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dipres.sharepoint.com/teams/areamacro/Documentos compartidos/IFP/2026/IFP 3T26/Compilado de cuadros/"/>
    </mc:Choice>
  </mc:AlternateContent>
  <xr:revisionPtr revIDLastSave="28285" documentId="8_{CDE89B15-777D-4BF0-858F-3838EAC165A3}" xr6:coauthVersionLast="47" xr6:coauthVersionMax="47" xr10:uidLastSave="{0C3AB191-2A12-4A24-8A75-4E16E4EC82E0}"/>
  <bookViews>
    <workbookView xWindow="-120" yWindow="-120" windowWidth="29040" windowHeight="15720" tabRatio="800" xr2:uid="{00000000-000D-0000-FFFF-FFFF00000000}"/>
  </bookViews>
  <sheets>
    <sheet name="Índice" sheetId="247" r:id="rId1"/>
    <sheet name="C I.1.1" sheetId="228" r:id="rId2"/>
    <sheet name="C I.1.2" sheetId="229" r:id="rId3"/>
    <sheet name="C I.2.1" sheetId="104" r:id="rId4"/>
    <sheet name="C I.2.2" sheetId="106" r:id="rId5"/>
    <sheet name="C I.3.1" sheetId="191" r:id="rId6"/>
    <sheet name="C I.3.2" sheetId="192" r:id="rId7"/>
    <sheet name="C I.4.1" sheetId="187" r:id="rId8"/>
    <sheet name="C I.4.2" sheetId="109" r:id="rId9"/>
    <sheet name="C I.5.1" sheetId="202" r:id="rId10"/>
    <sheet name="C I.6.1" sheetId="205" r:id="rId11"/>
    <sheet name="C II.1.1" sheetId="198" r:id="rId12"/>
    <sheet name="C II.1.2" sheetId="199" r:id="rId13"/>
    <sheet name="C II.2.1" sheetId="114" r:id="rId14"/>
    <sheet name="C II.2.2" sheetId="116" r:id="rId15"/>
    <sheet name="C II.3.1" sheetId="242" r:id="rId16"/>
    <sheet name="C II.3.2" sheetId="117" r:id="rId17"/>
    <sheet name="C II.3.3" sheetId="118" r:id="rId18"/>
    <sheet name="C II.4.1" sheetId="119" r:id="rId19"/>
    <sheet name="C II.5.1" sheetId="193" r:id="rId20"/>
    <sheet name="C II.6.1" sheetId="210" r:id="rId21"/>
    <sheet name="C II.7.1" sheetId="211" r:id="rId22"/>
    <sheet name="C II.8.1" sheetId="246" r:id="rId23"/>
    <sheet name="C III.4.1" sheetId="200" r:id="rId24"/>
    <sheet name="C III.4.2" sheetId="201" r:id="rId25"/>
    <sheet name="C III.5.1" sheetId="129" r:id="rId26"/>
    <sheet name="C III.6.1" sheetId="131" r:id="rId27"/>
    <sheet name="C III.6.2" sheetId="132" r:id="rId28"/>
    <sheet name="C III.7.1" sheetId="133" r:id="rId29"/>
    <sheet name="C III.7.2" sheetId="134" r:id="rId30"/>
    <sheet name="C III.7.3" sheetId="135" r:id="rId31"/>
    <sheet name="C III.8.1" sheetId="136" r:id="rId32"/>
    <sheet name="C III.9.1" sheetId="283" r:id="rId33"/>
    <sheet name="C III.9.2" sheetId="206" r:id="rId34"/>
    <sheet name="C III.10.1" sheetId="209" r:id="rId35"/>
    <sheet name="C III.11.1" sheetId="236" r:id="rId36"/>
    <sheet name="C III.11.2" sheetId="234" r:id="rId37"/>
    <sheet name="C III.11.3" sheetId="233" r:id="rId38"/>
    <sheet name="C III.11.4" sheetId="235" r:id="rId39"/>
    <sheet name="C IV.1.1" sheetId="275" r:id="rId40"/>
    <sheet name="C IV.1.2" sheetId="276" r:id="rId41"/>
    <sheet name="C IV.1.3" sheetId="277" r:id="rId42"/>
    <sheet name="C IV.1.4" sheetId="278" r:id="rId43"/>
    <sheet name="C IV.1.5" sheetId="279" r:id="rId44"/>
    <sheet name="C IV.1.6" sheetId="280" r:id="rId45"/>
    <sheet name="C IV.1.7" sheetId="281" r:id="rId46"/>
    <sheet name="C IV.1.8" sheetId="282" r:id="rId47"/>
    <sheet name="C V.3.1" sheetId="152" r:id="rId48"/>
    <sheet name="C V.3.2" sheetId="153" r:id="rId49"/>
    <sheet name="C V.3.3" sheetId="154" r:id="rId50"/>
    <sheet name="C V.3.4" sheetId="155" r:id="rId51"/>
    <sheet name="C VI.1.1" sheetId="222" r:id="rId52"/>
    <sheet name="C VI.1.2" sheetId="223" r:id="rId53"/>
    <sheet name="C VI.1.3" sheetId="224" r:id="rId54"/>
    <sheet name="C VI.1.4" sheetId="285" r:id="rId55"/>
    <sheet name="C VI.1.5" sheetId="225" r:id="rId56"/>
    <sheet name="C VI.1.6" sheetId="226" r:id="rId57"/>
    <sheet name="C VI.1.7" sheetId="227" r:id="rId58"/>
    <sheet name="C A.I.1" sheetId="158" r:id="rId59"/>
    <sheet name="C A.I.2" sheetId="159" r:id="rId60"/>
    <sheet name="C A.I.3" sheetId="160" r:id="rId61"/>
    <sheet name="C A.I.4" sheetId="161" r:id="rId62"/>
    <sheet name="C A.I.5" sheetId="162" r:id="rId63"/>
    <sheet name="C A.I.6" sheetId="163" r:id="rId64"/>
    <sheet name="C A.I.7" sheetId="164" r:id="rId65"/>
    <sheet name="C A.I.8" sheetId="165" r:id="rId66"/>
    <sheet name="C A.II.1" sheetId="248" r:id="rId67"/>
    <sheet name="C A.II.2" sheetId="166" r:id="rId68"/>
    <sheet name="C A.II.3" sheetId="167" r:id="rId69"/>
    <sheet name="C A.II.4" sheetId="168" r:id="rId70"/>
    <sheet name="C A.II.5" sheetId="169" r:id="rId71"/>
    <sheet name="C A.II.6" sheetId="170" r:id="rId72"/>
    <sheet name="C A.II.7" sheetId="171" r:id="rId73"/>
    <sheet name="C A.II.8" sheetId="172" r:id="rId74"/>
    <sheet name="C A.II.9" sheetId="173" r:id="rId75"/>
    <sheet name="C A.II.10" sheetId="174" r:id="rId76"/>
    <sheet name="C A.II.11" sheetId="175" r:id="rId77"/>
    <sheet name="C A.II.12" sheetId="176" r:id="rId78"/>
    <sheet name="C A.II.13" sheetId="177" r:id="rId79"/>
    <sheet name="C A.II.14" sheetId="178" r:id="rId80"/>
    <sheet name="C A.III.1" sheetId="179" r:id="rId81"/>
    <sheet name="C A.III.2" sheetId="180" r:id="rId82"/>
    <sheet name="C A.III.3" sheetId="181" r:id="rId83"/>
    <sheet name="C A.V.1" sheetId="221" r:id="rId84"/>
    <sheet name="C A.VI.1" sheetId="284" r:id="rId85"/>
    <sheet name="C R.2.1" sheetId="286" r:id="rId86"/>
    <sheet name="C R.4.1" sheetId="287" r:id="rId87"/>
  </sheet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L">#REF!</definedName>
    <definedName name="\M">#REF!</definedName>
    <definedName name="\P">#REF!</definedName>
    <definedName name="\S">#REF!</definedName>
    <definedName name="\Y">#REF!</definedName>
    <definedName name="\Z">#REF!</definedName>
    <definedName name="_" hidden="1">#REF!</definedName>
    <definedName name="__" hidden="1">#REF!</definedName>
    <definedName name="__________Ger2001" hidden="1">{#N/A,#N/A,FALSE,"B061196P";#N/A,#N/A,FALSE,"B061196";#N/A,#N/A,FALSE,"Relatório1";#N/A,#N/A,FALSE,"Relatório2";#N/A,#N/A,FALSE,"Relatório3";#N/A,#N/A,FALSE,"Relatório4 ";#N/A,#N/A,FALSE,"Relatório5";#N/A,#N/A,FALSE,"Relatório6";#N/A,#N/A,FALSE,"Relatório7";#N/A,#N/A,FALSE,"Relatório8"}</definedName>
    <definedName name="__________ip2" hidden="1">{#N/A,#N/A,FALSE,"B061196P";#N/A,#N/A,FALSE,"B061196";#N/A,#N/A,FALSE,"Relatório1";#N/A,#N/A,FALSE,"Relatório2";#N/A,#N/A,FALSE,"Relatório3";#N/A,#N/A,FALSE,"Relatório4 ";#N/A,#N/A,FALSE,"Relatório5";#N/A,#N/A,FALSE,"Relatório6";#N/A,#N/A,FALSE,"Relatório7";#N/A,#N/A,FALSE,"Relatório8"}</definedName>
    <definedName name="_________Ger2001" hidden="1">{#N/A,#N/A,FALSE,"B061196P";#N/A,#N/A,FALSE,"B061196";#N/A,#N/A,FALSE,"Relatório1";#N/A,#N/A,FALSE,"Relatório2";#N/A,#N/A,FALSE,"Relatório3";#N/A,#N/A,FALSE,"Relatório4 ";#N/A,#N/A,FALSE,"Relatório5";#N/A,#N/A,FALSE,"Relatório6";#N/A,#N/A,FALSE,"Relatório7";#N/A,#N/A,FALSE,"Relatório8"}</definedName>
    <definedName name="_________ip2" hidden="1">{#N/A,#N/A,FALSE,"B061196P";#N/A,#N/A,FALSE,"B061196";#N/A,#N/A,FALSE,"Relatório1";#N/A,#N/A,FALSE,"Relatório2";#N/A,#N/A,FALSE,"Relatório3";#N/A,#N/A,FALSE,"Relatório4 ";#N/A,#N/A,FALSE,"Relatório5";#N/A,#N/A,FALSE,"Relatório6";#N/A,#N/A,FALSE,"Relatório7";#N/A,#N/A,FALSE,"Relatório8"}</definedName>
    <definedName name="_______asq1" hidden="1">{#N/A,#N/A,FALSE,"B061196P";#N/A,#N/A,FALSE,"B061196";#N/A,#N/A,FALSE,"Relatório1";#N/A,#N/A,FALSE,"Relatório2";#N/A,#N/A,FALSE,"Relatório3";#N/A,#N/A,FALSE,"Relatório4 ";#N/A,#N/A,FALSE,"Relatório5";#N/A,#N/A,FALSE,"Relatório6";#N/A,#N/A,FALSE,"Relatório7";#N/A,#N/A,FALSE,"Relatório8"}</definedName>
    <definedName name="_______dez2" hidden="1">{#N/A,#N/A,FALSE,"B061196P";#N/A,#N/A,FALSE,"B061196";#N/A,#N/A,FALSE,"Relatório1";#N/A,#N/A,FALSE,"Relatório2";#N/A,#N/A,FALSE,"Relatório3";#N/A,#N/A,FALSE,"Relatório4 ";#N/A,#N/A,FALSE,"Relatório5";#N/A,#N/A,FALSE,"Relatório6";#N/A,#N/A,FALSE,"Relatório7";#N/A,#N/A,FALSE,"Relatório8"}</definedName>
    <definedName name="_______f2" hidden="1">{#N/A,#N/A,FALSE,"B061196P";#N/A,#N/A,FALSE,"B061196";#N/A,#N/A,FALSE,"Relatório1";#N/A,#N/A,FALSE,"Relatório2";#N/A,#N/A,FALSE,"Relatório3";#N/A,#N/A,FALSE,"Relatório4 ";#N/A,#N/A,FALSE,"Relatório5";#N/A,#N/A,FALSE,"Relatório6";#N/A,#N/A,FALSE,"Relatório7";#N/A,#N/A,FALSE,"Relatório8"}</definedName>
    <definedName name="_______fer2" hidden="1">{#N/A,#N/A,FALSE,"B061196P";#N/A,#N/A,FALSE,"B061196";#N/A,#N/A,FALSE,"Relatório1";#N/A,#N/A,FALSE,"Relatório2";#N/A,#N/A,FALSE,"Relatório3";#N/A,#N/A,FALSE,"Relatório4 ";#N/A,#N/A,FALSE,"Relatório5";#N/A,#N/A,FALSE,"Relatório6";#N/A,#N/A,FALSE,"Relatório7";#N/A,#N/A,FALSE,"Relatório8"}</definedName>
    <definedName name="_______ger2" hidden="1">{#N/A,#N/A,FALSE,"B061196P";#N/A,#N/A,FALSE,"B061196";#N/A,#N/A,FALSE,"Relatório1";#N/A,#N/A,FALSE,"Relatório2";#N/A,#N/A,FALSE,"Relatório3";#N/A,#N/A,FALSE,"Relatório4 ";#N/A,#N/A,FALSE,"Relatório5";#N/A,#N/A,FALSE,"Relatório6";#N/A,#N/A,FALSE,"Relatório7";#N/A,#N/A,FALSE,"Relatório8"}</definedName>
    <definedName name="_______ger20012" hidden="1">{#N/A,#N/A,FALSE,"B061196P";#N/A,#N/A,FALSE,"B061196";#N/A,#N/A,FALSE,"Relatório1";#N/A,#N/A,FALSE,"Relatório2";#N/A,#N/A,FALSE,"Relatório3";#N/A,#N/A,FALSE,"Relatório4 ";#N/A,#N/A,FALSE,"Relatório5";#N/A,#N/A,FALSE,"Relatório6";#N/A,#N/A,FALSE,"Relatório7";#N/A,#N/A,FALSE,"Relatório8"}</definedName>
    <definedName name="_______h9" hidden="1">{"'Inversión Extranjera'!$A$1:$AG$74","'Inversión Extranjera'!$G$7:$AF$61"}</definedName>
    <definedName name="_______h9_1" hidden="1">{"'Inversión Extranjera'!$A$1:$AG$74","'Inversión Extranjera'!$G$7:$AF$61"}</definedName>
    <definedName name="_______h9_2" hidden="1">{"'Inversión Extranjera'!$A$1:$AG$74","'Inversión Extranjera'!$G$7:$AF$61"}</definedName>
    <definedName name="_______h9_3" hidden="1">{"'Inversión Extranjera'!$A$1:$AG$74","'Inversión Extranjera'!$G$7:$AF$61"}</definedName>
    <definedName name="_______h9_4" hidden="1">{"'Inversión Extranjera'!$A$1:$AG$74","'Inversión Extranjera'!$G$7:$AF$61"}</definedName>
    <definedName name="______asq1" hidden="1">{#N/A,#N/A,FALSE,"B061196P";#N/A,#N/A,FALSE,"B061196";#N/A,#N/A,FALSE,"Relatório1";#N/A,#N/A,FALSE,"Relatório2";#N/A,#N/A,FALSE,"Relatório3";#N/A,#N/A,FALSE,"Relatório4 ";#N/A,#N/A,FALSE,"Relatório5";#N/A,#N/A,FALSE,"Relatório6";#N/A,#N/A,FALSE,"Relatório7";#N/A,#N/A,FALSE,"Relatório8"}</definedName>
    <definedName name="______dez2" hidden="1">{#N/A,#N/A,FALSE,"B061196P";#N/A,#N/A,FALSE,"B061196";#N/A,#N/A,FALSE,"Relatório1";#N/A,#N/A,FALSE,"Relatório2";#N/A,#N/A,FALSE,"Relatório3";#N/A,#N/A,FALSE,"Relatório4 ";#N/A,#N/A,FALSE,"Relatório5";#N/A,#N/A,FALSE,"Relatório6";#N/A,#N/A,FALSE,"Relatório7";#N/A,#N/A,FALSE,"Relatório8"}</definedName>
    <definedName name="______f2" hidden="1">{#N/A,#N/A,FALSE,"B061196P";#N/A,#N/A,FALSE,"B061196";#N/A,#N/A,FALSE,"Relatório1";#N/A,#N/A,FALSE,"Relatório2";#N/A,#N/A,FALSE,"Relatório3";#N/A,#N/A,FALSE,"Relatório4 ";#N/A,#N/A,FALSE,"Relatório5";#N/A,#N/A,FALSE,"Relatório6";#N/A,#N/A,FALSE,"Relatório7";#N/A,#N/A,FALSE,"Relatório8"}</definedName>
    <definedName name="______fer2" hidden="1">{#N/A,#N/A,FALSE,"B061196P";#N/A,#N/A,FALSE,"B061196";#N/A,#N/A,FALSE,"Relatório1";#N/A,#N/A,FALSE,"Relatório2";#N/A,#N/A,FALSE,"Relatório3";#N/A,#N/A,FALSE,"Relatório4 ";#N/A,#N/A,FALSE,"Relatório5";#N/A,#N/A,FALSE,"Relatório6";#N/A,#N/A,FALSE,"Relatório7";#N/A,#N/A,FALSE,"Relatório8"}</definedName>
    <definedName name="______g1" hidden="1">#REF!</definedName>
    <definedName name="______ger2" hidden="1">{#N/A,#N/A,FALSE,"B061196P";#N/A,#N/A,FALSE,"B061196";#N/A,#N/A,FALSE,"Relatório1";#N/A,#N/A,FALSE,"Relatório2";#N/A,#N/A,FALSE,"Relatório3";#N/A,#N/A,FALSE,"Relatório4 ";#N/A,#N/A,FALSE,"Relatório5";#N/A,#N/A,FALSE,"Relatório6";#N/A,#N/A,FALSE,"Relatório7";#N/A,#N/A,FALSE,"Relatório8"}</definedName>
    <definedName name="______Ger2001" hidden="1">{#N/A,#N/A,FALSE,"B061196P";#N/A,#N/A,FALSE,"B061196";#N/A,#N/A,FALSE,"Relatório1";#N/A,#N/A,FALSE,"Relatório2";#N/A,#N/A,FALSE,"Relatório3";#N/A,#N/A,FALSE,"Relatório4 ";#N/A,#N/A,FALSE,"Relatório5";#N/A,#N/A,FALSE,"Relatório6";#N/A,#N/A,FALSE,"Relatório7";#N/A,#N/A,FALSE,"Relatório8"}</definedName>
    <definedName name="______ger20012" hidden="1">{#N/A,#N/A,FALSE,"B061196P";#N/A,#N/A,FALSE,"B061196";#N/A,#N/A,FALSE,"Relatório1";#N/A,#N/A,FALSE,"Relatório2";#N/A,#N/A,FALSE,"Relatório3";#N/A,#N/A,FALSE,"Relatório4 ";#N/A,#N/A,FALSE,"Relatório5";#N/A,#N/A,FALSE,"Relatório6";#N/A,#N/A,FALSE,"Relatório7";#N/A,#N/A,FALSE,"Relatório8"}</definedName>
    <definedName name="______h9" hidden="1">{"'Inversión Extranjera'!$A$1:$AG$74","'Inversión Extranjera'!$G$7:$AF$61"}</definedName>
    <definedName name="______h9_1" hidden="1">{"'Inversión Extranjera'!$A$1:$AG$74","'Inversión Extranjera'!$G$7:$AF$61"}</definedName>
    <definedName name="______h9_2" hidden="1">{"'Inversión Extranjera'!$A$1:$AG$74","'Inversión Extranjera'!$G$7:$AF$61"}</definedName>
    <definedName name="______h9_3" hidden="1">{"'Inversión Extranjera'!$A$1:$AG$74","'Inversión Extranjera'!$G$7:$AF$61"}</definedName>
    <definedName name="______h9_4" hidden="1">{"'Inversión Extranjera'!$A$1:$AG$74","'Inversión Extranjera'!$G$7:$AF$61"}</definedName>
    <definedName name="______ip2" hidden="1">{#N/A,#N/A,FALSE,"B061196P";#N/A,#N/A,FALSE,"B061196";#N/A,#N/A,FALSE,"Relatório1";#N/A,#N/A,FALSE,"Relatório2";#N/A,#N/A,FALSE,"Relatório3";#N/A,#N/A,FALSE,"Relatório4 ";#N/A,#N/A,FALSE,"Relatório5";#N/A,#N/A,FALSE,"Relatório6";#N/A,#N/A,FALSE,"Relatório7";#N/A,#N/A,FALSE,"Relatório8"}</definedName>
    <definedName name="_____asq1" hidden="1">{#N/A,#N/A,FALSE,"B061196P";#N/A,#N/A,FALSE,"B061196";#N/A,#N/A,FALSE,"Relatório1";#N/A,#N/A,FALSE,"Relatório2";#N/A,#N/A,FALSE,"Relatório3";#N/A,#N/A,FALSE,"Relatório4 ";#N/A,#N/A,FALSE,"Relatório5";#N/A,#N/A,FALSE,"Relatório6";#N/A,#N/A,FALSE,"Relatório7";#N/A,#N/A,FALSE,"Relatório8"}</definedName>
    <definedName name="_____dez2" hidden="1">{#N/A,#N/A,FALSE,"B061196P";#N/A,#N/A,FALSE,"B061196";#N/A,#N/A,FALSE,"Relatório1";#N/A,#N/A,FALSE,"Relatório2";#N/A,#N/A,FALSE,"Relatório3";#N/A,#N/A,FALSE,"Relatório4 ";#N/A,#N/A,FALSE,"Relatório5";#N/A,#N/A,FALSE,"Relatório6";#N/A,#N/A,FALSE,"Relatório7";#N/A,#N/A,FALSE,"Relatório8"}</definedName>
    <definedName name="_____f2" hidden="1">{#N/A,#N/A,FALSE,"B061196P";#N/A,#N/A,FALSE,"B061196";#N/A,#N/A,FALSE,"Relatório1";#N/A,#N/A,FALSE,"Relatório2";#N/A,#N/A,FALSE,"Relatório3";#N/A,#N/A,FALSE,"Relatório4 ";#N/A,#N/A,FALSE,"Relatório5";#N/A,#N/A,FALSE,"Relatório6";#N/A,#N/A,FALSE,"Relatório7";#N/A,#N/A,FALSE,"Relatório8"}</definedName>
    <definedName name="_____fer2" hidden="1">{#N/A,#N/A,FALSE,"B061196P";#N/A,#N/A,FALSE,"B061196";#N/A,#N/A,FALSE,"Relatório1";#N/A,#N/A,FALSE,"Relatório2";#N/A,#N/A,FALSE,"Relatório3";#N/A,#N/A,FALSE,"Relatório4 ";#N/A,#N/A,FALSE,"Relatório5";#N/A,#N/A,FALSE,"Relatório6";#N/A,#N/A,FALSE,"Relatório7";#N/A,#N/A,FALSE,"Relatório8"}</definedName>
    <definedName name="_____g1" hidden="1">#REF!</definedName>
    <definedName name="_____ger2" hidden="1">{#N/A,#N/A,FALSE,"B061196P";#N/A,#N/A,FALSE,"B061196";#N/A,#N/A,FALSE,"Relatório1";#N/A,#N/A,FALSE,"Relatório2";#N/A,#N/A,FALSE,"Relatório3";#N/A,#N/A,FALSE,"Relatório4 ";#N/A,#N/A,FALSE,"Relatório5";#N/A,#N/A,FALSE,"Relatório6";#N/A,#N/A,FALSE,"Relatório7";#N/A,#N/A,FALSE,"Relatório8"}</definedName>
    <definedName name="_____ger20012" hidden="1">{#N/A,#N/A,FALSE,"B061196P";#N/A,#N/A,FALSE,"B061196";#N/A,#N/A,FALSE,"Relatório1";#N/A,#N/A,FALSE,"Relatório2";#N/A,#N/A,FALSE,"Relatório3";#N/A,#N/A,FALSE,"Relatório4 ";#N/A,#N/A,FALSE,"Relatório5";#N/A,#N/A,FALSE,"Relatório6";#N/A,#N/A,FALSE,"Relatório7";#N/A,#N/A,FALSE,"Relatório8"}</definedName>
    <definedName name="_____h9" hidden="1">{"'Inversión Extranjera'!$A$1:$AG$74","'Inversión Extranjera'!$G$7:$AF$61"}</definedName>
    <definedName name="_____h9_1" hidden="1">{"'Inversión Extranjera'!$A$1:$AG$74","'Inversión Extranjera'!$G$7:$AF$61"}</definedName>
    <definedName name="_____h9_2" hidden="1">{"'Inversión Extranjera'!$A$1:$AG$74","'Inversión Extranjera'!$G$7:$AF$61"}</definedName>
    <definedName name="_____h9_3" hidden="1">{"'Inversión Extranjera'!$A$1:$AG$74","'Inversión Extranjera'!$G$7:$AF$61"}</definedName>
    <definedName name="_____h9_4" hidden="1">{"'Inversión Extranjera'!$A$1:$AG$74","'Inversión Extranjera'!$G$7:$AF$61"}</definedName>
    <definedName name="_____TOT58">#REF!</definedName>
    <definedName name="____g1" hidden="1">#REF!</definedName>
    <definedName name="____Ger2001" hidden="1">{#N/A,#N/A,FALSE,"B061196P";#N/A,#N/A,FALSE,"B061196";#N/A,#N/A,FALSE,"Relatório1";#N/A,#N/A,FALSE,"Relatório2";#N/A,#N/A,FALSE,"Relatório3";#N/A,#N/A,FALSE,"Relatório4 ";#N/A,#N/A,FALSE,"Relatório5";#N/A,#N/A,FALSE,"Relatório6";#N/A,#N/A,FALSE,"Relatório7";#N/A,#N/A,FALSE,"Relatório8"}</definedName>
    <definedName name="____h9" hidden="1">{"'Inversión Extranjera'!$A$1:$AG$74","'Inversión Extranjera'!$G$7:$AF$61"}</definedName>
    <definedName name="____h9_1" hidden="1">{"'Inversión Extranjera'!$A$1:$AG$74","'Inversión Extranjera'!$G$7:$AF$61"}</definedName>
    <definedName name="____h9_2" hidden="1">{"'Inversión Extranjera'!$A$1:$AG$74","'Inversión Extranjera'!$G$7:$AF$61"}</definedName>
    <definedName name="____h9_3" hidden="1">{"'Inversión Extranjera'!$A$1:$AG$74","'Inversión Extranjera'!$G$7:$AF$61"}</definedName>
    <definedName name="____h9_4" hidden="1">{"'Inversión Extranjera'!$A$1:$AG$74","'Inversión Extranjera'!$G$7:$AF$61"}</definedName>
    <definedName name="____TOT58">#REF!</definedName>
    <definedName name="___g1" hidden="1">#REF!</definedName>
    <definedName name="___Ger2001" hidden="1">{#N/A,#N/A,FALSE,"B061196P";#N/A,#N/A,FALSE,"B061196";#N/A,#N/A,FALSE,"Relatório1";#N/A,#N/A,FALSE,"Relatório2";#N/A,#N/A,FALSE,"Relatório3";#N/A,#N/A,FALSE,"Relatório4 ";#N/A,#N/A,FALSE,"Relatório5";#N/A,#N/A,FALSE,"Relatório6";#N/A,#N/A,FALSE,"Relatório7";#N/A,#N/A,FALSE,"Relatório8"}</definedName>
    <definedName name="___h9" hidden="1">{"'Inversión Extranjera'!$A$1:$AG$74","'Inversión Extranjera'!$G$7:$AF$61"}</definedName>
    <definedName name="___h9_1" hidden="1">{"'Inversión Extranjera'!$A$1:$AG$74","'Inversión Extranjera'!$G$7:$AF$61"}</definedName>
    <definedName name="___h9_2" hidden="1">{"'Inversión Extranjera'!$A$1:$AG$74","'Inversión Extranjera'!$G$7:$AF$61"}</definedName>
    <definedName name="___h9_3" hidden="1">{"'Inversión Extranjera'!$A$1:$AG$74","'Inversión Extranjera'!$G$7:$AF$61"}</definedName>
    <definedName name="___h9_4" hidden="1">{"'Inversión Extranjera'!$A$1:$AG$74","'Inversión Extranjera'!$G$7:$AF$61"}</definedName>
    <definedName name="___ip2" hidden="1">{#N/A,#N/A,FALSE,"B061196P";#N/A,#N/A,FALSE,"B061196";#N/A,#N/A,FALSE,"Relatório1";#N/A,#N/A,FALSE,"Relatório2";#N/A,#N/A,FALSE,"Relatório3";#N/A,#N/A,FALSE,"Relatório4 ";#N/A,#N/A,FALSE,"Relatório5";#N/A,#N/A,FALSE,"Relatório6";#N/A,#N/A,FALSE,"Relatório7";#N/A,#N/A,FALSE,"Relatório8"}</definedName>
    <definedName name="___TOT58">#REF!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xlfn.RTD" hidden="1">#NAME?</definedName>
    <definedName name="__1" hidden="1">#REF!</definedName>
    <definedName name="__1__123Graph_AGRßFICO_1B" hidden="1">#REF!</definedName>
    <definedName name="__12" hidden="1">#REF!</definedName>
    <definedName name="__123Graph_A" hidden="1">#REF!</definedName>
    <definedName name="__123Graph_ABERLGRAP" hidden="1">#REF!</definedName>
    <definedName name="__123Graph_ABKSRESRV" hidden="1">#REF!</definedName>
    <definedName name="__123Graph_ABSYSASST" hidden="1">#REF!</definedName>
    <definedName name="__123Graph_ACATCH1" hidden="1">#REF!</definedName>
    <definedName name="__123Graph_ACBASSETS" hidden="1">#REF!</definedName>
    <definedName name="__123Graph_AChart1" hidden="1">#REF!</definedName>
    <definedName name="__123Graph_AChart2" hidden="1">#REF!</definedName>
    <definedName name="__123Graph_AChart3" hidden="1">#REF!</definedName>
    <definedName name="__123Graph_ACONVERG1" hidden="1">#REF!</definedName>
    <definedName name="__123Graph_ACurrent" hidden="1">#REF!</definedName>
    <definedName name="__123Graph_AECTOT" hidden="1">#REF!</definedName>
    <definedName name="__123Graph_AERDOLLAR" hidden="1">#REF!</definedName>
    <definedName name="__123Graph_AERRUBLE" hidden="1">#REF!</definedName>
    <definedName name="__123Graph_AGFS.3" hidden="1">#REF!</definedName>
    <definedName name="__123Graph_AGRAPH1" hidden="1">#REF!</definedName>
    <definedName name="__123Graph_AGRAPH2" hidden="1">#REF!</definedName>
    <definedName name="__123Graph_AGRAPH3" hidden="1">#REF!</definedName>
    <definedName name="__123Graph_AGRAPH41" hidden="1">#REF!</definedName>
    <definedName name="__123Graph_AGRAPH42" hidden="1">#REF!</definedName>
    <definedName name="__123Graph_AGRAPH44" hidden="1">#REF!</definedName>
    <definedName name="__123Graph_AIBRD_LEND" hidden="1">#REF!</definedName>
    <definedName name="__123Graph_AIMPORTS" hidden="1">#REF!</definedName>
    <definedName name="__123Graph_AMIMPMAC" hidden="1">#REF!</definedName>
    <definedName name="__123Graph_AMONEY" hidden="1">#REF!</definedName>
    <definedName name="__123Graph_AMONIMP" hidden="1">#REF!</definedName>
    <definedName name="__123Graph_AMULTVELO" hidden="1">#REF!</definedName>
    <definedName name="__123Graph_APERIB" hidden="1">#REF!</definedName>
    <definedName name="__123Graph_APIPELINE" hidden="1">#REF!</definedName>
    <definedName name="__123Graph_APRODABSC" hidden="1">#REF!</definedName>
    <definedName name="__123Graph_APRODABSD" hidden="1">#REF!</definedName>
    <definedName name="__123Graph_APRODTRE2" hidden="1">#REF!</definedName>
    <definedName name="__123Graph_APRODTRE3" hidden="1">#REF!</definedName>
    <definedName name="__123Graph_APRODTRE4" hidden="1">#REF!</definedName>
    <definedName name="__123Graph_APRODTREND" hidden="1">#REF!</definedName>
    <definedName name="__123Graph_AREALRATE" hidden="1">#REF!</definedName>
    <definedName name="__123Graph_AREER" hidden="1">#REF!</definedName>
    <definedName name="__123Graph_ARESCOV" hidden="1">#REF!</definedName>
    <definedName name="__123Graph_ARESERVES" hidden="1">#REF!</definedName>
    <definedName name="__123Graph_ARUBRATE" hidden="1">#REF!</definedName>
    <definedName name="__123Graph_ASEASON_CASH" hidden="1">#REF!</definedName>
    <definedName name="__123Graph_ASEASON_MONEY" hidden="1">#REF!</definedName>
    <definedName name="__123Graph_ASEASON_SIGHT" hidden="1">#REF!</definedName>
    <definedName name="__123Graph_ASEASON_TIME" hidden="1">#REF!</definedName>
    <definedName name="__123Graph_ATAX1" hidden="1">#REF!</definedName>
    <definedName name="__123Graph_Atcr" hidden="1">#REF!</definedName>
    <definedName name="__123Graph_ATRADECPI" hidden="1">#REF!</definedName>
    <definedName name="__123Graph_AUSRATE" hidden="1">#REF!</definedName>
    <definedName name="__123Graph_AUTRECHT" hidden="1">#REF!</definedName>
    <definedName name="__123Graph_AWEEKLY" hidden="1">#REF!</definedName>
    <definedName name="__123Graph_AXRATE" hidden="1">#REF!</definedName>
    <definedName name="__123Graph_B" hidden="1">#REF!</definedName>
    <definedName name="__123Graph_BBERLGRAP" hidden="1">#REF!</definedName>
    <definedName name="__123Graph_BBKSRESRV" hidden="1">#REF!</definedName>
    <definedName name="__123Graph_BBSYSASST" hidden="1">#REF!</definedName>
    <definedName name="__123Graph_BCATCH1" hidden="1">#REF!</definedName>
    <definedName name="__123Graph_BCBASSETS" hidden="1">#REF!</definedName>
    <definedName name="__123Graph_BChart1" hidden="1">#REF!</definedName>
    <definedName name="__123Graph_BChart2" hidden="1">#REF!</definedName>
    <definedName name="__123Graph_BChart3" hidden="1">#REF!</definedName>
    <definedName name="__123Graph_BCOMPEXP" hidden="1">#REF!</definedName>
    <definedName name="__123Graph_BCONVERG1" hidden="1">#REF!</definedName>
    <definedName name="__123Graph_BCurrent" hidden="1">#REF!</definedName>
    <definedName name="__123Graph_BECTOT" hidden="1">#REF!</definedName>
    <definedName name="__123Graph_BERDOLLAR" hidden="1">#REF!</definedName>
    <definedName name="__123Graph_BERRUBLE" hidden="1">#REF!</definedName>
    <definedName name="__123Graph_BGFS.1" hidden="1">#REF!</definedName>
    <definedName name="__123Graph_BGFS.3" hidden="1">#REF!</definedName>
    <definedName name="__123Graph_BGRAPH1" hidden="1">#REF!</definedName>
    <definedName name="__123Graph_BGRAPH2" hidden="1">#REF!</definedName>
    <definedName name="__123Graph_BGRAPH41" hidden="1">#REF!</definedName>
    <definedName name="__123Graph_BIBRD_LEND" hidden="1">#REF!</definedName>
    <definedName name="__123Graph_BIMPORTS" hidden="1">#REF!</definedName>
    <definedName name="__123Graph_BINVEST" hidden="1">#REF!</definedName>
    <definedName name="__123Graph_BKUWAIT6" hidden="1">#REF!</definedName>
    <definedName name="__123Graph_BMONEY" hidden="1">#REF!</definedName>
    <definedName name="__123Graph_BMONIMP" hidden="1">#REF!</definedName>
    <definedName name="__123Graph_BMULTVELO" hidden="1">#REF!</definedName>
    <definedName name="__123Graph_BPERIB" hidden="1">#REF!</definedName>
    <definedName name="__123Graph_BPIPELINE" hidden="1">#REF!</definedName>
    <definedName name="__123Graph_BPRODABSC" hidden="1">#REF!</definedName>
    <definedName name="__123Graph_BPRODABSD" hidden="1">#REF!</definedName>
    <definedName name="__123Graph_BREALRATE" hidden="1">#REF!</definedName>
    <definedName name="__123Graph_BREER" hidden="1">#REF!</definedName>
    <definedName name="__123Graph_BRESCOV" hidden="1">#REF!</definedName>
    <definedName name="__123Graph_BRESERVES" hidden="1">#REF!</definedName>
    <definedName name="__123Graph_BRUBRATE" hidden="1">#REF!</definedName>
    <definedName name="__123Graph_BSEASON_CASH" hidden="1">#REF!</definedName>
    <definedName name="__123Graph_BSEASON_MONEY" hidden="1">#REF!</definedName>
    <definedName name="__123Graph_BSEASON_TIME" hidden="1">#REF!</definedName>
    <definedName name="__123Graph_BTAX1" hidden="1">#REF!</definedName>
    <definedName name="__123Graph_BTRADECPI" hidden="1">#REF!</definedName>
    <definedName name="__123Graph_BUSRATE" hidden="1">#REF!</definedName>
    <definedName name="__123Graph_C" hidden="1">#REF!</definedName>
    <definedName name="__123Graph_CBERLGRAP" hidden="1">#REF!</definedName>
    <definedName name="__123Graph_CBKSRESRV" hidden="1">#REF!</definedName>
    <definedName name="__123Graph_CBSYSASST" hidden="1">#REF!</definedName>
    <definedName name="__123Graph_CCATCH1" hidden="1">#REF!</definedName>
    <definedName name="__123Graph_CChart1" hidden="1">#REF!</definedName>
    <definedName name="__123Graph_CChart2" hidden="1">#REF!</definedName>
    <definedName name="__123Graph_CChart3" hidden="1">#REF!</definedName>
    <definedName name="__123Graph_CCONVERG1" hidden="1">#REF!</definedName>
    <definedName name="__123Graph_CCURRENT" hidden="1">#REF!</definedName>
    <definedName name="__123Graph_CECTOT" hidden="1">#REF!</definedName>
    <definedName name="__123Graph_CGFS.3" hidden="1">#REF!</definedName>
    <definedName name="__123Graph_CGRAPH1" hidden="1">#REF!</definedName>
    <definedName name="__123Graph_CGRAPH41" hidden="1">#REF!</definedName>
    <definedName name="__123Graph_CGRAPH44" hidden="1">#REF!</definedName>
    <definedName name="__123Graph_CIMPORTS" hidden="1">#REF!</definedName>
    <definedName name="__123Graph_CMONEY" hidden="1">#REF!</definedName>
    <definedName name="__123Graph_CPERIA" hidden="1">#REF!</definedName>
    <definedName name="__123Graph_CPERIB" hidden="1">#REF!</definedName>
    <definedName name="__123Graph_CPRODABSC" hidden="1">#REF!</definedName>
    <definedName name="__123Graph_CPRODTRE2" hidden="1">#REF!</definedName>
    <definedName name="__123Graph_CPRODTREND" hidden="1">#REF!</definedName>
    <definedName name="__123Graph_CREER" hidden="1">#REF!</definedName>
    <definedName name="__123Graph_CRESCOV" hidden="1">#REF!</definedName>
    <definedName name="__123Graph_CRESERVES" hidden="1">#REF!</definedName>
    <definedName name="__123Graph_CSEASON_CASH" hidden="1">#REF!</definedName>
    <definedName name="__123Graph_CSEASON_MONEY" hidden="1">#REF!</definedName>
    <definedName name="__123Graph_CSEASON_SIGHT" hidden="1">#REF!</definedName>
    <definedName name="__123Graph_CSEASON_TIME" hidden="1">#REF!</definedName>
    <definedName name="__123Graph_CTAX1" hidden="1">#REF!</definedName>
    <definedName name="__123Graph_CUTRECHT" hidden="1">#REF!</definedName>
    <definedName name="__123Graph_CXRATE" hidden="1">#REF!</definedName>
    <definedName name="__123Graph_D" hidden="1">#REF!</definedName>
    <definedName name="__123Graph_DBERLGRAP" hidden="1">#REF!</definedName>
    <definedName name="__123Graph_DCATCH1" hidden="1">#REF!</definedName>
    <definedName name="__123Graph_DChart1" hidden="1">#REF!</definedName>
    <definedName name="__123Graph_DChart2" hidden="1">#REF!</definedName>
    <definedName name="__123Graph_DChart3" hidden="1">#REF!</definedName>
    <definedName name="__123Graph_DCONVERG1" hidden="1">#REF!</definedName>
    <definedName name="__123Graph_DCPI" hidden="1">#REF!</definedName>
    <definedName name="__123Graph_DCURRENT" hidden="1">#REF!</definedName>
    <definedName name="__123Graph_DECTOT" hidden="1">#REF!</definedName>
    <definedName name="__123Graph_DFISCDEV1" hidden="1">#REF!</definedName>
    <definedName name="__123Graph_DGRAPH1" hidden="1">#REF!</definedName>
    <definedName name="__123Graph_DGRAPH41" hidden="1">#REF!</definedName>
    <definedName name="__123Graph_DINVEST" hidden="1">#REF!</definedName>
    <definedName name="__123Graph_DKUWAIT5" hidden="1">#REF!</definedName>
    <definedName name="__123Graph_DMONEY" hidden="1">#REF!</definedName>
    <definedName name="__123Graph_DPERIA" hidden="1">#REF!</definedName>
    <definedName name="__123Graph_DPERIB" hidden="1">#REF!</definedName>
    <definedName name="__123Graph_DPRODABSC" hidden="1">#REF!</definedName>
    <definedName name="__123Graph_DSEASON_MONEY" hidden="1">#REF!</definedName>
    <definedName name="__123Graph_DSEASON_SIGHT" hidden="1">#REF!</definedName>
    <definedName name="__123Graph_DSEASON_TIME" hidden="1">#REF!</definedName>
    <definedName name="__123Graph_DTAX1" hidden="1">#REF!</definedName>
    <definedName name="__123Graph_DTRADECPI" hidden="1">#REF!</definedName>
    <definedName name="__123Graph_DUTRECHT" hidden="1">#REF!</definedName>
    <definedName name="__123Graph_E" hidden="1">#REF!</definedName>
    <definedName name="__123Graph_EBERLGRAP" hidden="1">#REF!</definedName>
    <definedName name="__123Graph_ECATCH1" hidden="1">#REF!</definedName>
    <definedName name="__123Graph_EChart1" hidden="1">#REF!</definedName>
    <definedName name="__123Graph_EChart2" hidden="1">#REF!</definedName>
    <definedName name="__123Graph_EChart3" hidden="1">#REF!</definedName>
    <definedName name="__123Graph_ECONVERG1" hidden="1">#REF!</definedName>
    <definedName name="__123Graph_ECURRENT" hidden="1">#REF!</definedName>
    <definedName name="__123Graph_EECTOT" hidden="1">#REF!</definedName>
    <definedName name="__123Graph_EFISCDEV1" hidden="1">#REF!</definedName>
    <definedName name="__123Graph_EGRAPH1" hidden="1">#REF!</definedName>
    <definedName name="__123Graph_EGRAPH41" hidden="1">#REF!</definedName>
    <definedName name="__123Graph_EINVEST" hidden="1">#REF!</definedName>
    <definedName name="__123Graph_EKUWAIT5" hidden="1">#REF!</definedName>
    <definedName name="__123Graph_EPERIA" hidden="1">#REF!</definedName>
    <definedName name="__123Graph_EPRODABSC" hidden="1">#REF!</definedName>
    <definedName name="__123Graph_ESEASON_CASH" hidden="1">#REF!</definedName>
    <definedName name="__123Graph_ESEASON_MONEY" hidden="1">#REF!</definedName>
    <definedName name="__123Graph_ESEASON_TIME" hidden="1">#REF!</definedName>
    <definedName name="__123Graph_ETAX1" hidden="1">#REF!</definedName>
    <definedName name="__123Graph_F" hidden="1">#REF!</definedName>
    <definedName name="__123Graph_FBERLGRAP" hidden="1">#REF!</definedName>
    <definedName name="__123Graph_FChart1" hidden="1">#REF!</definedName>
    <definedName name="__123Graph_FChart2" hidden="1">#REF!</definedName>
    <definedName name="__123Graph_FChart3" hidden="1">#REF!</definedName>
    <definedName name="__123Graph_FCurrent" hidden="1">#REF!</definedName>
    <definedName name="__123Graph_FGRAPH1" hidden="1">#REF!</definedName>
    <definedName name="__123Graph_FGRAPH41" hidden="1">#REF!</definedName>
    <definedName name="__123Graph_FPRODABSC" hidden="1">#REF!</definedName>
    <definedName name="__123Graph_LBL_Atcr" hidden="1">#REF!</definedName>
    <definedName name="__123Graph_X" hidden="1">#REF!</definedName>
    <definedName name="__123Graph_XBKSRESRV" hidden="1">#REF!</definedName>
    <definedName name="__123Graph_XChart1" hidden="1">#REF!</definedName>
    <definedName name="__123Graph_XCREDIT" hidden="1">#REF!</definedName>
    <definedName name="__123Graph_XCurrent" hidden="1">#REF!</definedName>
    <definedName name="__123Graph_XECTO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hidden="1">#REF!</definedName>
    <definedName name="__123Graph_XGRAPH2" hidden="1">#REF!</definedName>
    <definedName name="__123Graph_XGRAPH3" hidden="1">#REF!</definedName>
    <definedName name="__123Graph_XIBRD_LEND" hidden="1">#REF!</definedName>
    <definedName name="__123Graph_XIMPORTS" hidden="1">#REF!</definedName>
    <definedName name="__123Graph_XRUBRATE" hidden="1">#REF!</definedName>
    <definedName name="__123Graph_XTAX1" hidden="1">#REF!</definedName>
    <definedName name="__123Graph_XUSRATE" hidden="1">#REF!</definedName>
    <definedName name="__123Graph_XXRATE" hidden="1">#REF!</definedName>
    <definedName name="__2" hidden="1">#REF!</definedName>
    <definedName name="__2__123Graph_AGRßFICO_1B" hidden="1">#REF!</definedName>
    <definedName name="__2__123Graph_XGRßFICO_1B" hidden="1">#REF!</definedName>
    <definedName name="__4__123Graph_XGRßFICO_1B" hidden="1">#REF!</definedName>
    <definedName name="__asq1" hidden="1">{#N/A,#N/A,FALSE,"B061196P";#N/A,#N/A,FALSE,"B061196";#N/A,#N/A,FALSE,"Relatório1";#N/A,#N/A,FALSE,"Relatório2";#N/A,#N/A,FALSE,"Relatório3";#N/A,#N/A,FALSE,"Relatório4 ";#N/A,#N/A,FALSE,"Relatório5";#N/A,#N/A,FALSE,"Relatório6";#N/A,#N/A,FALSE,"Relatório7";#N/A,#N/A,FALSE,"Relatório8"}</definedName>
    <definedName name="__C" localSheetId="9">#REF!</definedName>
    <definedName name="__C" localSheetId="10">#REF!</definedName>
    <definedName name="__C" localSheetId="19">#REF!</definedName>
    <definedName name="__C" localSheetId="20">#REF!</definedName>
    <definedName name="__C" localSheetId="21">#REF!</definedName>
    <definedName name="__C" localSheetId="34">#REF!</definedName>
    <definedName name="__C" localSheetId="33">#REF!</definedName>
    <definedName name="__C">#REF!</definedName>
    <definedName name="__dde" hidden="1">#REF!</definedName>
    <definedName name="__dez2" hidden="1">{#N/A,#N/A,FALSE,"B061196P";#N/A,#N/A,FALSE,"B061196";#N/A,#N/A,FALSE,"Relatório1";#N/A,#N/A,FALSE,"Relatório2";#N/A,#N/A,FALSE,"Relatório3";#N/A,#N/A,FALSE,"Relatório4 ";#N/A,#N/A,FALSE,"Relatório5";#N/A,#N/A,FALSE,"Relatório6";#N/A,#N/A,FALSE,"Relatório7";#N/A,#N/A,FALSE,"Relatório8"}</definedName>
    <definedName name="__f2" hidden="1">{#N/A,#N/A,FALSE,"B061196P";#N/A,#N/A,FALSE,"B061196";#N/A,#N/A,FALSE,"Relatório1";#N/A,#N/A,FALSE,"Relatório2";#N/A,#N/A,FALSE,"Relatório3";#N/A,#N/A,FALSE,"Relatório4 ";#N/A,#N/A,FALSE,"Relatório5";#N/A,#N/A,FALSE,"Relatório6";#N/A,#N/A,FALSE,"Relatório7";#N/A,#N/A,FALSE,"Relatório8"}</definedName>
    <definedName name="__fer2" hidden="1">{#N/A,#N/A,FALSE,"B061196P";#N/A,#N/A,FALSE,"B061196";#N/A,#N/A,FALSE,"Relatório1";#N/A,#N/A,FALSE,"Relatório2";#N/A,#N/A,FALSE,"Relatório3";#N/A,#N/A,FALSE,"Relatório4 ";#N/A,#N/A,FALSE,"Relatório5";#N/A,#N/A,FALSE,"Relatório6";#N/A,#N/A,FALSE,"Relatório7";#N/A,#N/A,FALSE,"Relatório8"}</definedName>
    <definedName name="__g1" hidden="1">#REF!</definedName>
    <definedName name="__ger2" hidden="1">{#N/A,#N/A,FALSE,"B061196P";#N/A,#N/A,FALSE,"B061196";#N/A,#N/A,FALSE,"Relatório1";#N/A,#N/A,FALSE,"Relatório2";#N/A,#N/A,FALSE,"Relatório3";#N/A,#N/A,FALSE,"Relatório4 ";#N/A,#N/A,FALSE,"Relatório5";#N/A,#N/A,FALSE,"Relatório6";#N/A,#N/A,FALSE,"Relatório7";#N/A,#N/A,FALSE,"Relatório8"}</definedName>
    <definedName name="__Ger2001" hidden="1">{#N/A,#N/A,FALSE,"B061196P";#N/A,#N/A,FALSE,"B061196";#N/A,#N/A,FALSE,"Relatório1";#N/A,#N/A,FALSE,"Relatório2";#N/A,#N/A,FALSE,"Relatório3";#N/A,#N/A,FALSE,"Relatório4 ";#N/A,#N/A,FALSE,"Relatório5";#N/A,#N/A,FALSE,"Relatório6";#N/A,#N/A,FALSE,"Relatório7";#N/A,#N/A,FALSE,"Relatório8"}</definedName>
    <definedName name="__ger20012" hidden="1">{#N/A,#N/A,FALSE,"B061196P";#N/A,#N/A,FALSE,"B061196";#N/A,#N/A,FALSE,"Relatório1";#N/A,#N/A,FALSE,"Relatório2";#N/A,#N/A,FALSE,"Relatório3";#N/A,#N/A,FALSE,"Relatório4 ";#N/A,#N/A,FALSE,"Relatório5";#N/A,#N/A,FALSE,"Relatório6";#N/A,#N/A,FALSE,"Relatório7";#N/A,#N/A,FALSE,"Relatório8"}</definedName>
    <definedName name="__key2" hidden="1">#REF!</definedName>
    <definedName name="__TOT58">#REF!</definedName>
    <definedName name="__xlfn.RTD" hidden="1">#NAME?</definedName>
    <definedName name="_0012TC" localSheetId="83">#REF!</definedName>
    <definedName name="_0012TC" localSheetId="9">#REF!</definedName>
    <definedName name="_0012TC" localSheetId="11">#REF!</definedName>
    <definedName name="_0012TC" localSheetId="19">#REF!</definedName>
    <definedName name="_0012TC" localSheetId="20">#REF!</definedName>
    <definedName name="_0012TC">#REF!</definedName>
    <definedName name="_0106TC" localSheetId="83">#REF!</definedName>
    <definedName name="_0106TC" localSheetId="9">#REF!</definedName>
    <definedName name="_0106TC" localSheetId="11">#REF!</definedName>
    <definedName name="_0106TC" localSheetId="20">#REF!</definedName>
    <definedName name="_0106TC">#REF!</definedName>
    <definedName name="_0112TC" localSheetId="83">#REF!</definedName>
    <definedName name="_0112TC" localSheetId="9">#REF!</definedName>
    <definedName name="_0112TC" localSheetId="11">#REF!</definedName>
    <definedName name="_0112TC" localSheetId="20">#REF!</definedName>
    <definedName name="_0112TC">#REF!</definedName>
    <definedName name="_1">#REF!</definedName>
    <definedName name="_1______123Graph_XGRßFICO_1B" hidden="1">#REF!</definedName>
    <definedName name="_1____123Graph_AGRßFICO_1B" hidden="1">#REF!</definedName>
    <definedName name="_1___123Graph_AChart_1A" hidden="1">#REF!</definedName>
    <definedName name="_1__123Graph_AChart_1A" hidden="1">#REF!</definedName>
    <definedName name="_1__123Graph_ACHART_2" hidden="1">#REF!</definedName>
    <definedName name="_1__123Graph_AGRßFICO_1B" hidden="1">#REF!</definedName>
    <definedName name="_10___123Graph_XChart_3A" hidden="1">#REF!</definedName>
    <definedName name="_10__123Graph_BChart_1A" hidden="1">#REF!</definedName>
    <definedName name="_10__123Graph_BCHART_2" hidden="1">#REF!</definedName>
    <definedName name="_10__123Graph_CCHART_2" hidden="1">#REF!</definedName>
    <definedName name="_10__123Graph_ECHART_4" hidden="1">#REF!</definedName>
    <definedName name="_10__123Graph_FCHART_4" hidden="1">#REF!</definedName>
    <definedName name="_103__123Graph_BSEIGNOR" hidden="1">#REF!</definedName>
    <definedName name="_104__123Graph_BWB_ADJ_PRJ" hidden="1">#REF!</definedName>
    <definedName name="_105__123Graph_CMIMPMA_0" hidden="1">#REF!</definedName>
    <definedName name="_11___123Graph_XChart_4A" hidden="1">#REF!</definedName>
    <definedName name="_11__123Graph_AWB_ADJ_PRJ" hidden="1">#REF!</definedName>
    <definedName name="_11__123Graph_FCHART_4" hidden="1">#REF!</definedName>
    <definedName name="_11__123Graph_XCHART_1" hidden="1">#REF!</definedName>
    <definedName name="_11__123Graph_XCHART_3" hidden="1">#REF!</definedName>
    <definedName name="_11__123Graph_XGRßFICO_1B" hidden="1">#REF!</definedName>
    <definedName name="_11_0ju" hidden="1">#REF!</definedName>
    <definedName name="_116__123Graph_DGROWTH_CPI" hidden="1">#REF!</definedName>
    <definedName name="_117__123Graph_DMIMPMA_1" hidden="1">#REF!</definedName>
    <definedName name="_118__123Graph_EMIMPMA_0" hidden="1">#REF!</definedName>
    <definedName name="_119__123Graph_EMIMPMA_1" hidden="1">#REF!</definedName>
    <definedName name="_12__123Graph_AGRßFICO_1B"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__123Graph_XCHART_3" hidden="1">#REF!</definedName>
    <definedName name="_12__123Graph_XCHART_4" hidden="1">#REF!</definedName>
    <definedName name="_12__123Graph_XGRßFICO_1B" hidden="1">#REF!</definedName>
    <definedName name="_120__123Graph_FMIMPMA_0" hidden="1">#REF!</definedName>
    <definedName name="_121__123Graph_XCHART_2" hidden="1">#REF!</definedName>
    <definedName name="_122__123Graph_XMIMPMA_0" hidden="1">#REF!</definedName>
    <definedName name="_123__123Graph_XR_BMONEY" hidden="1">#REF!</definedName>
    <definedName name="_1234graph_b" hidden="1">#REF!</definedName>
    <definedName name="_123Graph_A1" hidden="1">#REF!</definedName>
    <definedName name="_123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2no"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3__123Graph_XCHART_4" hidden="1">#REF!</definedName>
    <definedName name="_134__123Graph_XREALEX_WAGE"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4__123Graph_XGRßFICO_1B"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65_0ju" hidden="1">#REF!</definedName>
    <definedName name="_17__123Graph_XCHART_1" hidden="1">#REF!</definedName>
    <definedName name="_17__123Graph_XGRßFICO_1B" hidden="1">#REF!</definedName>
    <definedName name="_18__123Graph_XChart_1A" hidden="1">#REF!</definedName>
    <definedName name="_18__123Graph_XCHART_2" hidden="1">#REF!</definedName>
    <definedName name="_2">#REF!</definedName>
    <definedName name="_2_____123Graph_AGRßFICO_1B" hidden="1">#REF!</definedName>
    <definedName name="_2____123Graph_XGRßFICO_1B" hidden="1">#REF!</definedName>
    <definedName name="_2___123Graph_AChart_2A" hidden="1">#REF!</definedName>
    <definedName name="_2__123Graph_AChart_1A" hidden="1">#REF!</definedName>
    <definedName name="_2__123Graph_AChart_2A" hidden="1">#REF!</definedName>
    <definedName name="_2__123Graph_ACHART_3" hidden="1">#REF!</definedName>
    <definedName name="_2__123Graph_ACHART_8" hidden="1">#REF!</definedName>
    <definedName name="_2__123Graph_AGRßFICO_1B" hidden="1">#REF!</definedName>
    <definedName name="_2__123Graph_BCHART_1A" hidden="1">#REF!</definedName>
    <definedName name="_2__123Graph_XGRßFICO_1B" hidden="1">#REF!</definedName>
    <definedName name="_20__123Graph_BWB_ADJ_PRJ" hidden="1">#REF!</definedName>
    <definedName name="_20__123Graph_XChart_2A"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__123Graph_XChart_3A"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4__123Graph_XChart_4A" hidden="1">#REF!</definedName>
    <definedName name="_25__123Graph_ACHART_2" hidden="1">#REF!</definedName>
    <definedName name="_25__123Graph_XCHART_2" hidden="1">#REF!</definedName>
    <definedName name="_3">#REF!</definedName>
    <definedName name="_3_____123Graph_XGRßFICO_1B" hidden="1">#REF!</definedName>
    <definedName name="_3___123Graph_AChart_3A" hidden="1">#REF!</definedName>
    <definedName name="_3__123Graph_ACHART_1" hidden="1">#REF!</definedName>
    <definedName name="_3__123Graph_AChart_3A" hidden="1">#REF!</definedName>
    <definedName name="_3__123Graph_ACHART_4" hidden="1">#REF!</definedName>
    <definedName name="_3__123Graph_AGROWTH_CPI" hidden="1">#REF!</definedName>
    <definedName name="_3__123Graph_AGRßFICO_1B" hidden="1">#REF!</definedName>
    <definedName name="_3__123Graph_BCHART_8" hidden="1">#REF!</definedName>
    <definedName name="_3__123Graph_XCHART_1A" hidden="1">#REF!</definedName>
    <definedName name="_34_3" hidden="1">#REF!</definedName>
    <definedName name="_37__123Graph_ACPI_ER_LOG" hidden="1">#REF!</definedName>
    <definedName name="_4____123Graph_AGRßFICO_1B" hidden="1">#REF!</definedName>
    <definedName name="_4___123Graph_AChart_4A" hidden="1">#REF!</definedName>
    <definedName name="_4__123Graph_ACHART_1" hidden="1">#REF!</definedName>
    <definedName name="_4__123Graph_ACHART_2" hidden="1">#REF!</definedName>
    <definedName name="_4__123Graph_AChart_2A" hidden="1">#REF!</definedName>
    <definedName name="_4__123Graph_AChart_4A" hidden="1">#REF!</definedName>
    <definedName name="_4__123Graph_AGRßFICO_1B" hidden="1">#REF!</definedName>
    <definedName name="_4__123Graph_BCHART_2" hidden="1">#REF!</definedName>
    <definedName name="_4__123Graph_CCHART_8" hidden="1">#REF!</definedName>
    <definedName name="_4__123Graph_XGRßFICO_1B" hidden="1">#REF!</definedName>
    <definedName name="_48__123Graph_AGROWTH_CPI" hidden="1">#REF!</definedName>
    <definedName name="_49__123Graph_AIBA_IBRD" hidden="1">#REF!</definedName>
    <definedName name="_5____123Graph_XGRßFICO_1B" hidden="1">#REF!</definedName>
    <definedName name="_5___123Graph_BChart_1A" hidden="1">#REF!</definedName>
    <definedName name="_5__123Graph_ACHART_2" hidden="1">#REF!</definedName>
    <definedName name="_5__123Graph_BChart_1A" hidden="1">#REF!</definedName>
    <definedName name="_5__123Graph_BCHART_2" hidden="1">#REF!</definedName>
    <definedName name="_5__123Graph_BCHART_3" hidden="1">#REF!</definedName>
    <definedName name="_5__123Graph_DCHART_8" hidden="1">#REF!</definedName>
    <definedName name="_50__123Graph_AINVENT_SALES" hidden="1">#REF!</definedName>
    <definedName name="_51__123Graph_AMIMPMA_1" hidden="1">#REF!</definedName>
    <definedName name="_52__123Graph_ANDA_OIN" hidden="1">#REF!</definedName>
    <definedName name="_53__123Graph_AR_BMONEY" hidden="1">#REF!</definedName>
    <definedName name="_6___123Graph_AGRßFICO_1B" hidden="1">#REF!</definedName>
    <definedName name="_6___123Graph_BChart_3A" hidden="1">#REF!</definedName>
    <definedName name="_6__123Graph_AChart_3A" hidden="1">#REF!</definedName>
    <definedName name="_6__123Graph_AGRßFICO_1B" hidden="1">#REF!</definedName>
    <definedName name="_6__123Graph_AIBA_IBRD" hidden="1">#REF!</definedName>
    <definedName name="_6__123Graph_BCHART_1" hidden="1">#REF!</definedName>
    <definedName name="_6__123Graph_BCHART_3" hidden="1">#REF!</definedName>
    <definedName name="_6__123Graph_BCHART_4" hidden="1">#REF!</definedName>
    <definedName name="_6__123Graph_DGROWTH_CPI" hidden="1">#REF!</definedName>
    <definedName name="_6__123Graph_XCHART_8" hidden="1">#REF!</definedName>
    <definedName name="_6__123Graph_XGRßFICO_1B" hidden="1">#REF!</definedName>
    <definedName name="_64__123Graph_ASEIGNOR" hidden="1">#REF!</definedName>
    <definedName name="_65__123Graph_AWB_ADJ_PRJ" hidden="1">#REF!</definedName>
    <definedName name="_66__123Graph_BCHART_1" hidden="1">#REF!</definedName>
    <definedName name="_67__123Graph_BCHART_2" hidden="1">#REF!</definedName>
    <definedName name="_7___123Graph_BChart_4A" hidden="1">#REF!</definedName>
    <definedName name="_7___123Graph_XGRßFICO_1B" hidden="1">#REF!</definedName>
    <definedName name="_7__123Graph_AGRßFICO_1B" hidden="1">#REF!</definedName>
    <definedName name="_7__123Graph_BCHART_2" hidden="1">#REF!</definedName>
    <definedName name="_7__123Graph_BCHART_4" hidden="1">#REF!</definedName>
    <definedName name="_7__123Graph_CCHART_2" hidden="1">#REF!</definedName>
    <definedName name="_7__123Graph_XREALEX_WAGE" hidden="1">#REF!</definedName>
    <definedName name="_79__123Graph_BCPI_ER_LOG" hidden="1">#REF!</definedName>
    <definedName name="_8___123Graph_XChart_1A" hidden="1">#REF!</definedName>
    <definedName name="_8__123Graph_AChart_4A" hidden="1">#REF!</definedName>
    <definedName name="_8__123Graph_AGRßFICO_1B" hidden="1">#REF!</definedName>
    <definedName name="_8__123Graph_AIBA_IBRD" hidden="1">#REF!</definedName>
    <definedName name="_8__123Graph_AWB_ADJ_PRJ" hidden="1">#REF!</definedName>
    <definedName name="_8__123Graph_BCHART_1" hidden="1">#REF!</definedName>
    <definedName name="_8__123Graph_CCHART_2" hidden="1">#REF!</definedName>
    <definedName name="_8__123Graph_CCHART_3" hidden="1">#REF!</definedName>
    <definedName name="_8__123Graph_XGRßFICO_1B" hidden="1">#REF!</definedName>
    <definedName name="_88">#REF!</definedName>
    <definedName name="_89">#REF!</definedName>
    <definedName name="_9___123Graph_XChart_2A" hidden="1">#REF!</definedName>
    <definedName name="_9__123Graph_AGRßFICO_1B" hidden="1">#REF!</definedName>
    <definedName name="_9__123Graph_BCHART_1" hidden="1">#REF!</definedName>
    <definedName name="_9__123Graph_BCHART_2" hidden="1">#REF!</definedName>
    <definedName name="_9__123Graph_CCHART_1" hidden="1">#REF!</definedName>
    <definedName name="_9__123Graph_CCHART_3" hidden="1">#REF!</definedName>
    <definedName name="_9__123Graph_ECHART_4" hidden="1">#REF!</definedName>
    <definedName name="_9__123Graph_XGRßFICO_1B" hidden="1">#REF!</definedName>
    <definedName name="_90__123Graph_BIBA_IBRD" hidden="1">#REF!</definedName>
    <definedName name="_91__123Graph_BNDA_OIN" hidden="1">#REF!</definedName>
    <definedName name="_92__123Graph_BR_BMONEY" hidden="1">#REF!</definedName>
    <definedName name="_a94">#REF!</definedName>
    <definedName name="_a95">#REF!</definedName>
    <definedName name="_aa" hidden="1">{"'Inversión Extranjera'!$A$1:$AG$74","'Inversión Extranjera'!$G$7:$AF$61"}</definedName>
    <definedName name="_aaa" hidden="1">{"'Inversión Extranjera'!$A$1:$AG$74","'Inversión Extranjera'!$G$7:$AF$61"}</definedName>
    <definedName name="_aaaa" hidden="1">#REF!</definedName>
    <definedName name="_aaV110">#REF!</definedName>
    <definedName name="_aIV114">#REF!</definedName>
    <definedName name="_aIV190">#REF!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"'611f1fb8-c223-48c7-bca5-898713a7b5eb'"</definedName>
    <definedName name="_AMO_XmlVersion" hidden="1">"'1'"</definedName>
    <definedName name="_Arg1">#REF!</definedName>
    <definedName name="_Arg2">#REF!</definedName>
    <definedName name="_asq1" hidden="1">{#N/A,#N/A,FALSE,"B061196P";#N/A,#N/A,FALSE,"B061196";#N/A,#N/A,FALSE,"Relatório1";#N/A,#N/A,FALSE,"Relatório2";#N/A,#N/A,FALSE,"Relatório3";#N/A,#N/A,FALSE,"Relatório4 ";#N/A,#N/A,FALSE,"Relatório5";#N/A,#N/A,FALSE,"Relatório6";#N/A,#N/A,FALSE,"Relatório7";#N/A,#N/A,FALSE,"Relatório8"}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 localSheetId="9">#REF!</definedName>
    <definedName name="_C" localSheetId="10">#REF!</definedName>
    <definedName name="_C" localSheetId="20">#REF!</definedName>
    <definedName name="_C" localSheetId="21">#REF!</definedName>
    <definedName name="_C" localSheetId="34">#REF!</definedName>
    <definedName name="_C" localSheetId="33">#REF!</definedName>
    <definedName name="_C">#REF!</definedName>
    <definedName name="_ddd" hidden="1">#REF!</definedName>
    <definedName name="_Dedwed" hidden="1">{"Calculations",#N/A,FALSE,"Sheet1";"Charts 1",#N/A,FALSE,"Sheet1";"Charts 2",#N/A,FALSE,"Sheet1";"Charts 3",#N/A,FALSE,"Sheet1";"Charts 4",#N/A,FALSE,"Sheet1";"Raw Data",#N/A,FALSE,"Sheet1"}</definedName>
    <definedName name="_Deed" hidden="1">{"'Inversión Extranjera'!$A$1:$AG$74","'Inversión Extranjera'!$G$7:$AF$61"}</definedName>
    <definedName name="_dez2" hidden="1">{#N/A,#N/A,FALSE,"B061196P";#N/A,#N/A,FALSE,"B061196";#N/A,#N/A,FALSE,"Relatório1";#N/A,#N/A,FALSE,"Relatório2";#N/A,#N/A,FALSE,"Relatório3";#N/A,#N/A,FALSE,"Relatório4 ";#N/A,#N/A,FALSE,"Relatório5";#N/A,#N/A,FALSE,"Relatório6";#N/A,#N/A,FALSE,"Relatório7";#N/A,#N/A,FALSE,"Relatório8"}</definedName>
    <definedName name="_Dist_Bin" hidden="1">#REF!</definedName>
    <definedName name="_Dist_Values" hidden="1">#REF!</definedName>
    <definedName name="_DLX1.EMA">#REF!</definedName>
    <definedName name="_DLX1.EMG">#REF!</definedName>
    <definedName name="_DLX10.EMA">#REF!</definedName>
    <definedName name="_DLX14.EMA">#REF!</definedName>
    <definedName name="_DLX16.EMA">#REF!</definedName>
    <definedName name="_DLX2.EMA">#REF!</definedName>
    <definedName name="_DLX2.EMG">#REF!</definedName>
    <definedName name="_DLX3.EMA">#REF!</definedName>
    <definedName name="_DLX4.EMA">#REF!</definedName>
    <definedName name="_DLX4.EMG">#REF!</definedName>
    <definedName name="_DLX5.EMA">#REF!</definedName>
    <definedName name="_DLX6.EMA">#REF!</definedName>
    <definedName name="_DLX7.EMA">#REF!</definedName>
    <definedName name="_DLX8.EMA">#REF!</definedName>
    <definedName name="_DLX9.EMA">#REF!</definedName>
    <definedName name="_drfre" hidden="1">{"Calculations",#N/A,FALSE,"Sheet1";"Charts 1",#N/A,FALSE,"Sheet1";"Charts 2",#N/A,FALSE,"Sheet1";"Charts 3",#N/A,FALSE,"Sheet1";"Charts 4",#N/A,FALSE,"Sheet1";"Raw Data",#N/A,FALSE,"Sheet1"}</definedName>
    <definedName name="_drt238">#REF!</definedName>
    <definedName name="_dwede" hidden="1">{"srtot",#N/A,FALSE,"SR";"b2.9095",#N/A,FALSE,"SR"}</definedName>
    <definedName name="_dwedwe" hidden="1">{"'Inversión Extranjera'!$A$1:$AG$74","'Inversión Extranjera'!$G$7:$AF$61"}</definedName>
    <definedName name="_dwedwr" hidden="1">#REF!</definedName>
    <definedName name="_e" hidden="1">#REF!</definedName>
    <definedName name="_edd" hidden="1">#REF!</definedName>
    <definedName name="_edwd" hidden="1">{"'Inversión Extranjera'!$A$1:$AG$74","'Inversión Extranjera'!$G$7:$AF$61"}</definedName>
    <definedName name="_efr" hidden="1">#REF!</definedName>
    <definedName name="_eq" hidden="1">{"'Hoja1'!$A$2:$O$33"}</definedName>
    <definedName name="_eqw" hidden="1">#REF!</definedName>
    <definedName name="_ere" hidden="1">#REF!</definedName>
    <definedName name="_Ereee" hidden="1">{"Calculations",#N/A,FALSE,"Sheet1";"Charts 1",#N/A,FALSE,"Sheet1";"Charts 2",#N/A,FALSE,"Sheet1";"Charts 3",#N/A,FALSE,"Sheet1";"Charts 4",#N/A,FALSE,"Sheet1";"Raw Data",#N/A,FALSE,"Sheet1"}</definedName>
    <definedName name="_erer" hidden="1">#REF!</definedName>
    <definedName name="_erf" hidden="1">{"'Inversión Extranjera'!$A$1:$AG$74","'Inversión Extranjera'!$G$7:$AF$61"}</definedName>
    <definedName name="_ertert" hidden="1">{"'Inversión Extranjera'!$A$1:$AG$74","'Inversión Extranjera'!$G$7:$AF$61"}</definedName>
    <definedName name="_ertret" hidden="1">#REF!</definedName>
    <definedName name="_ertter" hidden="1">{"'Inversión Extranjera'!$A$1:$AG$74","'Inversión Extranjera'!$G$7:$AF$61"}</definedName>
    <definedName name="_erw" hidden="1">#REF!</definedName>
    <definedName name="_EX9596">#REF!</definedName>
    <definedName name="_f2" hidden="1">{#N/A,#N/A,FALSE,"B061196P";#N/A,#N/A,FALSE,"B061196";#N/A,#N/A,FALSE,"Relatório1";#N/A,#N/A,FALSE,"Relatório2";#N/A,#N/A,FALSE,"Relatório3";#N/A,#N/A,FALSE,"Relatório4 ";#N/A,#N/A,FALSE,"Relatório5";#N/A,#N/A,FALSE,"Relatório6";#N/A,#N/A,FALSE,"Relatório7";#N/A,#N/A,FALSE,"Relatório8"}</definedName>
    <definedName name="_fer2" hidden="1">{#N/A,#N/A,FALSE,"B061196P";#N/A,#N/A,FALSE,"B061196";#N/A,#N/A,FALSE,"Relatório1";#N/A,#N/A,FALSE,"Relatório2";#N/A,#N/A,FALSE,"Relatório3";#N/A,#N/A,FALSE,"Relatório4 ";#N/A,#N/A,FALSE,"Relatório5";#N/A,#N/A,FALSE,"Relatório6";#N/A,#N/A,FALSE,"Relatório7";#N/A,#N/A,FALSE,"Relatório8"}</definedName>
    <definedName name="_ferf" hidden="1">{"'Basic'!$A$1:$F$96"}</definedName>
    <definedName name="_Ferfe" hidden="1">{"Calculations",#N/A,FALSE,"Sheet1";"Charts 1",#N/A,FALSE,"Sheet1";"Charts 2",#N/A,FALSE,"Sheet1";"Charts 3",#N/A,FALSE,"Sheet1";"Charts 4",#N/A,FALSE,"Sheet1";"Raw Data",#N/A,FALSE,"Sheet1"}</definedName>
    <definedName name="_ferfer" hidden="1">#REF!</definedName>
    <definedName name="_ferfref" hidden="1">{"'Inversión Extranjera'!$A$1:$AG$74","'Inversión Extranjera'!$G$7:$AF$61"}</definedName>
    <definedName name="_fff" hidden="1">#REF!</definedName>
    <definedName name="_Fill" hidden="1">#REF!</definedName>
    <definedName name="_Fill1" hidden="1">#REF!</definedName>
    <definedName name="_Filler" hidden="1">#REF!</definedName>
    <definedName name="_FILLL" hidden="1">#REF!</definedName>
    <definedName name="_filterd" hidden="1">#REF!</definedName>
    <definedName name="_xlnm._FilterDatabase" localSheetId="82" hidden="1">'C A.III.3'!#REF!</definedName>
    <definedName name="_xlnm._FilterDatabase" hidden="1">#REF!</definedName>
    <definedName name="_fr" hidden="1">#REF!</definedName>
    <definedName name="_fref" hidden="1">#REF!</definedName>
    <definedName name="_frf" hidden="1">#REF!</definedName>
    <definedName name="_frw" hidden="1">{"Calculations",#N/A,FALSE,"Sheet1";"Charts 1",#N/A,FALSE,"Sheet1";"Charts 2",#N/A,FALSE,"Sheet1";"Charts 3",#N/A,FALSE,"Sheet1";"Charts 4",#N/A,FALSE,"Sheet1";"Raw Data",#N/A,FALSE,"Sheet1"}</definedName>
    <definedName name="_fw" hidden="1">{"'Inversión Extranjera'!$A$1:$AG$74","'Inversión Extranjera'!$G$7:$AF$61"}</definedName>
    <definedName name="_fwq" hidden="1">{"'Inversión Extranjera'!$A$1:$AG$74","'Inversión Extranjera'!$G$7:$AF$61"}</definedName>
    <definedName name="_fwrf" hidden="1">{"'Inversión Extranjera'!$A$1:$AG$74","'Inversión Extranjera'!$G$7:$AF$61"}</definedName>
    <definedName name="_g" hidden="1">#REF!</definedName>
    <definedName name="_g1" hidden="1">#REF!</definedName>
    <definedName name="_ger2"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er20012" hidden="1">{#N/A,#N/A,FALSE,"B061196P";#N/A,#N/A,FALSE,"B061196";#N/A,#N/A,FALSE,"Relatório1";#N/A,#N/A,FALSE,"Relatório2";#N/A,#N/A,FALSE,"Relatório3";#N/A,#N/A,FALSE,"Relatório4 ";#N/A,#N/A,FALSE,"Relatório5";#N/A,#N/A,FALSE,"Relatório6";#N/A,#N/A,FALSE,"Relatório7";#N/A,#N/A,FALSE,"Relatório8"}</definedName>
    <definedName name="_gra010">#REF!</definedName>
    <definedName name="_gra1">#REF!</definedName>
    <definedName name="_gra10">#REF!</definedName>
    <definedName name="_gra11">#REF!</definedName>
    <definedName name="_gra2">#REF!</definedName>
    <definedName name="_gra3">#REF!</definedName>
    <definedName name="_gra4">#REF!</definedName>
    <definedName name="_gra5">#REF!</definedName>
    <definedName name="_gra6">#REF!</definedName>
    <definedName name="_gra7">#REF!</definedName>
    <definedName name="_gra8">#REF!</definedName>
    <definedName name="_gra9">#REF!</definedName>
    <definedName name="_gt4" hidden="1">{#N/A,#N/A,FALSE,"DOC";"TB_28",#N/A,FALSE,"FITB_28";"TB_91",#N/A,FALSE,"FITB_91";"TB_182",#N/A,FALSE,"FITB_182";"TB_273",#N/A,FALSE,"FITB_273";"TB_364",#N/A,FALSE,"FITB_364 ";"SUMMARY",#N/A,FALSE,"Summary"}</definedName>
    <definedName name="_h9" hidden="1">{"'Inversión Extranjera'!$A$1:$AG$74","'Inversión Extranjera'!$G$7:$AF$61"}</definedName>
    <definedName name="_h9_1" hidden="1">{"'Inversión Extranjera'!$A$1:$AG$74","'Inversión Extranjera'!$G$7:$AF$61"}</definedName>
    <definedName name="_h9_2" hidden="1">{"'Inversión Extranjera'!$A$1:$AG$74","'Inversión Extranjera'!$G$7:$AF$61"}</definedName>
    <definedName name="_h9_3" hidden="1">{"'Inversión Extranjera'!$A$1:$AG$74","'Inversión Extranjera'!$G$7:$AF$61"}</definedName>
    <definedName name="_h9_4" hidden="1">{"'Inversión Extranjera'!$A$1:$AG$74","'Inversión Extranjera'!$G$7:$AF$61"}</definedName>
    <definedName name="_ip2" hidden="1">{#N/A,#N/A,FALSE,"B061196P";#N/A,#N/A,FALSE,"B061196";#N/A,#N/A,FALSE,"Relatório1";#N/A,#N/A,FALSE,"Relatório2";#N/A,#N/A,FALSE,"Relatório3";#N/A,#N/A,FALSE,"Relatório4 ";#N/A,#N/A,FALSE,"Relatório5";#N/A,#N/A,FALSE,"Relatório6";#N/A,#N/A,FALSE,"Relatório7";#N/A,#N/A,FALSE,"Relatório8"}</definedName>
    <definedName name="_Key1" hidden="1">#REF!</definedName>
    <definedName name="_Key2" hidden="1">#REF!</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lle" hidden="1">#REF!</definedName>
    <definedName name="_Mai10" hidden="1">{#N/A,#N/A,FALSE,"B061196P";#N/A,#N/A,FALSE,"B061196";#N/A,#N/A,FALSE,"Relatório1";#N/A,#N/A,FALSE,"Relatório2";#N/A,#N/A,FALSE,"Relatório3";#N/A,#N/A,FALSE,"Relatório4 ";#N/A,#N/A,FALSE,"Relatório5";#N/A,#N/A,FALSE,"Relatório6";#N/A,#N/A,FALSE,"Relatório7";#N/A,#N/A,FALSE,"Relatório8"}</definedName>
    <definedName name="_Mar10" hidden="1">{#N/A,#N/A,FALSE,"B061196P";#N/A,#N/A,FALSE,"B061196";#N/A,#N/A,FALSE,"Relatório1";#N/A,#N/A,FALSE,"Relatório2";#N/A,#N/A,FALSE,"Relatório3";#N/A,#N/A,FALSE,"Relatório4 ";#N/A,#N/A,FALSE,"Relatório5";#N/A,#N/A,FALSE,"Relatório6";#N/A,#N/A,FALSE,"Relatório7";#N/A,#N/A,FALSE,"Relatório8"}</definedName>
    <definedName name="_Mar12" hidden="1">{#N/A,#N/A,FALSE,"B061196P";#N/A,#N/A,FALSE,"B061196";#N/A,#N/A,FALSE,"Relatório1";#N/A,#N/A,FALSE,"Relatório2";#N/A,#N/A,FALSE,"Relatório3";#N/A,#N/A,FALSE,"Relatório4 ";#N/A,#N/A,FALSE,"Relatório5";#N/A,#N/A,FALSE,"Relatório6";#N/A,#N/A,FALSE,"Relatório7";#N/A,#N/A,FALSE,"Relatório8"}</definedName>
    <definedName name="_MatMult_A" hidden="1">#REF!</definedName>
    <definedName name="_MatMult_B" hidden="1">#REF!</definedName>
    <definedName name="_Mex1">#REF!</definedName>
    <definedName name="_Mex2">#REF!</definedName>
    <definedName name="_mo2">#REF!</definedName>
    <definedName name="_mon1">#REF!</definedName>
    <definedName name="_mon2">#REF!</definedName>
    <definedName name="_msoanchor_2">#REF!</definedName>
    <definedName name="_Order1" hidden="1">255</definedName>
    <definedName name="_Order2" hidden="1">0</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18">#REF!</definedName>
    <definedName name="_p19">#REF!</definedName>
    <definedName name="_p2">#REF!</definedName>
    <definedName name="_p20">#REF!</definedName>
    <definedName name="_p21">#REF!</definedName>
    <definedName name="_p23">#REF!</definedName>
    <definedName name="_p4">#REF!</definedName>
    <definedName name="_p5">#REF!</definedName>
    <definedName name="_p6">#REF!</definedName>
    <definedName name="_p7">#REF!</definedName>
    <definedName name="_p8">#REF!</definedName>
    <definedName name="_p9">#REF!</definedName>
    <definedName name="_pa1">#REF!</definedName>
    <definedName name="_pa10">#REF!</definedName>
    <definedName name="_pa11">#REF!</definedName>
    <definedName name="_pa12">#REF!</definedName>
    <definedName name="_pa13">#REF!</definedName>
    <definedName name="_pa14">#REF!</definedName>
    <definedName name="_pa15">#REF!</definedName>
    <definedName name="_pa2">#REF!</definedName>
    <definedName name="_pa4">#REF!</definedName>
    <definedName name="_pa5">#REF!</definedName>
    <definedName name="_pa6">#REF!</definedName>
    <definedName name="_pa7">#REF!</definedName>
    <definedName name="_pa8">#REF!</definedName>
    <definedName name="_pa9">#REF!</definedName>
    <definedName name="_paa12">#REF!</definedName>
    <definedName name="_paa13">#REF!</definedName>
    <definedName name="_paa15">#REF!</definedName>
    <definedName name="_paa16">#REF!</definedName>
    <definedName name="_paa17">#REF!</definedName>
    <definedName name="_paa18">#REF!</definedName>
    <definedName name="_paa19">#REF!</definedName>
    <definedName name="_paa20">#REF!</definedName>
    <definedName name="_paa21">#REF!</definedName>
    <definedName name="_paa4">#REF!</definedName>
    <definedName name="_paa5">#REF!</definedName>
    <definedName name="_paa6">#REF!</definedName>
    <definedName name="_paa7">#REF!</definedName>
    <definedName name="_paa8">#REF!</definedName>
    <definedName name="_paa9">#REF!</definedName>
    <definedName name="_Pag1">#REF!</definedName>
    <definedName name="_pag10">#REF!</definedName>
    <definedName name="_pag11">#REF!</definedName>
    <definedName name="_pag12">#REF!</definedName>
    <definedName name="_pag13">#REF!</definedName>
    <definedName name="_pag14">#REF!</definedName>
    <definedName name="_pag15">#REF!</definedName>
    <definedName name="_pag16">#REF!</definedName>
    <definedName name="_pag17">#REF!</definedName>
    <definedName name="_pag18">#REF!</definedName>
    <definedName name="_pag19">#REF!</definedName>
    <definedName name="_pag2">#REF!</definedName>
    <definedName name="_pag20">#REF!</definedName>
    <definedName name="_pag21">#REF!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hidden="1">#REF!</definedName>
    <definedName name="_PIB2">#REF!</definedName>
    <definedName name="_qe" hidden="1">#REF!</definedName>
    <definedName name="_qee" hidden="1">#REF!</definedName>
    <definedName name="_qeeeq" hidden="1">#REF!</definedName>
    <definedName name="_qeqeqe" hidden="1">#REF!</definedName>
    <definedName name="_qew" hidden="1">#REF!</definedName>
    <definedName name="_qq" hidden="1">#REF!</definedName>
    <definedName name="_qqs" hidden="1">{"Calculations",#N/A,FALSE,"Sheet1";"Charts 1",#N/A,FALSE,"Sheet1";"Charts 2",#N/A,FALSE,"Sheet1";"Charts 3",#N/A,FALSE,"Sheet1";"Charts 4",#N/A,FALSE,"Sheet1";"Raw Data",#N/A,FALSE,"Sheet1"}</definedName>
    <definedName name="_qre" hidden="1">#REF!</definedName>
    <definedName name="_qV196">#REF!</definedName>
    <definedName name="_qw" hidden="1">#REF!</definedName>
    <definedName name="_qwe" hidden="1">#REF!</definedName>
    <definedName name="_ref2">#REF!</definedName>
    <definedName name="_Regression_Int" hidden="1">1</definedName>
    <definedName name="_Regression_Out" hidden="1">#REF!</definedName>
    <definedName name="_Regression_X" hidden="1">#REF!</definedName>
    <definedName name="_Regression_Y" hidden="1">#REF!</definedName>
    <definedName name="_rfr" hidden="1">{"'Inversión Extranjera'!$A$1:$AG$74","'Inversión Extranjera'!$G$7:$AF$61"}</definedName>
    <definedName name="_rtefefe" hidden="1">#REF!</definedName>
    <definedName name="_rwr" hidden="1">{"'Hoja1'!$A$2:$O$33"}</definedName>
    <definedName name="_s" hidden="1">#REF!</definedName>
    <definedName name="_Sort" hidden="1">#REF!</definedName>
    <definedName name="_SRT11" hidden="1">{"Minpmon",#N/A,FALSE,"Monthinput"}</definedName>
    <definedName name="_tcn1">#REF!</definedName>
    <definedName name="_tcn2">#REF!</definedName>
    <definedName name="_tcn3">#REF!</definedName>
    <definedName name="_tcn4">#REF!</definedName>
    <definedName name="_tertre" hidden="1">#REF!</definedName>
    <definedName name="_top1">#REF!</definedName>
    <definedName name="_TOT58">#REF!</definedName>
    <definedName name="_ty" hidden="1">#REF!</definedName>
    <definedName name="_vat2">MATCH(#REF!,INDEX(Datos,1,),0)</definedName>
    <definedName name="_we" hidden="1">#REF!</definedName>
    <definedName name="_wedd" hidden="1">{"'Inversión Extranjera'!$A$1:$AG$74","'Inversión Extranjera'!$G$7:$AF$61"}</definedName>
    <definedName name="_wedw" hidden="1">#REF!</definedName>
    <definedName name="_wew" hidden="1">{"'Basic'!$A$1:$F$96"}</definedName>
    <definedName name="_wewd" hidden="1">#REF!</definedName>
    <definedName name="_wewe" hidden="1">{"'Inversión Extranjera'!$A$1:$AG$74","'Inversión Extranjera'!$G$7:$AF$61"}</definedName>
    <definedName name="_wewee" hidden="1">#REF!</definedName>
    <definedName name="_wrf" hidden="1">#REF!</definedName>
    <definedName name="_wrw" hidden="1">{"'Hoja1'!$A$2:$O$33"}</definedName>
    <definedName name="a" localSheetId="83">#REF!</definedName>
    <definedName name="A">#REF!</definedName>
    <definedName name="a\V104">#REF!</definedName>
    <definedName name="A_CH">#REF!</definedName>
    <definedName name="A_USA">#REF!</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hidden="1">{FALSE,FALSE,-1.25,-15.5,484.5,276.75,FALSE,FALSE,TRUE,TRUE,0,12,#N/A,46,#N/A,2.93460490463215,15.35,1,FALSE,FALSE,3,TRUE,1,FALSE,100,"Swvu.PLA1.","ACwvu.PLA1.",#N/A,FALSE,FALSE,0,0,0,0,2,"","",TRUE,TRUE,FALSE,FALSE,1,60,#N/A,#N/A,FALSE,FALSE,FALSE,FALSE,FALSE,FALSE,FALSE,9,65532,65532,FALSE,FALSE,TRUE,TRUE,TRUE}</definedName>
    <definedName name="aaaa">#REF!</definedName>
    <definedName name="aaaaa">#REF!</definedName>
    <definedName name="aaaaa_1" hidden="1">{"'Inversión Extranjera'!$A$1:$AG$74","'Inversión Extranjera'!$G$7:$AF$61"}</definedName>
    <definedName name="aaaaa_2" hidden="1">{"'Inversión Extranjera'!$A$1:$AG$74","'Inversión Extranjera'!$G$7:$AF$61"}</definedName>
    <definedName name="aaaaa_3" hidden="1">{"'Inversión Extranjera'!$A$1:$AG$74","'Inversión Extranjera'!$G$7:$AF$61"}</definedName>
    <definedName name="aaaaa_4" hidden="1">{"'Inversión Extranjera'!$A$1:$AG$74","'Inversión Extranjera'!$G$7:$AF$61"}</definedName>
    <definedName name="aaaaaa" hidden="1">{"Riqfin97",#N/A,FALSE,"Tran";"Riqfinpro",#N/A,FALSE,"Tran"}</definedName>
    <definedName name="aaaaaaaaaaaa" hidden="1">#REF!</definedName>
    <definedName name="aaaaaaaaaaaaaaaaaaaaaa" hidden="1">#REF!</definedName>
    <definedName name="aadd" hidden="1">#REF!</definedName>
    <definedName name="ab">#REF!</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x">#REF!</definedName>
    <definedName name="AccessDatabase" hidden="1">"C:\ncux\bud\rms_inv.mdb"</definedName>
    <definedName name="Actual">#REF!</definedName>
    <definedName name="Acumulado">#REF!,#REF!,#REF!,#REF!,#REF!,#REF!,#REF!,#REF!,#REF!</definedName>
    <definedName name="ACwvu.PLA1." hidden="1">#REF!</definedName>
    <definedName name="ACwvu.PLA2." hidden="1">#REF!</definedName>
    <definedName name="ACwvu.Print." hidden="1">#REF!</definedName>
    <definedName name="adaD">#REF!</definedName>
    <definedName name="adjBancos14">#REF!</definedName>
    <definedName name="adjBancos30">#REF!</definedName>
    <definedName name="adjBancos360">#REF!</definedName>
    <definedName name="adjBancos60">#REF!</definedName>
    <definedName name="adjBancos7">#REF!</definedName>
    <definedName name="adjBancos90">#REF!</definedName>
    <definedName name="adjNBancos14">#REF!</definedName>
    <definedName name="adjNBancos30">#REF!</definedName>
    <definedName name="adjNBancos360">#REF!</definedName>
    <definedName name="adjNBancos60">#REF!</definedName>
    <definedName name="adjNBancos7">#REF!</definedName>
    <definedName name="adjNBancos90">#REF!</definedName>
    <definedName name="adjud14">#REF!</definedName>
    <definedName name="adjud30">#REF!</definedName>
    <definedName name="adjud360">#REF!</definedName>
    <definedName name="adjud60">#REF!</definedName>
    <definedName name="adjud7">#REF!</definedName>
    <definedName name="adjud90">#REF!</definedName>
    <definedName name="adrra">#REF!</definedName>
    <definedName name="adsadrr" hidden="1">#REF!</definedName>
    <definedName name="ADSDADADA" hidden="1">#REF!</definedName>
    <definedName name="aerra">MATCH("mediana",[0]!verera,0)+[0]!erer-1</definedName>
    <definedName name="afaad">MATCH("plazo",INDEX(Datos,1,),0)</definedName>
    <definedName name="afaf">MATCH("mediana",[0]!vererar,0)+[0]!erara-1</definedName>
    <definedName name="afafa">#N/A</definedName>
    <definedName name="afefwreb" hidden="1">{"'Inversión Extranjera'!$A$1:$AG$74","'Inversión Extranjera'!$G$7:$AF$61"}</definedName>
    <definedName name="Ajustar">#REF!</definedName>
    <definedName name="ak">#REF!</definedName>
    <definedName name="ALFA">#REF!</definedName>
    <definedName name="alfaa">#REF!</definedName>
    <definedName name="AlgeriaCCS1" hidden="1">#REF!</definedName>
    <definedName name="ALLBIRR">#REF!</definedName>
    <definedName name="AllData">#REF!</definedName>
    <definedName name="ALLSDR">#REF!</definedName>
    <definedName name="alpha">#REF!</definedName>
    <definedName name="AluminaProjects">#REF!</definedName>
    <definedName name="Amortizaciones" localSheetId="83">#REF!</definedName>
    <definedName name="Amortizaciones" localSheetId="9">#REF!</definedName>
    <definedName name="Amortizaciones" localSheetId="11">#REF!</definedName>
    <definedName name="Amortizaciones" localSheetId="20">#REF!</definedName>
    <definedName name="Amortizaciones">#REF!</definedName>
    <definedName name="anscount" hidden="1">1</definedName>
    <definedName name="AÑO">#REF!,#REF!</definedName>
    <definedName name="AÑO_DEUDA_INT">#REF!</definedName>
    <definedName name="año1993">#REF!</definedName>
    <definedName name="año1994">#REF!</definedName>
    <definedName name="año1995">#REF!</definedName>
    <definedName name="año88_89">#REF!</definedName>
    <definedName name="año89">#REF!</definedName>
    <definedName name="año89_91">#REF!,#REF!</definedName>
    <definedName name="año89_94">#REF!,#REF!</definedName>
    <definedName name="año90">#REF!</definedName>
    <definedName name="año90_91">#REF!</definedName>
    <definedName name="año91">#REF!</definedName>
    <definedName name="año92">#REF!</definedName>
    <definedName name="año92_93">#REF!</definedName>
    <definedName name="año93">#REF!</definedName>
    <definedName name="año93_94">#REF!</definedName>
    <definedName name="año94">#REF!</definedName>
    <definedName name="año94_95">#REF!</definedName>
    <definedName name="año95">#REF!</definedName>
    <definedName name="año95_96">#REF!</definedName>
    <definedName name="año96_97">#REF!</definedName>
    <definedName name="apigraphs">[0]!apigraphs</definedName>
    <definedName name="appendix">#REF!,#REF!,#REF!</definedName>
    <definedName name="ar_7" hidden="1">{"'Inversión Extranjera'!$A$1:$AG$74","'Inversión Extranjera'!$G$7:$AF$61"}</definedName>
    <definedName name="ar_7_1" hidden="1">{"'Inversión Extranjera'!$A$1:$AG$74","'Inversión Extranjera'!$G$7:$AF$61"}</definedName>
    <definedName name="ar_7_2" hidden="1">{"'Inversión Extranjera'!$A$1:$AG$74","'Inversión Extranjera'!$G$7:$AF$61"}</definedName>
    <definedName name="ar_7_3" hidden="1">{"'Inversión Extranjera'!$A$1:$AG$74","'Inversión Extranjera'!$G$7:$AF$61"}</definedName>
    <definedName name="ar_7_4" hidden="1">{"'Inversión Extranjera'!$A$1:$AG$74","'Inversión Extranjera'!$G$7:$AF$61"}</definedName>
    <definedName name="arae4rer"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Area_a_imprimir">#REF!</definedName>
    <definedName name="Area_de_Ajuste">#REF!</definedName>
    <definedName name="_xlnm.Print_Area" localSheetId="51">'C VI.1.1'!#REF!</definedName>
    <definedName name="_xlnm.Print_Area">#REF!,#REF!,#REF!,#REF!,#REF!,#REF!,#REF!</definedName>
    <definedName name="areabolsa1">#REF!</definedName>
    <definedName name="areabolsa2">#REF!</definedName>
    <definedName name="areabolsa3">#REF!</definedName>
    <definedName name="areabolsa4">#REF!</definedName>
    <definedName name="areacomm1">#REF!</definedName>
    <definedName name="areacomm2">#REF!</definedName>
    <definedName name="arere">MATCH(#REF!,INDEX(Datos,1,),0)</definedName>
    <definedName name="arerer">{"enero";"febrero";"marzo";"abril";"mayo";"junio";"julio";"agosto";"septiembre";"octubre";"noviembre";"diciembre"}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hidden="1">{"TRADE_COMP",#N/A,FALSE,"TAB23APP";"BOP",#N/A,FALSE,"TAB6";"DOT",#N/A,FALSE,"TAB24APP";"EXTDEBT",#N/A,FALSE,"TAB25APP"}</definedName>
    <definedName name="asca" hidden="1">#REF!</definedName>
    <definedName name="ascfa" hidden="1">#REF!</definedName>
    <definedName name="asd" hidden="1">#REF!</definedName>
    <definedName name="asda" hidden="1">#REF!</definedName>
    <definedName name="asdad" hidden="1">#REF!</definedName>
    <definedName name="asdasd" hidden="1">{"Riqfin97",#N/A,FALSE,"Tran";"Riqfinpro",#N/A,FALSE,"Tran"}</definedName>
    <definedName name="asdasdad" hidden="1">{"Riqfin97",#N/A,FALSE,"Tran";"Riqfinpro",#N/A,FALSE,"Tran"}</definedName>
    <definedName name="asdasdadad" hidden="1">{"Riqfin97",#N/A,FALSE,"Tran";"Riqfinpro",#N/A,FALSE,"Tran"}</definedName>
    <definedName name="asdasdasdasd">#REF!</definedName>
    <definedName name="asdf" hidden="1">{"BOP_TAB",#N/A,FALSE,"N";"MIDTERM_TAB",#N/A,FALSE,"O"}</definedName>
    <definedName name="asdrae" hidden="1">#REF!</definedName>
    <definedName name="asdrra">#REF!</definedName>
    <definedName name="ase" hidden="1">{"Minpmon",#N/A,FALSE,"Monthinput"}</definedName>
    <definedName name="aser">#REF!</definedName>
    <definedName name="asl" hidden="1">#REF!</definedName>
    <definedName name="asq" hidden="1">{#N/A,#N/A,FALSE,"B061196P";#N/A,#N/A,FALSE,"B061196";#N/A,#N/A,FALSE,"Relatório1";#N/A,#N/A,FALSE,"Relatório2";#N/A,#N/A,FALSE,"Relatório3";#N/A,#N/A,FALSE,"Relatório4 ";#N/A,#N/A,FALSE,"Relatório5";#N/A,#N/A,FALSE,"Relatório6";#N/A,#N/A,FALSE,"Relatório7";#N/A,#N/A,FALSE,"Relatório8"}</definedName>
    <definedName name="asraa">#REF!</definedName>
    <definedName name="asrraa44">#REF!</definedName>
    <definedName name="ass">[0]!ass</definedName>
    <definedName name="ASSUM">#REF!</definedName>
    <definedName name="atlantic">#REF!</definedName>
    <definedName name="auxcuadro33">#REF!</definedName>
    <definedName name="Average_Daily_Depreciation">#REF!</definedName>
    <definedName name="Average_Weekly_Depreciation">#REF!</definedName>
    <definedName name="Average_Weekly_Inter_Bank_Exchange_Rate">#REF!</definedName>
    <definedName name="awda"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b" localSheetId="9">#REF!</definedName>
    <definedName name="b" localSheetId="10">#REF!</definedName>
    <definedName name="b" localSheetId="20">#REF!</definedName>
    <definedName name="b" localSheetId="21">#REF!</definedName>
    <definedName name="b" localSheetId="34">#REF!</definedName>
    <definedName name="b" localSheetId="33">#REF!</definedName>
    <definedName name="b">#REF!</definedName>
    <definedName name="b_11">#REF!</definedName>
    <definedName name="b_22">#REF!</definedName>
    <definedName name="b_33">#REF!</definedName>
    <definedName name="B1_CH">#REF!</definedName>
    <definedName name="B1_USA">#REF!</definedName>
    <definedName name="B2_CH">#REF!</definedName>
    <definedName name="B2_USA">#REF!</definedName>
    <definedName name="B3_CH">#REF!</definedName>
    <definedName name="B3_USA">#REF!</definedName>
    <definedName name="BALANCE">#REF!</definedName>
    <definedName name="base">#REF!</definedName>
    <definedName name="_xlnm.Database">#REF!</definedName>
    <definedName name="basesigfc">#REF!</definedName>
    <definedName name="basesiginfl">#REF!</definedName>
    <definedName name="basesigoil">#REF!</definedName>
    <definedName name="basesigy">#REF!</definedName>
    <definedName name="baset">#REF!</definedName>
    <definedName name="bb" hidden="1">{"Riqfin97",#N/A,FALSE,"Tran";"Riqfinpro",#N/A,FALSE,"Tran"}</definedName>
    <definedName name="BB_DT_CHECK">#REF!</definedName>
    <definedName name="bb_MTAxODA4N0NBNUExNDM1N0" hidden="1">#REF!</definedName>
    <definedName name="bb_RDcyRUY2MzMyN0Y2NDUwND" hidden="1">#REF!</definedName>
    <definedName name="bbb">#REF!</definedName>
    <definedName name="bbbb" hidden="1">{"Minpmon",#N/A,FALSE,"Monthinput"}</definedName>
    <definedName name="bbbbb" hidden="1">{"Riqfin97",#N/A,FALSE,"Tran";"Riqfinpro",#N/A,FALSE,"Tran"}</definedName>
    <definedName name="bd" hidden="1">{"srtot",#N/A,FALSE,"SR";"b2.9095",#N/A,FALSE,"SR"}</definedName>
    <definedName name="bdfb" hidden="1">{"Calculations",#N/A,FALSE,"Sheet1";"Charts 1",#N/A,FALSE,"Sheet1";"Charts 2",#N/A,FALSE,"Sheet1";"Charts 3",#N/A,FALSE,"Sheet1";"Charts 4",#N/A,FALSE,"Sheet1";"Raw Data",#N/A,FALSE,"Sheet1"}</definedName>
    <definedName name="BETA1">#REF!</definedName>
    <definedName name="BETA2">#REF!</definedName>
    <definedName name="BETA3">#REF!</definedName>
    <definedName name="bfftsy" hidden="1">#REF!</definedName>
    <definedName name="bfsdhtr" hidden="1">#REF!</definedName>
    <definedName name="bfv" hidden="1">{"'Hoja1'!$A$2:$O$33"}</definedName>
    <definedName name="bg" hidden="1">{"Tab1",#N/A,FALSE,"P";"Tab2",#N/A,FALSE,"P"}</definedName>
    <definedName name="bgfdg" hidden="1">{"'Hoja1'!$A$2:$O$33"}</definedName>
    <definedName name="bgfdg_1" hidden="1">{"'Hoja1'!$A$2:$O$33"}</definedName>
    <definedName name="bgfdg_2" hidden="1">{"'Hoja1'!$A$2:$O$33"}</definedName>
    <definedName name="bgfdg_3" hidden="1">{"'Hoja1'!$A$2:$O$33"}</definedName>
    <definedName name="bgfdg_4" hidden="1">{"'Hoja1'!$A$2:$O$33"}</definedName>
    <definedName name="bghjsiofhdfjj67776" hidden="1">#REF!</definedName>
    <definedName name="bgr" hidden="1">{"'Inversión Extranjera'!$A$1:$AG$74","'Inversión Extranjera'!$G$7:$AF$61"}</definedName>
    <definedName name="bl">#REF!</definedName>
    <definedName name="Blanqueo">#REF!,#REF!,#REF!,#REF!,#REF!,#REF!,#REF!,#REF!,#REF!,#REF!,#REF!,#REF!</definedName>
    <definedName name="blayneg">#REF!</definedName>
    <definedName name="BLPH1" localSheetId="9" hidden="1">#REF!</definedName>
    <definedName name="BLPH1" localSheetId="10" hidden="1">#REF!</definedName>
    <definedName name="BLPH1" localSheetId="20" hidden="1">#REF!</definedName>
    <definedName name="BLPH1" localSheetId="21" hidden="1">#REF!</definedName>
    <definedName name="BLPH1" localSheetId="34" hidden="1">#REF!</definedName>
    <definedName name="BLPH1" localSheetId="33" hidden="1">#REF!</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8" hidden="1">#REF!</definedName>
    <definedName name="BLPH19" hidden="1">#REF!</definedName>
    <definedName name="BLPH2" hidden="1">#REF!</definedName>
    <definedName name="BLPH20" hidden="1">#REF!</definedName>
    <definedName name="BLPH20023"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localSheetId="9" hidden="1">#REF!</definedName>
    <definedName name="BLPH34" localSheetId="10" hidden="1">#REF!</definedName>
    <definedName name="BLPH34" localSheetId="20" hidden="1">#REF!</definedName>
    <definedName name="BLPH34" localSheetId="21" hidden="1">#REF!</definedName>
    <definedName name="BLPH34" localSheetId="34" hidden="1">#REF!</definedName>
    <definedName name="BLPH34" localSheetId="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0000004" hidden="1">#REF!</definedName>
    <definedName name="BLPH40000007" hidden="1">#REF!</definedName>
    <definedName name="BLPH40000008" hidden="1">#REF!</definedName>
    <definedName name="BLPH40000009" hidden="1">#REF!</definedName>
    <definedName name="BLPH4000002" hidden="1">#REF!</definedName>
    <definedName name="BLPH40000026" hidden="1">#REF!</definedName>
    <definedName name="BLPH40000027" hidden="1">#REF!</definedName>
    <definedName name="BLPH40000028" hidden="1">#REF!</definedName>
    <definedName name="BLPH4000003" hidden="1">#REF!</definedName>
    <definedName name="BLPH40000036" hidden="1">#REF!</definedName>
    <definedName name="BLPH4000004" hidden="1">#REF!</definedName>
    <definedName name="BLPH4000005" hidden="1">#REF!</definedName>
    <definedName name="BLPH40000050" hidden="1">#REF!</definedName>
    <definedName name="BLPH40000058" hidden="1">#REF!</definedName>
    <definedName name="BLPH40000059" hidden="1">#REF!</definedName>
    <definedName name="BLPH4000006"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4000008" hidden="1">#REF!</definedName>
    <definedName name="BLPH4000009" hidden="1">#REF!</definedName>
    <definedName name="BLPH4000011" hidden="1">#REF!</definedName>
    <definedName name="BLPH4000012" hidden="1">#REF!</definedName>
    <definedName name="BLPH4000014" hidden="1">#REF!</definedName>
    <definedName name="BLPH4000015"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localSheetId="9" hidden="1">#REF!</definedName>
    <definedName name="BLPH48" localSheetId="10" hidden="1">#REF!</definedName>
    <definedName name="BLPH48" localSheetId="20" hidden="1">#REF!</definedName>
    <definedName name="BLPH48" localSheetId="21" hidden="1">#REF!</definedName>
    <definedName name="BLPH48" localSheetId="34" hidden="1">#REF!</definedName>
    <definedName name="BLPH48" localSheetId="33" hidden="1">#REF!</definedName>
    <definedName name="BLPH48" hidden="1">#REF!</definedName>
    <definedName name="BLPH49" hidden="1">#REF!</definedName>
    <definedName name="BLPH5" localSheetId="9" hidden="1">#REF!</definedName>
    <definedName name="BLPH5" localSheetId="10" hidden="1">#REF!</definedName>
    <definedName name="BLPH5" localSheetId="20" hidden="1">#REF!</definedName>
    <definedName name="BLPH5" localSheetId="21" hidden="1">#REF!</definedName>
    <definedName name="BLPH5" localSheetId="34" hidden="1">#REF!</definedName>
    <definedName name="BLPH5" localSheetId="33" hidden="1">#REF!</definedName>
    <definedName name="BLPH5" hidden="1">#REF!</definedName>
    <definedName name="BLPH50" localSheetId="9" hidden="1">#REF!</definedName>
    <definedName name="BLPH50" localSheetId="10" hidden="1">#REF!</definedName>
    <definedName name="BLPH50" localSheetId="20" hidden="1">#REF!</definedName>
    <definedName name="BLPH50" localSheetId="21" hidden="1">#REF!</definedName>
    <definedName name="BLPH50" localSheetId="34" hidden="1">#REF!</definedName>
    <definedName name="BLPH50" localSheetId="33"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localSheetId="9" hidden="1">#REF!</definedName>
    <definedName name="BLPH62" localSheetId="10" hidden="1">#REF!</definedName>
    <definedName name="BLPH62" localSheetId="20" hidden="1">#REF!</definedName>
    <definedName name="BLPH62" localSheetId="21" hidden="1">#REF!</definedName>
    <definedName name="BLPH62" localSheetId="34" hidden="1">#REF!</definedName>
    <definedName name="BLPH62" localSheetId="33" hidden="1">#REF!</definedName>
    <definedName name="BLPH62" hidden="1">#REF!</definedName>
    <definedName name="BLPH63" localSheetId="9" hidden="1">#REF!</definedName>
    <definedName name="BLPH63" localSheetId="10" hidden="1">#REF!</definedName>
    <definedName name="BLPH63" localSheetId="20" hidden="1">#REF!</definedName>
    <definedName name="BLPH63" localSheetId="21" hidden="1">#REF!</definedName>
    <definedName name="BLPH63" localSheetId="34" hidden="1">#REF!</definedName>
    <definedName name="BLPH63" localSheetId="33"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8" hidden="1">#REF!</definedName>
    <definedName name="BLPH8"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#REF!</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G">#REF!</definedName>
    <definedName name="Borrar">#REF!,#REF!,#REF!</definedName>
    <definedName name="Brasil1">#REF!</definedName>
    <definedName name="Brasil2">#REF!</definedName>
    <definedName name="brf" hidden="1">{"Tab1",#N/A,FALSE,"P";"Tab2",#N/A,FALSE,"P"}</definedName>
    <definedName name="brg" hidden="1">{"'Hoja1'!$A$2:$O$33"}</definedName>
    <definedName name="brgb" hidden="1">{"'Inversión Extranjera'!$A$1:$AG$74","'Inversión Extranjera'!$G$7:$AF$61"}</definedName>
    <definedName name="bt" hidden="1">{"Calculations",#N/A,FALSE,"Sheet1";"Charts 1",#N/A,FALSE,"Sheet1";"Charts 2",#N/A,FALSE,"Sheet1";"Charts 3",#N/A,FALSE,"Sheet1";"Charts 4",#N/A,FALSE,"Sheet1";"Raw Data",#N/A,FALSE,"Sheet1"}</definedName>
    <definedName name="Budget">#REF!</definedName>
    <definedName name="busca00">#REF!</definedName>
    <definedName name="busca01">#REF!</definedName>
    <definedName name="busca02">#REF!</definedName>
    <definedName name="busca03">#REF!</definedName>
    <definedName name="busca90">#REF!</definedName>
    <definedName name="busca90a">#REF!</definedName>
    <definedName name="busca91">#REF!</definedName>
    <definedName name="busca92">#REF!</definedName>
    <definedName name="busca93">#REF!</definedName>
    <definedName name="busca94">#REF!</definedName>
    <definedName name="busca95">#REF!</definedName>
    <definedName name="busca96">#REF!</definedName>
    <definedName name="busca97">#REF!</definedName>
    <definedName name="busca98">#REF!</definedName>
    <definedName name="busca99">#REF!</definedName>
    <definedName name="bv" hidden="1">{"Main Economic Indicators",#N/A,FALSE,"C"}</definedName>
    <definedName name="ca" hidden="1">#REF!</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amidad" hidden="1">#REF!</definedName>
    <definedName name="CalcAmort" localSheetId="83">#REF!</definedName>
    <definedName name="CalcAmort" localSheetId="9">#REF!</definedName>
    <definedName name="CalcAmort" localSheetId="11">#REF!</definedName>
    <definedName name="CalcAmort" localSheetId="20">#REF!</definedName>
    <definedName name="CalcAmort">#REF!</definedName>
    <definedName name="Canal">#REF!</definedName>
    <definedName name="Cancel_Prepag" localSheetId="83">#REF!,#REF!</definedName>
    <definedName name="Cancel_Prepag">#REF!,#REF!</definedName>
    <definedName name="Cancelaciones" localSheetId="83">#REF!</definedName>
    <definedName name="Cancelaciones" localSheetId="9">#REF!</definedName>
    <definedName name="Cancelaciones" localSheetId="11">#REF!</definedName>
    <definedName name="Cancelaciones" localSheetId="20">#REF!</definedName>
    <definedName name="Cancelaciones">#REF!</definedName>
    <definedName name="Capitulo" localSheetId="83">#REF!</definedName>
    <definedName name="Capitulo">#REF!</definedName>
    <definedName name="caro">#REF!</definedName>
    <definedName name="CAROLINA">#REF!</definedName>
    <definedName name="Cartera_Cons_USD">#REF!</definedName>
    <definedName name="Cartera_USD">#REF!</definedName>
    <definedName name="catorce" hidden="1">#REF!</definedName>
    <definedName name="CBWorkbookPriority" hidden="1">-944898989</definedName>
    <definedName name="cc" hidden="1">{"Riqfin97",#N/A,FALSE,"Tran";"Riqfinpro",#N/A,FALSE,"Tran"}</definedName>
    <definedName name="ccc" hidden="1">{"Riqfin97",#N/A,FALSE,"Tran";"Riqfinpro",#N/A,FALSE,"Tran"}</definedName>
    <definedName name="ccccc" hidden="1">{"Minpmon",#N/A,FALSE,"Monthinput"}</definedName>
    <definedName name="cccm" hidden="1">{"Riqfin97",#N/A,FALSE,"Tran";"Riqfinpro",#N/A,FALSE,"Tran"}</definedName>
    <definedName name="ccx" hidden="1">#REF!</definedName>
    <definedName name="cdbdfb" hidden="1">#REF!</definedName>
    <definedName name="cde" hidden="1">{"Riqfin97",#N/A,FALSE,"Tran";"Riqfinpro",#N/A,FALSE,"Tran"}</definedName>
    <definedName name="cdert" hidden="1">{"Minpmon",#N/A,FALSE,"Monthinput"}</definedName>
    <definedName name="change">#REF!</definedName>
    <definedName name="char20" hidden="1">#REF!</definedName>
    <definedName name="chart">#REF!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HILESAT">#REF!</definedName>
    <definedName name="cinco" hidden="1">#REF!</definedName>
    <definedName name="circ">#REF!</definedName>
    <definedName name="cmethapp">#REF!,#REF!,#REF!</definedName>
    <definedName name="cmethmain">#REF!</definedName>
    <definedName name="CMO">#REF!</definedName>
    <definedName name="CNTCARRIER">#REF!</definedName>
    <definedName name="Code" hidden="1">#REF!</definedName>
    <definedName name="Codigo">#REF!</definedName>
    <definedName name="COLOSO">#REF!</definedName>
    <definedName name="columna_contestadas">MATCH("contestadas",INDEX(Datos,1,),0)</definedName>
    <definedName name="columna_enviada">MATCH("enviada",INDEX(Datos,1,),0)</definedName>
    <definedName name="columna_enviadas">MATCH("enviadas",INDEX(Datos,1,),0)</definedName>
    <definedName name="columna_mediana">MATCH("mediana",[0]!vector_estadigrafos,0)+[0]!inicio_variable-1</definedName>
    <definedName name="columna_mediana_2">MATCH("mediana",[0]!vector_estadigrafos_2,0)+[0]!inicio_variable_2-1</definedName>
    <definedName name="columna_mediana_anterior">MATCH("mediana",[0]!vector_estadigrafos_anterior,0)+[0]!inicio_variable_anterior-1</definedName>
    <definedName name="columna_mediana_siguiente">MATCH("mediana",[0]!vector_estadigrafos_siguiente,0)+[0]!inicio_variable_siguiente-1</definedName>
    <definedName name="columna_mediana_subsiguiente">MATCH("mediana",[0]!vector_estadigrafos_subsiguiente,0)+[0]!inicio_variable_subsiguiente-1</definedName>
    <definedName name="columna_plazo">MATCH("plazo",INDEX(Datos,1,),0)</definedName>
    <definedName name="Comisiones" localSheetId="83">#REF!</definedName>
    <definedName name="Comisiones" localSheetId="9">#REF!</definedName>
    <definedName name="Comisiones" localSheetId="11">#REF!</definedName>
    <definedName name="Comisiones" localSheetId="20">#REF!</definedName>
    <definedName name="Comisiones">#REF!</definedName>
    <definedName name="commodities">#REF!</definedName>
    <definedName name="COMP" hidden="1">{#N/A,#N/A,FALSE,"B061196P";#N/A,#N/A,FALSE,"B061196";#N/A,#N/A,FALSE,"Relatório1";#N/A,#N/A,FALSE,"Relatório2";#N/A,#N/A,FALSE,"Relatório3";#N/A,#N/A,FALSE,"Relatório4 ";#N/A,#N/A,FALSE,"Relatório5";#N/A,#N/A,FALSE,"Relatório6";#N/A,#N/A,FALSE,"Relatório7";#N/A,#N/A,FALSE,"Relatório8"}</definedName>
    <definedName name="Comp0705" hidden="1">{#N/A,#N/A,FALSE,"B061196P";#N/A,#N/A,FALSE,"B061196";#N/A,#N/A,FALSE,"Relatório1";#N/A,#N/A,FALSE,"Relatório2";#N/A,#N/A,FALSE,"Relatório3";#N/A,#N/A,FALSE,"Relatório4 ";#N/A,#N/A,FALSE,"Relatório5";#N/A,#N/A,FALSE,"Relatório6";#N/A,#N/A,FALSE,"Relatório7";#N/A,#N/A,FALSE,"Relatório8"}</definedName>
    <definedName name="Comp07051" hidden="1">{#N/A,#N/A,FALSE,"B061196P";#N/A,#N/A,FALSE,"B061196";#N/A,#N/A,FALSE,"Relatório1";#N/A,#N/A,FALSE,"Relatório2";#N/A,#N/A,FALSE,"Relatório3";#N/A,#N/A,FALSE,"Relatório4 ";#N/A,#N/A,FALSE,"Relatório5";#N/A,#N/A,FALSE,"Relatório6";#N/A,#N/A,FALSE,"Relatório7";#N/A,#N/A,FALSE,"Relatório8"}</definedName>
    <definedName name="comp1" hidden="1">{#N/A,#N/A,FALSE,"B061196P";#N/A,#N/A,FALSE,"B061196";#N/A,#N/A,FALSE,"Relatório1";#N/A,#N/A,FALSE,"Relatório2";#N/A,#N/A,FALSE,"Relatório3";#N/A,#N/A,FALSE,"Relatório4 ";#N/A,#N/A,FALSE,"Relatório5";#N/A,#N/A,FALSE,"Relatório6";#N/A,#N/A,FALSE,"Relatório7";#N/A,#N/A,FALSE,"Relatório8"}</definedName>
    <definedName name="COMP2" hidden="1">{#N/A,#N/A,FALSE,"B061196P";#N/A,#N/A,FALSE,"B061196";#N/A,#N/A,FALSE,"Relatório1";#N/A,#N/A,FALSE,"Relatório2";#N/A,#N/A,FALSE,"Relatório3";#N/A,#N/A,FALSE,"Relatório4 ";#N/A,#N/A,FALSE,"Relatório5";#N/A,#N/A,FALSE,"Relatório6";#N/A,#N/A,FALSE,"Relatório7";#N/A,#N/A,FALSE,"Relatório8"}</definedName>
    <definedName name="comp21" hidden="1">{#N/A,#N/A,FALSE,"B061196P";#N/A,#N/A,FALSE,"B061196";#N/A,#N/A,FALSE,"Relatório1";#N/A,#N/A,FALSE,"Relatório2";#N/A,#N/A,FALSE,"Relatório3";#N/A,#N/A,FALSE,"Relatório4 ";#N/A,#N/A,FALSE,"Relatório5";#N/A,#N/A,FALSE,"Relatório6";#N/A,#N/A,FALSE,"Relatório7";#N/A,#N/A,FALSE,"Relatório8"}</definedName>
    <definedName name="CONCHATORO">#REF!</definedName>
    <definedName name="CONS1">#REF!</definedName>
    <definedName name="CONS2">#REF!</definedName>
    <definedName name="contents2" hidden="1">#REF!</definedName>
    <definedName name="copi" hidden="1">{#N/A,#N/A,FALSE,"B061196P";#N/A,#N/A,FALSE,"B061196";#N/A,#N/A,FALSE,"Relatório1";#N/A,#N/A,FALSE,"Relatório2";#N/A,#N/A,FALSE,"Relatório3";#N/A,#N/A,FALSE,"Relatório4 ";#N/A,#N/A,FALSE,"Relatório5";#N/A,#N/A,FALSE,"Relatório6";#N/A,#N/A,FALSE,"Relatório7";#N/A,#N/A,FALSE,"Relatório8"}</definedName>
    <definedName name="copi2" hidden="1">{#N/A,#N/A,FALSE,"B061196P";#N/A,#N/A,FALSE,"B061196";#N/A,#N/A,FALSE,"Relatório1";#N/A,#N/A,FALSE,"Relatório2";#N/A,#N/A,FALSE,"Relatório3";#N/A,#N/A,FALSE,"Relatório4 ";#N/A,#N/A,FALSE,"Relatório5";#N/A,#N/A,FALSE,"Relatório6";#N/A,#N/A,FALSE,"Relatório7";#N/A,#N/A,FALSE,"Relatório8"}</definedName>
    <definedName name="cp" hidden="1">#REF!</definedName>
    <definedName name="crit">#REF!</definedName>
    <definedName name="criterio">#REF!</definedName>
    <definedName name="_xlnm.Criteria">#REF!</definedName>
    <definedName name="Crt">#REF!</definedName>
    <definedName name="CRUDE1">#REF!</definedName>
    <definedName name="CRUDE2">#REF!</definedName>
    <definedName name="CRUDE3">#REF!</definedName>
    <definedName name="ctacte">#REF!</definedName>
    <definedName name="ctak">#REF!</definedName>
    <definedName name="CTC">#REF!</definedName>
    <definedName name="CTCMUNDO">#REF!</definedName>
    <definedName name="cuadro_2">#REF!</definedName>
    <definedName name="cuadro_3">#REF!</definedName>
    <definedName name="cuadro_boletín">#REF!</definedName>
    <definedName name="CUADRO_STOCK_DIARIOS">#REF!</definedName>
    <definedName name="cuadro1">#REF!</definedName>
    <definedName name="cuadro14">#REF!</definedName>
    <definedName name="cuadro15">#REF!</definedName>
    <definedName name="Cuadro33">#REF!</definedName>
    <definedName name="Cuadro33A">#REF!</definedName>
    <definedName name="cuadro395">#REF!</definedName>
    <definedName name="cuadro396">#REF!</definedName>
    <definedName name="cuadro397">#REF!</definedName>
    <definedName name="cuadro398">#REF!</definedName>
    <definedName name="cuadro399">#REF!</definedName>
    <definedName name="cuatro" hidden="1">#REF!</definedName>
    <definedName name="cupo14">#REF!</definedName>
    <definedName name="cupo30">#REF!</definedName>
    <definedName name="cupo360">#REF!</definedName>
    <definedName name="cupo60">#REF!</definedName>
    <definedName name="cupo7">#REF!</definedName>
    <definedName name="cupo90">#REF!</definedName>
    <definedName name="CurMonth">#REF!</definedName>
    <definedName name="Currency">#REF!</definedName>
    <definedName name="CurrentMonth">#REF!</definedName>
    <definedName name="CURRENTYEAR">#REF!</definedName>
    <definedName name="cutoff">#REF!</definedName>
    <definedName name="cv" hidden="1">#REF!</definedName>
    <definedName name="Cwvu.a." hidden="1">#REF!,#REF!,#REF!,#REF!,#REF!,#REF!</definedName>
    <definedName name="Cwvu.bop." hidden="1">#REF!,#REF!,#REF!,#REF!,#REF!,#REF!</definedName>
    <definedName name="Cwvu.bop.sr." hidden="1">#REF!,#REF!,#REF!,#REF!,#REF!,#REF!</definedName>
    <definedName name="Cwvu.bopsdr.sr." hidden="1">#REF!,#REF!,#REF!,#REF!,#REF!,#REF!</definedName>
    <definedName name="Cwvu.cotton." hidden="1">#REF!,#REF!,#REF!,#REF!,#REF!,#REF!,#REF!,#REF!</definedName>
    <definedName name="Cwvu.cottonall." hidden="1">#REF!,#REF!,#REF!,#REF!,#REF!,#REF!,#REF!</definedName>
    <definedName name="Cwvu.exportdetails." hidden="1">#REF!,#REF!,#REF!,#REF!,#REF!,#REF!,#REF!</definedName>
    <definedName name="Cwvu.exports." hidden="1">#REF!,#REF!,#REF!,#REF!,#REF!,#REF!,#REF!,#REF!</definedName>
    <definedName name="Cwvu.gold." hidden="1">#REF!,#REF!,#REF!,#REF!,#REF!,#REF!,#REF!,#REF!</definedName>
    <definedName name="Cwvu.goldall." hidden="1">#REF!,#REF!,#REF!,#REF!,#REF!,#REF!,#REF!,#REF!</definedName>
    <definedName name="Cwvu.IMPORT." hidden="1">#REF!</definedName>
    <definedName name="Cwvu.imports." hidden="1">#REF!,#REF!,#REF!,#REF!,#REF!,#REF!,#REF!,#REF!,#REF!</definedName>
    <definedName name="Cwvu.importsall." hidden="1">#REF!,#REF!,#REF!,#REF!,#REF!,#REF!,#REF!,#REF!,#REF!</definedName>
    <definedName name="Cwvu.Print." hidden="1">#REF!,#REF!,#REF!,#REF!</definedName>
    <definedName name="Cwvu.sa97." hidden="1">#REF!,#REF!</definedName>
    <definedName name="Cwvu.tot." hidden="1">#REF!,#REF!,#REF!,#REF!,#REF!,#REF!</definedName>
    <definedName name="cxccx">#REF!</definedName>
    <definedName name="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f">{"January ";"February ";"March ";"April ";"May ";"June ";"July ";"August ";"September ";"October ";"November ";"December "}</definedName>
    <definedName name="dafa">MATCH("mediana",[0]!vvade,0)+[0]!dafdf-1</definedName>
    <definedName name="dafdf">MATCH(#REF!,INDEX(Datos,1,),0)</definedName>
    <definedName name="Daily_Depreciation">#REF!</definedName>
    <definedName name="das" hidden="1">#REF!</definedName>
    <definedName name="dasd3wqeqas" hidden="1">#REF!</definedName>
    <definedName name="dat">#REF!</definedName>
    <definedName name="Data">#REF!</definedName>
    <definedName name="data1" hidden="1">#REF!</definedName>
    <definedName name="data2" hidden="1">#REF!</definedName>
    <definedName name="data3" hidden="1">#REF!</definedName>
    <definedName name="Dataset">#REF!</definedName>
    <definedName name="Datos">#REF!</definedName>
    <definedName name="DB">"WIREUK"</definedName>
    <definedName name="dcp">#REF!</definedName>
    <definedName name="dd" hidden="1">{"Riqfin97",#N/A,FALSE,"Tran";"Riqfinpro",#N/A,FALSE,"Tran"}</definedName>
    <definedName name="dda">#REF!</definedName>
    <definedName name="ddad" hidden="1">{"'Inversión Extranjera'!$A$1:$AG$74","'Inversión Extranjera'!$G$7:$AF$61"}</definedName>
    <definedName name="ddad_1" hidden="1">{"'Inversión Extranjera'!$A$1:$AG$74","'Inversión Extranjera'!$G$7:$AF$61"}</definedName>
    <definedName name="ddad_2" hidden="1">{"'Inversión Extranjera'!$A$1:$AG$74","'Inversión Extranjera'!$G$7:$AF$61"}</definedName>
    <definedName name="ddad_3" hidden="1">{"'Inversión Extranjera'!$A$1:$AG$74","'Inversión Extranjera'!$G$7:$AF$61"}</definedName>
    <definedName name="ddad_4" hidden="1">{"'Inversión Extranjera'!$A$1:$AG$74","'Inversión Extranjera'!$G$7:$AF$61"}</definedName>
    <definedName name="ddd" hidden="1">{"Riqfin97",#N/A,FALSE,"Tran";"Riqfinpro",#N/A,FALSE,"Tran"}</definedName>
    <definedName name="ddda" hidden="1">{"'Inversión Extranjera'!$A$1:$AG$74","'Inversión Extranjera'!$G$7:$AF$61"}</definedName>
    <definedName name="ddda_1" hidden="1">{"'Inversión Extranjera'!$A$1:$AG$74","'Inversión Extranjera'!$G$7:$AF$61"}</definedName>
    <definedName name="ddda_2" hidden="1">{"'Inversión Extranjera'!$A$1:$AG$74","'Inversión Extranjera'!$G$7:$AF$61"}</definedName>
    <definedName name="ddda_3" hidden="1">{"'Inversión Extranjera'!$A$1:$AG$74","'Inversión Extranjera'!$G$7:$AF$61"}</definedName>
    <definedName name="ddda_4" hidden="1">{"'Inversión Extranjera'!$A$1:$AG$74","'Inversión Extranjera'!$G$7:$AF$61"}</definedName>
    <definedName name="dddd" hidden="1">{"Minpmon",#N/A,FALSE,"Monthinput"}</definedName>
    <definedName name="ddddd" hidden="1">{"Riqfin97",#N/A,FALSE,"Tran";"Riqfinpro",#N/A,FALSE,"Tran"}</definedName>
    <definedName name="dddddd" hidden="1">{"Tab1",#N/A,FALSE,"P";"Tab2",#N/A,FALSE,"P"}</definedName>
    <definedName name="de"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al_Date">#REF!</definedName>
    <definedName name="DEBT">#REF!</definedName>
    <definedName name="dee"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eltaRate">#REF!</definedName>
    <definedName name="der" hidden="1">{"Tab1",#N/A,FALSE,"P";"Tab2",#N/A,FALSE,"P"}</definedName>
    <definedName name="Desembolsos" localSheetId="83">#REF!</definedName>
    <definedName name="Desembolsos" localSheetId="9">#REF!</definedName>
    <definedName name="Desembolsos" localSheetId="11">#REF!</definedName>
    <definedName name="Desembolsos" localSheetId="20">#REF!</definedName>
    <definedName name="Desembolsos">#REF!</definedName>
    <definedName name="desempleo">#REF!</definedName>
    <definedName name="Detalle_Prestamos" localSheetId="83">#REF!</definedName>
    <definedName name="Detalle_Prestamos" localSheetId="9">#REF!</definedName>
    <definedName name="Detalle_Prestamos" localSheetId="11">#REF!</definedName>
    <definedName name="Detalle_Prestamos" localSheetId="20">#REF!</definedName>
    <definedName name="Detalle_Prestamos">#REF!</definedName>
    <definedName name="deudafisc">#REF!</definedName>
    <definedName name="deuext">#REF!</definedName>
    <definedName name="deuext2">#REF!</definedName>
    <definedName name="Dext" localSheetId="83">#REF!</definedName>
    <definedName name="Dext" localSheetId="9">#REF!</definedName>
    <definedName name="Dext" localSheetId="11">#REF!</definedName>
    <definedName name="Dext" localSheetId="20">#REF!</definedName>
    <definedName name="Dext">#REF!</definedName>
    <definedName name="Dext0901" localSheetId="83">#REF!</definedName>
    <definedName name="Dext0901" localSheetId="9">#REF!</definedName>
    <definedName name="Dext0901" localSheetId="11">#REF!</definedName>
    <definedName name="Dext0901" localSheetId="20">#REF!</definedName>
    <definedName name="Dext0901">#REF!</definedName>
    <definedName name="DEZ" hidden="1">{#N/A,#N/A,FALSE,"B061196P";#N/A,#N/A,FALSE,"B061196";#N/A,#N/A,FALSE,"Relatório1";#N/A,#N/A,FALSE,"Relatório2";#N/A,#N/A,FALSE,"Relatório3";#N/A,#N/A,FALSE,"Relatório4 ";#N/A,#N/A,FALSE,"Relatório5";#N/A,#N/A,FALSE,"Relatório6";#N/A,#N/A,FALSE,"Relatório7";#N/A,#N/A,FALSE,"Relatório8"}</definedName>
    <definedName name="df" hidden="1">{"Calculations",#N/A,FALSE,"Sheet1";"Charts 1",#N/A,FALSE,"Sheet1";"Charts 2",#N/A,FALSE,"Sheet1";"Charts 3",#N/A,FALSE,"Sheet1";"Charts 4",#N/A,FALSE,"Sheet1";"Raw Data",#N/A,FALSE,"Sheet1"}</definedName>
    <definedName name="dfbd" hidden="1">{"'Inversión Extranjera'!$A$1:$AG$74","'Inversión Extranjera'!$G$7:$AF$61"}</definedName>
    <definedName name="dfbdf" hidden="1">{#N/A,#N/A,TRUE,"garde";#N/A,#N/A,TRUE,"Feuil1";#N/A,#N/A,TRUE,"tableau";#N/A,#N/A,TRUE,"annquinz";#N/A,#N/A,TRUE,"graf1";#N/A,#N/A,TRUE,"graf2"}</definedName>
    <definedName name="dfd" hidden="1">{#N/A,#N/A,FALSE,"B061196P";#N/A,#N/A,FALSE,"B061196";#N/A,#N/A,FALSE,"Relatório1";#N/A,#N/A,FALSE,"Relatório2";#N/A,#N/A,FALSE,"Relatório3";#N/A,#N/A,FALSE,"Relatório4 ";#N/A,#N/A,FALSE,"Relatório5";#N/A,#N/A,FALSE,"Relatório6";#N/A,#N/A,FALSE,"Relatório7";#N/A,#N/A,FALSE,"Relatório8"}</definedName>
    <definedName name="dfdf" hidden="1">{#N/A,#N/A,FALSE,"slvsrtb1";#N/A,#N/A,FALSE,"slvsrtb2";#N/A,#N/A,FALSE,"slvsrtb3";#N/A,#N/A,FALSE,"slvsrtb4";#N/A,#N/A,FALSE,"slvsrtb5";#N/A,#N/A,FALSE,"slvsrtb6";#N/A,#N/A,FALSE,"slvsrtb7";#N/A,#N/A,FALSE,"slvsrtb8";#N/A,#N/A,FALSE,"slvsrtb9";#N/A,#N/A,FALSE,"slvsrtb10";#N/A,#N/A,FALSE,"slvsrtb12"}</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FAdfaF" hidden="1">#REF!</definedName>
    <definedName name="dfhdyjdrtgh" hidden="1">#REF!</definedName>
    <definedName name="dfiscal">#REF!</definedName>
    <definedName name="dfsfwef" hidden="1">{"'Inversión Extranjera'!$A$1:$AG$74","'Inversión Extranjera'!$G$7:$AF$61"}</definedName>
    <definedName name="dgbd" hidden="1">{"'Inversión Extranjera'!$A$1:$AG$74","'Inversión Extranjera'!$G$7:$AF$61"}</definedName>
    <definedName name="dgbdb" hidden="1">{"'Inversión Extranjera'!$A$1:$AG$74","'Inversión Extranjera'!$G$7:$AF$61"}</definedName>
    <definedName name="dgbv" hidden="1">{"'Basic'!$A$1:$F$96"}</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jdhjg" hidden="1">#REF!</definedName>
    <definedName name="dias14">#REF!</definedName>
    <definedName name="dias30">#REF!</definedName>
    <definedName name="dias360">#REF!</definedName>
    <definedName name="dias60">#REF!</definedName>
    <definedName name="dias7">#REF!</definedName>
    <definedName name="dias90">#REF!</definedName>
    <definedName name="diez" hidden="1">#REF!</definedName>
    <definedName name="diferencial_de_tasas">#REF!</definedName>
    <definedName name="dinero">#REF!</definedName>
    <definedName name="Dint" localSheetId="83">#REF!</definedName>
    <definedName name="Dint" localSheetId="9">#REF!</definedName>
    <definedName name="Dint" localSheetId="11">#REF!</definedName>
    <definedName name="Dint" localSheetId="20">#REF!</definedName>
    <definedName name="Dint">#REF!</definedName>
    <definedName name="Dint0901" localSheetId="83">#REF!</definedName>
    <definedName name="Dint0901" localSheetId="9">#REF!</definedName>
    <definedName name="Dint0901" localSheetId="11">#REF!</definedName>
    <definedName name="Dint0901" localSheetId="20">#REF!</definedName>
    <definedName name="Dint0901">#REF!</definedName>
    <definedName name="DIR" hidden="1">{#N/A,#N/A,FALSE,"B061196P";#N/A,#N/A,FALSE,"B061196";#N/A,#N/A,FALSE,"Relatório1";#N/A,#N/A,FALSE,"Relatório2";#N/A,#N/A,FALSE,"Relatório3";#N/A,#N/A,FALSE,"Relatório4 ";#N/A,#N/A,FALSE,"Relatório5";#N/A,#N/A,FALSE,"Relatório6";#N/A,#N/A,FALSE,"Relatório7";#N/A,#N/A,FALSE,"Relatório8"}</definedName>
    <definedName name="Discount" hidden="1">#REF!</definedName>
    <definedName name="display_area_2" hidden="1">#REF!</definedName>
    <definedName name="dlp">#REF!</definedName>
    <definedName name="dmda14">#REF!</definedName>
    <definedName name="dmda30">#REF!</definedName>
    <definedName name="dmda360">#REF!</definedName>
    <definedName name="dmda60">#REF!</definedName>
    <definedName name="dmda7">#REF!</definedName>
    <definedName name="dmda90">#REF!</definedName>
    <definedName name="DME_Dirty" hidden="1">"False"</definedName>
    <definedName name="DME_LocalFile" hidden="1">"True"</definedName>
    <definedName name="dññj" hidden="1">{"'Inversión Extranjera'!$A$1:$AG$74","'Inversión Extranjera'!$G$7:$AF$61"}</definedName>
    <definedName name="doce" hidden="1">#REF!</definedName>
    <definedName name="dolar">#REF!</definedName>
    <definedName name="dos" hidden="1">#REF!</definedName>
    <definedName name="drth" hidden="1">{"Minpmon",#N/A,FALSE,"Monthinput"}</definedName>
    <definedName name="ds">#REF!</definedName>
    <definedName name="dsa" hidden="1">{"Tab1",#N/A,FALSE,"P";"Tab2",#N/A,FALSE,"P"}</definedName>
    <definedName name="dsfsdfad" hidden="1">{#N/A,#N/A,FALSE,"B061196P";#N/A,#N/A,FALSE,"B061196";#N/A,#N/A,FALSE,"Relatório1";#N/A,#N/A,FALSE,"Relatório2";#N/A,#N/A,FALSE,"Relatório3";#N/A,#N/A,FALSE,"Relatório4 ";#N/A,#N/A,FALSE,"Relatório5";#N/A,#N/A,FALSE,"Relatório6";#N/A,#N/A,FALSE,"Relatório7";#N/A,#N/A,FALSE,"Relatório8"}</definedName>
    <definedName name="dtot">#REF!</definedName>
    <definedName name="dvds" hidden="1">{"'Inversión Extranjera'!$A$1:$AG$74","'Inversión Extranjera'!$G$7:$AF$61"}</definedName>
    <definedName name="dvds_1" hidden="1">{"'Inversión Extranjera'!$A$1:$AG$74","'Inversión Extranjera'!$G$7:$AF$61"}</definedName>
    <definedName name="dvds_2" hidden="1">{"'Inversión Extranjera'!$A$1:$AG$74","'Inversión Extranjera'!$G$7:$AF$61"}</definedName>
    <definedName name="dvds_3" hidden="1">{"'Inversión Extranjera'!$A$1:$AG$74","'Inversión Extranjera'!$G$7:$AF$61"}</definedName>
    <definedName name="dvds_4" hidden="1">{"'Inversión Extranjera'!$A$1:$AG$74","'Inversión Extranjera'!$G$7:$AF$61"}</definedName>
    <definedName name="dyj" hidden="1">#REF!</definedName>
    <definedName name="dyjdtjdt" hidden="1">#REF!</definedName>
    <definedName name="e">#REF!</definedName>
    <definedName name="e_1" hidden="1">{"'Inversión Extranjera'!$A$1:$AG$74","'Inversión Extranjera'!$G$7:$AF$61"}</definedName>
    <definedName name="e_2" hidden="1">{"'Inversión Extranjera'!$A$1:$AG$74","'Inversión Extranjera'!$G$7:$AF$61"}</definedName>
    <definedName name="e_3" hidden="1">{"'Inversión Extranjera'!$A$1:$AG$74","'Inversión Extranjera'!$G$7:$AF$61"}</definedName>
    <definedName name="e_4" hidden="1">{"'Inversión Extranjera'!$A$1:$AG$74","'Inversión Extranjera'!$G$7:$AF$61"}</definedName>
    <definedName name="earf">MATCH("mediana",[0]!verar,0)+[0]!arere-1</definedName>
    <definedName name="edede" hidden="1">{"'Inversión Extranjera'!$A$1:$AG$74","'Inversión Extranjera'!$G$7:$AF$61"}</definedName>
    <definedName name="edr" hidden="1">{"Riqfin97",#N/A,FALSE,"Tran";"Riqfinpro",#N/A,FALSE,"Tran"}</definedName>
    <definedName name="edwd" hidden="1">#REF!</definedName>
    <definedName name="ee" hidden="1">{"Tab1",#N/A,FALSE,"P";"Tab2",#N/A,FALSE,"P"}</definedName>
    <definedName name="eea">#N/A</definedName>
    <definedName name="eeaf">MATCH("enviadas",INDEX(Datos,1,),0)</definedName>
    <definedName name="eede" hidden="1">{#N/A,#N/A,FALSE,"B061196P";#N/A,#N/A,FALSE,"B061196";#N/A,#N/A,FALSE,"Relatório1";#N/A,#N/A,FALSE,"Relatório2";#N/A,#N/A,FALSE,"Relatório3";#N/A,#N/A,FALSE,"Relatório4 ";#N/A,#N/A,FALSE,"Relatório5";#N/A,#N/A,FALSE,"Relatório6";#N/A,#N/A,FALSE,"Relatório7";#N/A,#N/A,FALSE,"Relatório8"}</definedName>
    <definedName name="eedfsdf" hidden="1">#REF!</definedName>
    <definedName name="eee" hidden="1">{"Tab1",#N/A,FALSE,"P";"Tab2",#N/A,FALSE,"P"}</definedName>
    <definedName name="eeee" hidden="1">{"Riqfin97",#N/A,FALSE,"Tran";"Riqfinpro",#N/A,FALSE,"Tran"}</definedName>
    <definedName name="eeeee" hidden="1">{"Riqfin97",#N/A,FALSE,"Tran";"Riqfinpro",#N/A,FALSE,"Tran"}</definedName>
    <definedName name="eetjj" hidden="1">#REF!</definedName>
    <definedName name="ef" hidden="1">#REF!</definedName>
    <definedName name="eg" hidden="1">#REF!</definedName>
    <definedName name="ege" hidden="1">#REF!</definedName>
    <definedName name="eka">#REF!</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MILIANA">#REF!</definedName>
    <definedName name="EndDate">#REF!</definedName>
    <definedName name="ENTEL">#REF!</definedName>
    <definedName name="eo">#REF!</definedName>
    <definedName name="EPERVA">#REF!</definedName>
    <definedName name="er" hidden="1">#REF!</definedName>
    <definedName name="eraer">{"Jan' ";"Feb' ";"Mar' ";"Apr' ";"May' ";"Jun' ";"Jul' ";"Aug' ";"Sep' ";"Oct' ";"Nov' ";"Dec' "}</definedName>
    <definedName name="erara">MATCH(#REF!,INDEX(Datos,1,),0)</definedName>
    <definedName name="erdfg3" hidden="1">#REF!</definedName>
    <definedName name="erer">MATCH(#REF!,INDEX(Datos,1,),0)</definedName>
    <definedName name="erera">{"January ";"February ";"March ";"April ";"May ";"June ";"July ";"August ";"September ";"October ";"November ";"December "}</definedName>
    <definedName name="erere">{"T1";"T2";"T3";"T4"}</definedName>
    <definedName name="erereree">MATCH(#REF!,INDEX(Datos,1,),0)</definedName>
    <definedName name="erf" hidden="1">#REF!</definedName>
    <definedName name="erfe" hidden="1">#REF!</definedName>
    <definedName name="erg" hidden="1">#REF!</definedName>
    <definedName name="ergferger" hidden="1">{"Main Economic Indicators",#N/A,FALSE,"C"}</definedName>
    <definedName name="err" hidden="1">#REF!</definedName>
    <definedName name="errrr" hidden="1">#REF!</definedName>
    <definedName name="ert" hidden="1">{"Minpmon",#N/A,FALSE,"Monthinput"}</definedName>
    <definedName name="ERTRET" hidden="1">#REF!</definedName>
    <definedName name="erty" hidden="1">{"Riqfin97",#N/A,FALSE,"Tran";"Riqfinpro",#N/A,FALSE,"Tran"}</definedName>
    <definedName name="ertyyeawet" hidden="1">#REF!</definedName>
    <definedName name="erwre" hidden="1">{"'Resources'!$A$1:$W$34","'Balance Sheet'!$A$1:$W$58","'SFD'!$A$1:$J$52"}</definedName>
    <definedName name="ERY" hidden="1">#REF!</definedName>
    <definedName name="esfdaqd" hidden="1">#REF!</definedName>
    <definedName name="Especialista">#REF!</definedName>
    <definedName name="estadigrafos">INDEX(Datos,4,)</definedName>
    <definedName name="et" hidden="1">#REF!</definedName>
    <definedName name="eteer" hidden="1">{#N/A,#N/A,TRUE,"garde";#N/A,#N/A,TRUE,"Feuil1";#N/A,#N/A,TRUE,"tableau";#N/A,#N/A,TRUE,"annquinz";#N/A,#N/A,TRUE,"graf1";#N/A,#N/A,TRUE,"graf2"}</definedName>
    <definedName name="etertere" hidden="1">{#N/A,#N/A,FALSE,"BOP-input"}</definedName>
    <definedName name="etet" hidden="1">#REF!</definedName>
    <definedName name="etfe">#REF!</definedName>
    <definedName name="etg" hidden="1">#REF!</definedName>
    <definedName name="etge" hidden="1">#REF!</definedName>
    <definedName name="etrtre" hidden="1">{"Calculations",#N/A,FALSE,"Sheet1";"Charts 1",#N/A,FALSE,"Sheet1";"Charts 2",#N/A,FALSE,"Sheet1";"Charts 3",#N/A,FALSE,"Sheet1";"Charts 4",#N/A,FALSE,"Sheet1";"Raw Data",#N/A,FALSE,"Sheet1"}</definedName>
    <definedName name="ETY">#REF!</definedName>
    <definedName name="eu" hidden="1">{"Calculations",#N/A,FALSE,"Sheet1";"Charts 1",#N/A,FALSE,"Sheet1";"Charts 2",#N/A,FALSE,"Sheet1";"Charts 3",#N/A,FALSE,"Sheet1";"Charts 4",#N/A,FALSE,"Sheet1";"Raw Data",#N/A,FALSE,"Sheet1"}</definedName>
    <definedName name="eujtuj" hidden="1">#REF!</definedName>
    <definedName name="EURCRUDE87">#REF!</definedName>
    <definedName name="EURCRUDE88">#REF!</definedName>
    <definedName name="EURO">#REF!,#REF!</definedName>
    <definedName name="EURPROD87">#REF!</definedName>
    <definedName name="EURPROD88">#REF!</definedName>
    <definedName name="EURTOT87">#REF!</definedName>
    <definedName name="EURTOT88">#REF!</definedName>
    <definedName name="eustocks">[0]!eustocks</definedName>
    <definedName name="EWQEQ">#REF!</definedName>
    <definedName name="ewqr" hidden="1">#REF!</definedName>
    <definedName name="ex">#REF!</definedName>
    <definedName name="EXPECTARION2">#REF!</definedName>
    <definedName name="EXPORTACIONES">#REF!,#REF!,#REF!,#REF!</definedName>
    <definedName name="ext">#REF!</definedName>
    <definedName name="Extendido">#REF!,#REF!,#REF!,#REF!,#REF!,#REF!</definedName>
    <definedName name="Extendido_acum">#REF!,#REF!,#REF!,#REF!,#REF!,#REF!</definedName>
    <definedName name="Extendido_men">#REF!,#REF!,#REF!,#REF!,#REF!,#REF!</definedName>
    <definedName name="extern">#REF!</definedName>
    <definedName name="Externo">#REF!</definedName>
    <definedName name="EY" hidden="1">#REF!</definedName>
    <definedName name="faasd"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adf">MATCH(#REF!,INDEX(Datos,1,),0)</definedName>
    <definedName name="fafa">MATCH(#REF!,INDEX(Datos,1,),0)</definedName>
    <definedName name="fafaa">#N/A</definedName>
    <definedName name="fafz">MATCH("mediana",[0]!vveer,0)+[0]!fadf-1</definedName>
    <definedName name="fb" hidden="1">{"'Basic'!$A$1:$F$96"}</definedName>
    <definedName name="fbd" hidden="1">{"'Inversión Extranjera'!$A$1:$AG$74","'Inversión Extranjera'!$G$7:$AF$61"}</definedName>
    <definedName name="fbdf" hidden="1">{#N/A,#N/A,FALSE,"BOP-input"}</definedName>
    <definedName name="FCode" hidden="1">#REF!</definedName>
    <definedName name="fd" hidden="1">{"'Basic'!$A$1:$F$96"}</definedName>
    <definedName name="fdafv">MATCH("mediana",[0]!vveer,0)+[0]!fadf-1</definedName>
    <definedName name="fdf">#REF!,#REF!,#REF!,#REF!</definedName>
    <definedName name="fdFsdf" hidden="1">#REF!</definedName>
    <definedName name="fdgdgd" hidden="1">{"'Inversión Extranjera'!$A$1:$AG$74","'Inversión Extranjera'!$G$7:$AF$61"}</definedName>
    <definedName name="fdgdgd_1" hidden="1">{"'Inversión Extranjera'!$A$1:$AG$74","'Inversión Extranjera'!$G$7:$AF$61"}</definedName>
    <definedName name="fdgdgd_2" hidden="1">{"'Inversión Extranjera'!$A$1:$AG$74","'Inversión Extranjera'!$G$7:$AF$61"}</definedName>
    <definedName name="fdgdgd_3" hidden="1">{"'Inversión Extranjera'!$A$1:$AG$74","'Inversión Extranjera'!$G$7:$AF$61"}</definedName>
    <definedName name="fdgdgd_4" hidden="1">{"'Inversión Extranjera'!$A$1:$AG$74","'Inversión Extranjera'!$G$7:$AF$61"}</definedName>
    <definedName name="fds" hidden="1">{"'Inversión Extranjera'!$A$1:$AG$74","'Inversión Extranjera'!$G$7:$AF$61"}</definedName>
    <definedName name="fe" hidden="1">#REF!</definedName>
    <definedName name="feaf">{"enero";"febrero";"marzo";"abril";"mayo";"junio";"julio";"agosto";"septiembre";"octubre";"noviembre";"diciembre"}</definedName>
    <definedName name="fecha">#REF!</definedName>
    <definedName name="Fecha_Actual">#REF!</definedName>
    <definedName name="fed" hidden="1">{"Riqfin97",#N/A,FALSE,"Tran";"Riqfinpro",#N/A,FALSE,"Tran"}</definedName>
    <definedName name="feef">{"T1";"T2";"T3";"T4"}</definedName>
    <definedName name="FeProjects">#REF!</definedName>
    <definedName name="fer" hidden="1">{"Riqfin97",#N/A,FALSE,"Tran";"Riqfinpro",#N/A,FALSE,"Tran"}</definedName>
    <definedName name="feriados">#REF!</definedName>
    <definedName name="fersdsdf" hidden="1">#REF!</definedName>
    <definedName name="ff" hidden="1">{"Tab1",#N/A,FALSE,"P";"Tab2",#N/A,FALSE,"P"}</definedName>
    <definedName name="ffa">MATCH("enviada",INDEX(Datos,1,),0)</definedName>
    <definedName name="ffdd" hidden="1">#REF!</definedName>
    <definedName name="ffdsdf" hidden="1">{"Calculations",#N/A,FALSE,"Sheet1";"Charts 1",#N/A,FALSE,"Sheet1";"Charts 2",#N/A,FALSE,"Sheet1";"Charts 3",#N/A,FALSE,"Sheet1";"Charts 4",#N/A,FALSE,"Sheet1";"Raw Data",#N/A,FALSE,"Sheet1"}</definedName>
    <definedName name="fff" hidden="1">{"Tab1",#N/A,FALSE,"P";"Tab2",#N/A,FALSE,"P"}</definedName>
    <definedName name="fff_1" hidden="1">{"'Basic'!$A$1:$F$96"}</definedName>
    <definedName name="fff_2" hidden="1">{"'Basic'!$A$1:$F$96"}</definedName>
    <definedName name="fff_3" hidden="1">{"'Basic'!$A$1:$F$96"}</definedName>
    <definedName name="fff_4" hidden="1">{"'Basic'!$A$1:$F$96"}</definedName>
    <definedName name="fffa">#N/A</definedName>
    <definedName name="ffff" hidden="1">{"Riqfin97",#N/A,FALSE,"Tran";"Riqfinpro",#N/A,FALSE,"Tran"}</definedName>
    <definedName name="fffffd" hidden="1">#REF!</definedName>
    <definedName name="ffffff" hidden="1">{"Tab1",#N/A,FALSE,"P";"Tab2",#N/A,FALSE,"P"}</definedName>
    <definedName name="fffffff" hidden="1">{"Minpmon",#N/A,FALSE,"Monthinput"}</definedName>
    <definedName name="ffggg" hidden="1">{"Tab1",#N/A,FALSE,"P";"Tab2",#N/A,FALSE,"P"}</definedName>
    <definedName name="ffsaf">MATCH(#REF!,INDEX(Datos,1,),0)</definedName>
    <definedName name="fg" hidden="1">#REF!</definedName>
    <definedName name="fgdfg">#REF!</definedName>
    <definedName name="fgf" hidden="1">{"Riqfin97",#N/A,FALSE,"Tran";"Riqfinpro",#N/A,FALSE,"Tran"}</definedName>
    <definedName name="fgfj" hidden="1">{"'Basic'!$A$1:$F$96"}</definedName>
    <definedName name="fghg" hidden="1">{#N/A,#N/A,FALSE,"B061196P";#N/A,#N/A,FALSE,"B061196";#N/A,#N/A,FALSE,"Relatório1";#N/A,#N/A,FALSE,"Relatório2";#N/A,#N/A,FALSE,"Relatório3";#N/A,#N/A,FALSE,"Relatório4 ";#N/A,#N/A,FALSE,"Relatório5";#N/A,#N/A,FALSE,"Relatório6";#N/A,#N/A,FALSE,"Relatório7";#N/A,#N/A,FALSE,"Relatório8"}</definedName>
    <definedName name="fhjekwf" hidden="1">{"Main Economic Indicators",#N/A,FALSE,"C"}</definedName>
    <definedName name="fi" hidden="1">#REF!</definedName>
    <definedName name="Fig.1">#REF!</definedName>
    <definedName name="FIG2wp1" hidden="1">#REF!</definedName>
    <definedName name="FigTitle">#REF!</definedName>
    <definedName name="Figure.3">#REF!</definedName>
    <definedName name="fil" hidden="1">#REF!</definedName>
    <definedName name="fila_dato">MATCH(#REF!,INDEX(Datos,,1),0)</definedName>
    <definedName name="Financing" hidden="1">{"Tab1",#N/A,FALSE,"P";"Tab2",#N/A,FALSE,"P"}</definedName>
    <definedName name="Fisca">#REF!</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juju" hidden="1">#REF!</definedName>
    <definedName name="fjuñj" hidden="1">{"'Inversión Extranjera'!$A$1:$AG$74","'Inversión Extranjera'!$G$7:$AF$61"}</definedName>
    <definedName name="fmi">#REF!</definedName>
    <definedName name="FMutuos">#REF!</definedName>
    <definedName name="FPensiones">#REF!</definedName>
    <definedName name="fr" hidden="1">#REF!</definedName>
    <definedName name="fraf44" hidden="1">#REF!</definedName>
    <definedName name="fre" hidden="1">{"Tab1",#N/A,FALSE,"P";"Tab2",#N/A,FALSE,"P"}</definedName>
    <definedName name="fs" hidden="1">{"'Inversión Extranjera'!$A$1:$AG$74","'Inversión Extranjera'!$G$7:$AF$61"}</definedName>
    <definedName name="fsd" hidden="1">{"'Inversión Extranjera'!$A$1:$AG$74","'Inversión Extranjera'!$G$7:$AF$61"}</definedName>
    <definedName name="fshrts" hidden="1">#REF!</definedName>
    <definedName name="ftr" hidden="1">{"Riqfin97",#N/A,FALSE,"Tran";"Riqfinpro",#N/A,FALSE,"Tran"}</definedName>
    <definedName name="fty" hidden="1">{"Riqfin97",#N/A,FALSE,"Tran";"Riqfinpro",#N/A,FALSE,"Tran"}</definedName>
    <definedName name="fuck" hidden="1">#REF!</definedName>
    <definedName name="fv" hidden="1">{"'Inversión Extranjera'!$A$1:$AG$74","'Inversión Extranjera'!$G$7:$AF$61"}</definedName>
    <definedName name="fweg" hidden="1">{"'Hoja1'!$A$2:$O$33"}</definedName>
    <definedName name="fwrf3" hidden="1">#REF!</definedName>
    <definedName name="fx">#REF!</definedName>
    <definedName name="g">#REF!</definedName>
    <definedName name="g_3_g_A1ab" hidden="1">{"'Inversión Extranjera'!$A$1:$AG$74","'Inversión Extranjera'!$G$7:$AF$61"}</definedName>
    <definedName name="g_3_g_A1ab_1" hidden="1">{"'Inversión Extranjera'!$A$1:$AG$74","'Inversión Extranjera'!$G$7:$AF$61"}</definedName>
    <definedName name="g_3_g_A1ab_2" hidden="1">{"'Inversión Extranjera'!$A$1:$AG$74","'Inversión Extranjera'!$G$7:$AF$61"}</definedName>
    <definedName name="g_3_g_A1ab_3" hidden="1">{"'Inversión Extranjera'!$A$1:$AG$74","'Inversión Extranjera'!$G$7:$AF$61"}</definedName>
    <definedName name="g_3_g_A1ab_4" hidden="1">{"'Inversión Extranjera'!$A$1:$AG$74","'Inversión Extranjera'!$G$7:$AF$61"}</definedName>
    <definedName name="G1_">#REF!</definedName>
    <definedName name="G2_">#REF!</definedName>
    <definedName name="G3_">#REF!</definedName>
    <definedName name="gbnj" hidden="1">{"Tab1",#N/A,FALSE,"P";"Tab2",#N/A,FALSE,"P"}</definedName>
    <definedName name="gdp">#REF!</definedName>
    <definedName name="gdpall">#REF!</definedName>
    <definedName name="gdppc">#REF!</definedName>
    <definedName name="geg">{"Jan' ";"Feb' ";"Mar' ";"Apr' ";"May' ";"Jun' ";"Jul' ";"Aug' ";"Sep' ";"Oct' ";"Nov' ";"Dec' "}</definedName>
    <definedName name="ger"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rencial" hidden="1">{#N/A,#N/A,FALSE,"B061196P";#N/A,#N/A,FALSE,"B061196";#N/A,#N/A,FALSE,"Relatório1";#N/A,#N/A,FALSE,"Relatório2";#N/A,#N/A,FALSE,"Relatório3";#N/A,#N/A,FALSE,"Relatório4 ";#N/A,#N/A,FALSE,"Relatório5";#N/A,#N/A,FALSE,"Relatório6";#N/A,#N/A,FALSE,"Relatório7";#N/A,#N/A,FALSE,"Relatório8"}</definedName>
    <definedName name="gerfgvefvge" hidden="1">{"'Inversión Extranjera'!$A$1:$AG$74","'Inversión Extranjera'!$G$7:$AF$61"}</definedName>
    <definedName name="gerge" hidden="1">#REF!</definedName>
    <definedName name="get" hidden="1">#REF!</definedName>
    <definedName name="GF_GT">#REF!</definedName>
    <definedName name="gf_gt_a">#REF!</definedName>
    <definedName name="gf_gtA">#REF!</definedName>
    <definedName name="gffd" hidden="1">{"Riqfin97",#N/A,FALSE,"Tran";"Riqfinpro",#N/A,FALSE,"Tran"}</definedName>
    <definedName name="gfin">#REF!</definedName>
    <definedName name="gfint">#REF!</definedName>
    <definedName name="gfzxhsrtywsrtwt" hidden="1">#REF!</definedName>
    <definedName name="gg" hidden="1">{"TBILLS_ALL",#N/A,FALSE,"FITB_all"}</definedName>
    <definedName name="ggg" hidden="1">{"Riqfin97",#N/A,FALSE,"Tran";"Riqfinpro",#N/A,FALSE,"Tran"}</definedName>
    <definedName name="ggg_1" hidden="1">{"'Inversión Extranjera'!$A$1:$AG$74","'Inversión Extranjera'!$G$7:$AF$61"}</definedName>
    <definedName name="ggg_2" hidden="1">{"'Inversión Extranjera'!$A$1:$AG$74","'Inversión Extranjera'!$G$7:$AF$61"}</definedName>
    <definedName name="ggg_3" hidden="1">{"'Inversión Extranjera'!$A$1:$AG$74","'Inversión Extranjera'!$G$7:$AF$61"}</definedName>
    <definedName name="ggg_4" hidden="1">{"'Inversión Extranjera'!$A$1:$AG$74","'Inversión Extranjera'!$G$7:$AF$61"}</definedName>
    <definedName name="gggg" hidden="1">{"Minpmon",#N/A,FALSE,"Monthinput"}</definedName>
    <definedName name="ggggg" hidden="1">#REF!</definedName>
    <definedName name="gggggggg" hidden="1">{"Tab1",#N/A,FALSE,"P";"Tab2",#N/A,FALSE,"P"}</definedName>
    <definedName name="ghdhzhghzdhz" hidden="1">#REF!</definedName>
    <definedName name="ghh">MATCH(#REF!,INDEX(Datos,1,),0)</definedName>
    <definedName name="ght" hidden="1">{"Tab1",#N/A,FALSE,"P";"Tab2",#N/A,FALSE,"P"}</definedName>
    <definedName name="glosa">#REF!</definedName>
    <definedName name="gni">#REF!</definedName>
    <definedName name="gñjfñj" hidden="1">#REF!</definedName>
    <definedName name="goafrica" localSheetId="36">#REF!</definedName>
    <definedName name="goafrica" localSheetId="37">#REF!</definedName>
    <definedName name="goafrica">#REF!</definedName>
    <definedName name="goasia" localSheetId="36">#REF!</definedName>
    <definedName name="goasia" localSheetId="37">#REF!</definedName>
    <definedName name="goasia">#REF!</definedName>
    <definedName name="goeeup" localSheetId="36">#REF!</definedName>
    <definedName name="goeeup" localSheetId="37">#REF!</definedName>
    <definedName name="goeeup">#REF!</definedName>
    <definedName name="goeurope" localSheetId="36">#REF!</definedName>
    <definedName name="goeurope" localSheetId="37">#REF!</definedName>
    <definedName name="goeurope">#REF!</definedName>
    <definedName name="golamerica" localSheetId="36">#REF!</definedName>
    <definedName name="golamerica" localSheetId="37">#REF!</definedName>
    <definedName name="golamerica">#REF!</definedName>
    <definedName name="gomeast" localSheetId="36">#REF!</definedName>
    <definedName name="gomeast" localSheetId="37">#REF!</definedName>
    <definedName name="gomeast">#REF!</definedName>
    <definedName name="gooecd" localSheetId="36">#REF!</definedName>
    <definedName name="gooecd" localSheetId="37">#REF!</definedName>
    <definedName name="gooecd">#REF!</definedName>
    <definedName name="goopec" localSheetId="36">#REF!</definedName>
    <definedName name="goopec" localSheetId="37">#REF!</definedName>
    <definedName name="goopec">#REF!</definedName>
    <definedName name="gosummary" localSheetId="36">#REF!</definedName>
    <definedName name="gosummary" localSheetId="37">#REF!</definedName>
    <definedName name="gosummary">#REF!</definedName>
    <definedName name="graf">#REF!,#REF!,#REF!</definedName>
    <definedName name="GRAFA">#REF!</definedName>
    <definedName name="grafico">#REF!,#REF!,#REF!,#REF!,#REF!,#REF!</definedName>
    <definedName name="Gráfico_IV.1" hidden="1">{"'Hoja1'!$A$2:$O$33"}</definedName>
    <definedName name="Gráfico_IV.1_1" hidden="1">{"'Hoja1'!$A$2:$O$33"}</definedName>
    <definedName name="Gráfico_IV.1_2" hidden="1">{"'Hoja1'!$A$2:$O$33"}</definedName>
    <definedName name="Gráfico_IV.1_3" hidden="1">{"'Hoja1'!$A$2:$O$33"}</definedName>
    <definedName name="Gráfico_IV.1_4" hidden="1">{"'Hoja1'!$A$2:$O$33"}</definedName>
    <definedName name="grafico2" hidden="1">#REF!</definedName>
    <definedName name="GRAFICOS">#REF!</definedName>
    <definedName name="graph" hidden="1">#REF!</definedName>
    <definedName name="graph1" hidden="1">#REF!</definedName>
    <definedName name="Graph31" hidden="1">#REF!</definedName>
    <definedName name="gre" hidden="1">{"Riqfin97",#N/A,FALSE,"Tran";"Riqfinpro",#N/A,FALSE,"Tran"}</definedName>
    <definedName name="GRSDG" hidden="1">#REF!</definedName>
    <definedName name="gt" hidden="1">#REF!</definedName>
    <definedName name="gte" hidden="1">#REF!</definedName>
    <definedName name="gtgtgeg" hidden="1">#REF!</definedName>
    <definedName name="guyana1003" hidden="1">{"Main Economic Indicators",#N/A,FALSE,"C"}</definedName>
    <definedName name="gvs" hidden="1">#REF!</definedName>
    <definedName name="gyu" hidden="1">{"Tab1",#N/A,FALSE,"P";"Tab2",#N/A,FALSE,"P"}</definedName>
    <definedName name="h" localSheetId="9">#REF!</definedName>
    <definedName name="h" localSheetId="10">#REF!</definedName>
    <definedName name="h" localSheetId="20">#REF!</definedName>
    <definedName name="h" localSheetId="21">#REF!</definedName>
    <definedName name="h" localSheetId="34">#REF!</definedName>
    <definedName name="h" localSheetId="33">#REF!</definedName>
    <definedName name="h">#REF!</definedName>
    <definedName name="h1977_1989">#REF!,#REF!</definedName>
    <definedName name="h1989_1994">#REF!,#REF!</definedName>
    <definedName name="h1b" hidden="1">#REF!</definedName>
    <definedName name="h63y34" hidden="1">#REF!</definedName>
    <definedName name="HF" hidden="1">#REF!</definedName>
    <definedName name="hfrstes" hidden="1">#REF!</definedName>
    <definedName name="hfshfrt" hidden="1">#REF!</definedName>
    <definedName name="hg" hidden="1">#REF!</definedName>
    <definedName name="hgd" hidden="1">#REF!</definedName>
    <definedName name="hgfd" hidden="1">{#N/A,#N/A,FALSE,"I";#N/A,#N/A,FALSE,"J";#N/A,#N/A,FALSE,"K";#N/A,#N/A,FALSE,"L";#N/A,#N/A,FALSE,"M";#N/A,#N/A,FALSE,"N";#N/A,#N/A,FALSE,"O"}</definedName>
    <definedName name="hhh" localSheetId="83">#REF!</definedName>
    <definedName name="hhh">#REF!</definedName>
    <definedName name="hhhh" localSheetId="83">#REF!</definedName>
    <definedName name="hhhh">#REF!</definedName>
    <definedName name="hhhhh" hidden="1">{"Tab1",#N/A,FALSE,"P";"Tab2",#N/A,FALSE,"P"}</definedName>
    <definedName name="hhhs">MATCH(#REF!,INDEX(Datos,1,),0)</definedName>
    <definedName name="HiddenRows" hidden="1">#REF!</definedName>
    <definedName name="Highest_Inter_Bank_Rate">#REF!</definedName>
    <definedName name="hio" hidden="1">{"Tab1",#N/A,FALSE,"P";"Tab2",#N/A,FALSE,"P"}</definedName>
    <definedName name="hjk" hidden="1">{"Riqfin97",#N/A,FALSE,"Tran";"Riqfinpro",#N/A,FALSE,"Tran"}</definedName>
    <definedName name="hn" hidden="1">{"Riqfin97",#N/A,FALSE,"Tran";"Riqfinpro",#N/A,FALSE,"Tran"}</definedName>
    <definedName name="hoja">#REF!</definedName>
    <definedName name="HOJA1">#REF!</definedName>
    <definedName name="hoja2">#REF!</definedName>
    <definedName name="Hoja3">#REF!</definedName>
    <definedName name="Hoja4">#REF!</definedName>
    <definedName name="Hoja5">#REF!</definedName>
    <definedName name="Hoja6">#REF!</definedName>
    <definedName name="Hoja7">#REF!</definedName>
    <definedName name="Hoja8">#REF!</definedName>
    <definedName name="hojamil">#REF!</definedName>
    <definedName name="hola" localSheetId="10">#REF!</definedName>
    <definedName name="hola" localSheetId="21">#REF!</definedName>
    <definedName name="hola">#REF!</definedName>
    <definedName name="hola1" hidden="1">#REF!</definedName>
    <definedName name="hoy_dia">#REF!</definedName>
    <definedName name="hpu" hidden="1">{"Tab1",#N/A,FALSE,"P";"Tab2",#N/A,FALSE,"P"}</definedName>
    <definedName name="hre" hidden="1">#REF!</definedName>
    <definedName name="HTML_CodePage" hidden="1">1252</definedName>
    <definedName name="HTML_Control" hidden="1">{"'Resources'!$A$1:$W$34","'Balance Sheet'!$A$1:$W$58","'SFD'!$A$1:$J$52"}</definedName>
    <definedName name="HTML_Control_1" hidden="1">{"'Inversión Extranjera'!$A$1:$AG$74","'Inversión Extranjera'!$G$7:$AF$61"}</definedName>
    <definedName name="HTML_Control_2" hidden="1">{"'web page'!$A$1:$G$48"}</definedName>
    <definedName name="HTML_Control_3" hidden="1">{"'Inversión Extranjera'!$A$1:$AG$74","'Inversión Extranjera'!$G$7:$AF$61"}</definedName>
    <definedName name="HTML_Control_4" hidden="1">{"'Inversión Extranjera'!$A$1:$AG$74","'Inversión Extranjera'!$G$7:$AF$61"}</definedName>
    <definedName name="HTML_Description" hidden="1">"(U.S. Dollars per Barrel)"</definedName>
    <definedName name="HTML_Email" hidden="1">"joel.lou@eia.doe.gov"</definedName>
    <definedName name="HTML_Header" hidden="1">"Selected Crude Oil Spot Prices"</definedName>
    <definedName name="HTML_LastUpdate" hidden="1">"10/21/2008"</definedName>
    <definedName name="HTML_LineAfter" hidden="1">TRUE</definedName>
    <definedName name="HTML_LineBefore" hidden="1">TRUE</definedName>
    <definedName name="HTML_Name" hidden="1">"Joel Lou"</definedName>
    <definedName name="HTML_OBDlg2" hidden="1">TRUE</definedName>
    <definedName name="HTML_OBDlg3" hidden="1">TRUE</definedName>
    <definedName name="HTML_OBDlg4" hidden="1">TRUE</definedName>
    <definedName name="HTML_OS" hidden="1">0</definedName>
    <definedName name="HTML_PathFile" hidden="1">"v:\prj\iea\intlwbpg\pricexls\crude1.html"</definedName>
    <definedName name="HTML_PathTemplate" hidden="1">"C:\AsianDem\Database 98\Forecasts\HTMLTemp.htm"</definedName>
    <definedName name="HTML_Title" hidden="1">"Selected Crude Oil Spot Prices"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tyhyt" hidden="1">#REF!</definedName>
    <definedName name="huh" hidden="1">{"'Basic'!$A$1:$F$96"}</definedName>
    <definedName name="huh_1" hidden="1">{"'Basic'!$A$1:$F$96"}</definedName>
    <definedName name="huh_2" hidden="1">{"'Basic'!$A$1:$F$96"}</definedName>
    <definedName name="huh_3" hidden="1">{"'Basic'!$A$1:$F$96"}</definedName>
    <definedName name="huh_4" hidden="1">{"'Basic'!$A$1:$F$96"}</definedName>
    <definedName name="hui" hidden="1">{"Tab1",#N/A,FALSE,"P";"Tab2",#N/A,FALSE,"P"}</definedName>
    <definedName name="huo" hidden="1">{"Tab1",#N/A,FALSE,"P";"Tab2",#N/A,FALSE,"P"}</definedName>
    <definedName name="HVYNONO1">#REF!</definedName>
    <definedName name="HVYNONO2">#REF!</definedName>
    <definedName name="HVYNONOPEC">#REF!</definedName>
    <definedName name="HVYOECD">#REF!</definedName>
    <definedName name="HVYOPEC">#REF!</definedName>
    <definedName name="HVYSUMM">#REF!</definedName>
    <definedName name="hytiuk" hidden="1">#REF!</definedName>
    <definedName name="i">#REF!</definedName>
    <definedName name="IA">#REF!</definedName>
    <definedName name="IB">#REF!</definedName>
    <definedName name="IC">#REF!</definedName>
    <definedName name="ICP_Hoy">#REF!</definedName>
    <definedName name="ICP_T2">#REF!</definedName>
    <definedName name="ii" hidden="1">{"Tab1",#N/A,FALSE,"P";"Tab2",#N/A,FALSE,"P"}</definedName>
    <definedName name="IIA">#REF!</definedName>
    <definedName name="IIB">#REF!</definedName>
    <definedName name="IIC">#REF!</definedName>
    <definedName name="III.0" hidden="1">{"'Inversión Extranjera'!$A$1:$AG$74","'Inversión Extranjera'!$G$7:$AF$61"}</definedName>
    <definedName name="III.0_1" hidden="1">{"'Inversión Extranjera'!$A$1:$AG$74","'Inversión Extranjera'!$G$7:$AF$61"}</definedName>
    <definedName name="III.0_2" hidden="1">{"'Inversión Extranjera'!$A$1:$AG$74","'Inversión Extranjera'!$G$7:$AF$61"}</definedName>
    <definedName name="III.0_3" hidden="1">{"'Inversión Extranjera'!$A$1:$AG$74","'Inversión Extranjera'!$G$7:$AF$61"}</definedName>
    <definedName name="III.0_4" hidden="1">{"'Inversión Extranjera'!$A$1:$AG$74","'Inversión Extranjera'!$G$7:$AF$61"}</definedName>
    <definedName name="IIIA">#REF!</definedName>
    <definedName name="IIIB">#REF!</definedName>
    <definedName name="IIIC">#REF!</definedName>
    <definedName name="ikjh" hidden="1">{"Riqfin97",#N/A,FALSE,"Tran";"Riqfinpro",#N/A,FALSE,"Tran"}</definedName>
    <definedName name="iky" hidden="1">{"'Inversión Extranjera'!$A$1:$AG$74","'Inversión Extranjera'!$G$7:$AF$61"}</definedName>
    <definedName name="ikyk" hidden="1">#REF!</definedName>
    <definedName name="ilguilgu" hidden="1">#REF!</definedName>
    <definedName name="ilo" hidden="1">{"Riqfin97",#N/A,FALSE,"Tran";"Riqfinpro",#N/A,FALSE,"Tran"}</definedName>
    <definedName name="ilu" hidden="1">{"Riqfin97",#N/A,FALSE,"Tran";"Riqfinpro",#N/A,FALSE,"Tran"}</definedName>
    <definedName name="imce">#REF!</definedName>
    <definedName name="IMPORTACIONES">#REF!</definedName>
    <definedName name="Impresion">#REF!,#REF!</definedName>
    <definedName name="ind_89_91">#REF!</definedName>
    <definedName name="ind_92_94">#REF!</definedName>
    <definedName name="ind89_91">#REF!</definedName>
    <definedName name="ind89_94">#REF!,#REF!</definedName>
    <definedName name="ind92_94">#REF!</definedName>
    <definedName name="ind95_97">#REF!</definedName>
    <definedName name="indice">#REF!</definedName>
    <definedName name="índices">#REF!,#REF!,#REF!</definedName>
    <definedName name="indint">#REF!</definedName>
    <definedName name="INflamn">#REF!</definedName>
    <definedName name="INflaus">#REF!</definedName>
    <definedName name="Ingreso">#REF!</definedName>
    <definedName name="inicio_variable">MATCH(#REF!,INDEX(Datos,1,),0)</definedName>
    <definedName name="inicio_variable_2">MATCH(#REF!,INDEX(Datos,1,),0)</definedName>
    <definedName name="inicio_variable_anterior">MATCH(#REF!,INDEX(Datos,1,),0)</definedName>
    <definedName name="inicio_variable_siguiente">MATCH(#REF!,INDEX(Datos,1,),0)</definedName>
    <definedName name="inicio_variable_subsiguiente">MATCH(#REF!,INDEX(Datos,1,),0)</definedName>
    <definedName name="InicioDatos">#REF!</definedName>
    <definedName name="INIT">#REF!</definedName>
    <definedName name="input_in" hidden="1">{"TRADE_COMP",#N/A,FALSE,"TAB23APP";"BOP",#N/A,FALSE,"TAB6";"DOT",#N/A,FALSE,"TAB24APP";"EXTDEBT",#N/A,FALSE,"TAB25APP"}</definedName>
    <definedName name="Intereses" localSheetId="83">#REF!</definedName>
    <definedName name="Intereses" localSheetId="9">#REF!</definedName>
    <definedName name="Intereses" localSheetId="11">#REF!</definedName>
    <definedName name="Intereses" localSheetId="20">#REF!</definedName>
    <definedName name="Intereses">#REF!</definedName>
    <definedName name="INTEREST">#REF!</definedName>
    <definedName name="InvCF">#REF!</definedName>
    <definedName name="iooo" hidden="1">#REF!</definedName>
    <definedName name="IPC_actual">#REF!</definedName>
    <definedName name="IPC_proy">#REF!</definedName>
    <definedName name="IPC_Total98" localSheetId="9">#REF!</definedName>
    <definedName name="IPC_Total98" localSheetId="10">#REF!</definedName>
    <definedName name="IPC_Total98" localSheetId="20">#REF!</definedName>
    <definedName name="IPC_Total98" localSheetId="21">#REF!</definedName>
    <definedName name="IPC_Total98" localSheetId="34">#REF!</definedName>
    <definedName name="IPC_Total98" localSheetId="33">#REF!</definedName>
    <definedName name="IPC_Total98">#REF!</definedName>
    <definedName name="IPCX_proy">#REF!</definedName>
    <definedName name="ipec">#REF!</definedName>
    <definedName name="IQ_ADDIN" hidden="1">"AUTO"</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43698.7857638889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UIQUE">#REF!</definedName>
    <definedName name="ITATA">#REF!</definedName>
    <definedName name="iuf.kugj">[0]!iuf.kugj</definedName>
    <definedName name="IYUIY">#REF!</definedName>
    <definedName name="j" hidden="1">#REF!</definedName>
    <definedName name="JAN" hidden="1">{#N/A,#N/A,FALSE,"B061196P";#N/A,#N/A,FALSE,"B061196";#N/A,#N/A,FALSE,"Relatório1";#N/A,#N/A,FALSE,"Relatório2";#N/A,#N/A,FALSE,"Relatório3";#N/A,#N/A,FALSE,"Relatório4 ";#N/A,#N/A,FALSE,"Relatório5";#N/A,#N/A,FALSE,"Relatório6";#N/A,#N/A,FALSE,"Relatório7";#N/A,#N/A,FALSE,"Relatório8"}</definedName>
    <definedName name="JAPCRUDE87">#REF!</definedName>
    <definedName name="JAPCRUDE88">#REF!</definedName>
    <definedName name="JAPPROD87">#REF!</definedName>
    <definedName name="JAPPROD88">#REF!</definedName>
    <definedName name="JAPTOT87">#REF!</definedName>
    <definedName name="JAPTOT88">#REF!</definedName>
    <definedName name="jdjd" hidden="1">#REF!</definedName>
    <definedName name="je" hidden="1">#REF!</definedName>
    <definedName name="jfhkjf" localSheetId="83">#REF!</definedName>
    <definedName name="jfhkjf">#REF!</definedName>
    <definedName name="jgukg" hidden="1">{#N/A,#N/A,FALSE,"DOC";"TB_28",#N/A,FALSE,"FITB_28";"TB_91",#N/A,FALSE,"FITB_91";"TB_182",#N/A,FALSE,"FITB_182";"TB_273",#N/A,FALSE,"FITB_273";"TB_364",#N/A,FALSE,"FITB_364 ";"SUMMARY",#N/A,FALSE,"Summary"}</definedName>
    <definedName name="jhg" hidden="1">#REF!</definedName>
    <definedName name="jhgf" hidden="1">{"MONA",#N/A,FALSE,"S"}</definedName>
    <definedName name="JHI" hidden="1">{#N/A,#N/A,FALSE,"B061196P";#N/A,#N/A,FALSE,"B061196";#N/A,#N/A,FALSE,"Relatório1";#N/A,#N/A,FALSE,"Relatório2";#N/A,#N/A,FALSE,"Relatório3";#N/A,#N/A,FALSE,"Relatório4 ";#N/A,#N/A,FALSE,"Relatório5";#N/A,#N/A,FALSE,"Relatório6";#N/A,#N/A,FALSE,"Relatório7";#N/A,#N/A,FALSE,"Relatório8"}</definedName>
    <definedName name="JHY" hidden="1">{#N/A,#N/A,FALSE,"B061196P";#N/A,#N/A,FALSE,"B061196";#N/A,#N/A,FALSE,"Relatório1";#N/A,#N/A,FALSE,"Relatório2";#N/A,#N/A,FALSE,"Relatório3";#N/A,#N/A,FALSE,"Relatório4 ";#N/A,#N/A,FALSE,"Relatório5";#N/A,#N/A,FALSE,"Relatório6";#N/A,#N/A,FALSE,"Relatório7";#N/A,#N/A,FALSE,"Relatório8"}</definedName>
    <definedName name="jj" hidden="1">{"Riqfin97",#N/A,FALSE,"Tran";"Riqfinpro",#N/A,FALSE,"Tran"}</definedName>
    <definedName name="jjj" hidden="1">#REF!</definedName>
    <definedName name="jjjj" localSheetId="10">#REF!</definedName>
    <definedName name="jjjj" localSheetId="21">#REF!</definedName>
    <definedName name="jjjj">#REF!</definedName>
    <definedName name="jjjjjj" hidden="1">#REF!</definedName>
    <definedName name="jkbjkb" hidden="1">{"DEPOSITS",#N/A,FALSE,"COMML_MON";"LOANS",#N/A,FALSE,"COMML_MON"}</definedName>
    <definedName name="jkh" hidden="1">{"Calculations",#N/A,FALSE,"Sheet1";"Charts 1",#N/A,FALSE,"Sheet1";"Charts 2",#N/A,FALSE,"Sheet1";"Charts 3",#N/A,FALSE,"Sheet1";"Charts 4",#N/A,FALSE,"Sheet1";"Raw Data",#N/A,FALSE,"Sheet1"}</definedName>
    <definedName name="jlt" hidden="1">#REF!</definedName>
    <definedName name="jltjññ" hidden="1">{"'Hoja1'!$A$2:$O$33"}</definedName>
    <definedName name="jltjt" hidden="1">{"Calculations",#N/A,FALSE,"Sheet1";"Charts 1",#N/A,FALSE,"Sheet1";"Charts 2",#N/A,FALSE,"Sheet1";"Charts 3",#N/A,FALSE,"Sheet1";"Charts 4",#N/A,FALSE,"Sheet1";"Raw Data",#N/A,FALSE,"Sheet1"}</definedName>
    <definedName name="jñfyhñ" hidden="1">{"srtot",#N/A,FALSE,"SR";"b2.9095",#N/A,FALSE,"SR"}</definedName>
    <definedName name="jñjñjñf" hidden="1">{#N/A,#N/A,FALSE,"BOP-input"}</definedName>
    <definedName name="jñujñuñ" hidden="1">{"'Inversión Extranjera'!$A$1:$AG$74","'Inversión Extranjera'!$G$7:$AF$61"}</definedName>
    <definedName name="ju" hidden="1">{#N/A,#N/A,FALSE,"slvsrtb1";#N/A,#N/A,FALSE,"slvsrtb2";#N/A,#N/A,FALSE,"slvsrtb3";#N/A,#N/A,FALSE,"slvsrtb4";#N/A,#N/A,FALSE,"slvsrtb5";#N/A,#N/A,FALSE,"slvsrtb6";#N/A,#N/A,FALSE,"slvsrtb7";#N/A,#N/A,FALSE,"slvsrtb8";#N/A,#N/A,FALSE,"slvsrtb9";#N/A,#N/A,FALSE,"slvsrtb10";#N/A,#N/A,FALSE,"slvsrtb12"}</definedName>
    <definedName name="jud" hidden="1">#REF!</definedName>
    <definedName name="jue" hidden="1">#REF!</definedName>
    <definedName name="juet" hidden="1">#REF!</definedName>
    <definedName name="juguju" hidden="1">{"'Inversión Extranjera'!$A$1:$AG$74","'Inversión Extranjera'!$G$7:$AF$61"}</definedName>
    <definedName name="jui" hidden="1">{"Riqfin97",#N/A,FALSE,"Tran";"Riqfinpro",#N/A,FALSE,"Tran"}</definedName>
    <definedName name="juj" hidden="1">#REF!</definedName>
    <definedName name="jukj" hidden="1">#REF!</definedName>
    <definedName name="juñrñe" hidden="1">{"'Hoja1'!$A$2:$O$33"}</definedName>
    <definedName name="jutuj" hidden="1">{"'Inversión Extranjera'!$A$1:$AG$74","'Inversión Extranjera'!$G$7:$AF$61"}</definedName>
    <definedName name="juy" hidden="1">{"Tab1",#N/A,FALSE,"P";"Tab2",#N/A,FALSE,"P"}</definedName>
    <definedName name="k">#REF!</definedName>
    <definedName name="karol">MATCH("mediana",[0]!fffa,0)+[0]!hhhs-1</definedName>
    <definedName name="kb" hidden="1">{"Riqfin97",#N/A,FALSE,"Tran";"Riqfinpro",#N/A,FALSE,"Tran"}</definedName>
    <definedName name="ki" hidden="1">#REF!</definedName>
    <definedName name="kiki" hidden="1">#REF!</definedName>
    <definedName name="kim">#REF!</definedName>
    <definedName name="kio" hidden="1">{"Tab1",#N/A,FALSE,"P";"Tab2",#N/A,FALSE,"P"}</definedName>
    <definedName name="kiu" hidden="1">{"Riqfin97",#N/A,FALSE,"Tran";"Riqfinpro",#N/A,FALSE,"Tran"}</definedName>
    <definedName name="KJ">#REF!</definedName>
    <definedName name="kjas" hidden="1">{"Riqfin97",#N/A,FALSE,"Tran";"Riqfinpro",#N/A,FALSE,"Tran"}</definedName>
    <definedName name="kjg" hidden="1">{#N/A,#N/A,FALSE,"SimInp1";#N/A,#N/A,FALSE,"SimInp2";#N/A,#N/A,FALSE,"SimOut1";#N/A,#N/A,FALSE,"SimOut2";#N/A,#N/A,FALSE,"SimOut3";#N/A,#N/A,FALSE,"SimOut4";#N/A,#N/A,FALSE,"SimOut5"}</definedName>
    <definedName name="kjhg" hidden="1">{"BOP_TAB",#N/A,FALSE,"N";"MIDTERM_TAB",#N/A,FALSE,"O";"FUND_CRED",#N/A,FALSE,"P";"DEBT_TAB1",#N/A,FALSE,"Q";"DEBT_TAB2",#N/A,FALSE,"Q";"FORFIN_TAB1",#N/A,FALSE,"R";"FORFIN_TAB2",#N/A,FALSE,"R";"BOP_ANALY",#N/A,FALSE,"U"}</definedName>
    <definedName name="kjkj" hidden="1">{"Main Economic Indicators",#N/A,FALSE,"C"}</definedName>
    <definedName name="kk" hidden="1">{"Tab1",#N/A,FALSE,"P";"Tab2",#N/A,FALSE,"P"}</definedName>
    <definedName name="KKK" localSheetId="83">#REF!</definedName>
    <definedName name="KKK">#REF!</definedName>
    <definedName name="kkkk" hidden="1">#REF!</definedName>
    <definedName name="kkkkk" hidden="1">#REF!</definedName>
    <definedName name="kl" hidden="1">{"Riqfin97",#N/A,FALSE,"Tran";"Riqfinpro",#N/A,FALSE,"Tran"}</definedName>
    <definedName name="kljlkh" hidden="1">{"TRADE_COMP",#N/A,FALSE,"TAB23APP";"BOP",#N/A,FALSE,"TAB6";"DOT",#N/A,FALSE,"TAB24APP";"EXTDEBT",#N/A,FALSE,"TAB25APP"}</definedName>
    <definedName name="km" hidden="1">{"Tab1",#N/A,FALSE,"P";"Tab2",#N/A,FALSE,"P"}</definedName>
    <definedName name="kol" hidden="1">#REF!</definedName>
    <definedName name="kossi" hidden="1">#REF!</definedName>
    <definedName name="kuy" hidden="1">{#N/A,#N/A,FALSE,"B061196P";#N/A,#N/A,FALSE,"B061196";#N/A,#N/A,FALSE,"Relatório1";#N/A,#N/A,FALSE,"Relatório2";#N/A,#N/A,FALSE,"Relatório3";#N/A,#N/A,FALSE,"Relatório4 ";#N/A,#N/A,FALSE,"Relatório5";#N/A,#N/A,FALSE,"Relatório6";#N/A,#N/A,FALSE,"Relatório7";#N/A,#N/A,FALSE,"Relatório8"}</definedName>
    <definedName name="kyik" hidden="1">{"'Inversión Extranjera'!$A$1:$AG$74","'Inversión Extranjera'!$G$7:$AF$61"}</definedName>
    <definedName name="l">#REF!</definedName>
    <definedName name="lalala" localSheetId="11">#REF!</definedName>
    <definedName name="lalala">#REF!</definedName>
    <definedName name="LastMonth">#REF!</definedName>
    <definedName name="LastOpenedWorkSheet">#REF!</definedName>
    <definedName name="LastRefreshed">#REF!</definedName>
    <definedName name="LEAP">#REF!</definedName>
    <definedName name="LEDA" hidden="1">{#N/A,#N/A,FALSE,"B061196P";#N/A,#N/A,FALSE,"B061196";#N/A,#N/A,FALSE,"Relatório1";#N/A,#N/A,FALSE,"Relatório2";#N/A,#N/A,FALSE,"Relatório3";#N/A,#N/A,FALSE,"Relatório4 ";#N/A,#N/A,FALSE,"Relatório5";#N/A,#N/A,FALSE,"Relatório6";#N/A,#N/A,FALSE,"Relatório7";#N/A,#N/A,FALSE,"Relatório8"}</definedName>
    <definedName name="LGTNONO1">#REF!</definedName>
    <definedName name="LGTNONO2">#REF!</definedName>
    <definedName name="LGTNONOPEC">#REF!</definedName>
    <definedName name="LGTNSUMM">#REF!</definedName>
    <definedName name="LGTOECD">#REF!</definedName>
    <definedName name="LGTOPEC">#REF!</definedName>
    <definedName name="LGTPCNT">#REF!</definedName>
    <definedName name="lhylhy" hidden="1">{"'Inversión Extranjera'!$A$1:$AG$74","'Inversión Extranjera'!$G$7:$AF$61"}</definedName>
    <definedName name="LIBRA">#REF!,#REF!</definedName>
    <definedName name="limcount" hidden="1">3</definedName>
    <definedName name="ljjeltjy" hidden="1">#REF!</definedName>
    <definedName name="ljtjlt" hidden="1">#REF!</definedName>
    <definedName name="ljtljl" hidden="1">{"'Inversión Extranjera'!$A$1:$AG$74","'Inversión Extranjera'!$G$7:$AF$61"}</definedName>
    <definedName name="ljtljlljt" hidden="1">#REF!</definedName>
    <definedName name="lkjh" hidden="1">{"Riqfin97",#N/A,FALSE,"Tran";"Riqfinpro",#N/A,FALSE,"Tran"}</definedName>
    <definedName name="ll" hidden="1">{"Tab1",#N/A,FALSE,"P";"Tab2",#N/A,FALSE,"P"}</definedName>
    <definedName name="lll" hidden="1">{"Riqfin97",#N/A,FALSE,"Tran";"Riqfinpro",#N/A,FALSE,"Tran"}</definedName>
    <definedName name="llll" hidden="1">#REF!</definedName>
    <definedName name="lllll" hidden="1">{"Tab1",#N/A,FALSE,"P";"Tab2",#N/A,FALSE,"P"}</definedName>
    <definedName name="llllll" hidden="1">{"Minpmon",#N/A,FALSE,"Monthinput"}</definedName>
    <definedName name="LMaxEmisorUSD">#REF!</definedName>
    <definedName name="LOOKUPMTH">#REF!</definedName>
    <definedName name="Lowest_Inter_Bank_Rate">#REF!</definedName>
    <definedName name="lta" hidden="1">{"Riqfin97",#N/A,FALSE,"Tran";"Riqfinpro",#N/A,FALSE,"Tran"}</definedName>
    <definedName name="ltjtljj" hidden="1">{"srtot",#N/A,FALSE,"SR";"b2.9095",#N/A,FALSE,"SR"}</definedName>
    <definedName name="ltlyltjl" hidden="1">#REF!</definedName>
    <definedName name="ltylyh" hidden="1">#REF!</definedName>
    <definedName name="lugar">#REF!</definedName>
    <definedName name="m">#REF!</definedName>
    <definedName name="m1a">#REF!</definedName>
    <definedName name="MAI" hidden="1">{#N/A,#N/A,FALSE,"B061196P";#N/A,#N/A,FALSE,"B061196";#N/A,#N/A,FALSE,"Relatório1";#N/A,#N/A,FALSE,"Relatório2";#N/A,#N/A,FALSE,"Relatório3";#N/A,#N/A,FALSE,"Relatório4 ";#N/A,#N/A,FALSE,"Relatório5";#N/A,#N/A,FALSE,"Relatório6";#N/A,#N/A,FALSE,"Relatório7";#N/A,#N/A,FALSE,"Relatório8"}</definedName>
    <definedName name="maintabs">#REF!,#REF!,#REF!</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DTERM">#REF!</definedName>
    <definedName name="Mensual">#REF!,#REF!,#REF!,#REF!,#REF!,#REF!,#REF!,#REF!,#REF!</definedName>
    <definedName name="MERCINTERB1220">#REF!</definedName>
    <definedName name="Mesas_de_dinero">#REF!</definedName>
    <definedName name="meses">#REF!</definedName>
    <definedName name="mesesing">{"January ";"February ";"March ";"April ";"May ";"June ";"July ";"August ";"September ";"October ";"November ";"December "}</definedName>
    <definedName name="mesesingab">{"Jan' ";"Feb' ";"Mar' ";"Apr' ";"May' ";"Jun' ";"Jul' ";"Aug' ";"Sep' ";"Oct' ";"Nov' ";"Dec' "}</definedName>
    <definedName name="mesestexto">{"enero";"febrero";"marzo";"abril";"mayo";"junio";"julio";"agosto";"septiembre";"octubre";"noviembre";"diciembre"}</definedName>
    <definedName name="Million_b_d">#REF!</definedName>
    <definedName name="mim" hidden="1">{"'Inversión Extranjera'!$A$1:$AG$74","'Inversión Extranjera'!$G$7:$AF$61"}</definedName>
    <definedName name="mim_1" hidden="1">{"'Inversión Extranjera'!$A$1:$AG$74","'Inversión Extranjera'!$G$7:$AF$61"}</definedName>
    <definedName name="mim_2" hidden="1">{"'Inversión Extranjera'!$A$1:$AG$74","'Inversión Extranjera'!$G$7:$AF$61"}</definedName>
    <definedName name="mim_3" hidden="1">{"'Inversión Extranjera'!$A$1:$AG$74","'Inversión Extranjera'!$G$7:$AF$61"}</definedName>
    <definedName name="mim_4" hidden="1">{"'Inversión Extranjera'!$A$1:$AG$74","'Inversión Extranjera'!$G$7:$AF$61"}</definedName>
    <definedName name="mkup_t">#REF!</definedName>
    <definedName name="mkupe_t">#REF!</definedName>
    <definedName name="mm" hidden="1">#REF!</definedName>
    <definedName name="mmm" hidden="1">{"Riqfin97",#N/A,FALSE,"Tran";"Riqfinpro",#N/A,FALSE,"Tran"}</definedName>
    <definedName name="mmmm" hidden="1">{"Tab1",#N/A,FALSE,"P";"Tab2",#N/A,FALSE,"P"}</definedName>
    <definedName name="mmmmm" hidden="1">{"Riqfin97",#N/A,FALSE,"Tran";"Riqfinpro",#N/A,FALSE,"Tran"}</definedName>
    <definedName name="mn" hidden="1">{"Riqfin97",#N/A,FALSE,"Tran";"Riqfinpro",#N/A,FALSE,"Tran"}</definedName>
    <definedName name="Mon">#REF!</definedName>
    <definedName name="Monedas" localSheetId="83">#REF!</definedName>
    <definedName name="Monedas">#REF!</definedName>
    <definedName name="monet">#REF!</definedName>
    <definedName name="Monet1">#REF!</definedName>
    <definedName name="Monet2">#REF!</definedName>
    <definedName name="monetaria">#REF!</definedName>
    <definedName name="Month">#REF!</definedName>
    <definedName name="MonthIndex">#REF!</definedName>
    <definedName name="Monthly_trade_query_from_2000">#REF!</definedName>
    <definedName name="MONTHS">#REF!</definedName>
    <definedName name="moodys">#REF!</definedName>
    <definedName name="MOR" hidden="1">{#N/A,#N/A,FALSE,"B061196P";#N/A,#N/A,FALSE,"B061196";#N/A,#N/A,FALSE,"Relatório1";#N/A,#N/A,FALSE,"Relatório2";#N/A,#N/A,FALSE,"Relatório3";#N/A,#N/A,FALSE,"Relatório4 ";#N/A,#N/A,FALSE,"Relatório5";#N/A,#N/A,FALSE,"Relatório6";#N/A,#N/A,FALSE,"Relatório7";#N/A,#N/A,FALSE,"Relatório8"}</definedName>
    <definedName name="msci">#REF!</definedName>
    <definedName name="mscid">#REF!</definedName>
    <definedName name="mscil">#REF!</definedName>
    <definedName name="mte" hidden="1">{"Riqfin97",#N/A,FALSE,"Tran";"Riqfinpro",#N/A,FALSE,"Tran"}</definedName>
    <definedName name="n" localSheetId="9">#REF!</definedName>
    <definedName name="n" localSheetId="10">#REF!</definedName>
    <definedName name="n" localSheetId="20">#REF!</definedName>
    <definedName name="n" localSheetId="21">#REF!</definedName>
    <definedName name="n" localSheetId="34">#REF!</definedName>
    <definedName name="n" localSheetId="33">#REF!</definedName>
    <definedName name="n">#REF!</definedName>
    <definedName name="new" hidden="1">{"TBILLS_ALL",#N/A,FALSE,"FITB_all"}</definedName>
    <definedName name="newnew" hidden="1">{"TBILLS_ALL",#N/A,FALSE,"FITB_all"}</definedName>
    <definedName name="nfrtrs" hidden="1">#REF!</definedName>
    <definedName name="NiProjects">#REF!</definedName>
    <definedName name="nmBlankCell">#REF!</definedName>
    <definedName name="nmBlankRow">#REF!</definedName>
    <definedName name="nmColumnHeader">#REF!</definedName>
    <definedName name="nmData">#REF!</definedName>
    <definedName name="nmIndexTable">#REF!</definedName>
    <definedName name="nmReportFooter">#REF!</definedName>
    <definedName name="nmReportHeader">#N/A</definedName>
    <definedName name="nmReportNotes">#REF!</definedName>
    <definedName name="nmRowHeader">#REF!</definedName>
    <definedName name="nmScale">#REF!</definedName>
    <definedName name="nn" hidden="1">{"Riqfin97",#N/A,FALSE,"Tran";"Riqfinpro",#N/A,FALSE,"Tran"}</definedName>
    <definedName name="nnga" hidden="1">#REF!</definedName>
    <definedName name="nnn" hidden="1">{"Tab1",#N/A,FALSE,"P";"Tab2",#N/A,FALSE,"P"}</definedName>
    <definedName name="nnnnnnn" hidden="1">{"'Inversión Extranjera'!$A$1:$AG$74","'Inversión Extranjera'!$G$7:$AF$61"}</definedName>
    <definedName name="nnnnnnn_1" hidden="1">{"'Inversión Extranjera'!$A$1:$AG$74","'Inversión Extranjera'!$G$7:$AF$61"}</definedName>
    <definedName name="nnnnnnn_2" hidden="1">{"'Inversión Extranjera'!$A$1:$AG$74","'Inversión Extranjera'!$G$7:$AF$61"}</definedName>
    <definedName name="nnnnnnn_3" hidden="1">{"'Inversión Extranjera'!$A$1:$AG$74","'Inversión Extranjera'!$G$7:$AF$61"}</definedName>
    <definedName name="nnnnnnn_4" hidden="1">{"'Inversión Extranjera'!$A$1:$AG$74","'Inversión Extranjera'!$G$7:$AF$61"}</definedName>
    <definedName name="Noah">#REF!</definedName>
    <definedName name="nombre01" hidden="1">#REF!</definedName>
    <definedName name="nombre02" hidden="1">#REF!</definedName>
    <definedName name="nome">#REF!</definedName>
    <definedName name="NONLEAP">#REF!</definedName>
    <definedName name="NONOECD1">#REF!</definedName>
    <definedName name="NONOECD2">#REF!</definedName>
    <definedName name="NONOPEC">#REF!</definedName>
    <definedName name="NOPEC1">#REF!</definedName>
    <definedName name="NOPEC2">#REF!</definedName>
    <definedName name="NORM1">#REF!</definedName>
    <definedName name="NORM2">#REF!</definedName>
    <definedName name="NORM3">#REF!</definedName>
    <definedName name="NSUMMARY">#REF!</definedName>
    <definedName name="nueve" hidden="1">#REF!</definedName>
    <definedName name="nuevo" hidden="1">#REF!</definedName>
    <definedName name="nuevo1" hidden="1">#REF!</definedName>
    <definedName name="numeros">#REF!</definedName>
    <definedName name="ñ" localSheetId="9">#REF!</definedName>
    <definedName name="ñ" localSheetId="10">#REF!</definedName>
    <definedName name="ñ" localSheetId="20">#REF!</definedName>
    <definedName name="ñ" localSheetId="21">#REF!</definedName>
    <definedName name="ñ" localSheetId="34">#REF!</definedName>
    <definedName name="ñ" localSheetId="33">#REF!</definedName>
    <definedName name="ñ">#REF!</definedName>
    <definedName name="ñktlkt" hidden="1">#REF!</definedName>
    <definedName name="o" localSheetId="9">#REF!</definedName>
    <definedName name="o" localSheetId="10">#REF!</definedName>
    <definedName name="o" localSheetId="20">#REF!</definedName>
    <definedName name="o" localSheetId="21">#REF!</definedName>
    <definedName name="o" localSheetId="34">#REF!</definedName>
    <definedName name="o" localSheetId="33">#REF!</definedName>
    <definedName name="o">#REF!</definedName>
    <definedName name="ocho" hidden="1">#REF!</definedName>
    <definedName name="OECD">#REF!</definedName>
    <definedName name="okfi" hidden="1">#REF!</definedName>
    <definedName name="old" hidden="1">#REF!</definedName>
    <definedName name="oliu" hidden="1">{"WEO",#N/A,FALSE,"T"}</definedName>
    <definedName name="once" hidden="1">#REF!</definedName>
    <definedName name="oo" hidden="1">{"Riqfin97",#N/A,FALSE,"Tran";"Riqfinpro",#N/A,FALSE,"Tran"}</definedName>
    <definedName name="ooo" hidden="1">{"Tab1",#N/A,FALSE,"P";"Tab2",#N/A,FALSE,"P"}</definedName>
    <definedName name="oooo" hidden="1">{"Tab1",#N/A,FALSE,"P";"Tab2",#N/A,FALSE,"P"}</definedName>
    <definedName name="OORESERVAS1220">#REF!</definedName>
    <definedName name="OPEC">#REF!</definedName>
    <definedName name="OPEC1">#REF!</definedName>
    <definedName name="OPEC2">#REF!</definedName>
    <definedName name="Operaciones">#REF!</definedName>
    <definedName name="opu" hidden="1">{"Riqfin97",#N/A,FALSE,"Tran";"Riqfinpro",#N/A,FALSE,"Tran"}</definedName>
    <definedName name="oqui89" hidden="1">#REF!,#REF!,#REF!,#REF!,#REF!,#REF!,#REF!,#REF!</definedName>
    <definedName name="OrderTable" hidden="1">#REF!</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 hidden="1">{#N/A,#N/A,FALSE,"B061196P";#N/A,#N/A,FALSE,"B061196";#N/A,#N/A,FALSE,"Relatório1";#N/A,#N/A,FALSE,"Relatório2";#N/A,#N/A,FALSE,"Relatório3";#N/A,#N/A,FALSE,"Relatório4 ";#N/A,#N/A,FALSE,"Relatório5";#N/A,#N/A,FALSE,"Relatório6";#N/A,#N/A,FALSE,"Relatório7";#N/A,#N/A,FALSE,"Relatório8"}</definedName>
    <definedName name="ouut" hidden="1">{"srtot",#N/A,FALSE,"SR";"b2.9095",#N/A,FALSE,"SR"}</definedName>
    <definedName name="ouut_1" hidden="1">{"srtot",#N/A,FALSE,"SR";"b2.9095",#N/A,FALSE,"SR"}</definedName>
    <definedName name="ouut_2" hidden="1">{"srtot",#N/A,FALSE,"SR";"b2.9095",#N/A,FALSE,"SR"}</definedName>
    <definedName name="ouut_3" hidden="1">{"srtot",#N/A,FALSE,"SR";"b2.9095",#N/A,FALSE,"SR"}</definedName>
    <definedName name="ouut_4" hidden="1">{"srtot",#N/A,FALSE,"SR";"b2.9095",#N/A,FALSE,"SR"}</definedName>
    <definedName name="p">#REF!</definedName>
    <definedName name="Página__2">#REF!</definedName>
    <definedName name="Página1">#REF!</definedName>
    <definedName name="Página2">#REF!</definedName>
    <definedName name="Paridades" localSheetId="83">#REF!</definedName>
    <definedName name="Paridades">#REF!</definedName>
    <definedName name="ParidFechas" localSheetId="83">#REF!</definedName>
    <definedName name="ParidFechas" localSheetId="9">#REF!</definedName>
    <definedName name="ParidFechas" localSheetId="11">#REF!</definedName>
    <definedName name="ParidFechas" localSheetId="20">#REF!</definedName>
    <definedName name="ParidFechas">#REF!</definedName>
    <definedName name="ParidVigDic2000" localSheetId="83">#REF!</definedName>
    <definedName name="ParidVigDic2000" localSheetId="9">#REF!</definedName>
    <definedName name="ParidVigDic2000" localSheetId="11">#REF!</definedName>
    <definedName name="ParidVigDic2000" localSheetId="20">#REF!</definedName>
    <definedName name="ParidVigDic2000">#REF!</definedName>
    <definedName name="Partidas" localSheetId="83">#REF!</definedName>
    <definedName name="Partidas" localSheetId="9">#REF!</definedName>
    <definedName name="Partidas" localSheetId="11">#REF!</definedName>
    <definedName name="Partidas" localSheetId="20">#REF!</definedName>
    <definedName name="Partidas">#REF!</definedName>
    <definedName name="PartidasCodigos" localSheetId="83">#REF!</definedName>
    <definedName name="PartidasCodigos" localSheetId="9">#REF!</definedName>
    <definedName name="PartidasCodigos" localSheetId="11">#REF!</definedName>
    <definedName name="PartidasCodigos" localSheetId="20">#REF!</definedName>
    <definedName name="PartidasCodigos">#REF!</definedName>
    <definedName name="PCNTLGT">#REF!</definedName>
    <definedName name="PDBC_BECH">#REF!</definedName>
    <definedName name="PDBC_PRIVADO">#REF!</definedName>
    <definedName name="pego4" hidden="1">#REF!</definedName>
    <definedName name="PESO">#REF!,#REF!</definedName>
    <definedName name="PESO_MEX">#REF!,#REF!</definedName>
    <definedName name="petroleo">#REF!</definedName>
    <definedName name="PIB_CLP_07">#REF!</definedName>
    <definedName name="piouttiot" hidden="1">#REF!</definedName>
    <definedName name="pit" hidden="1">{"Riqfin97",#N/A,FALSE,"Tran";"Riqfinpro",#N/A,FALSE,"Tran"}</definedName>
    <definedName name="pol" hidden="1">#REF!</definedName>
    <definedName name="popl" hidden="1">#REF!</definedName>
    <definedName name="Posicion_neta">#REF!</definedName>
    <definedName name="potito">#REF!,#REF!,#REF!,#REF!</definedName>
    <definedName name="poto">#REF!,#REF!,#REF!,#REF!,#REF!,#REF!</definedName>
    <definedName name="pp" hidden="1">{"Riqfin97",#N/A,FALSE,"Tran";"Riqfinpro",#N/A,FALSE,"Tran"}</definedName>
    <definedName name="ppp" hidden="1">{"Riqfin97",#N/A,FALSE,"Tran";"Riqfinpro",#N/A,FALSE,"Tran"}</definedName>
    <definedName name="pppppp" hidden="1">{"Riqfin97",#N/A,FALSE,"Tran";"Riqfinpro",#N/A,FALSE,"Tran"}</definedName>
    <definedName name="PRBC_BECH">#REF!</definedName>
    <definedName name="PRBC_PRIVADO">#REF!</definedName>
    <definedName name="Prepagos" localSheetId="83">#REF!</definedName>
    <definedName name="Prepagos" localSheetId="9">#REF!</definedName>
    <definedName name="Prepagos" localSheetId="11">#REF!</definedName>
    <definedName name="Prepagos" localSheetId="20">#REF!</definedName>
    <definedName name="Prepagos">#REF!</definedName>
    <definedName name="PRES1">#REF!</definedName>
    <definedName name="PRES2">#REF!</definedName>
    <definedName name="PRES3">#REF!</definedName>
    <definedName name="Print">#REF!</definedName>
    <definedName name="Print_Area">#REF!</definedName>
    <definedName name="Print_Area_MI">#REF!</definedName>
    <definedName name="print_area1">#REF!</definedName>
    <definedName name="Print1">#REF!</definedName>
    <definedName name="printtasas">#REF!</definedName>
    <definedName name="Prod_prin">#REF!,#REF!,#REF!</definedName>
    <definedName name="Prod_prin_acum">#REF!,#REF!,#REF!</definedName>
    <definedName name="Prod_prin_men">#REF!,#REF!,#REF!</definedName>
    <definedName name="ProdForm" hidden="1">#REF!</definedName>
    <definedName name="Product" hidden="1">#REF!</definedName>
    <definedName name="promc">#REF!</definedName>
    <definedName name="promd">#REF!</definedName>
    <definedName name="Proyección" localSheetId="83">#REF!</definedName>
    <definedName name="Proyección" localSheetId="9">#REF!</definedName>
    <definedName name="Proyección" localSheetId="11">#REF!</definedName>
    <definedName name="Proyección" localSheetId="20">#REF!</definedName>
    <definedName name="Proyección">#REF!</definedName>
    <definedName name="Proyecto">#REF!</definedName>
    <definedName name="proytri">#REF!</definedName>
    <definedName name="PRUEBA" hidden="1">#REF!</definedName>
    <definedName name="q" hidden="1">#REF!</definedName>
    <definedName name="qawde">#REF!</definedName>
    <definedName name="qaz" hidden="1">{"Tab1",#N/A,FALSE,"P";"Tab2",#N/A,FALSE,"P"}</definedName>
    <definedName name="QCNR2" hidden="1">{#N/A,#N/A,FALSE,"B061196P";#N/A,#N/A,FALSE,"B061196";#N/A,#N/A,FALSE,"Relatório1";#N/A,#N/A,FALSE,"Relatório2";#N/A,#N/A,FALSE,"Relatório3";#N/A,#N/A,FALSE,"Relatório4 ";#N/A,#N/A,FALSE,"Relatório5";#N/A,#N/A,FALSE,"Relatório6";#N/A,#N/A,FALSE,"Relatório7";#N/A,#N/A,FALSE,"Relatório8"}</definedName>
    <definedName name="qe" hidden="1">#REF!</definedName>
    <definedName name="qef" hidden="1">{"'Hoja1'!$A$2:$O$33"}</definedName>
    <definedName name="qer" hidden="1">{"Tab1",#N/A,FALSE,"P";"Tab2",#N/A,FALSE,"P"}</definedName>
    <definedName name="qew">#REF!</definedName>
    <definedName name="qgarw5e" hidden="1">#REF!</definedName>
    <definedName name="qq" hidden="1">#REF!</definedName>
    <definedName name="qqq" hidden="1">{"Minpmon",#N/A,FALSE,"Monthinput"}</definedName>
    <definedName name="qqq_qq" hidden="1">{"Calculations",#N/A,FALSE,"Sheet1";"Charts 1",#N/A,FALSE,"Sheet1";"Charts 2",#N/A,FALSE,"Sheet1";"Charts 3",#N/A,FALSE,"Sheet1";"Charts 4",#N/A,FALSE,"Sheet1";"Raw Data",#N/A,FALSE,"Sheet1"}</definedName>
    <definedName name="qqqqq" hidden="1">{"Minpmon",#N/A,FALSE,"Monthinput"}</definedName>
    <definedName name="qqqqqq" hidden="1">{"Riqfin97",#N/A,FALSE,"Tran";"Riqfinpro",#N/A,FALSE,"Tran"}</definedName>
    <definedName name="qqqqqqqqqq" hidden="1">{"Riqfin97",#N/A,FALSE,"Tran";"Riqfinpro",#N/A,FALSE,"Tran"}</definedName>
    <definedName name="qrtdata2">#REF!</definedName>
    <definedName name="QtrData">#REF!</definedName>
    <definedName name="quality">#REF!</definedName>
    <definedName name="quince" hidden="1">#REF!</definedName>
    <definedName name="qw" hidden="1">{"'Inversión Extranjera'!$A$1:$AG$74","'Inversión Extranjera'!$G$7:$AF$61"}</definedName>
    <definedName name="qw_1" hidden="1">{"'Inversión Extranjera'!$A$1:$AG$74","'Inversión Extranjera'!$G$7:$AF$61"}</definedName>
    <definedName name="qw_2" hidden="1">{"'Inversión Extranjera'!$A$1:$AG$74","'Inversión Extranjera'!$G$7:$AF$61"}</definedName>
    <definedName name="qw_3" hidden="1">{"'Inversión Extranjera'!$A$1:$AG$74","'Inversión Extranjera'!$G$7:$AF$61"}</definedName>
    <definedName name="qw_4" hidden="1">{"'Inversión Extranjera'!$A$1:$AG$74","'Inversión Extranjera'!$G$7:$AF$61"}</definedName>
    <definedName name="qwd" hidden="1">#REF!</definedName>
    <definedName name="QWE" hidden="1">#REF!</definedName>
    <definedName name="qweqw">#REF!</definedName>
    <definedName name="qwer" hidden="1">{"Tab1",#N/A,FALSE,"P";"Tab2",#N/A,FALSE,"P"}</definedName>
    <definedName name="qwerty" localSheetId="9">#REF!</definedName>
    <definedName name="qwerty" localSheetId="10">#REF!</definedName>
    <definedName name="qwerty" localSheetId="20">#REF!</definedName>
    <definedName name="qwerty" localSheetId="21">#REF!</definedName>
    <definedName name="qwerty" localSheetId="34">#REF!</definedName>
    <definedName name="qwerty" localSheetId="33">#REF!</definedName>
    <definedName name="qwerty">#REF!</definedName>
    <definedName name="qwerty2">#REF!</definedName>
    <definedName name="qwerty3" localSheetId="9">#REF!</definedName>
    <definedName name="qwerty3" localSheetId="10">#REF!</definedName>
    <definedName name="qwerty3" localSheetId="20">#REF!</definedName>
    <definedName name="qwerty3" localSheetId="21">#REF!</definedName>
    <definedName name="qwerty3" localSheetId="34">#REF!</definedName>
    <definedName name="qwerty3" localSheetId="33">#REF!</definedName>
    <definedName name="qwerty3">#REF!</definedName>
    <definedName name="qwerty4" localSheetId="9">#REF!</definedName>
    <definedName name="qwerty4" localSheetId="10">#REF!</definedName>
    <definedName name="qwerty4" localSheetId="20">#REF!</definedName>
    <definedName name="qwerty4" localSheetId="21">#REF!</definedName>
    <definedName name="qwerty4" localSheetId="34">#REF!</definedName>
    <definedName name="qwerty4" localSheetId="33">#REF!</definedName>
    <definedName name="qwerty4">#REF!</definedName>
    <definedName name="qwerty5">#REF!</definedName>
    <definedName name="qwq" hidden="1">#REF!</definedName>
    <definedName name="raaesrr">#REF!</definedName>
    <definedName name="raas">#REF!</definedName>
    <definedName name="ras">#REF!</definedName>
    <definedName name="RCArea" hidden="1">#REF!</definedName>
    <definedName name="re" hidden="1">#N/A</definedName>
    <definedName name="REAL">#REF!,#REF!</definedName>
    <definedName name="reall">#REF!</definedName>
    <definedName name="REF">#REF!</definedName>
    <definedName name="rel">#REF!</definedName>
    <definedName name="remu" hidden="1">{#N/A,#N/A,FALSE,"B061196P";#N/A,#N/A,FALSE,"B061196";#N/A,#N/A,FALSE,"Relatório1";#N/A,#N/A,FALSE,"Relatório2";#N/A,#N/A,FALSE,"Relatório3";#N/A,#N/A,FALSE,"Relatório4 ";#N/A,#N/A,FALSE,"Relatório5";#N/A,#N/A,FALSE,"Relatório6";#N/A,#N/A,FALSE,"Relatório7";#N/A,#N/A,FALSE,"Relatório8"}</definedName>
    <definedName name="rertq" hidden="1">{"srtot",#N/A,FALSE,"SR";"b2.9095",#N/A,FALSE,"SR"}</definedName>
    <definedName name="RES.BPAR" hidden="1">{#N/A,#N/A,FALSE,"B061196P";#N/A,#N/A,FALSE,"B061196";#N/A,#N/A,FALSE,"Relatório1";#N/A,#N/A,FALSE,"Relatório2";#N/A,#N/A,FALSE,"Relatório3";#N/A,#N/A,FALSE,"Relatório4 ";#N/A,#N/A,FALSE,"Relatório5";#N/A,#N/A,FALSE,"Relatório6";#N/A,#N/A,FALSE,"Relatório7";#N/A,#N/A,FALSE,"Relatório8"}</definedName>
    <definedName name="RESI">#REF!</definedName>
    <definedName name="RESII">#REF!</definedName>
    <definedName name="RESIII">#REF!</definedName>
    <definedName name="RESUMEN">#REF!</definedName>
    <definedName name="Resumen_Desemb" localSheetId="83">#REF!</definedName>
    <definedName name="Resumen_Desemb" localSheetId="9">#REF!</definedName>
    <definedName name="Resumen_Desemb" localSheetId="11">#REF!</definedName>
    <definedName name="Resumen_Desemb" localSheetId="20">#REF!</definedName>
    <definedName name="Resumen_Desemb">#REF!</definedName>
    <definedName name="Resumen_Ppto" localSheetId="83">#REF!,#REF!</definedName>
    <definedName name="Resumen_Ppto">#REF!,#REF!</definedName>
    <definedName name="Resumen_SD" localSheetId="83">#REF!</definedName>
    <definedName name="Resumen_SD" localSheetId="9">#REF!</definedName>
    <definedName name="Resumen_SD" localSheetId="11">#REF!</definedName>
    <definedName name="Resumen_SD" localSheetId="20">#REF!</definedName>
    <definedName name="Resumen_SD">#REF!</definedName>
    <definedName name="ret">#REF!</definedName>
    <definedName name="ret_1"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eunio">#REF!</definedName>
    <definedName name="reunion">#REF!</definedName>
    <definedName name="rf" hidden="1">#REF!</definedName>
    <definedName name="rfer" hidden="1">#REF!</definedName>
    <definedName name="rfrf" hidden="1">#REF!</definedName>
    <definedName name="rfrjerge" hidden="1">#REF!</definedName>
    <definedName name="rft" hidden="1">{"Riqfin97",#N/A,FALSE,"Tran";"Riqfinpro",#N/A,FALSE,"Tran"}</definedName>
    <definedName name="rfv" hidden="1">{"Tab1",#N/A,FALSE,"P";"Tab2",#N/A,FALSE,"P"}</definedName>
    <definedName name="rg" hidden="1">#REF!</definedName>
    <definedName name="rg4tg" hidden="1">#REF!</definedName>
    <definedName name="rgaegaega" hidden="1">#REF!</definedName>
    <definedName name="rgz\dsf">[0]!rgz\dsf</definedName>
    <definedName name="RI">#REF!</definedName>
    <definedName name="RIN">#REF!</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TRUE</definedName>
    <definedName name="RiskUseDifferentSeedForEachSim" hidden="1">FALSE</definedName>
    <definedName name="RiskUseFixedSeed" hidden="1">FALSE</definedName>
    <definedName name="RiskUseMultipleCPUs" hidden="1">TRUE</definedName>
    <definedName name="RM">#REF!</definedName>
    <definedName name="rr" hidden="1">{"Riqfin97",#N/A,FALSE,"Tran";"Riqfinpro",#N/A,FALSE,"Tran"}</definedName>
    <definedName name="rrasrra">#REF!</definedName>
    <definedName name="rrr" hidden="1">{"Riqfin97",#N/A,FALSE,"Tran";"Riqfinpro",#N/A,FALSE,"Tran"}</definedName>
    <definedName name="rrrgg" hidden="1">{"Riqfin97",#N/A,FALSE,"Tran";"Riqfinpro",#N/A,FALSE,"Tran"}</definedName>
    <definedName name="rrrr" hidden="1">{#N/A,#N/A,FALSE,"slvsrtb1";#N/A,#N/A,FALSE,"slvsrtb2";#N/A,#N/A,FALSE,"slvsrtb3";#N/A,#N/A,FALSE,"slvsrtb4";#N/A,#N/A,FALSE,"slvsrtb5";#N/A,#N/A,FALSE,"slvsrtb6";#N/A,#N/A,FALSE,"slvsrtb7";#N/A,#N/A,FALSE,"slvsrtb8";#N/A,#N/A,FALSE,"slvsrtb9";#N/A,#N/A,FALSE,"slvsrtb10";#N/A,#N/A,FALSE,"slvsrtb12"}</definedName>
    <definedName name="rrrrrr" hidden="1">{"Tab1",#N/A,FALSE,"P";"Tab2",#N/A,FALSE,"P"}</definedName>
    <definedName name="rrrrrrr" hidden="1">{"Tab1",#N/A,FALSE,"P";"Tab2",#N/A,FALSE,"P"}</definedName>
    <definedName name="rrrt">#N/A</definedName>
    <definedName name="rt" hidden="1">{"Minpmon",#N/A,FALSE,"Monthinput"}</definedName>
    <definedName name="rte" hidden="1">{"Riqfin97",#N/A,FALSE,"Tran";"Riqfinpro",#N/A,FALSE,"Tran"}</definedName>
    <definedName name="RTP" hidden="1">{#N/A,#N/A,FALSE,"B061196P";#N/A,#N/A,FALSE,"B061196";#N/A,#N/A,FALSE,"Relatório1";#N/A,#N/A,FALSE,"Relatório2";#N/A,#N/A,FALSE,"Relatório3";#N/A,#N/A,FALSE,"Relatório4 ";#N/A,#N/A,FALSE,"Relatório5";#N/A,#N/A,FALSE,"Relatório6";#N/A,#N/A,FALSE,"Relatório7";#N/A,#N/A,FALSE,"Relatório8"}</definedName>
    <definedName name="rtre" hidden="1">{"Main Economic Indicators",#N/A,FALSE,"C"}</definedName>
    <definedName name="rty" hidden="1">{"Riqfin97",#N/A,FALSE,"Tran";"Riqfinpro",#N/A,FALSE,"Tran"}</definedName>
    <definedName name="rtyh" hidden="1">#REF!</definedName>
    <definedName name="rtyre" hidden="1">#REF!</definedName>
    <definedName name="rtyty" hidden="1">{#N/A,#N/A,FALSE,"B061196P";#N/A,#N/A,FALSE,"B061196";#N/A,#N/A,FALSE,"Relatório1";#N/A,#N/A,FALSE,"Relatório2";#N/A,#N/A,FALSE,"Relatório3";#N/A,#N/A,FALSE,"Relatório4 ";#N/A,#N/A,FALSE,"Relatório5";#N/A,#N/A,FALSE,"Relatório6";#N/A,#N/A,FALSE,"Relatório7";#N/A,#N/A,FALSE,"Relatório8"}</definedName>
    <definedName name="rtyty1" hidden="1">{#N/A,#N/A,FALSE,"B061196P";#N/A,#N/A,FALSE,"B061196";#N/A,#N/A,FALSE,"Relatório1";#N/A,#N/A,FALSE,"Relatório2";#N/A,#N/A,FALSE,"Relatório3";#N/A,#N/A,FALSE,"Relatório4 ";#N/A,#N/A,FALSE,"Relatório5";#N/A,#N/A,FALSE,"Relatório6";#N/A,#N/A,FALSE,"Relatório7";#N/A,#N/A,FALSE,"Relatório8"}</definedName>
    <definedName name="RUT">#REF!</definedName>
    <definedName name="Rwvu.Export." hidden="1">#REF!,#REF!</definedName>
    <definedName name="Rwvu.IMPORT." hidden="1">#REF!</definedName>
    <definedName name="Rwvu.PLA2." hidden="1">#REF!</definedName>
    <definedName name="Rwvu.Print." hidden="1">#N/A</definedName>
    <definedName name="Rwvu.sa97." hidden="1">#REF!,#REF!,#REF!,#REF!</definedName>
    <definedName name="rx" hidden="1">#REF!</definedName>
    <definedName name="ry" hidden="1">#REF!</definedName>
    <definedName name="ryhy" hidden="1">#REF!</definedName>
    <definedName name="ryjtyju" hidden="1">#REF!</definedName>
    <definedName name="S" hidden="1">#REF!</definedName>
    <definedName name="sa" hidden="1">{#N/A,#N/A,FALSE,"B061196P";#N/A,#N/A,FALSE,"B061196";#N/A,#N/A,FALSE,"Relatório1";#N/A,#N/A,FALSE,"Relatório2";#N/A,#N/A,FALSE,"Relatório3";#N/A,#N/A,FALSE,"Relatório4 ";#N/A,#N/A,FALSE,"Relatório5";#N/A,#N/A,FALSE,"Relatório6";#N/A,#N/A,FALSE,"Relatório7";#N/A,#N/A,FALSE,"Relatório8"}</definedName>
    <definedName name="sad" hidden="1">{"Riqfin97",#N/A,FALSE,"Tran";"Riqfinpro",#N/A,FALSE,"Tran"}</definedName>
    <definedName name="sadfas" hidden="1">#REF!</definedName>
    <definedName name="salarios">#REF!</definedName>
    <definedName name="Saldos" localSheetId="83">#REF!</definedName>
    <definedName name="Saldos" localSheetId="9">#REF!</definedName>
    <definedName name="Saldos" localSheetId="11">#REF!</definedName>
    <definedName name="Saldos" localSheetId="20">#REF!</definedName>
    <definedName name="Saldos">#REF!</definedName>
    <definedName name="Salidafob">#REF!</definedName>
    <definedName name="SAN_PEDRO">#REF!</definedName>
    <definedName name="SANTA_RITA">#REF!</definedName>
    <definedName name="SAPBEXhrIndnt" hidden="1">"Wide"</definedName>
    <definedName name="SAPBEXrevision" hidden="1">1</definedName>
    <definedName name="SAPBEXsysID" hidden="1">"BWP"</definedName>
    <definedName name="SAPBEXwbID" hidden="1">"3JWNKPJPDI66MGYD92LLP8GMR"</definedName>
    <definedName name="SAPsysID" hidden="1">"708C5W7SBKP804JT78WJ0JNKI"</definedName>
    <definedName name="SAPwbID" hidden="1">"ARS"</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cale">#REF!</definedName>
    <definedName name="ScaleLabel">#REF!</definedName>
    <definedName name="ScaleMultiplier">#REF!</definedName>
    <definedName name="ScaleType">#REF!</definedName>
    <definedName name="SCOTT1">#REF!</definedName>
    <definedName name="sd">#REF!</definedName>
    <definedName name="sdadf" hidden="1">#REF!</definedName>
    <definedName name="SDADSADSA" hidden="1">#REF!</definedName>
    <definedName name="sdas" hidden="1">{"'Hoja1'!$A$2:$O$33"}</definedName>
    <definedName name="sdas_1" hidden="1">{"'Hoja1'!$A$2:$O$33"}</definedName>
    <definedName name="sdas_2" hidden="1">{"'Hoja1'!$A$2:$O$33"}</definedName>
    <definedName name="sdas_3" hidden="1">{"'Hoja1'!$A$2:$O$33"}</definedName>
    <definedName name="sdas_4" hidden="1">{"'Hoja1'!$A$2:$O$33"}</definedName>
    <definedName name="SDF" hidden="1">#REF!</definedName>
    <definedName name="sdfe">#REF!</definedName>
    <definedName name="sdfs" hidden="1">{"'Hoja1'!$A$2:$O$33"}</definedName>
    <definedName name="sdfs_1" hidden="1">{"'Hoja1'!$A$2:$O$33"}</definedName>
    <definedName name="sdfs_2" hidden="1">{"'Hoja1'!$A$2:$O$33"}</definedName>
    <definedName name="sdfs_3" hidden="1">{"'Hoja1'!$A$2:$O$33"}</definedName>
    <definedName name="sdfs_4" hidden="1">{"'Hoja1'!$A$2:$O$33"}</definedName>
    <definedName name="sdkljsdklf" hidden="1">{"Main Economic Indicators",#N/A,FALSE,"C"}</definedName>
    <definedName name="sdr" hidden="1">{"Riqfin97",#N/A,FALSE,"Tran";"Riqfinpro",#N/A,FALSE,"Tran"}</definedName>
    <definedName name="sdsd" hidden="1">{"Riqfin97",#N/A,FALSE,"Tran";"Riqfinpro",#N/A,FALSE,"Tran"}</definedName>
    <definedName name="sect_real">#REF!</definedName>
    <definedName name="seff4" hidden="1">#REF!</definedName>
    <definedName name="Seguros">#REF!</definedName>
    <definedName name="seis" hidden="1">#REF!</definedName>
    <definedName name="sem">#REF!</definedName>
    <definedName name="Semana">#REF!</definedName>
    <definedName name="sencount" hidden="1">2</definedName>
    <definedName name="ser" hidden="1">{"Riqfin97",#N/A,FALSE,"Tran";"Riqfinpro",#N/A,FALSE,"Tran"}</definedName>
    <definedName name="serie_1">#REF!</definedName>
    <definedName name="serie_1_97">#REF!,#REF!</definedName>
    <definedName name="serie_2">#REF!</definedName>
    <definedName name="serie_2_97">#REF!,#REF!</definedName>
    <definedName name="serie_clas_ant">#REF!</definedName>
    <definedName name="serie_clas_nva">#REF!</definedName>
    <definedName name="serie1">#REF!,#REF!,#REF!</definedName>
    <definedName name="serie1n">#REF!</definedName>
    <definedName name="serie2n">#REF!</definedName>
    <definedName name="SERIEDESESTACIONALIZADA">#REF!</definedName>
    <definedName name="SERIESORIGINALES">#REF!</definedName>
    <definedName name="Servicio_Deuda" localSheetId="83">#REF!,#REF!,#REF!</definedName>
    <definedName name="Servicio_Deuda" localSheetId="19">#REF!,#REF!,#REF!</definedName>
    <definedName name="Servicio_Deuda">#REF!,#REF!,#REF!</definedName>
    <definedName name="sesi" hidden="1">#REF!</definedName>
    <definedName name="sfafa" hidden="1">#REF!</definedName>
    <definedName name="sfs" hidden="1">{"'Inversión Extranjera'!$A$1:$AG$74","'Inversión Extranjera'!$G$7:$AF$61"}</definedName>
    <definedName name="sfs_1" hidden="1">{"'Inversión Extranjera'!$A$1:$AG$74","'Inversión Extranjera'!$G$7:$AF$61"}</definedName>
    <definedName name="sfs_2" hidden="1">{"'Inversión Extranjera'!$A$1:$AG$74","'Inversión Extranjera'!$G$7:$AF$61"}</definedName>
    <definedName name="sfs_3" hidden="1">{"'Inversión Extranjera'!$A$1:$AG$74","'Inversión Extranjera'!$G$7:$AF$61"}</definedName>
    <definedName name="sfs_4" hidden="1">{"'Inversión Extranjera'!$A$1:$AG$74","'Inversión Extranjera'!$G$7:$AF$61"}</definedName>
    <definedName name="Sheet1_Chart_2_ChartType" hidden="1">64</definedName>
    <definedName name="sheet2">#REF!</definedName>
    <definedName name="SID">#REF!</definedName>
    <definedName name="siete" hidden="1">#REF!</definedName>
    <definedName name="sigfc0">#REF!</definedName>
    <definedName name="sigfc1">#REF!</definedName>
    <definedName name="siginfl0">#REF!</definedName>
    <definedName name="siginfl1">#REF!</definedName>
    <definedName name="sigoil0">#REF!</definedName>
    <definedName name="sigoil1">#REF!</definedName>
    <definedName name="SIM_RESUM">#REF!</definedName>
    <definedName name="snp">#REF!</definedName>
    <definedName name="solver_lin" hidden="1">0</definedName>
    <definedName name="solver_num" hidden="1">0</definedName>
    <definedName name="solver_typ" hidden="1">1</definedName>
    <definedName name="solver_val" hidden="1">0</definedName>
    <definedName name="SortRange">#REF!</definedName>
    <definedName name="SpecialPrice" hidden="1">#REF!</definedName>
    <definedName name="Spread_Between_Highest_and_Lowest_Rates">#REF!</definedName>
    <definedName name="SpreadsheetBuilder_1" hidden="1">#REF!</definedName>
    <definedName name="SpreadsheetBuilder_10" hidden="1">#REF!</definedName>
    <definedName name="SpreadsheetBuilder_11" hidden="1">#REF!</definedName>
    <definedName name="SpreadsheetBuilder_12" hidden="1">#REF!</definedName>
    <definedName name="SpreadsheetBuilder_13" hidden="1">#REF!</definedName>
    <definedName name="SpreadsheetBuilder_14" hidden="1">#REF!</definedName>
    <definedName name="SpreadsheetBuilder_15" hidden="1">#REF!</definedName>
    <definedName name="SpreadsheetBuilder_16" hidden="1">#REF!</definedName>
    <definedName name="SpreadsheetBuilder_17" hidden="1">#REF!</definedName>
    <definedName name="SpreadsheetBuilder_18" hidden="1">#REF!</definedName>
    <definedName name="SpreadsheetBuilder_2" hidden="1">#REF!</definedName>
    <definedName name="SpreadsheetBuilder_3" hidden="1">#REF!</definedName>
    <definedName name="SpreadsheetBuilder_4" hidden="1">#REF!</definedName>
    <definedName name="SpreadsheetBuilder_5" hidden="1">#REF!</definedName>
    <definedName name="SpreadsheetBuilder_6" hidden="1">#REF!</definedName>
    <definedName name="SpreadsheetBuilder_7" hidden="1">#REF!</definedName>
    <definedName name="SpreadsheetBuilder_8" hidden="1">#REF!</definedName>
    <definedName name="SpreadsheetBuilder_9" hidden="1">#REF!</definedName>
    <definedName name="SPSS">#REF!</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hidden="1">{"CBA",#N/A,FALSE,"TAB4";"MS",#N/A,FALSE,"TAB5";"BANKLOANS",#N/A,FALSE,"TAB21APP ";"INTEREST",#N/A,FALSE,"TAB22APP"}</definedName>
    <definedName name="srfse">#REF!</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s" hidden="1">{#N/A,#N/A,FALSE,"B061196P";#N/A,#N/A,FALSE,"B061196";#N/A,#N/A,FALSE,"Relatório1";#N/A,#N/A,FALSE,"Relatório2";#N/A,#N/A,FALSE,"Relatório3";#N/A,#N/A,FALSE,"Relatório4 ";#N/A,#N/A,FALSE,"Relatório5";#N/A,#N/A,FALSE,"Relatório6";#N/A,#N/A,FALSE,"Relatório7";#N/A,#N/A,FALSE,"Relatório8"}</definedName>
    <definedName name="ssss" hidden="1">{"Riqfin97",#N/A,FALSE,"Tran";"Riqfinpro",#N/A,FALSE,"Tran"}</definedName>
    <definedName name="StartDate">#REF!</definedName>
    <definedName name="StartPosition">#REF!</definedName>
    <definedName name="STOCK_DIARIOS">#REF!</definedName>
    <definedName name="STOCKS">"STOCK$A$1:$K$3577"</definedName>
    <definedName name="SUPPLY">#REF!</definedName>
    <definedName name="SUPPLY2">#REF!</definedName>
    <definedName name="SUPUESTOS">#REF!</definedName>
    <definedName name="swap14">#REF!</definedName>
    <definedName name="swap30">#REF!</definedName>
    <definedName name="swap360">#REF!</definedName>
    <definedName name="swap60">#REF!</definedName>
    <definedName name="swap7">#REF!</definedName>
    <definedName name="swap90">#REF!</definedName>
    <definedName name="swe" hidden="1">{"Tab1",#N/A,FALSE,"P";"Tab2",#N/A,FALSE,"P"}</definedName>
    <definedName name="Swvu.PLA1." hidden="1">#REF!</definedName>
    <definedName name="Swvu.PLA2." hidden="1">#REF!</definedName>
    <definedName name="Swvu.Print." hidden="1">#REF!</definedName>
    <definedName name="sxc" hidden="1">{"Riqfin97",#N/A,FALSE,"Tran";"Riqfinpro",#N/A,FALSE,"Tran"}</definedName>
    <definedName name="sxe" hidden="1">{"Riqfin97",#N/A,FALSE,"Tran";"Riqfinpro",#N/A,FALSE,"Tran"}</definedName>
    <definedName name="szxdfghdryjs" hidden="1">#REF!</definedName>
    <definedName name="T">#REF!</definedName>
    <definedName name="T0" hidden="1">{"Main Economic Indicators",#N/A,FALSE,"C"}</definedName>
    <definedName name="tab">#REF!</definedName>
    <definedName name="Tabe">#REF!</definedName>
    <definedName name="tabla">#REF!</definedName>
    <definedName name="Table_3.5b">#REF!</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x" hidden="1">{"g95_96m1",#N/A,FALSE,"Graf(95+96)M";"g95_96m2",#N/A,FALSE,"Graf(95+96)M";"g95_96mb1",#N/A,FALSE,"Graf(95+96)Mb";"g95_96mb2",#N/A,FALSE,"Graf(95+96)Mb";"g95_96f1",#N/A,FALSE,"Graf(95+96)F";"g95_96f2",#N/A,FALSE,"Graf(95+96)F";"g95_96fb1",#N/A,FALSE,"Graf(95+96)Fb";"g95_96fb2",#N/A,FALSE,"Graf(95+96)Fb"}</definedName>
    <definedName name="tapet">#REF!</definedName>
    <definedName name="tasa">#REF!</definedName>
    <definedName name="tasa14">#REF!</definedName>
    <definedName name="tasa30">#REF!</definedName>
    <definedName name="tasa360">#REF!</definedName>
    <definedName name="tasa60">#REF!</definedName>
    <definedName name="tasa7">#REF!</definedName>
    <definedName name="tasa90">#REF!</definedName>
    <definedName name="tasas">#REF!</definedName>
    <definedName name="TASAS__DE__INTERÉS_DE_COLOCACIÓN_DEL_SISTEMA_FINANCIERO__AGENTES">"Hoja 1"</definedName>
    <definedName name="Tasas_Interes" localSheetId="83">#REF!</definedName>
    <definedName name="Tasas_Interes">#REF!</definedName>
    <definedName name="TasasProy" localSheetId="83">#REF!</definedName>
    <definedName name="TasasProy">#REF!</definedName>
    <definedName name="TasasVig" localSheetId="83">#REF!</definedName>
    <definedName name="TasasVig" localSheetId="9">#REF!</definedName>
    <definedName name="TasasVig" localSheetId="11">#REF!</definedName>
    <definedName name="TasasVig" localSheetId="20">#REF!</definedName>
    <definedName name="TasasVig">#REF!</definedName>
    <definedName name="TasasVigTipos" localSheetId="83">#REF!</definedName>
    <definedName name="TasasVigTipos" localSheetId="9">#REF!</definedName>
    <definedName name="TasasVigTipos" localSheetId="11">#REF!</definedName>
    <definedName name="TasasVigTipos" localSheetId="20">#REF!</definedName>
    <definedName name="TasasVigTipos">#REF!</definedName>
    <definedName name="tbl_ProdInfo" hidden="1">#REF!</definedName>
    <definedName name="TC">#REF!</definedName>
    <definedName name="tc_1_2008">#REF!</definedName>
    <definedName name="tc_2_2008">#REF!</definedName>
    <definedName name="tc_3_2008">#REF!</definedName>
    <definedName name="tc_4_2008">#REF!</definedName>
    <definedName name="tc_5_2008">#REF!</definedName>
    <definedName name="tc_6_2008">#REF!</definedName>
    <definedName name="te" hidden="1">#REF!</definedName>
    <definedName name="teg" hidden="1">#REF!</definedName>
    <definedName name="TELCOY">#REF!</definedName>
    <definedName name="TELSUR">#REF!</definedName>
    <definedName name="temo" hidden="1">{"'Basic'!$A$1:$F$96"}</definedName>
    <definedName name="temo_1" hidden="1">{"'Basic'!$A$1:$F$96"}</definedName>
    <definedName name="temo_2" hidden="1">{"'Basic'!$A$1:$F$96"}</definedName>
    <definedName name="temo_3" hidden="1">{"'Basic'!$A$1:$F$96"}</definedName>
    <definedName name="temo_4" hidden="1">{"'Basic'!$A$1:$F$96"}</definedName>
    <definedName name="Template.WIRE">"DBACCESS"</definedName>
    <definedName name="tenou" hidden="1">#REF!</definedName>
    <definedName name="tert" hidden="1">#REF!</definedName>
    <definedName name="test" hidden="1">{"Riqfin97",#N/A,FALSE,"Tran";"Riqfinpro",#N/A,FALSE,"Tran"}</definedName>
    <definedName name="Testa2">#REF!</definedName>
    <definedName name="textToday">#REF!</definedName>
    <definedName name="tfvbf" hidden="1">{"'Inversión Extranjera'!$A$1:$AG$74","'Inversión Extranjera'!$G$7:$AF$61"}</definedName>
    <definedName name="tg" hidden="1">#REF!</definedName>
    <definedName name="tgetge" hidden="1">#REF!</definedName>
    <definedName name="tgf" hidden="1">{"Calculations",#N/A,FALSE,"Sheet1";"Charts 1",#N/A,FALSE,"Sheet1";"Charts 2",#N/A,FALSE,"Sheet1";"Charts 3",#N/A,FALSE,"Sheet1";"Charts 4",#N/A,FALSE,"Sheet1";"Raw Data",#N/A,FALSE,"Sheet1"}</definedName>
    <definedName name="thre" hidden="1">#REF!</definedName>
    <definedName name="TInt_proy">#REF!</definedName>
    <definedName name="Tipos_Tasas" localSheetId="83">#REF!</definedName>
    <definedName name="Tipos_Tasas">#REF!</definedName>
    <definedName name="título_1">#REF!</definedName>
    <definedName name="título_2">#REF!</definedName>
    <definedName name="título_año">#REF!,#REF!</definedName>
    <definedName name="título_índice">#REF!,#REF!,#REF!</definedName>
    <definedName name="_xlnm.Print_Titles">#REF!</definedName>
    <definedName name="tj" hidden="1">{"Riqfin97",#N/A,FALSE,"Tran";"Riqfinpro",#N/A,FALSE,"Tran"}</definedName>
    <definedName name="tjrhr" hidden="1">#REF!</definedName>
    <definedName name="tju" hidden="1">#REF!</definedName>
    <definedName name="tjutjd" hidden="1">#REF!</definedName>
    <definedName name="tkyukukyu" hidden="1">{"'Inversión Extranjera'!$A$1:$AG$74","'Inversión Extranjera'!$G$7:$AF$61"}</definedName>
    <definedName name="tñtyj" hidden="1">{"'Inversión Extranjera'!$A$1:$AG$74","'Inversión Extranjera'!$G$7:$AF$61"}</definedName>
    <definedName name="tñyñulu" hidden="1">{"Calculations",#N/A,FALSE,"Sheet1";"Charts 1",#N/A,FALSE,"Sheet1";"Charts 2",#N/A,FALSE,"Sheet1";"Charts 3",#N/A,FALSE,"Sheet1";"Charts 4",#N/A,FALSE,"Sheet1";"Raw Data",#N/A,FALSE,"Sheet1"}</definedName>
    <definedName name="TOC">#REF!</definedName>
    <definedName name="TODO">#REF!,#REF!,#REF!,#REF!,#REF!,#REF!,#REF!,#REF!,#REF!,#REF!,#REF!</definedName>
    <definedName name="todo1" hidden="1">#REF!</definedName>
    <definedName name="todo2" hidden="1">#REF!</definedName>
    <definedName name="todo4" hidden="1">#REF!</definedName>
    <definedName name="TODOAMERICA">#REF!,#REF!,#REF!,#REF!,#REF!</definedName>
    <definedName name="TOT00">#REF!</definedName>
    <definedName name="Total__BCX0500706" localSheetId="9">#REF!</definedName>
    <definedName name="Total__BCX0500706" localSheetId="10">#REF!</definedName>
    <definedName name="Total__BCX0500706" localSheetId="20">#REF!</definedName>
    <definedName name="Total__BCX0500706" localSheetId="21">#REF!</definedName>
    <definedName name="Total__BCX0500706" localSheetId="34">#REF!</definedName>
    <definedName name="Total__BCX0500706" localSheetId="33">#REF!</definedName>
    <definedName name="Total__BCX0500706">#REF!</definedName>
    <definedName name="Total__BCX0500806" localSheetId="9">#REF!</definedName>
    <definedName name="Total__BCX0500806" localSheetId="10">#REF!</definedName>
    <definedName name="Total__BCX0500806" localSheetId="20">#REF!</definedName>
    <definedName name="Total__BCX0500806" localSheetId="21">#REF!</definedName>
    <definedName name="Total__BCX0500806" localSheetId="34">#REF!</definedName>
    <definedName name="Total__BCX0500806" localSheetId="33">#REF!</definedName>
    <definedName name="Total__BCX0500806">#REF!</definedName>
    <definedName name="Total__BCX0500906">#REF!</definedName>
    <definedName name="Total__BCX0501006">#REF!</definedName>
    <definedName name="Total__BCX0501206">#REF!</definedName>
    <definedName name="Total__CD">#REF!</definedName>
    <definedName name="Total__Depósito_BCCH">#REF!</definedName>
    <definedName name="Total__DPF_BECH.">#REF!</definedName>
    <definedName name="Total__Pacto_BECH.">#REF!</definedName>
    <definedName name="Total__TD">#REF!</definedName>
    <definedName name="Total_BCP_05">#REF!</definedName>
    <definedName name="Total_BCP_10">#REF!</definedName>
    <definedName name="Total_BCP0800407">#REF!</definedName>
    <definedName name="Total_BCU_05">#REF!</definedName>
    <definedName name="Total_BCU_10">#REF!</definedName>
    <definedName name="Total_DPF_BECH">#REF!</definedName>
    <definedName name="Total_DPR">#REF!</definedName>
    <definedName name="Total_Fondo_Mutuo">#REF!</definedName>
    <definedName name="Total_Pacto_BECH">#REF!</definedName>
    <definedName name="Total_Pacto_C_Bolsa_BECH">#REF!</definedName>
    <definedName name="Totales" localSheetId="83">#REF!</definedName>
    <definedName name="Totales" localSheetId="9">#REF!</definedName>
    <definedName name="Totales" localSheetId="11">#REF!</definedName>
    <definedName name="Totales" localSheetId="20">#REF!</definedName>
    <definedName name="Totales">#REF!</definedName>
    <definedName name="TPM_current">#REF!</definedName>
    <definedName name="tr" hidden="1">{"'Inversión Extranjera'!$A$1:$AG$74","'Inversión Extranjera'!$G$7:$AF$61"}</definedName>
    <definedName name="Trace">FALSE</definedName>
    <definedName name="TRANSAM">#REF!</definedName>
    <definedName name="trece" hidden="1">#REF!</definedName>
    <definedName name="tres" hidden="1">#REF!</definedName>
    <definedName name="tretry" hidden="1">#REF!</definedName>
    <definedName name="trg" hidden="1">{"Calculations",#N/A,FALSE,"Sheet1";"Charts 1",#N/A,FALSE,"Sheet1";"Charts 2",#N/A,FALSE,"Sheet1";"Charts 3",#N/A,FALSE,"Sheet1";"Charts 4",#N/A,FALSE,"Sheet1";"Raw Data",#N/A,FALSE,"Sheet1"}</definedName>
    <definedName name="trgt" hidden="1">{"'Inversión Extranjera'!$A$1:$AG$74","'Inversión Extranjera'!$G$7:$AF$61"}</definedName>
    <definedName name="trhw" hidden="1">#REF!</definedName>
    <definedName name="trhyj" hidden="1">{"'Inversión Extranjera'!$A$1:$AG$74","'Inversión Extranjera'!$G$7:$AF$61"}</definedName>
    <definedName name="trimestre">#REF!,#REF!</definedName>
    <definedName name="trimestrestexto">{"T1";"T2";"T3";"T4"}</definedName>
    <definedName name="TROCATO43" hidden="1">{#N/A,#N/A,FALSE,"B061196P";#N/A,#N/A,FALSE,"B061196";#N/A,#N/A,FALSE,"Relatório1";#N/A,#N/A,FALSE,"Relatório2";#N/A,#N/A,FALSE,"Relatório3";#N/A,#N/A,FALSE,"Relatório4 ";#N/A,#N/A,FALSE,"Relatório5";#N/A,#N/A,FALSE,"Relatório6";#N/A,#N/A,FALSE,"Relatório7";#N/A,#N/A,FALSE,"Relatório8"}</definedName>
    <definedName name="TROCATO89" hidden="1">{#N/A,#N/A,FALSE,"B061196P";#N/A,#N/A,FALSE,"B061196";#N/A,#N/A,FALSE,"Relatório1";#N/A,#N/A,FALSE,"Relatório2";#N/A,#N/A,FALSE,"Relatório3";#N/A,#N/A,FALSE,"Relatório4 ";#N/A,#N/A,FALSE,"Relatório5";#N/A,#N/A,FALSE,"Relatório6";#N/A,#N/A,FALSE,"Relatório7";#N/A,#N/A,FALSE,"Relatório8"}</definedName>
    <definedName name="try" hidden="1">{"'Inversión Extranjera'!$A$1:$AG$74","'Inversión Extranjera'!$G$7:$AF$61"}</definedName>
    <definedName name="try_1" hidden="1">{"'Inversión Extranjera'!$A$1:$AG$74","'Inversión Extranjera'!$G$7:$AF$61"}</definedName>
    <definedName name="try_2" hidden="1">{"'Inversión Extranjera'!$A$1:$AG$74","'Inversión Extranjera'!$G$7:$AF$61"}</definedName>
    <definedName name="try_3" hidden="1">{"'Inversión Extranjera'!$A$1:$AG$74","'Inversión Extranjera'!$G$7:$AF$61"}</definedName>
    <definedName name="try_4" hidden="1">{"'Inversión Extranjera'!$A$1:$AG$74","'Inversión Extranjera'!$G$7:$AF$61"}</definedName>
    <definedName name="TRYRTYRT">#REF!</definedName>
    <definedName name="TSERT" hidden="1">#REF!</definedName>
    <definedName name="tt" hidden="1">{"Tab1",#N/A,FALSE,"P";"Tab2",#N/A,FALSE,"P"}</definedName>
    <definedName name="tta">#REF!</definedName>
    <definedName name="ttaa">#REF!</definedName>
    <definedName name="ttt" hidden="1">{"Tab1",#N/A,FALSE,"P";"Tab2",#N/A,FALSE,"P"}</definedName>
    <definedName name="tttt" hidden="1">{"Tab1",#N/A,FALSE,"P";"Tab2",#N/A,FALSE,"P"}</definedName>
    <definedName name="ttttt" hidden="1">#REF!</definedName>
    <definedName name="ttttttttt" hidden="1">{"Minpmon",#N/A,FALSE,"Monthinput"}</definedName>
    <definedName name="ttyy" hidden="1">{"Riqfin97",#N/A,FALSE,"Tran";"Riqfinpro",#N/A,FALSE,"Tran"}</definedName>
    <definedName name="tuj" hidden="1">#REF!</definedName>
    <definedName name="tujrtj" hidden="1">{"'Inversión Extranjera'!$A$1:$AG$74","'Inversión Extranjera'!$G$7:$AF$61"}</definedName>
    <definedName name="tujtj" hidden="1">#REF!</definedName>
    <definedName name="tujtjt" hidden="1">#REF!</definedName>
    <definedName name="tujujykyuk" hidden="1">#REF!</definedName>
    <definedName name="tujyuj" hidden="1">{"'Inversión Extranjera'!$A$1:$AG$74","'Inversión Extranjera'!$G$7:$AF$61"}</definedName>
    <definedName name="TUTUIUYO">#REF!</definedName>
    <definedName name="tv" hidden="1">{"Calculations",#N/A,FALSE,"Sheet1";"Charts 1",#N/A,FALSE,"Sheet1";"Charts 2",#N/A,FALSE,"Sheet1";"Charts 3",#N/A,FALSE,"Sheet1";"Charts 4",#N/A,FALSE,"Sheet1";"Raw Data",#N/A,FALSE,"Sheet1"}</definedName>
    <definedName name="twryrwe" hidden="1">#REF!</definedName>
    <definedName name="tyhyr" hidden="1">{"'Inversión Extranjera'!$A$1:$AG$74","'Inversión Extranjera'!$G$7:$AF$61"}</definedName>
    <definedName name="tyi" hidden="1">#REF!</definedName>
    <definedName name="tyui" hidden="1">{"Riqfin97",#N/A,FALSE,"Tran";"Riqfinpro",#N/A,FALSE,"Tran"}</definedName>
    <definedName name="U">#REF!</definedName>
    <definedName name="U.F.1978_1991">#REF!,#REF!</definedName>
    <definedName name="U.F.1992">#REF!</definedName>
    <definedName name="ue" hidden="1">{"Calculations",#N/A,FALSE,"Sheet1";"Charts 1",#N/A,FALSE,"Sheet1";"Charts 2",#N/A,FALSE,"Sheet1";"Charts 3",#N/A,FALSE,"Sheet1";"Charts 4",#N/A,FALSE,"Sheet1";"Raw Data",#N/A,FALSE,"Sheet1"}</definedName>
    <definedName name="ui" hidden="1">#REF!</definedName>
    <definedName name="ujeet" hidden="1">{"Calculations",#N/A,FALSE,"Sheet1";"Charts 1",#N/A,FALSE,"Sheet1";"Charts 2",#N/A,FALSE,"Sheet1";"Charts 3",#N/A,FALSE,"Sheet1";"Charts 4",#N/A,FALSE,"Sheet1";"Raw Data",#N/A,FALSE,"Sheet1"}</definedName>
    <definedName name="uji" hidden="1">#REF!</definedName>
    <definedName name="ujjuju" hidden="1">#REF!</definedName>
    <definedName name="ujtju" hidden="1">{"'Hoja1'!$A$2:$O$33"}</definedName>
    <definedName name="ujuj" hidden="1">{"'Inversión Extranjera'!$A$1:$AG$74","'Inversión Extranjera'!$G$7:$AF$61"}</definedName>
    <definedName name="ujujñfñf" hidden="1">{#N/A,#N/A,TRUE,"garde";#N/A,#N/A,TRUE,"Feuil1";#N/A,#N/A,TRUE,"tableau";#N/A,#N/A,TRUE,"annquinz";#N/A,#N/A,TRUE,"graf1";#N/A,#N/A,TRUE,"graf2"}</definedName>
    <definedName name="ujujuf" hidden="1">{"Calculations",#N/A,FALSE,"Sheet1";"Charts 1",#N/A,FALSE,"Sheet1";"Charts 2",#N/A,FALSE,"Sheet1";"Charts 3",#N/A,FALSE,"Sheet1";"Charts 4",#N/A,FALSE,"Sheet1";"Raw Data",#N/A,FALSE,"Sheet1"}</definedName>
    <definedName name="ujyky" hidden="1">#REF!</definedName>
    <definedName name="UNDURRAGA">#REF!</definedName>
    <definedName name="UnitsLabel">#REF!</definedName>
    <definedName name="uno" hidden="1">#REF!</definedName>
    <definedName name="UpgradeVersion">"v2.35"</definedName>
    <definedName name="urjuj" hidden="1">#REF!</definedName>
    <definedName name="USCRUDE87">#REF!</definedName>
    <definedName name="USCRUDE88">#REF!</definedName>
    <definedName name="USDIST87">#REF!</definedName>
    <definedName name="USDIST88">#REF!</definedName>
    <definedName name="USMG87">#REF!</definedName>
    <definedName name="USMG88">#REF!</definedName>
    <definedName name="USPROD87">#REF!</definedName>
    <definedName name="USPROD88">#REF!</definedName>
    <definedName name="USRFO87">#REF!</definedName>
    <definedName name="USRFO88">#REF!</definedName>
    <definedName name="USSR">#REF!</definedName>
    <definedName name="USTOT87">#REF!</definedName>
    <definedName name="USTOT88">#REF!</definedName>
    <definedName name="uu" hidden="1">{"Riqfin97",#N/A,FALSE,"Tran";"Riqfinpro",#N/A,FALSE,"Tran"}</definedName>
    <definedName name="uuu" hidden="1">{"Riqfin97",#N/A,FALSE,"Tran";"Riqfinpro",#N/A,FALSE,"Tran"}</definedName>
    <definedName name="uuuuuu" hidden="1">{"Riqfin97",#N/A,FALSE,"Tran";"Riqfinpro",#N/A,FALSE,"Tran"}</definedName>
    <definedName name="v" hidden="1">#REF!</definedName>
    <definedName name="vad">INDEX(Datos,4,)</definedName>
    <definedName name="vadfa" hidden="1">{"'Inversión Extranjera'!$A$1:$AG$74","'Inversión Extranjera'!$G$7:$AF$61"}</definedName>
    <definedName name="vadfa_1" hidden="1">{"'Inversión Extranjera'!$A$1:$AG$74","'Inversión Extranjera'!$G$7:$AF$61"}</definedName>
    <definedName name="vadfa_2" hidden="1">{"'Inversión Extranjera'!$A$1:$AG$74","'Inversión Extranjera'!$G$7:$AF$61"}</definedName>
    <definedName name="vadfa_3" hidden="1">{"'Inversión Extranjera'!$A$1:$AG$74","'Inversión Extranjera'!$G$7:$AF$61"}</definedName>
    <definedName name="vadfa_4" hidden="1">{"'Inversión Extranjera'!$A$1:$AG$74","'Inversión Extranjera'!$G$7:$AF$61"}</definedName>
    <definedName name="vadfe" hidden="1">{"'Inversión Extranjera'!$A$1:$AG$74","'Inversión Extranjera'!$G$7:$AF$61"}</definedName>
    <definedName name="vadfe_1" hidden="1">{"'Inversión Extranjera'!$A$1:$AG$74","'Inversión Extranjera'!$G$7:$AF$61"}</definedName>
    <definedName name="vadfe_2" hidden="1">{"'Inversión Extranjera'!$A$1:$AG$74","'Inversión Extranjera'!$G$7:$AF$61"}</definedName>
    <definedName name="vadfe_3" hidden="1">{"'Inversión Extranjera'!$A$1:$AG$74","'Inversión Extranjera'!$G$7:$AF$61"}</definedName>
    <definedName name="vadfe_4" hidden="1">{"'Inversión Extranjera'!$A$1:$AG$74","'Inversión Extranjera'!$G$7:$AF$61"}</definedName>
    <definedName name="VALID_FORMATS">#REF!</definedName>
    <definedName name="vavdf">MATCH(#REF!,INDEX(Datos,,1),0)</definedName>
    <definedName name="vcbvc" hidden="1">#REF!</definedName>
    <definedName name="vdda" hidden="1">{"'Inversión Extranjera'!$A$1:$AG$74","'Inversión Extranjera'!$G$7:$AF$61"}</definedName>
    <definedName name="vdda_1" hidden="1">{"'Inversión Extranjera'!$A$1:$AG$74","'Inversión Extranjera'!$G$7:$AF$61"}</definedName>
    <definedName name="vdda_2" hidden="1">{"'Inversión Extranjera'!$A$1:$AG$74","'Inversión Extranjera'!$G$7:$AF$61"}</definedName>
    <definedName name="vdda_3" hidden="1">{"'Inversión Extranjera'!$A$1:$AG$74","'Inversión Extranjera'!$G$7:$AF$61"}</definedName>
    <definedName name="vdda_4" hidden="1">{"'Inversión Extranjera'!$A$1:$AG$74","'Inversión Extranjera'!$G$7:$AF$61"}</definedName>
    <definedName name="vector_estadigrafos">INDEX(estadigrafos,[0]!inicio_variable):INDEX(estadigrafos,COLUMNS(Datos))</definedName>
    <definedName name="vector_estadigrafos_2">INDEX(estadigrafos,[0]!inicio_variable_2):INDEX(estadigrafos,COLUMNS(Datos))</definedName>
    <definedName name="vector_estadigrafos_anterior">INDEX(estadigrafos,[0]!inicio_variable_anterior):INDEX(estadigrafos,COLUMNS(Datos))</definedName>
    <definedName name="vector_estadigrafos_siguiente">INDEX(estadigrafos,[0]!inicio_variable_siguiente):INDEX(estadigrafos,COLUMNS(Datos))</definedName>
    <definedName name="vector_estadigrafos_subsiguiente">INDEX(estadigrafos,[0]!inicio_variable_subsiguiente):INDEX(estadigrafos,COLUMNS(Datos))</definedName>
    <definedName name="verar">INDEX(vad,[0]!arere):INDEX(vad,COLUMNS(Datos))</definedName>
    <definedName name="verera">INDEX(vad,[0]!erer):INDEX(vad,COLUMNS(Datos))</definedName>
    <definedName name="vererar">INDEX(vad,[0]!erara):INDEX(vad,COLUMNS(Datos))</definedName>
    <definedName name="Version.WIRE">1</definedName>
    <definedName name="vf" hidden="1">{"'Inversión Extranjera'!$A$1:$AG$74","'Inversión Extranjera'!$G$7:$AF$61"}</definedName>
    <definedName name="vv" hidden="1">{"Tab1",#N/A,FALSE,"P";"Tab2",#N/A,FALSE,"P"}</definedName>
    <definedName name="vv_1" hidden="1">{"'Inversión Extranjera'!$A$1:$AG$74","'Inversión Extranjera'!$G$7:$AF$61"}</definedName>
    <definedName name="vv_2" hidden="1">{"'Inversión Extranjera'!$A$1:$AG$74","'Inversión Extranjera'!$G$7:$AF$61"}</definedName>
    <definedName name="vv_3" hidden="1">{"'Inversión Extranjera'!$A$1:$AG$74","'Inversión Extranjera'!$G$7:$AF$61"}</definedName>
    <definedName name="vv_4" hidden="1">{"'Inversión Extranjera'!$A$1:$AG$74","'Inversión Extranjera'!$G$7:$AF$61"}</definedName>
    <definedName name="vvade">INDEX(vad,[0]!dafdf):INDEX(vad,COLUMNS(Datos))</definedName>
    <definedName name="vveer">INDEX(vad,[0]!fadf):INDEX(vad,COLUMNS(Datos))</definedName>
    <definedName name="vvv" hidden="1">{"Tab1",#N/A,FALSE,"P";"Tab2",#N/A,FALSE,"P"}</definedName>
    <definedName name="vvvv" hidden="1">{"Minpmon",#N/A,FALSE,"Monthinput"}</definedName>
    <definedName name="w">#REF!</definedName>
    <definedName name="W_wf" hidden="1">#REF!</definedName>
    <definedName name="WE">#REF!</definedName>
    <definedName name="Weekly_Depreciation">#REF!</definedName>
    <definedName name="Weighted_Average_Inter_Bank_Exchange_Rate">#REF!</definedName>
    <definedName name="wer" hidden="1">{"Riqfin97",#N/A,FALSE,"Tran";"Riqfinpro",#N/A,FALSE,"Tran"}</definedName>
    <definedName name="WERT" hidden="1">#REF!</definedName>
    <definedName name="wew" hidden="1">{"'Hoja1'!$A$2:$O$33"}</definedName>
    <definedName name="wfdef" hidden="1">#REF!</definedName>
    <definedName name="wgtfc">#REF!</definedName>
    <definedName name="wgtinfl">#REF!</definedName>
    <definedName name="wgtoil">#REF!</definedName>
    <definedName name="what" hidden="1">{"ca",#N/A,FALSE,"Detailed BOP";"ka",#N/A,FALSE,"Detailed BOP";"btl",#N/A,FALSE,"Detailed BOP";#N/A,#N/A,FALSE,"Debt  Stock TBL";"imfprint",#N/A,FALSE,"IMF";"imfdebtservice",#N/A,FALSE,"IMF";"tradeprint",#N/A,FALSE,"Trade"}</definedName>
    <definedName name="wht?" hidden="1">{"'Basic'!$A$1:$F$96"}</definedName>
    <definedName name="wht?_1" hidden="1">{"'Basic'!$A$1:$F$96"}</definedName>
    <definedName name="wht?_2" hidden="1">{"'Basic'!$A$1:$F$96"}</definedName>
    <definedName name="wht?_3" hidden="1">{"'Basic'!$A$1:$F$96"}</definedName>
    <definedName name="wht?_4" hidden="1">{"'Basic'!$A$1:$F$96"}</definedName>
    <definedName name="wre" hidden="1">#REF!</definedName>
    <definedName name="wrn.97REDBOP." hidden="1">{"TRADE_COMP",#N/A,FALSE,"TAB23APP";"BOP",#N/A,FALSE,"TAB6";"DOT",#N/A,FALSE,"TAB24APP";"EXTDEBT",#N/A,FALSE,"TAB25APP"}</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hidden="1">{#N/A,#N/A,FALSE,"Prod Nac GN";#N/A,#N/A,FALSE,"Prod Nac GN";#N/A,#N/A,FALSE,"Base Dados mil m3";#N/A,#N/A,FALSE,"Prod Ter Est 3D";#N/A,#N/A,FALSE,"Prod Ter 3D";#N/A,#N/A,FALSE,"Prod Mar 3D"}</definedName>
    <definedName name="wrn.ajusteurs." hidden="1">{#N/A,#N/A,FALSE,"ajusteurs";#N/A,#N/A,FALSE,"Tab13";#N/A,#N/A,FALSE,"Tab12";#N/A,#N/A,FALSE,"Tab11";#N/A,#N/A,FALSE,"Tab8";#N/A,#N/A,FALSE,"Tab7";#N/A,#N/A,FALSE,"Tab5";#N/A,#N/A,FALSE,"Tab4";#N/A,#N/A,FALSE,"Tab3"}</definedName>
    <definedName name="wrn.annual." hidden="1">{"annual-cbr",#N/A,FALSE,"CENTBANK";"annual(banks)",#N/A,FALSE,"COMBANKS"}</definedName>
    <definedName name="wrn.ANNUAL_TABLES_01." hidden="1">{"SCEN_A01",#N/A,FALSE,"Prog_BSyst";"SCEN_A01",#N/A,FALSE,"Prog_BCM";"SCEN_A01",#N/A,FALSE,"Prog_ComB";"SCEN_A01",#N/A,FALSE,"Prog_Gov";"SCEN_A01",#N/A,FALSE,"B_mrks99";"SCEN_A01",#N/A,FALSE,"IN";"SCEN_A01",#N/A,FALSE,"OUT"}</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LANÇOS." hidden="1">{#N/A,#N/A,FALSE,"B061196P";#N/A,#N/A,FALSE,"B061196";#N/A,#N/A,FALSE,"Relatório1";#N/A,#N/A,FALSE,"Relatório2";#N/A,#N/A,FALSE,"Relatório3";#N/A,#N/A,FALSE,"Relatório4 ";#N/A,#N/A,FALSE,"Relatório5";#N/A,#N/A,FALSE,"Relatório6";#N/A,#N/A,FALSE,"Relatório7";#N/A,#N/A,FALSE,"Relatório8"}</definedName>
    <definedName name="wrn.BMA." hidden="1">{"3",#N/A,FALSE,"BASE MONETARIA";"4",#N/A,FALSE,"BASE MONETARIA"}</definedName>
    <definedName name="wrn.BOP_MIDTERM." hidden="1">{"BOP_TAB",#N/A,FALSE,"N";"MIDTERM_TAB",#N/A,FALSE,"O"}</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hidden="1">{#N/A,#N/A,TRUE,"Tab_1 Economic Ind.";#N/A,#N/A,TRUE,"Tab_2  Public Sector Op.";#N/A,#N/A,TRUE,"Tab_3";#N/A,#N/A,TRUE,"Tab_4 Monetary";#N/A,#N/A,TRUE,"Tab_5 Medium-Term Outlook";#N/A,#N/A,TRUE,"Tab_6";#N/A,#N/A,TRUE,"Tab_7 Indicators of Ext. Vul."}</definedName>
    <definedName name="wrn.Chinese._.customs._.statistics."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voie." hidden="1">{#N/A,#N/A,TRUE,"garde";#N/A,#N/A,TRUE,"Feuil1";#N/A,#N/A,TRUE,"tableau";#N/A,#N/A,TRUE,"annquinz";#N/A,#N/A,TRUE,"graf1";#N/A,#N/A,TRUE,"graf2"}</definedName>
    <definedName name="wrn.envoie._1" hidden="1">{#N/A,#N/A,TRUE,"garde";#N/A,#N/A,TRUE,"Feuil1";#N/A,#N/A,TRUE,"tableau";#N/A,#N/A,TRUE,"annquinz";#N/A,#N/A,TRUE,"graf1";#N/A,#N/A,TRUE,"graf2"}</definedName>
    <definedName name="wrn.envoie._2" hidden="1">{#N/A,#N/A,TRUE,"garde";#N/A,#N/A,TRUE,"Feuil1";#N/A,#N/A,TRUE,"tableau";#N/A,#N/A,TRUE,"annquinz";#N/A,#N/A,TRUE,"graf1";#N/A,#N/A,TRUE,"graf2"}</definedName>
    <definedName name="wrn.envoie._3" hidden="1">{#N/A,#N/A,TRUE,"garde";#N/A,#N/A,TRUE,"Feuil1";#N/A,#N/A,TRUE,"tableau";#N/A,#N/A,TRUE,"annquinz";#N/A,#N/A,TRUE,"graf1";#N/A,#N/A,TRUE,"graf2"}</definedName>
    <definedName name="wrn.envoie._4" hidden="1">{#N/A,#N/A,TRUE,"garde";#N/A,#N/A,TRUE,"Feuil1";#N/A,#N/A,TRUE,"tableau";#N/A,#N/A,TRUE,"annquinz";#N/A,#N/A,TRUE,"graf1";#N/A,#N/A,TRUE,"graf2"}</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MF._.RR._.Office." hidden="1">{"ca",#N/A,FALSE,"Detailed BOP";"ka",#N/A,FALSE,"Detailed BOP";"btl",#N/A,FALSE,"Detailed BOP";#N/A,#N/A,FALSE,"Debt  Stock TBL";"imfprint",#N/A,FALSE,"IMF";"imfdebtservice",#N/A,FALSE,"IMF";"tradeprint",#N/A,FALSE,"Trade"}</definedName>
    <definedName name="wrn.informe._.de._.precios." localSheetId="75" hidden="1">{"informe precios",#N/A,TRUE,"tablas imprimir";"graficos informe",#N/A,TRUE,"graficos"}</definedName>
    <definedName name="wrn.informe._.de._.precios." localSheetId="76" hidden="1">{"informe precios",#N/A,TRUE,"tablas imprimir";"graficos informe",#N/A,TRUE,"graficos"}</definedName>
    <definedName name="wrn.informe._.de._.precios." localSheetId="77" hidden="1">{"informe precios",#N/A,TRUE,"tablas imprimir";"graficos informe",#N/A,TRUE,"graficos"}</definedName>
    <definedName name="wrn.informe._.de._.precios." localSheetId="67" hidden="1">{"informe precios",#N/A,TRUE,"tablas imprimir";"graficos informe",#N/A,TRUE,"graficos"}</definedName>
    <definedName name="wrn.informe._.de._.precios." localSheetId="69" hidden="1">{"informe precios",#N/A,TRUE,"tablas imprimir";"graficos informe",#N/A,TRUE,"graficos"}</definedName>
    <definedName name="wrn.informe._.de._.precios." localSheetId="70" hidden="1">{"informe precios",#N/A,TRUE,"tablas imprimir";"graficos informe",#N/A,TRUE,"graficos"}</definedName>
    <definedName name="wrn.informe._.de._.precios." localSheetId="71" hidden="1">{"informe precios",#N/A,TRUE,"tablas imprimir";"graficos informe",#N/A,TRUE,"graficos"}</definedName>
    <definedName name="wrn.informe._.de._.precios." localSheetId="72" hidden="1">{"informe precios",#N/A,TRUE,"tablas imprimir";"graficos informe",#N/A,TRUE,"graficos"}</definedName>
    <definedName name="wrn.informe._.de._.precios." localSheetId="73" hidden="1">{"informe precios",#N/A,TRUE,"tablas imprimir";"graficos informe",#N/A,TRUE,"graficos"}</definedName>
    <definedName name="wrn.informe._.de._.precios." localSheetId="74" hidden="1">{"informe precios",#N/A,TRUE,"tablas imprimir";"graficos informe",#N/A,TRUE,"graficos"}</definedName>
    <definedName name="wrn.informe._.de._.precios." localSheetId="9" hidden="1">{"informe precios",#N/A,TRUE,"tablas imprimir";"graficos informe",#N/A,TRUE,"graficos"}</definedName>
    <definedName name="wrn.informe._.de._.precios." localSheetId="10" hidden="1">{"informe precios",#N/A,TRUE,"tablas imprimir";"graficos informe",#N/A,TRUE,"graficos"}</definedName>
    <definedName name="wrn.informe._.de._.precios." localSheetId="19" hidden="1">{"informe precios",#N/A,TRUE,"tablas imprimir";"graficos informe",#N/A,TRUE,"graficos"}</definedName>
    <definedName name="wrn.informe._.de._.precios." localSheetId="20" hidden="1">{"informe precios",#N/A,TRUE,"tablas imprimir";"graficos informe",#N/A,TRUE,"graficos"}</definedName>
    <definedName name="wrn.informe._.de._.precios." localSheetId="21" hidden="1">{"informe precios",#N/A,TRUE,"tablas imprimir";"graficos informe",#N/A,TRUE,"graficos"}</definedName>
    <definedName name="wrn.informe._.de._.precios." localSheetId="34" hidden="1">{"informe precios",#N/A,TRUE,"tablas imprimir";"graficos informe",#N/A,TRUE,"graficos"}</definedName>
    <definedName name="wrn.informe._.de._.precios." localSheetId="33" hidden="1">{"informe precios",#N/A,TRUE,"tablas imprimir";"graficos informe",#N/A,TRUE,"graficos"}</definedName>
    <definedName name="wrn.informe._.de._.precios." hidden="1">{"informe precios",#N/A,TRUE,"tablas imprimir";"graficos informe",#N/A,TRUE,"graficos"}</definedName>
    <definedName name="wrn.Input._.and._.output._.tables." hidden="1">{#N/A,#N/A,FALSE,"SimInp1";#N/A,#N/A,FALSE,"SimInp2";#N/A,#N/A,FALSE,"SimOut1";#N/A,#N/A,FALSE,"SimOut2";#N/A,#N/A,FALSE,"SimOut3";#N/A,#N/A,FALSE,"SimOut4";#N/A,#N/A,FALSE,"SimOut5"}</definedName>
    <definedName name="wrn.INPUT._.Table." hidden="1">{#N/A,#N/A,FALSE,"BOP-input"}</definedName>
    <definedName name="wrn.INPUT._.Table._1" hidden="1">{#N/A,#N/A,FALSE,"BOP-input"}</definedName>
    <definedName name="wrn.INPUT._.Table._2" hidden="1">{#N/A,#N/A,FALSE,"BOP-input"}</definedName>
    <definedName name="wrn.INPUT._.Table._3" hidden="1">{#N/A,#N/A,FALSE,"BOP-input"}</definedName>
    <definedName name="wrn.INPUT._.Table._4" hidden="1">{#N/A,#N/A,FALSE,"BOP-input"}</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onthsheet." hidden="1">{"Minpmon",#N/A,FALSE,"Monthinput"}</definedName>
    <definedName name="wrn.original." hidden="1">{"Original",#N/A,FALSE,"CENTBANK";"Original",#N/A,FALSE,"COMBANKS"}</definedName>
    <definedName name="wrn.Output._.tables." hidden="1">{#N/A,#N/A,FALSE,"I";#N/A,#N/A,FALSE,"J";#N/A,#N/A,FALSE,"K";#N/A,#N/A,FALSE,"L";#N/A,#N/A,FALSE,"M";#N/A,#N/A,FALSE,"N";#N/A,#N/A,FALSE,"O"}</definedName>
    <definedName name="wrn.OUTTURN_TABLES_00." hidden="1">{"REAL_00",#N/A,FALSE,"Prog_BSyst";"REAL_00",#N/A,FALSE,"Prog_BCM";"REAL_00",#N/A,FALSE,"Prog_ComB";"REAL_00",#N/A,FALSE,"Prog_Gov";"REAL_00",#N/A,FALSE,"IN";"REAL_00",#N/A,FALSE,"B_mrks99";"REAL_00",#N/A,FALSE,"B_mrks00"}</definedName>
    <definedName name="wrn.OUTTURN_TABLES_99." hidden="1">{"REAL_99",#N/A,FALSE,"Prog_BSyst";"REAL_99",#N/A,FALSE,"Prog_BCM";"REAL_99",#N/A,FALSE,"Prog_ComB";"REAL_99",#N/A,FALSE,"Prog_Gov";"REAL_99",#N/A,FALSE,"B_mrks99"}</definedName>
    <definedName name="wrn.PASMON." hidden="1">{"1",#N/A,FALSE,"Pasivos Mon";"2",#N/A,FALSE,"Pasivos Mon"}</definedName>
    <definedName name="wrn.Per._.cri." hidden="1">{#N/A,#N/A,FALSE,"Per Cri"}</definedName>
    <definedName name="wrn.Print._.Detailed._.Tables." hidden="1">{"ca",#N/A,FALSE,"Detailed BOP";"ka",#N/A,FALSE,"Detailed BOP";"btl",#N/A,FALSE,"Detailed BOP";#N/A,#N/A,FALSE,"Debt  Stock TBL";"imfprint",#N/A,FALSE,"IMF";"nirprintview",#N/A,FALSE,"NIR";"tradeprint",#N/A,FALSE,"Trade";"imfdebtservice",#N/A,FALSE,"IMF"}</definedName>
    <definedName name="wrn.Program." hidden="1">{"Tab1",#N/A,FALSE,"P";"Tab2",#N/A,FALSE,"P"}</definedName>
    <definedName name="wrn.QUARTERLY_TABLES_00." hidden="1">{"SCEN_Q00",#N/A,FALSE,"Prog_BSyst";"SCEN_Q00",#N/A,FALSE,"Prog_BCM";"SCEN_Q00",#N/A,FALSE,"Prog_ComB";"SCEN_Q00",#N/A,FALSE,"Prog_Gov";"SCEN_Q00",#N/A,FALSE,"IN"}</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97MON." hidden="1">{"CBA",#N/A,FALSE,"TAB4";"MS",#N/A,FALSE,"TAB5";"BANKLOANS",#N/A,FALSE,"TAB21APP ";"INTEREST",#N/A,FALSE,"TAB22APP"}</definedName>
    <definedName name="wrn.resumen." hidden="1">{#N/A,#N/A,FALSE,"Sheet1"}</definedName>
    <definedName name="wrn.Riqfin." hidden="1">{"Riqfin97",#N/A,FALSE,"Tran";"Riqfinpro",#N/A,FALSE,"Tran"}</definedName>
    <definedName name="wrn.Sel._.Ind." hidden="1">{#N/A,#N/A,FALSE,"Sel Ind"}</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TAFF_REPORT_TABLES." hidden="1">{"SR_tbs",#N/A,FALSE,"MGSSEI";"SR_tbs",#N/A,FALSE,"MGSBOX";"SR_tbs",#N/A,FALSE,"MGSOCIND"}</definedName>
    <definedName name="wrn.staffreport." hidden="1">{#N/A,#N/A,FALSE,"slvsrtb1";#N/A,#N/A,FALSE,"slvsrtb2";#N/A,#N/A,FALSE,"slvsrtb3";#N/A,#N/A,FALSE,"slvsrtb4";#N/A,#N/A,FALSE,"slvsrtb5";#N/A,#N/A,FALSE,"slvsrtb6";#N/A,#N/A,FALSE,"slvsrtb7";#N/A,#N/A,FALSE,"slvsrtb8";#N/A,#N/A,FALSE,"slvsrtb9";#N/A,#N/A,FALSE,"slvsrtb10";#N/A,#N/A,FALSE,"slvsrtb12"}</definedName>
    <definedName name="wrn.Super." hidden="1">{#N/A,#N/A,FALSE,"Fórmulas";#N/A,#N/A,FALSE,"Proj100";#N/A,#N/A,FALSE,"Proj50";#N/A,#N/A,FALSE,"Proj25";#N/A,#N/A,FALSE,"Proj0";#N/A,#N/A,FALSE,"ProjLib";#N/A,#N/A,FALSE,"Aux"}</definedName>
    <definedName name="wrn.TabARA." hidden="1">{"Page1",#N/A,FALSE,"ARA M&amp;F&amp;T";"Page2",#N/A,FALSE,"ARA M&amp;F&amp;T";"Page3",#N/A,FALSE,"ARA M&amp;F&amp;T"}</definedName>
    <definedName name="wrn.Tb._.1._.Mc._.Flows." hidden="1">{#N/A,#N/A,FALSE,"Tb 1 Mc Flows"}</definedName>
    <definedName name="wrn.Tb._.2._.NFPS." hidden="1">{#N/A,#N/A,FALSE,"Tb 2 NFPS"}</definedName>
    <definedName name="wrn.Tb._.3._.C._.Gov." hidden="1">{#N/A,#N/A,FALSE,"tb 3 C Gov"}</definedName>
    <definedName name="wrn.Tb._.4._.MT._.Fiscal." hidden="1">{#N/A,#N/A,FALSE,"Tb 4 MT Fiscal"}</definedName>
    <definedName name="wrn.test." hidden="1">{"srtot",#N/A,FALSE,"SR";"b2.9095",#N/A,FALSE,"SR"}</definedName>
    <definedName name="wrn.test._1" hidden="1">{"srtot",#N/A,FALSE,"SR";"b2.9095",#N/A,FALSE,"SR"}</definedName>
    <definedName name="wrn.test._2" hidden="1">{"srtot",#N/A,FALSE,"SR";"b2.9095",#N/A,FALSE,"SR"}</definedName>
    <definedName name="wrn.test._3" hidden="1">{"srtot",#N/A,FALSE,"SR";"b2.9095",#N/A,FALSE,"SR"}</definedName>
    <definedName name="wrn.test._4" hidden="1">{"srtot",#N/A,FALSE,"SR";"b2.9095",#N/A,FALSE,"SR"}</definedName>
    <definedName name="wrn.Trade._.Output._.All." hidden="1">{"PRI",#N/A,FALSE,"Data";"QUA",#N/A,FALSE,"Data";"STR",#N/A,FALSE,"Data";"VAL",#N/A,FALSE,"Data";"WEO",#N/A,FALSE,"Data";"WGT",#N/A,FALSE,"Data"}</definedName>
    <definedName name="wrn.Trade._.Table._.Core." hidden="1">{"WEO",#N/A,FALSE,"Data";"PRI",#N/A,FALSE,"Data";"QUA",#N/A,FALSE,"Data"}</definedName>
    <definedName name="wrn.WEO." hidden="1">{"WEO",#N/A,FALSE,"T"}</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hidden="1">#REF!</definedName>
    <definedName name="www" hidden="1">{"Riqfin97",#N/A,FALSE,"Tran";"Riqfinpro",#N/A,FALSE,"Tran"}</definedName>
    <definedName name="wwwe" hidden="1">{"'Inversión Extranjera'!$A$1:$AG$74","'Inversión Extranjera'!$G$7:$AF$61"}</definedName>
    <definedName name="wwwjjj" hidden="1">{#N/A,#N/A,FALSE,"slvsrtb1";#N/A,#N/A,FALSE,"slvsrtb2";#N/A,#N/A,FALSE,"slvsrtb3";#N/A,#N/A,FALSE,"slvsrtb4";#N/A,#N/A,FALSE,"slvsrtb5";#N/A,#N/A,FALSE,"slvsrtb6";#N/A,#N/A,FALSE,"slvsrtb7";#N/A,#N/A,FALSE,"slvsrtb8";#N/A,#N/A,FALSE,"slvsrtb9";#N/A,#N/A,FALSE,"slvsrtb10";#N/A,#N/A,FALSE,"slvsrtb12"}</definedName>
    <definedName name="wwww" hidden="1">#REF!</definedName>
    <definedName name="wwwww" hidden="1">{"Minpmon",#N/A,FALSE,"Monthinput"}</definedName>
    <definedName name="wwwwwww" hidden="1">{"Riqfin97",#N/A,FALSE,"Tran";"Riqfinpro",#N/A,FALSE,"Tran"}</definedName>
    <definedName name="x" hidden="1">{"'Inversión Extranjera'!$A$1:$AG$74","'Inversión Extranjera'!$G$7:$AF$61"}</definedName>
    <definedName name="x_1" hidden="1">{"'Inversión Extranjera'!$A$1:$AG$74","'Inversión Extranjera'!$G$7:$AF$61"}</definedName>
    <definedName name="x_2" hidden="1">{"'Inversión Extranjera'!$A$1:$AG$74","'Inversión Extranjera'!$G$7:$AF$61"}</definedName>
    <definedName name="x_3" hidden="1">{"'Inversión Extranjera'!$A$1:$AG$74","'Inversión Extranjera'!$G$7:$AF$61"}</definedName>
    <definedName name="x_4" hidden="1">{"'Inversión Extranjera'!$A$1:$AG$74","'Inversión Extranjera'!$G$7:$AF$61"}</definedName>
    <definedName name="Xaxis">#REF!</definedName>
    <definedName name="xcvcxz" hidden="1">#REF!</definedName>
    <definedName name="xx" hidden="1">{"Riqfin97",#N/A,FALSE,"Tran";"Riqfinpro",#N/A,FALSE,"Tran"}</definedName>
    <definedName name="xxx" hidden="1">#REF!</definedName>
    <definedName name="xxxx">#REF!</definedName>
    <definedName name="xxxxx">#REF!,#REF!</definedName>
    <definedName name="xxxxxx">#REF!</definedName>
    <definedName name="xxxxxxcc">#REF!</definedName>
    <definedName name="xxxxxxxx">#REF!</definedName>
    <definedName name="xxxxxxxxxxx">#REF!</definedName>
    <definedName name="ye" hidden="1">#REF!</definedName>
    <definedName name="YearAgo">#REF!</definedName>
    <definedName name="YEN">#REF!,#REF!</definedName>
    <definedName name="yh" hidden="1">{"Riqfin97",#N/A,FALSE,"Tran";"Riqfinpro",#N/A,FALSE,"Tran"}</definedName>
    <definedName name="yik" hidden="1">{"Calculations",#N/A,FALSE,"Sheet1";"Charts 1",#N/A,FALSE,"Sheet1";"Charts 2",#N/A,FALSE,"Sheet1";"Charts 3",#N/A,FALSE,"Sheet1";"Charts 4",#N/A,FALSE,"Sheet1";"Raw Data",#N/A,FALSE,"Sheet1"}</definedName>
    <definedName name="yiop" hidden="1">{"Riqfin97",#N/A,FALSE,"Tran";"Riqfinpro",#N/A,FALSE,"Tran"}</definedName>
    <definedName name="yjdtjdtj" hidden="1">#REF!</definedName>
    <definedName name="yjhrh" hidden="1">#REF!</definedName>
    <definedName name="yktjyukiuk" hidden="1">{"'Inversión Extranjera'!$A$1:$AG$74","'Inversión Extranjera'!$G$7:$AF$61"}</definedName>
    <definedName name="yktkyuñkt" hidden="1">{"'Basic'!$A$1:$F$96"}</definedName>
    <definedName name="ykyk" hidden="1">#REF!</definedName>
    <definedName name="ykyky" hidden="1">#REF!</definedName>
    <definedName name="ykykye" hidden="1">#REF!</definedName>
    <definedName name="ykykyuk" hidden="1">#REF!</definedName>
    <definedName name="ykyykyk" hidden="1">{"'Hoja1'!$A$2:$O$33"}</definedName>
    <definedName name="YO">#REF!</definedName>
    <definedName name="yrt" hidden="1">#REF!</definedName>
    <definedName name="YRTYRTYRU" hidden="1">#REF!</definedName>
    <definedName name="yu" hidden="1">{"Tab1",#N/A,FALSE,"P";"Tab2",#N/A,FALSE,"P"}</definedName>
    <definedName name="YUIY">#REF!</definedName>
    <definedName name="yujyuj" hidden="1">#REF!</definedName>
    <definedName name="yy" hidden="1">{"Tab1",#N/A,FALSE,"P";"Tab2",#N/A,FALSE,"P"}</definedName>
    <definedName name="yyuu" hidden="1">{"Riqfin97",#N/A,FALSE,"Tran";"Riqfinpro",#N/A,FALSE,"Tran"}</definedName>
    <definedName name="yyy" hidden="1">{"Tab1",#N/A,FALSE,"P";"Tab2",#N/A,FALSE,"P"}</definedName>
    <definedName name="yyy_1" hidden="1">{"'Inversión Extranjera'!$A$1:$AG$74","'Inversión Extranjera'!$G$7:$AF$61"}</definedName>
    <definedName name="yyy_2" hidden="1">{"'Inversión Extranjera'!$A$1:$AG$74","'Inversión Extranjera'!$G$7:$AF$61"}</definedName>
    <definedName name="yyy_3" hidden="1">{"'Inversión Extranjera'!$A$1:$AG$74","'Inversión Extranjera'!$G$7:$AF$61"}</definedName>
    <definedName name="yyy_4" hidden="1">{"'Inversión Extranjera'!$A$1:$AG$74","'Inversión Extranjera'!$G$7:$AF$61"}</definedName>
    <definedName name="yyyy" hidden="1">{"Riqfin97",#N/A,FALSE,"Tran";"Riqfinpro",#N/A,FALSE,"Tran"}</definedName>
    <definedName name="yyyyyy" hidden="1">{"Minpmon",#N/A,FALSE,"Monthinput"}</definedName>
    <definedName name="Z">#REF!</definedName>
    <definedName name="Z_00C67BFA_FEDD_11D1_98B3_00C04FC96ABD_.wvu.Rows" hidden="1">#REF!,#REF!,#REF!,#REF!,#REF!,#REF!</definedName>
    <definedName name="Z_00C67BFB_FEDD_11D1_98B3_00C04FC96ABD_.wvu.Rows" hidden="1">#REF!,#REF!,#REF!,#REF!,#REF!,#REF!</definedName>
    <definedName name="Z_00C67BFC_FEDD_11D1_98B3_00C04FC96ABD_.wvu.Rows" hidden="1">#REF!,#REF!,#REF!,#REF!,#REF!,#REF!</definedName>
    <definedName name="Z_00C67BFD_FEDD_11D1_98B3_00C04FC96ABD_.wvu.Rows" hidden="1">#REF!,#REF!,#REF!,#REF!,#REF!,#REF!</definedName>
    <definedName name="Z_00C67BFE_FEDD_11D1_98B3_00C04FC96ABD_.wvu.Rows" hidden="1">#REF!,#REF!,#REF!,#REF!,#REF!,#REF!,#REF!,#REF!</definedName>
    <definedName name="Z_00C67BFF_FEDD_11D1_98B3_00C04FC96ABD_.wvu.Rows" hidden="1">#REF!,#REF!,#REF!,#REF!,#REF!,#REF!,#REF!</definedName>
    <definedName name="Z_00C67C00_FEDD_11D1_98B3_00C04FC96ABD_.wvu.Rows" hidden="1">#REF!,#REF!,#REF!,#REF!,#REF!,#REF!,#REF!</definedName>
    <definedName name="Z_00C67C01_FEDD_11D1_98B3_00C04FC96ABD_.wvu.Rows" hidden="1">#REF!,#REF!,#REF!,#REF!,#REF!,#REF!,#REF!,#REF!</definedName>
    <definedName name="Z_00C67C02_FEDD_11D1_98B3_00C04FC96ABD_.wvu.Rows" hidden="1">#REF!,#REF!,#REF!,#REF!,#REF!,#REF!,#REF!,#REF!</definedName>
    <definedName name="Z_00C67C03_FEDD_11D1_98B3_00C04FC96ABD_.wvu.Rows" hidden="1">#REF!,#REF!,#REF!,#REF!,#REF!,#REF!,#REF!,#REF!</definedName>
    <definedName name="Z_00C67C05_FEDD_11D1_98B3_00C04FC96ABD_.wvu.Rows" hidden="1">#REF!,#REF!,#REF!,#REF!,#REF!,#REF!,#REF!,#REF!,#REF!</definedName>
    <definedName name="Z_00C67C06_FEDD_11D1_98B3_00C04FC96ABD_.wvu.Rows" hidden="1">#REF!,#REF!,#REF!,#REF!,#REF!,#REF!,#REF!,#REF!,#REF!</definedName>
    <definedName name="Z_00C67C07_FEDD_11D1_98B3_00C04FC96ABD_.wvu.Rows" hidden="1">#REF!,#REF!,#REF!,#REF!,#REF!,#REF!</definedName>
    <definedName name="Z_041FA3A7_30CF_11D1_A8EA_00A02466B35E_.wvu.Cols" hidden="1">#REF!,#REF!,#REF!,#REF!</definedName>
    <definedName name="Z_041FA3A7_30CF_11D1_A8EA_00A02466B35E_.wvu.Rows" hidden="1">#REF!,#REF!</definedName>
    <definedName name="Z_112039D0_FF0B_11D1_98B3_00C04FC96ABD_.wvu.Rows" hidden="1">#REF!,#REF!,#REF!,#REF!,#REF!,#REF!</definedName>
    <definedName name="Z_112039D1_FF0B_11D1_98B3_00C04FC96ABD_.wvu.Rows" hidden="1">#REF!,#REF!,#REF!,#REF!,#REF!,#REF!</definedName>
    <definedName name="Z_112039D2_FF0B_11D1_98B3_00C04FC96ABD_.wvu.Rows" hidden="1">#REF!,#REF!,#REF!,#REF!,#REF!,#REF!</definedName>
    <definedName name="Z_112039D3_FF0B_11D1_98B3_00C04FC96ABD_.wvu.Rows" hidden="1">#REF!,#REF!,#REF!,#REF!,#REF!,#REF!</definedName>
    <definedName name="Z_112039D4_FF0B_11D1_98B3_00C04FC96ABD_.wvu.Rows" hidden="1">#REF!,#REF!,#REF!,#REF!,#REF!,#REF!,#REF!,#REF!</definedName>
    <definedName name="Z_112039D5_FF0B_11D1_98B3_00C04FC96ABD_.wvu.Rows" hidden="1">#REF!,#REF!,#REF!,#REF!,#REF!,#REF!,#REF!</definedName>
    <definedName name="Z_112039D6_FF0B_11D1_98B3_00C04FC96ABD_.wvu.Rows" hidden="1">#REF!,#REF!,#REF!,#REF!,#REF!,#REF!,#REF!</definedName>
    <definedName name="Z_112039D7_FF0B_11D1_98B3_00C04FC96ABD_.wvu.Rows" hidden="1">#REF!,#REF!,#REF!,#REF!,#REF!,#REF!,#REF!,#REF!</definedName>
    <definedName name="Z_112039D8_FF0B_11D1_98B3_00C04FC96ABD_.wvu.Rows" hidden="1">#REF!,#REF!,#REF!,#REF!,#REF!,#REF!,#REF!,#REF!</definedName>
    <definedName name="Z_112039D9_FF0B_11D1_98B3_00C04FC96ABD_.wvu.Rows" hidden="1">#REF!,#REF!,#REF!,#REF!,#REF!,#REF!,#REF!,#REF!</definedName>
    <definedName name="Z_112039DB_FF0B_11D1_98B3_00C04FC96ABD_.wvu.Rows" hidden="1">#REF!,#REF!,#REF!,#REF!,#REF!,#REF!,#REF!,#REF!,#REF!</definedName>
    <definedName name="Z_112039DC_FF0B_11D1_98B3_00C04FC96ABD_.wvu.Rows" hidden="1">#REF!,#REF!,#REF!,#REF!,#REF!,#REF!,#REF!,#REF!,#REF!</definedName>
    <definedName name="Z_112039DD_FF0B_11D1_98B3_00C04FC96ABD_.wvu.Rows" hidden="1">#REF!,#REF!,#REF!,#REF!,#REF!,#REF!</definedName>
    <definedName name="Z_112B8339_2081_11D2_BFD2_00A02466506E_.wvu.PrintTitles" hidden="1">#REF!,#REF!</definedName>
    <definedName name="Z_112B833B_2081_11D2_BFD2_00A02466506E_.wvu.PrintTitles" hidden="1">#REF!,#REF!</definedName>
    <definedName name="Z_1A87067C_7102_4E77_BC8D_D9D9112AA17F_.wvu.Cols" hidden="1">#REF!</definedName>
    <definedName name="Z_1A87067C_7102_4E77_BC8D_D9D9112AA17F_.wvu.PrintArea" hidden="1">#REF!</definedName>
    <definedName name="Z_1A87067C_7102_4E77_BC8D_D9D9112AA17F_.wvu.PrintTitles" hidden="1">#REF!</definedName>
    <definedName name="Z_1A87067C_7102_4E77_BC8D_D9D9112AA17F_.wvu.Rows" hidden="1">#REF!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#REF!,#REF!,#REF!,#REF!,#REF!,#REF!</definedName>
    <definedName name="Z_1F4C2008_FFA7_11D1_98B6_00C04FC96ABD_.wvu.Rows" hidden="1">#REF!,#REF!,#REF!,#REF!,#REF!,#REF!</definedName>
    <definedName name="Z_1F4C2009_FFA7_11D1_98B6_00C04FC96ABD_.wvu.Rows" hidden="1">#REF!,#REF!,#REF!,#REF!,#REF!,#REF!</definedName>
    <definedName name="Z_1F4C200A_FFA7_11D1_98B6_00C04FC96ABD_.wvu.Rows" hidden="1">#REF!,#REF!,#REF!,#REF!,#REF!,#REF!</definedName>
    <definedName name="Z_1F4C200B_FFA7_11D1_98B6_00C04FC96ABD_.wvu.Rows" hidden="1">#REF!,#REF!,#REF!,#REF!,#REF!,#REF!,#REF!,#REF!</definedName>
    <definedName name="Z_1F4C200C_FFA7_11D1_98B6_00C04FC96ABD_.wvu.Rows" hidden="1">#REF!,#REF!,#REF!,#REF!,#REF!,#REF!,#REF!</definedName>
    <definedName name="Z_1F4C200D_FFA7_11D1_98B6_00C04FC96ABD_.wvu.Rows" hidden="1">#REF!,#REF!,#REF!,#REF!,#REF!,#REF!,#REF!</definedName>
    <definedName name="Z_1F4C200E_FFA7_11D1_98B6_00C04FC96ABD_.wvu.Rows" hidden="1">#REF!,#REF!,#REF!,#REF!,#REF!,#REF!,#REF!,#REF!</definedName>
    <definedName name="Z_1F4C200F_FFA7_11D1_98B6_00C04FC96ABD_.wvu.Rows" hidden="1">#REF!,#REF!,#REF!,#REF!,#REF!,#REF!,#REF!,#REF!</definedName>
    <definedName name="Z_1F4C2010_FFA7_11D1_98B6_00C04FC96ABD_.wvu.Rows" hidden="1">#REF!,#REF!,#REF!,#REF!,#REF!,#REF!,#REF!,#REF!</definedName>
    <definedName name="Z_1F4C2012_FFA7_11D1_98B6_00C04FC96ABD_.wvu.Rows" hidden="1">#REF!,#REF!,#REF!,#REF!,#REF!,#REF!,#REF!,#REF!,#REF!</definedName>
    <definedName name="Z_1F4C2013_FFA7_11D1_98B6_00C04FC96ABD_.wvu.Rows" hidden="1">#REF!,#REF!,#REF!,#REF!,#REF!,#REF!,#REF!,#REF!,#REF!</definedName>
    <definedName name="Z_1F4C2014_FFA7_11D1_98B6_00C04FC96ABD_.wvu.Rows" hidden="1">#REF!,#REF!,#REF!,#REF!,#REF!,#REF!</definedName>
    <definedName name="Z_49B0A4B0_963B_11D1_BFD1_00A02466B680_.wvu.Rows" hidden="1">#REF!,#REF!,#REF!,#REF!,#REF!,#REF!</definedName>
    <definedName name="Z_49B0A4B1_963B_11D1_BFD1_00A02466B680_.wvu.Rows" hidden="1">#REF!,#REF!,#REF!,#REF!,#REF!,#REF!</definedName>
    <definedName name="Z_49B0A4B4_963B_11D1_BFD1_00A02466B680_.wvu.Rows" hidden="1">#REF!,#REF!,#REF!,#REF!,#REF!,#REF!,#REF!,#REF!</definedName>
    <definedName name="Z_49B0A4B5_963B_11D1_BFD1_00A02466B680_.wvu.Rows" hidden="1">#REF!,#REF!,#REF!,#REF!,#REF!,#REF!,#REF!</definedName>
    <definedName name="Z_49B0A4B6_963B_11D1_BFD1_00A02466B680_.wvu.Rows" hidden="1">#REF!,#REF!,#REF!,#REF!,#REF!,#REF!,#REF!</definedName>
    <definedName name="Z_49B0A4B7_963B_11D1_BFD1_00A02466B680_.wvu.Rows" hidden="1">#REF!,#REF!,#REF!,#REF!,#REF!,#REF!,#REF!,#REF!</definedName>
    <definedName name="Z_49B0A4B8_963B_11D1_BFD1_00A02466B680_.wvu.Rows" hidden="1">#REF!,#REF!,#REF!,#REF!,#REF!,#REF!,#REF!,#REF!</definedName>
    <definedName name="Z_49B0A4B9_963B_11D1_BFD1_00A02466B680_.wvu.Rows" hidden="1">#REF!,#REF!,#REF!,#REF!,#REF!,#REF!,#REF!,#REF!</definedName>
    <definedName name="Z_49B0A4BB_963B_11D1_BFD1_00A02466B680_.wvu.Rows" hidden="1">#REF!,#REF!,#REF!,#REF!,#REF!,#REF!,#REF!,#REF!,#REF!</definedName>
    <definedName name="Z_49B0A4BC_963B_11D1_BFD1_00A02466B680_.wvu.Rows" hidden="1">#REF!,#REF!,#REF!,#REF!,#REF!,#REF!,#REF!,#REF!,#REF!</definedName>
    <definedName name="Z_49B0A4BD_963B_11D1_BFD1_00A02466B680_.wvu.Rows" hidden="1">#REF!,#REF!,#REF!,#REF!,#REF!,#REF!</definedName>
    <definedName name="Z_5F3A46A2_1A22_4FA5_A3C5_1DEBD8BB3B53_.wvu.Cols" hidden="1">#REF!</definedName>
    <definedName name="Z_5F3A46A2_1A22_4FA5_A3C5_1DEBD8BB3B53_.wvu.PrintArea" hidden="1">#REF!</definedName>
    <definedName name="Z_5F3A46A2_1A22_4FA5_A3C5_1DEBD8BB3B53_.wvu.PrintTitles" hidden="1">#REF!</definedName>
    <definedName name="Z_5F3A46A2_1A22_4FA5_A3C5_1DEBD8BB3B53_.wvu.Rows" hidden="1">#REF!</definedName>
    <definedName name="Z_65976840_70A2_11D2_BFD1_C1F7123CE332_.wvu.PrintTitles" hidden="1">#REF!,#REF!</definedName>
    <definedName name="Z_95224721_0485_11D4_BFD1_00508B5F4DA4_.wvu.Cols" hidden="1">#REF!</definedName>
    <definedName name="Z_9E0C48F8_FFCC_11D1_98BA_00C04FC96ABD_.wvu.Rows" hidden="1">#REF!,#REF!,#REF!,#REF!,#REF!,#REF!</definedName>
    <definedName name="Z_9E0C48F9_FFCC_11D1_98BA_00C04FC96ABD_.wvu.Rows" hidden="1">#REF!,#REF!,#REF!,#REF!,#REF!,#REF!</definedName>
    <definedName name="Z_9E0C48FA_FFCC_11D1_98BA_00C04FC96ABD_.wvu.Rows" hidden="1">#REF!,#REF!,#REF!,#REF!,#REF!,#REF!</definedName>
    <definedName name="Z_9E0C48FB_FFCC_11D1_98BA_00C04FC96ABD_.wvu.Rows" hidden="1">#REF!,#REF!,#REF!,#REF!,#REF!,#REF!</definedName>
    <definedName name="Z_9E0C48FC_FFCC_11D1_98BA_00C04FC96ABD_.wvu.Rows" hidden="1">#REF!,#REF!,#REF!,#REF!,#REF!,#REF!,#REF!,#REF!</definedName>
    <definedName name="Z_9E0C48FD_FFCC_11D1_98BA_00C04FC96ABD_.wvu.Rows" hidden="1">#REF!,#REF!,#REF!,#REF!,#REF!,#REF!,#REF!</definedName>
    <definedName name="Z_9E0C48FE_FFCC_11D1_98BA_00C04FC96ABD_.wvu.Rows" hidden="1">#REF!,#REF!,#REF!,#REF!,#REF!,#REF!,#REF!</definedName>
    <definedName name="Z_9E0C48FF_FFCC_11D1_98BA_00C04FC96ABD_.wvu.Rows" hidden="1">#REF!,#REF!,#REF!,#REF!,#REF!,#REF!,#REF!,#REF!</definedName>
    <definedName name="Z_9E0C4900_FFCC_11D1_98BA_00C04FC96ABD_.wvu.Rows" hidden="1">#REF!,#REF!,#REF!,#REF!,#REF!,#REF!,#REF!,#REF!</definedName>
    <definedName name="Z_9E0C4901_FFCC_11D1_98BA_00C04FC96ABD_.wvu.Rows" hidden="1">#REF!,#REF!,#REF!,#REF!,#REF!,#REF!,#REF!,#REF!</definedName>
    <definedName name="Z_9E0C4903_FFCC_11D1_98BA_00C04FC96ABD_.wvu.Rows" hidden="1">#REF!,#REF!,#REF!,#REF!,#REF!,#REF!,#REF!,#REF!,#REF!</definedName>
    <definedName name="Z_9E0C4904_FFCC_11D1_98BA_00C04FC96ABD_.wvu.Rows" hidden="1">#REF!,#REF!,#REF!,#REF!,#REF!,#REF!,#REF!,#REF!,#REF!</definedName>
    <definedName name="Z_9E0C4905_FFCC_11D1_98BA_00C04FC96ABD_.wvu.Rows" hidden="1">#REF!,#REF!,#REF!,#REF!,#REF!,#REF!</definedName>
    <definedName name="Z_B424DD41_AAD0_11D2_BFD1_00A02466506E_.wvu.PrintTitles" hidden="1">#REF!,#REF!</definedName>
    <definedName name="Z_BC2BFA12_1C91_11D2_BFD2_00A02466506E_.wvu.PrintTitles" hidden="1">#REF!,#REF!</definedName>
    <definedName name="Z_C21FAE85_013A_11D2_98BD_00C04FC96ABD_.wvu.Rows" hidden="1">#REF!,#REF!,#REF!,#REF!,#REF!,#REF!</definedName>
    <definedName name="Z_C21FAE86_013A_11D2_98BD_00C04FC96ABD_.wvu.Rows" hidden="1">#REF!,#REF!,#REF!,#REF!,#REF!,#REF!</definedName>
    <definedName name="Z_C21FAE87_013A_11D2_98BD_00C04FC96ABD_.wvu.Rows" hidden="1">#REF!,#REF!,#REF!,#REF!,#REF!,#REF!</definedName>
    <definedName name="Z_C21FAE88_013A_11D2_98BD_00C04FC96ABD_.wvu.Rows" hidden="1">#REF!,#REF!,#REF!,#REF!,#REF!,#REF!</definedName>
    <definedName name="Z_C21FAE89_013A_11D2_98BD_00C04FC96ABD_.wvu.Rows" hidden="1">#REF!,#REF!,#REF!,#REF!,#REF!,#REF!,#REF!,#REF!</definedName>
    <definedName name="Z_C21FAE8A_013A_11D2_98BD_00C04FC96ABD_.wvu.Rows" hidden="1">#REF!,#REF!,#REF!,#REF!,#REF!,#REF!,#REF!</definedName>
    <definedName name="Z_C21FAE8B_013A_11D2_98BD_00C04FC96ABD_.wvu.Rows" hidden="1">#REF!,#REF!,#REF!,#REF!,#REF!,#REF!,#REF!</definedName>
    <definedName name="Z_C21FAE8C_013A_11D2_98BD_00C04FC96ABD_.wvu.Rows" hidden="1">#REF!,#REF!,#REF!,#REF!,#REF!,#REF!,#REF!,#REF!</definedName>
    <definedName name="Z_C21FAE8D_013A_11D2_98BD_00C04FC96ABD_.wvu.Rows" hidden="1">#REF!,#REF!,#REF!,#REF!,#REF!,#REF!,#REF!,#REF!</definedName>
    <definedName name="Z_C21FAE8E_013A_11D2_98BD_00C04FC96ABD_.wvu.Rows" hidden="1">#REF!,#REF!,#REF!,#REF!,#REF!,#REF!,#REF!,#REF!</definedName>
    <definedName name="Z_C21FAE90_013A_11D2_98BD_00C04FC96ABD_.wvu.Rows" hidden="1">#REF!,#REF!,#REF!,#REF!,#REF!,#REF!,#REF!,#REF!,#REF!</definedName>
    <definedName name="Z_C21FAE91_013A_11D2_98BD_00C04FC96ABD_.wvu.Rows" hidden="1">#REF!,#REF!,#REF!,#REF!,#REF!,#REF!,#REF!,#REF!,#REF!</definedName>
    <definedName name="Z_C21FAE92_013A_11D2_98BD_00C04FC96ABD_.wvu.Rows" hidden="1">#REF!,#REF!,#REF!,#REF!,#REF!,#REF!</definedName>
    <definedName name="Z_CF25EF4A_FFAB_11D1_98B7_00C04FC96ABD_.wvu.Rows" hidden="1">#REF!,#REF!,#REF!,#REF!,#REF!,#REF!</definedName>
    <definedName name="Z_CF25EF4B_FFAB_11D1_98B7_00C04FC96ABD_.wvu.Rows" hidden="1">#REF!,#REF!,#REF!,#REF!,#REF!,#REF!</definedName>
    <definedName name="Z_CF25EF4C_FFAB_11D1_98B7_00C04FC96ABD_.wvu.Rows" hidden="1">#REF!,#REF!,#REF!,#REF!,#REF!,#REF!</definedName>
    <definedName name="Z_CF25EF4D_FFAB_11D1_98B7_00C04FC96ABD_.wvu.Rows" hidden="1">#REF!,#REF!,#REF!,#REF!,#REF!,#REF!</definedName>
    <definedName name="Z_CF25EF4E_FFAB_11D1_98B7_00C04FC96ABD_.wvu.Rows" hidden="1">#REF!,#REF!,#REF!,#REF!,#REF!,#REF!,#REF!,#REF!</definedName>
    <definedName name="Z_CF25EF4F_FFAB_11D1_98B7_00C04FC96ABD_.wvu.Rows" hidden="1">#REF!,#REF!,#REF!,#REF!,#REF!,#REF!,#REF!</definedName>
    <definedName name="Z_CF25EF50_FFAB_11D1_98B7_00C04FC96ABD_.wvu.Rows" hidden="1">#REF!,#REF!,#REF!,#REF!,#REF!,#REF!,#REF!</definedName>
    <definedName name="Z_CF25EF51_FFAB_11D1_98B7_00C04FC96ABD_.wvu.Rows" hidden="1">#REF!,#REF!,#REF!,#REF!,#REF!,#REF!,#REF!,#REF!</definedName>
    <definedName name="Z_CF25EF52_FFAB_11D1_98B7_00C04FC96ABD_.wvu.Rows" hidden="1">#REF!,#REF!,#REF!,#REF!,#REF!,#REF!,#REF!,#REF!</definedName>
    <definedName name="Z_CF25EF53_FFAB_11D1_98B7_00C04FC96ABD_.wvu.Rows" hidden="1">#REF!,#REF!,#REF!,#REF!,#REF!,#REF!,#REF!,#REF!</definedName>
    <definedName name="Z_CF25EF55_FFAB_11D1_98B7_00C04FC96ABD_.wvu.Rows" hidden="1">#REF!,#REF!,#REF!,#REF!,#REF!,#REF!,#REF!,#REF!,#REF!</definedName>
    <definedName name="Z_CF25EF56_FFAB_11D1_98B7_00C04FC96ABD_.wvu.Rows" hidden="1">#REF!,#REF!,#REF!,#REF!,#REF!,#REF!,#REF!,#REF!,#REF!</definedName>
    <definedName name="Z_CF25EF57_FFAB_11D1_98B7_00C04FC96ABD_.wvu.Rows" hidden="1">#REF!,#REF!,#REF!,#REF!,#REF!,#REF!</definedName>
    <definedName name="Z_E6B74681_BCE1_11D2_BFD1_00A02466506E_.wvu.PrintTitles" hidden="1">#REF!,#REF!</definedName>
    <definedName name="Z_EA8011E5_017A_11D2_98BD_00C04FC96ABD_.wvu.Rows" hidden="1">#REF!,#REF!,#REF!,#REF!,#REF!,#REF!,#REF!</definedName>
    <definedName name="Z_EA8011E6_017A_11D2_98BD_00C04FC96ABD_.wvu.Rows" hidden="1">#REF!,#REF!,#REF!,#REF!,#REF!,#REF!,#REF!</definedName>
    <definedName name="Z_EA8011E9_017A_11D2_98BD_00C04FC96ABD_.wvu.Rows" hidden="1">#REF!,#REF!,#REF!,#REF!,#REF!,#REF!,#REF!,#REF!</definedName>
    <definedName name="Z_EA8011EC_017A_11D2_98BD_00C04FC96ABD_.wvu.Rows" hidden="1">#REF!,#REF!,#REF!,#REF!,#REF!,#REF!,#REF!,#REF!,#REF!</definedName>
    <definedName name="Z_EA86CE3A_00A2_11D2_98BC_00C04FC96ABD_.wvu.Rows" hidden="1">#REF!,#REF!,#REF!,#REF!,#REF!,#REF!</definedName>
    <definedName name="Z_EA86CE3B_00A2_11D2_98BC_00C04FC96ABD_.wvu.Rows" hidden="1">#REF!,#REF!,#REF!,#REF!,#REF!,#REF!</definedName>
    <definedName name="Z_EA86CE3C_00A2_11D2_98BC_00C04FC96ABD_.wvu.Rows" hidden="1">#REF!,#REF!,#REF!,#REF!,#REF!,#REF!</definedName>
    <definedName name="Z_EA86CE3D_00A2_11D2_98BC_00C04FC96ABD_.wvu.Rows" hidden="1">#REF!,#REF!,#REF!,#REF!,#REF!,#REF!</definedName>
    <definedName name="Z_EA86CE3E_00A2_11D2_98BC_00C04FC96ABD_.wvu.Rows" hidden="1">#REF!,#REF!,#REF!,#REF!,#REF!,#REF!,#REF!,#REF!</definedName>
    <definedName name="Z_EA86CE3F_00A2_11D2_98BC_00C04FC96ABD_.wvu.Rows" hidden="1">#REF!,#REF!,#REF!,#REF!,#REF!,#REF!,#REF!</definedName>
    <definedName name="Z_EA86CE40_00A2_11D2_98BC_00C04FC96ABD_.wvu.Rows" hidden="1">#REF!,#REF!,#REF!,#REF!,#REF!,#REF!,#REF!</definedName>
    <definedName name="Z_EA86CE41_00A2_11D2_98BC_00C04FC96ABD_.wvu.Rows" hidden="1">#REF!,#REF!,#REF!,#REF!,#REF!,#REF!,#REF!,#REF!</definedName>
    <definedName name="Z_EA86CE42_00A2_11D2_98BC_00C04FC96ABD_.wvu.Rows" hidden="1">#REF!,#REF!,#REF!,#REF!,#REF!,#REF!,#REF!,#REF!</definedName>
    <definedName name="Z_EA86CE43_00A2_11D2_98BC_00C04FC96ABD_.wvu.Rows" hidden="1">#REF!,#REF!,#REF!,#REF!,#REF!,#REF!,#REF!,#REF!</definedName>
    <definedName name="Z_EA86CE45_00A2_11D2_98BC_00C04FC96ABD_.wvu.Rows" hidden="1">#REF!,#REF!,#REF!,#REF!,#REF!,#REF!,#REF!,#REF!,#REF!</definedName>
    <definedName name="Z_EA86CE46_00A2_11D2_98BC_00C04FC96ABD_.wvu.Rows" hidden="1">#REF!,#REF!,#REF!,#REF!,#REF!,#REF!,#REF!,#REF!,#REF!</definedName>
    <definedName name="Z_EA86CE47_00A2_11D2_98BC_00C04FC96ABD_.wvu.Rows" hidden="1">#REF!,#REF!,#REF!,#REF!,#REF!,#REF!</definedName>
    <definedName name="zb" hidden="1">{"WEO",#N/A,FALSE,"T"}</definedName>
    <definedName name="zc" hidden="1">{"Tab1",#N/A,FALSE,"P";"Tab2",#N/A,FALSE,"P"}</definedName>
    <definedName name="zczxcz" hidden="1">{"Tab1",#N/A,FALSE,"P";"Tab2",#N/A,FALSE,"P"}</definedName>
    <definedName name="zio" hidden="1">{"Tab1",#N/A,FALSE,"P";"Tab2",#N/A,FALSE,"P"}</definedName>
    <definedName name="zj" hidden="1">{TRUE,TRUE,-0.5,-14.75,603,387,FALSE,TRUE,TRUE,TRUE,0,1,2,1,2,1,1,4,TRUE,TRUE,3,TRUE,1,TRUE,75,"Swvu.Print.","ACwvu.Print.",#N/A,FALSE,FALSE,1,0.75,0.6,0.5,1,"","",TRUE,FALSE,TRUE,FALSE,1,#N/A,1,1,#DIV/0!,FALSE,"Rwvu.Print.",#N/A,FALSE,FALSE,FALSE,1,65532,300,FALSE,FALSE,TRUE,TRUE,TRUE}</definedName>
    <definedName name="zrrae">#REF!</definedName>
    <definedName name="zv" hidden="1">{"Minpmon",#N/A,FALSE,"Monthinput"}</definedName>
    <definedName name="zx" hidden="1">{"Tab1",#N/A,FALSE,"P";"Tab2",#N/A,FALSE,"P"}</definedName>
    <definedName name="zxc" hidden="1">{"Tab1",#N/A,FALSE,"P";"Tab2",#N/A,FALSE,"P"}</definedName>
    <definedName name="zxcv" hidden="1">{"Tab1",#N/A,FALSE,"P";"Tab2",#N/A,FALSE,"P"}</definedName>
    <definedName name="zz" hidden="1">{"Tab1",#N/A,FALSE,"P";"Tab2",#N/A,FALSE,"P"}</definedName>
    <definedName name="zzrr">#REF!</definedName>
    <definedName name="zzz" hidden="1">{"Minpmon",#N/A,FALSE,"Monthinput"}</definedName>
    <definedName name="zz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7" i="247" l="1"/>
  <c r="A107" i="247"/>
  <c r="B113" i="247"/>
  <c r="B110" i="247"/>
  <c r="A113" i="247"/>
  <c r="A110" i="247"/>
  <c r="B67" i="247"/>
  <c r="A67" i="247"/>
  <c r="B39" i="247" l="1"/>
  <c r="A39" i="247"/>
  <c r="A55" i="247" l="1"/>
  <c r="A54" i="247"/>
  <c r="A53" i="247"/>
  <c r="A52" i="247"/>
  <c r="A51" i="247"/>
  <c r="A50" i="247"/>
  <c r="A49" i="247"/>
  <c r="B55" i="247"/>
  <c r="B54" i="247"/>
  <c r="B53" i="247"/>
  <c r="B52" i="247"/>
  <c r="B51" i="247"/>
  <c r="B50" i="247"/>
  <c r="B49" i="247"/>
  <c r="B48" i="247"/>
  <c r="A48" i="247"/>
  <c r="B104" i="247" l="1"/>
  <c r="B61" i="247"/>
  <c r="B60" i="247"/>
  <c r="B59" i="247"/>
  <c r="B96" i="247" l="1"/>
  <c r="B95" i="247"/>
  <c r="B94" i="247"/>
  <c r="B93" i="247"/>
  <c r="B92" i="247"/>
  <c r="B91" i="247"/>
  <c r="B90" i="247"/>
  <c r="B89" i="247"/>
  <c r="B88" i="247"/>
  <c r="B87" i="247"/>
  <c r="B86" i="247"/>
  <c r="B85" i="247"/>
  <c r="B101" i="247"/>
  <c r="B100" i="247"/>
  <c r="B99" i="247"/>
  <c r="A104" i="247"/>
  <c r="A101" i="247"/>
  <c r="A100" i="247"/>
  <c r="A99" i="247"/>
  <c r="B84" i="247"/>
  <c r="B83" i="247"/>
  <c r="B80" i="247"/>
  <c r="B79" i="247"/>
  <c r="B78" i="247"/>
  <c r="B77" i="247"/>
  <c r="B76" i="247"/>
  <c r="B75" i="247"/>
  <c r="B74" i="247"/>
  <c r="B73" i="247"/>
  <c r="A96" i="247"/>
  <c r="A95" i="247"/>
  <c r="A94" i="247"/>
  <c r="A93" i="247"/>
  <c r="A92" i="247"/>
  <c r="A91" i="247"/>
  <c r="A90" i="247"/>
  <c r="A89" i="247"/>
  <c r="A88" i="247"/>
  <c r="A87" i="247"/>
  <c r="A86" i="247"/>
  <c r="A85" i="247"/>
  <c r="A84" i="247"/>
  <c r="A83" i="247"/>
  <c r="A80" i="247"/>
  <c r="A79" i="247"/>
  <c r="A78" i="247"/>
  <c r="A77" i="247"/>
  <c r="A76" i="247"/>
  <c r="A75" i="247"/>
  <c r="A74" i="247"/>
  <c r="A73" i="247"/>
  <c r="B70" i="247"/>
  <c r="B69" i="247"/>
  <c r="B68" i="247"/>
  <c r="B66" i="247"/>
  <c r="B65" i="247"/>
  <c r="B64" i="247"/>
  <c r="A70" i="247"/>
  <c r="A69" i="247"/>
  <c r="A68" i="247"/>
  <c r="A66" i="247"/>
  <c r="A65" i="247"/>
  <c r="A64" i="247"/>
  <c r="B58" i="247"/>
  <c r="A61" i="247"/>
  <c r="A60" i="247"/>
  <c r="A59" i="247"/>
  <c r="A58" i="247"/>
  <c r="B45" i="247"/>
  <c r="B44" i="247"/>
  <c r="B43" i="247"/>
  <c r="B42" i="247"/>
  <c r="B41" i="247"/>
  <c r="B40" i="247"/>
  <c r="B38" i="247"/>
  <c r="B37" i="247"/>
  <c r="B36" i="247"/>
  <c r="B35" i="247"/>
  <c r="B34" i="247"/>
  <c r="B33" i="247"/>
  <c r="B32" i="247"/>
  <c r="B31" i="247"/>
  <c r="B30" i="247"/>
  <c r="A45" i="247"/>
  <c r="A44" i="247"/>
  <c r="A43" i="247"/>
  <c r="A42" i="247"/>
  <c r="A41" i="247"/>
  <c r="A40" i="247"/>
  <c r="A38" i="247"/>
  <c r="A37" i="247"/>
  <c r="A36" i="247"/>
  <c r="A35" i="247"/>
  <c r="A34" i="247"/>
  <c r="A33" i="247"/>
  <c r="A32" i="247"/>
  <c r="A31" i="247"/>
  <c r="A30" i="247"/>
  <c r="B27" i="247"/>
  <c r="B26" i="247"/>
  <c r="B25" i="247"/>
  <c r="B24" i="247"/>
  <c r="B23" i="247"/>
  <c r="B22" i="247"/>
  <c r="B21" i="247"/>
  <c r="B20" i="247"/>
  <c r="B19" i="247"/>
  <c r="B18" i="247"/>
  <c r="B17" i="247"/>
  <c r="A19" i="247"/>
  <c r="A18" i="247"/>
  <c r="A27" i="247"/>
  <c r="A26" i="247"/>
  <c r="A25" i="247"/>
  <c r="A24" i="247"/>
  <c r="A23" i="247"/>
  <c r="A22" i="247"/>
  <c r="A21" i="247"/>
  <c r="A20" i="247"/>
  <c r="A17" i="247"/>
  <c r="B16" i="247"/>
  <c r="A16" i="247"/>
  <c r="A13" i="247"/>
  <c r="B12" i="247"/>
  <c r="A12" i="247"/>
  <c r="B11" i="247"/>
  <c r="A11" i="247"/>
  <c r="B10" i="247"/>
  <c r="A10" i="247"/>
  <c r="B9" i="247"/>
  <c r="A9" i="247"/>
  <c r="B8" i="247"/>
  <c r="A8" i="247"/>
  <c r="B7" i="247"/>
  <c r="A7" i="247"/>
  <c r="B6" i="247"/>
  <c r="A6" i="247"/>
  <c r="B5" i="247"/>
  <c r="A5" i="247"/>
  <c r="B4" i="247"/>
  <c r="B13" i="247"/>
  <c r="A4" i="247"/>
</calcChain>
</file>

<file path=xl/sharedStrings.xml><?xml version="1.0" encoding="utf-8"?>
<sst xmlns="http://schemas.openxmlformats.org/spreadsheetml/2006/main" count="2723" uniqueCount="1410">
  <si>
    <t xml:space="preserve">PIB </t>
  </si>
  <si>
    <t>Demanda interna</t>
  </si>
  <si>
    <t xml:space="preserve">IPC </t>
  </si>
  <si>
    <t xml:space="preserve">(var. anual, % promedio) </t>
  </si>
  <si>
    <t xml:space="preserve">Tipo de cambio </t>
  </si>
  <si>
    <t xml:space="preserve">($/US$, promedio, valor nominal) </t>
  </si>
  <si>
    <t xml:space="preserve">Precio del cobre </t>
  </si>
  <si>
    <t xml:space="preserve">Precio petróleo WTI </t>
  </si>
  <si>
    <t>Fuente: Ministerio de Hacienda.</t>
  </si>
  <si>
    <t>(% del PIB)</t>
  </si>
  <si>
    <t>(1)</t>
  </si>
  <si>
    <t>(2)</t>
  </si>
  <si>
    <t>Var. real anual (%)</t>
  </si>
  <si>
    <t>TRANSACCIONES QUE AFECTAN EL PATRIMONIO NETO </t>
  </si>
  <si>
    <t>Ingresos tributarios netos </t>
  </si>
  <si>
    <t>Imposiciones previsionales </t>
  </si>
  <si>
    <t>Donaciones </t>
  </si>
  <si>
    <t>Rentas de la propiedad </t>
  </si>
  <si>
    <t>Ingresos de operación </t>
  </si>
  <si>
    <t>Otros ingresos </t>
  </si>
  <si>
    <t>TRANSACCIONES EN ACTIVOS NO FINANCIEROS</t>
  </si>
  <si>
    <t>Venta de activos físicos </t>
  </si>
  <si>
    <t>Fuente: Dipres. </t>
  </si>
  <si>
    <t>Cuadro I.2.2</t>
  </si>
  <si>
    <t>  </t>
  </si>
  <si>
    <t xml:space="preserve">   Minería privada</t>
  </si>
  <si>
    <t xml:space="preserve">   Resto de contribuyentes </t>
  </si>
  <si>
    <t xml:space="preserve">    Combustibles</t>
  </si>
  <si>
    <t>Cuadro I.3.2</t>
  </si>
  <si>
    <t>Total Ingresos</t>
  </si>
  <si>
    <t>Fuente: Dipres.</t>
  </si>
  <si>
    <t>Cuadro I.4.2</t>
  </si>
  <si>
    <t>(3)</t>
  </si>
  <si>
    <t>(1) - (3)</t>
  </si>
  <si>
    <t>(2) - (3)</t>
  </si>
  <si>
    <t>Cuadro I.5.1</t>
  </si>
  <si>
    <t>Cuadro I.6.1</t>
  </si>
  <si>
    <t>MMUS$</t>
  </si>
  <si>
    <t>Cuadro II.1.1</t>
  </si>
  <si>
    <t>Cuenta corriente</t>
  </si>
  <si>
    <t>Cuadro II.3.2</t>
  </si>
  <si>
    <t>% del PIB</t>
  </si>
  <si>
    <t>Cuadro II.4.1</t>
  </si>
  <si>
    <t>Gastos que afectan el patrimonio neto</t>
  </si>
  <si>
    <t>   Personal</t>
  </si>
  <si>
    <t>   Bienes y servicios de consumo y producción</t>
  </si>
  <si>
    <t>   Intereses</t>
  </si>
  <si>
    <t>   Subsidios y donaciones</t>
  </si>
  <si>
    <t>   Prestaciones previsionales</t>
  </si>
  <si>
    <t>   Otros</t>
  </si>
  <si>
    <t>Gastos en activos no financieros</t>
  </si>
  <si>
    <t>   Inversión</t>
  </si>
  <si>
    <t>   Transferencias de capital</t>
  </si>
  <si>
    <t>(% del PIB) </t>
  </si>
  <si>
    <t>(1) </t>
  </si>
  <si>
    <t>Efecto cíclico en los ingresos </t>
  </si>
  <si>
    <t>(3)=(4)+(5) </t>
  </si>
  <si>
    <t>(4) </t>
  </si>
  <si>
    <t>Ingresos tributarios no mineros </t>
  </si>
  <si>
    <t>(5) </t>
  </si>
  <si>
    <t>Imposiciones previsionales de Salud </t>
  </si>
  <si>
    <t>(6)=(7)+(8) </t>
  </si>
  <si>
    <t>(7) </t>
  </si>
  <si>
    <t>Codelco </t>
  </si>
  <si>
    <t>(9) </t>
  </si>
  <si>
    <t>Cuadro II.6.1</t>
  </si>
  <si>
    <t>Cuadro II.7.1</t>
  </si>
  <si>
    <t>Protección Social</t>
  </si>
  <si>
    <t>Salud</t>
  </si>
  <si>
    <t>Total</t>
  </si>
  <si>
    <t>Cuadro III.4.1</t>
  </si>
  <si>
    <t>Cuadro III.4.2</t>
  </si>
  <si>
    <t> </t>
  </si>
  <si>
    <t>Cuadro III.6.1</t>
  </si>
  <si>
    <t>PIB</t>
  </si>
  <si>
    <t>   Tributación minería privada  </t>
  </si>
  <si>
    <t>   Tributación resto contribuyentes </t>
  </si>
  <si>
    <t>Imposiciones previsionales de salud </t>
  </si>
  <si>
    <t> Personal </t>
  </si>
  <si>
    <t> Bienes y servicios de consumo y producción </t>
  </si>
  <si>
    <t> Intereses </t>
  </si>
  <si>
    <t> Subsidios y donaciones </t>
  </si>
  <si>
    <t> Prestaciones previsionales </t>
  </si>
  <si>
    <t> Otros </t>
  </si>
  <si>
    <t> Inversión </t>
  </si>
  <si>
    <t> Transferencias de capital </t>
  </si>
  <si>
    <t>Cuadro III.7.2</t>
  </si>
  <si>
    <t>1.</t>
  </si>
  <si>
    <t>1.1</t>
  </si>
  <si>
    <t>1.2</t>
  </si>
  <si>
    <t>2.</t>
  </si>
  <si>
    <t>2.1</t>
  </si>
  <si>
    <t>2.2</t>
  </si>
  <si>
    <t>2.3</t>
  </si>
  <si>
    <t>Otras</t>
  </si>
  <si>
    <t>3.</t>
  </si>
  <si>
    <t>Inversiones</t>
  </si>
  <si>
    <t>3.1</t>
  </si>
  <si>
    <t>3.2</t>
  </si>
  <si>
    <t>3.3</t>
  </si>
  <si>
    <t>3.3.1</t>
  </si>
  <si>
    <t>3.3.2</t>
  </si>
  <si>
    <t>3.3.3</t>
  </si>
  <si>
    <t>4.</t>
  </si>
  <si>
    <t>4.1</t>
  </si>
  <si>
    <t>4.2</t>
  </si>
  <si>
    <t>Impuestos</t>
  </si>
  <si>
    <t>4.3</t>
  </si>
  <si>
    <t>4.4</t>
  </si>
  <si>
    <t>Otros</t>
  </si>
  <si>
    <t>5.</t>
  </si>
  <si>
    <t>6.</t>
  </si>
  <si>
    <t>7.</t>
  </si>
  <si>
    <t>Cuadro III.7.3</t>
  </si>
  <si>
    <t>Cuadro III.8.1</t>
  </si>
  <si>
    <t>(1)  </t>
  </si>
  <si>
    <t>(2)  </t>
  </si>
  <si>
    <t>(3)  </t>
  </si>
  <si>
    <t>(5)  </t>
  </si>
  <si>
    <t>(6)  </t>
  </si>
  <si>
    <t>(7)  </t>
  </si>
  <si>
    <t>(8)  </t>
  </si>
  <si>
    <t>Fuente: Dipres  </t>
  </si>
  <si>
    <t>Cuadro III.9.1</t>
  </si>
  <si>
    <t>Cuadro III.10.1</t>
  </si>
  <si>
    <t>Cuadro V.3.1</t>
  </si>
  <si>
    <t>Cuadro V.3.2</t>
  </si>
  <si>
    <t>Cuadro V.3.3</t>
  </si>
  <si>
    <t>Cuadro V.3.4</t>
  </si>
  <si>
    <t>Cuadro A.I.1</t>
  </si>
  <si>
    <t>Variable</t>
  </si>
  <si>
    <t>Valor</t>
  </si>
  <si>
    <t>Fuente</t>
  </si>
  <si>
    <t>(centavos de dólar por libra)</t>
  </si>
  <si>
    <t>Fuentes: Ministerio de Hacienda y Dipres.</t>
  </si>
  <si>
    <t>Cuadro A.I.2</t>
  </si>
  <si>
    <t>Período</t>
  </si>
  <si>
    <t>Precio del cobre BML (centavos de dólar por libra)</t>
  </si>
  <si>
    <t>Cuadro A.I.3</t>
  </si>
  <si>
    <t>Componente</t>
  </si>
  <si>
    <t>Ingresos efectivos</t>
  </si>
  <si>
    <t>Componente cíclico</t>
  </si>
  <si>
    <t>Ingresos cíclicamente ajustados</t>
  </si>
  <si>
    <t>(1.6) Otros</t>
  </si>
  <si>
    <t>(4) Ingresos tributarios GMP10</t>
  </si>
  <si>
    <t>Cuadro A.I.4</t>
  </si>
  <si>
    <t>(2.1) Ingresos tributarios no mineros</t>
  </si>
  <si>
    <t>(2.2) Ingresos cotizaciones previsionales de salud</t>
  </si>
  <si>
    <t xml:space="preserve">(2.4) Ingresos tributarios GMP10 </t>
  </si>
  <si>
    <t>(4) Ingresos por intereses</t>
  </si>
  <si>
    <t>(5) Gastos por intereses</t>
  </si>
  <si>
    <t>Cuadro A.I.5</t>
  </si>
  <si>
    <t>Cuadro A.I.6</t>
  </si>
  <si>
    <t>Cuadro A.I.7</t>
  </si>
  <si>
    <t>Cuadro A.I.8</t>
  </si>
  <si>
    <t>Cuadro A.II.1</t>
  </si>
  <si>
    <t>(miles de dólares)</t>
  </si>
  <si>
    <t>Declaración y pago mensual</t>
  </si>
  <si>
    <t>Cuadro A.II.2</t>
  </si>
  <si>
    <t>moneda nacional + moneda extranjera</t>
  </si>
  <si>
    <t>(millones de pesos de cada año)</t>
  </si>
  <si>
    <t>TRANSACCIONES QUE AFECTAN EL PATRIMONIO NETO</t>
  </si>
  <si>
    <t>INGRESOS</t>
  </si>
  <si>
    <t xml:space="preserve">    Ingresos tributarios netos</t>
  </si>
  <si>
    <t xml:space="preserve">         Tributación minería privada</t>
  </si>
  <si>
    <t xml:space="preserve">         Tributación resto contribuyentes</t>
  </si>
  <si>
    <t xml:space="preserve">    Imposiciones previsionales</t>
  </si>
  <si>
    <t xml:space="preserve">    Donaciones</t>
  </si>
  <si>
    <t xml:space="preserve">    Rentas de la propiedad </t>
  </si>
  <si>
    <t xml:space="preserve">    Ingresos de operación</t>
  </si>
  <si>
    <t xml:space="preserve">    Otros ingresos</t>
  </si>
  <si>
    <t>GASTOS</t>
  </si>
  <si>
    <t xml:space="preserve">    Personal</t>
  </si>
  <si>
    <t xml:space="preserve">    Bienes y servicios de consumo y producción</t>
  </si>
  <si>
    <t xml:space="preserve">    Intereses </t>
  </si>
  <si>
    <t xml:space="preserve">    Subsidios y donaciones (1)</t>
  </si>
  <si>
    <t xml:space="preserve">    Prestaciones previsionales (2)</t>
  </si>
  <si>
    <t xml:space="preserve">    Otros</t>
  </si>
  <si>
    <t>RESULTADO OPERATIVO BRUTO</t>
  </si>
  <si>
    <t>ADQUISICION NETA DE ACTIVOS NO FINANCIEROS</t>
  </si>
  <si>
    <t xml:space="preserve">    Venta de activos físicos</t>
  </si>
  <si>
    <t xml:space="preserve">    Inversión</t>
  </si>
  <si>
    <t xml:space="preserve">    Transferencias de capital</t>
  </si>
  <si>
    <t>TOTAL INGRESOS (3)</t>
  </si>
  <si>
    <t>TOTAL GASTOS (4)</t>
  </si>
  <si>
    <t>PRESTAMO NETO/ENDEUDAMIENTO NETO</t>
  </si>
  <si>
    <t>TRANSACCIONES EN ACTIVOS FINANCIEROS (FINANCIAMIENTO)</t>
  </si>
  <si>
    <t>ADQUISICION NETA DE ACTIVOS FINANCIEROS</t>
  </si>
  <si>
    <t xml:space="preserve">    Préstamos</t>
  </si>
  <si>
    <t xml:space="preserve">    Otorgamiento de préstamos</t>
  </si>
  <si>
    <t xml:space="preserve">    Recuperación de prestamos</t>
  </si>
  <si>
    <t xml:space="preserve">    Títulos y valores</t>
  </si>
  <si>
    <t xml:space="preserve">    Inversión financiera</t>
  </si>
  <si>
    <t xml:space="preserve">    Venta de activos financieros</t>
  </si>
  <si>
    <t xml:space="preserve">    Operaciones de cambio</t>
  </si>
  <si>
    <t xml:space="preserve">    Caja</t>
  </si>
  <si>
    <t xml:space="preserve">    Fondos Especiales</t>
  </si>
  <si>
    <t xml:space="preserve">    Giros</t>
  </si>
  <si>
    <t xml:space="preserve">    Depósitos</t>
  </si>
  <si>
    <t xml:space="preserve">    Ajustes por rezagos Fondos Especiales</t>
  </si>
  <si>
    <t xml:space="preserve">    Anticipo de gastos</t>
  </si>
  <si>
    <t xml:space="preserve">    Prepago intereses</t>
  </si>
  <si>
    <t xml:space="preserve">    Devolución anticipada de renta</t>
  </si>
  <si>
    <t>PASIVOS NETOS INCURRIDOS</t>
  </si>
  <si>
    <t xml:space="preserve">   Endeudamiento Externo Neto</t>
  </si>
  <si>
    <t xml:space="preserve">   Endeudamiento</t>
  </si>
  <si>
    <t xml:space="preserve">         Bonos</t>
  </si>
  <si>
    <t xml:space="preserve">         Resto</t>
  </si>
  <si>
    <t xml:space="preserve">   Amortizaciones</t>
  </si>
  <si>
    <t xml:space="preserve">   Endeudamiento Interno Neto</t>
  </si>
  <si>
    <t xml:space="preserve">   Bonos de Reconocimiento</t>
  </si>
  <si>
    <t>FINANCIAMIENTO</t>
  </si>
  <si>
    <t>Notas:</t>
  </si>
  <si>
    <t>(1) Corresponde al concepto de transferencias (corrientes para el gasto) del clasificador presupuestario utilizado en la Ley de Presupuestos.</t>
  </si>
  <si>
    <t>(2) Excluye el pago de bonos de reconocimiento, que se clasifica entre las partidas de financiamiento.</t>
  </si>
  <si>
    <t>(3) Ingresos de Transacciones que afectan el Patrimonio Neto más Venta de activos físicos clasificada en Transacciones en Activos No Financieros.</t>
  </si>
  <si>
    <t>(4) Gastos de Transacciones que afectan el Patrimonio Neto más Inversión y Transferencias de capital clasificadas en Transacciones en Activos No Financieros.</t>
  </si>
  <si>
    <t>Cuadro A.II.3</t>
  </si>
  <si>
    <t>Cuadro A.II.4</t>
  </si>
  <si>
    <t>Cuadro A.II.5</t>
  </si>
  <si>
    <t>Cuadro A.II.6</t>
  </si>
  <si>
    <t>Cuadro A.II.7</t>
  </si>
  <si>
    <t>Cuadro A.II.8</t>
  </si>
  <si>
    <t xml:space="preserve">       Impuestos</t>
  </si>
  <si>
    <t xml:space="preserve">    Devoluciones</t>
  </si>
  <si>
    <t>INGRESOS NETOS POR IMPUESTOS</t>
  </si>
  <si>
    <t>Cuadro A.II.9</t>
  </si>
  <si>
    <t>Cuadro A.II.10</t>
  </si>
  <si>
    <t>Cuadro A.II.11</t>
  </si>
  <si>
    <t>Cuadro A.II.12</t>
  </si>
  <si>
    <t>Cuadro A.II.13</t>
  </si>
  <si>
    <t>Cuadro A.III.1</t>
  </si>
  <si>
    <t>Educación</t>
  </si>
  <si>
    <t>Cuadro A.III.2</t>
  </si>
  <si>
    <t>con efectos en los ingresos fiscales</t>
  </si>
  <si>
    <t>Cuadro A.III.3</t>
  </si>
  <si>
    <t>sin efecto en gastos o ingresos fiscales</t>
  </si>
  <si>
    <t>Cuadro A.V.1</t>
  </si>
  <si>
    <t>% gasto total</t>
  </si>
  <si>
    <t>GASTO TOTAL</t>
  </si>
  <si>
    <t>Servicios Públicos Generales</t>
  </si>
  <si>
    <t>Organismos Ejecutivos y Legislativos, Asuntos Financieros y Fiscales, Asuntos Exteriores</t>
  </si>
  <si>
    <t>Ayuda Económica Exterior</t>
  </si>
  <si>
    <t>Servicios Generales</t>
  </si>
  <si>
    <t>Investigación Básica</t>
  </si>
  <si>
    <t>Servicios Públicos Generales n.e.p.</t>
  </si>
  <si>
    <t>Transacciones de la Deuda Pública</t>
  </si>
  <si>
    <t>Defensa</t>
  </si>
  <si>
    <t>Defensa Militar</t>
  </si>
  <si>
    <t>Investigación y Desarrollo relacionados con la Defensa</t>
  </si>
  <si>
    <t>Orden Público y Seguridad</t>
  </si>
  <si>
    <t>Servicios de Policía</t>
  </si>
  <si>
    <t>Servicios de Protección contra Incendios</t>
  </si>
  <si>
    <t>Tribunales de Justicia</t>
  </si>
  <si>
    <t>Prisiones</t>
  </si>
  <si>
    <t>Orden Público y Seguridad n.e.p.</t>
  </si>
  <si>
    <t>Asuntos Económicos</t>
  </si>
  <si>
    <t>Asuntos Económicos, Comerciales y Laborales en General</t>
  </si>
  <si>
    <t>Agricultura, Silvicultura, Pesca y Caza</t>
  </si>
  <si>
    <t>Combustibles y Energía</t>
  </si>
  <si>
    <t>Minería, Manufacturas y Construcción</t>
  </si>
  <si>
    <t>Transporte</t>
  </si>
  <si>
    <t>Comunicaciones</t>
  </si>
  <si>
    <t>Otras Industrias</t>
  </si>
  <si>
    <t>Investigación y Desarrollo relacionados con Asuntos Económicos</t>
  </si>
  <si>
    <t>Asuntos Económicos n.e.p.</t>
  </si>
  <si>
    <t>Protección del Medio Ambiente</t>
  </si>
  <si>
    <t>Reducción de la Contaminación</t>
  </si>
  <si>
    <t>Protección a la diversidad Biológica y del Paisaje</t>
  </si>
  <si>
    <t>Protección del Medio Ambiente n.e.p.</t>
  </si>
  <si>
    <t>Vivienda y Servicios Comunitarios</t>
  </si>
  <si>
    <t>Urbanización</t>
  </si>
  <si>
    <t>Desarrollo Comunitario</t>
  </si>
  <si>
    <t>Abastecimiento de Agua</t>
  </si>
  <si>
    <t>Productos, Útiles y Equipos Médicos</t>
  </si>
  <si>
    <t>Servicios para Pacientes Externos</t>
  </si>
  <si>
    <t>Servicios Hospitalarios</t>
  </si>
  <si>
    <t>Servicios de Salud Pública</t>
  </si>
  <si>
    <t>Actividades Recreativas, Cultura y Religión</t>
  </si>
  <si>
    <t>Servicios Recreativos y Deportivos</t>
  </si>
  <si>
    <t>Servicios Culturales</t>
  </si>
  <si>
    <t>Enseñanza Preescolar, Primaria y Secundaria</t>
  </si>
  <si>
    <t>Enseñanza Terciaria</t>
  </si>
  <si>
    <t>Servicios Auxiliares de la Educación</t>
  </si>
  <si>
    <t>Enseñanza n.e.p.</t>
  </si>
  <si>
    <t>Enfermedad e Incapacidad</t>
  </si>
  <si>
    <t>Edad Avanzada</t>
  </si>
  <si>
    <t>Familia e Hijos</t>
  </si>
  <si>
    <t>Desempleo</t>
  </si>
  <si>
    <t>Vivienda</t>
  </si>
  <si>
    <t>Exclusión Social</t>
  </si>
  <si>
    <t>Gasto en funciones sociales</t>
  </si>
  <si>
    <t>Millones de $</t>
  </si>
  <si>
    <t>Ordenado por sector u objetivo beneficiado</t>
  </si>
  <si>
    <t>% TOTAL</t>
  </si>
  <si>
    <t>Mill.</t>
  </si>
  <si>
    <t>% del</t>
  </si>
  <si>
    <t xml:space="preserve">   A) Empresas</t>
  </si>
  <si>
    <t xml:space="preserve">   B) Personas</t>
  </si>
  <si>
    <t>(II) IVA</t>
  </si>
  <si>
    <t>Partidas más relevantes</t>
  </si>
  <si>
    <t>Categoría a la que pertenece</t>
  </si>
  <si>
    <t>Sector</t>
  </si>
  <si>
    <t>Salud n.e.p.</t>
  </si>
  <si>
    <t>Institución</t>
  </si>
  <si>
    <t>(millones US$ al 31 de diciembre de cada año y % del PIB)</t>
  </si>
  <si>
    <t>Cuadro I.1.1</t>
  </si>
  <si>
    <t>Cuadro I.1.2</t>
  </si>
  <si>
    <t>(1) PIB proyectado en cada informe.</t>
  </si>
  <si>
    <t>MM$</t>
  </si>
  <si>
    <t>(9)  </t>
  </si>
  <si>
    <t>Cuadro III.11.2</t>
  </si>
  <si>
    <t>Cuadro III.11.3</t>
  </si>
  <si>
    <t>Cuadro III.11.4</t>
  </si>
  <si>
    <t>Dotación máxima</t>
  </si>
  <si>
    <t xml:space="preserve">Intereses  </t>
  </si>
  <si>
    <t xml:space="preserve">(var. real anual, %) </t>
  </si>
  <si>
    <t>(var. real anual, %)</t>
  </si>
  <si>
    <t xml:space="preserve">   (var. real anual, %)</t>
  </si>
  <si>
    <t>Cuadro III.11.1</t>
  </si>
  <si>
    <t>Escenario</t>
  </si>
  <si>
    <t>Enseñanza no atribuible a ningún nivel</t>
  </si>
  <si>
    <t>PIB tendencial no minero (miles de millones de pesos año anterior)</t>
  </si>
  <si>
    <t xml:space="preserve">PIB (var. real anual, %) </t>
  </si>
  <si>
    <t xml:space="preserve">PIB no minero (var. real anual, %) </t>
  </si>
  <si>
    <t xml:space="preserve">IPC (tasa de variación promedio/promedio) </t>
  </si>
  <si>
    <t>Litio</t>
  </si>
  <si>
    <t>    Umbral del litio (% del PIB)</t>
  </si>
  <si>
    <t>Umbral del litio</t>
  </si>
  <si>
    <t>(6) Otros ingresos sin ajuste cíclico</t>
  </si>
  <si>
    <t>(7)= (1+2+3+4+5+6) Total</t>
  </si>
  <si>
    <t>Impuesto a la Renta</t>
  </si>
  <si>
    <t>Devoluciones</t>
  </si>
  <si>
    <t>TOTAL</t>
  </si>
  <si>
    <t xml:space="preserve">      Ingresos por litio de Corfo</t>
  </si>
  <si>
    <t xml:space="preserve">      Resto de rentas de la propiedad</t>
  </si>
  <si>
    <t>% gasto social</t>
  </si>
  <si>
    <t>Nota: Los porcentajes no suman el total debido a la aproximación de decimales.</t>
  </si>
  <si>
    <t>Umbral</t>
  </si>
  <si>
    <t>Cuadro II.3.3</t>
  </si>
  <si>
    <t>Cuadro II.3.1</t>
  </si>
  <si>
    <t>Nota: El umbral de litio es calculado como el promedio de los períodos expuestos (entre agosto y julio del año correspondiente), como porcentaje del PIB (entre julio y junio del año correspondiente).</t>
  </si>
  <si>
    <t>Presidencia de la República</t>
  </si>
  <si>
    <t>Ministerio del Interior</t>
  </si>
  <si>
    <t>Carabineros de Chile</t>
  </si>
  <si>
    <t>Policía de Investigaciones</t>
  </si>
  <si>
    <t>Agencia Nacional de Inteligencia</t>
  </si>
  <si>
    <t>Ministerio de Defensa Nacional</t>
  </si>
  <si>
    <t>Ejército de Chile</t>
  </si>
  <si>
    <t>Armada de Chile</t>
  </si>
  <si>
    <t>Fuerza Aérea de Chile</t>
  </si>
  <si>
    <t>Subsecretaría para las FFAA</t>
  </si>
  <si>
    <t>Ministerio de Relaciones Exteriores</t>
  </si>
  <si>
    <t>Secretaría y Administración General</t>
  </si>
  <si>
    <t>Dirección Nacional de Fronteras y Límites del Estado (DIFROL)</t>
  </si>
  <si>
    <t>Cuadro II.8.1</t>
  </si>
  <si>
    <t>Diferencia</t>
  </si>
  <si>
    <t>Cuadro II.1.2</t>
  </si>
  <si>
    <t>Fuente: Corfo.</t>
  </si>
  <si>
    <t>Total 2025</t>
  </si>
  <si>
    <t>N° IF</t>
  </si>
  <si>
    <t>Nombre IF</t>
  </si>
  <si>
    <t>Efecto en gasto</t>
  </si>
  <si>
    <t>Efecto en ingresos</t>
  </si>
  <si>
    <t xml:space="preserve">    Ajuste (% del PIB)</t>
  </si>
  <si>
    <t>-</t>
  </si>
  <si>
    <t>Proyecciones</t>
  </si>
  <si>
    <t>Tipo de cambio ($/US$) a diciembre</t>
  </si>
  <si>
    <t>Cuadro A.II.14</t>
  </si>
  <si>
    <t>Índice</t>
  </si>
  <si>
    <t>Cuadro II.2.2</t>
  </si>
  <si>
    <t>Prestaciones previsionales</t>
  </si>
  <si>
    <t>Inversión</t>
  </si>
  <si>
    <t>Transferencias de capital</t>
  </si>
  <si>
    <t>N/A</t>
  </si>
  <si>
    <t>N°</t>
  </si>
  <si>
    <t>p: Proyecto de Ley de Presupuestos.</t>
  </si>
  <si>
    <t>Boletín</t>
  </si>
  <si>
    <t>Mensaje</t>
  </si>
  <si>
    <t>(miles de pesos 2026)</t>
  </si>
  <si>
    <t>(millones de pesos 2026)</t>
  </si>
  <si>
    <t>(millones de pesos 2026 y % del PIB)</t>
  </si>
  <si>
    <t>2026p</t>
  </si>
  <si>
    <t>N/A: No aplica. La diferencia entre los ingresos provenientes de la explotación del litio y el umbral del litio es negativa. </t>
  </si>
  <si>
    <t>Otros ingresos</t>
  </si>
  <si>
    <t>Declaración anual</t>
  </si>
  <si>
    <t xml:space="preserve">   Impuestos</t>
  </si>
  <si>
    <t>Sistemas de pagos</t>
  </si>
  <si>
    <t>Imposiciones previsionales de salud</t>
  </si>
  <si>
    <t>Usos</t>
  </si>
  <si>
    <t>Fuentes</t>
  </si>
  <si>
    <t>Deuda bruta</t>
  </si>
  <si>
    <t>Meta BCA (% del PIB)</t>
  </si>
  <si>
    <t>Nivel de gasto compatible con meta</t>
  </si>
  <si>
    <t>Brecha PIB no minero tendencial/PIB no minero efectivo 2025</t>
  </si>
  <si>
    <t>Brecha PIB no minero tendencial/PIB no minero efectivo 2026</t>
  </si>
  <si>
    <t>Precio de referencia del cobre 2026</t>
  </si>
  <si>
    <t>Ministerio de Hacienda/Comité de expertos, reunido en julio de 2025.</t>
  </si>
  <si>
    <t>Comité de expertos, reunido en julio de 2025.</t>
  </si>
  <si>
    <t>Total 2026</t>
  </si>
  <si>
    <t>Promedio 2026</t>
  </si>
  <si>
    <t xml:space="preserve">Fuente: Dipres. </t>
  </si>
  <si>
    <t>(millones de pesos 2026 y % de variación real)</t>
  </si>
  <si>
    <t>Ministerio de Seguridad Pública</t>
  </si>
  <si>
    <t>MM$2026</t>
  </si>
  <si>
    <t xml:space="preserve"> </t>
  </si>
  <si>
    <t>Nota: Los valores con signo positivo significan mayores gastos fiscales y los valores con signo negativo significan menores gastos fiscales. Los IF sustitutivos sustituyen los costos de los IF anteriores.</t>
  </si>
  <si>
    <t>Subsecretaría de Seguridad Pública</t>
  </si>
  <si>
    <t>(2) Excluye las asignaciones 104, 123 y 275 del Programa Operaciones Complementarias del Tesoro Público.</t>
  </si>
  <si>
    <t>(3) Corresponde a las incluidas en las asignaciones 104, 123 y 275 del Programa Operaciones Complementarias del Tesoro Público, destinadas a funciones sociales.</t>
  </si>
  <si>
    <t>(4) Corresponde a las incluidas en las asignaciones 104, 123 y 275 del Programa Operaciones Complementarias del Tesoro Público, destinadas a funciones no sociales.</t>
  </si>
  <si>
    <t>(millones de pesos 2027 y % de variación real) </t>
  </si>
  <si>
    <t>(millones de pesos de 2027, % de variación real y % del PIB) </t>
  </si>
  <si>
    <t>(millones de pesos 2027 y % de variación real)</t>
  </si>
  <si>
    <t>(millones de pesos 2027)</t>
  </si>
  <si>
    <t>MM$2027</t>
  </si>
  <si>
    <t>(millones de pesos 2027) </t>
  </si>
  <si>
    <t>(millones de pesos 2027)  </t>
  </si>
  <si>
    <t>(millones de pesos 2027 y % del PIB) </t>
  </si>
  <si>
    <t>2027p</t>
  </si>
  <si>
    <t>Brecha PIB no minero tendencial/PIB no minero efectivo 2027</t>
  </si>
  <si>
    <t>Precio de referencia del cobre 2027</t>
  </si>
  <si>
    <t>Total 2027</t>
  </si>
  <si>
    <t>Promedio 2027</t>
  </si>
  <si>
    <t>(millones de pesos 2027 y % del PIB)</t>
  </si>
  <si>
    <t>Proyecto de Ley de Presupuestos 2027</t>
  </si>
  <si>
    <t>(millones de pesos 2027, % de gasto total y % del gasto social)</t>
  </si>
  <si>
    <t>(millones de pesos 2026, % de variación real y % del PIB) </t>
  </si>
  <si>
    <t>Ley de Presupuestos 2026</t>
  </si>
  <si>
    <t>Variación 2027/2026
(%)</t>
  </si>
  <si>
    <t>Variación
2027/2026
(%)</t>
  </si>
  <si>
    <t>Variación 2027/2026 (%)</t>
  </si>
  <si>
    <t>Fuente: Subdirección de Gestión Estratégica y Estudios Tributarios, SII (septiembre 2026).</t>
  </si>
  <si>
    <t>Ministerio de Hacienda/Comité de expertos, reunido en julio de 2026.</t>
  </si>
  <si>
    <t>Comité de expertos, reunido en julio de 2026.</t>
  </si>
  <si>
    <t>IFP 2T26</t>
  </si>
  <si>
    <t>IFP 3T26</t>
  </si>
  <si>
    <t>Diferencia
IFP 3T26-2T26</t>
  </si>
  <si>
    <t xml:space="preserve">PIB minero </t>
  </si>
  <si>
    <t xml:space="preserve">PIB no minero </t>
  </si>
  <si>
    <t xml:space="preserve">(USc$/lb, promedio, BML) </t>
  </si>
  <si>
    <t xml:space="preserve">(US$/bbl) </t>
  </si>
  <si>
    <t>Precio del litio</t>
  </si>
  <si>
    <t xml:space="preserve">(US$/kg) </t>
  </si>
  <si>
    <t>Supuestos macroeconómicos 2026 (p)</t>
  </si>
  <si>
    <t>(p) Proyección.</t>
  </si>
  <si>
    <t>Detalles supuestos de crecimiento económico y cuenta corriente 2026 (p)</t>
  </si>
  <si>
    <t>Ingresos del Gobierno Central total 2026 (p)</t>
  </si>
  <si>
    <t>Traspasos Codelco </t>
  </si>
  <si>
    <t xml:space="preserve">      Cobre bruto</t>
  </si>
  <si>
    <t xml:space="preserve">      Ingresos litio</t>
  </si>
  <si>
    <t>TOTAL INGRESOS </t>
  </si>
  <si>
    <t>Ingresos tributarios netos 2026 (p)</t>
  </si>
  <si>
    <t xml:space="preserve"> IFP 3T26</t>
  </si>
  <si>
    <t>Impuestos a la renta</t>
  </si>
  <si>
    <t>Pagos provisionales mensuales</t>
  </si>
  <si>
    <t>Impuesto al valor agregado</t>
  </si>
  <si>
    <t>IVA declarado</t>
  </si>
  <si>
    <t>Crédito especial empresas constructoras</t>
  </si>
  <si>
    <t>Impuestos a productos específicos</t>
  </si>
  <si>
    <t xml:space="preserve">    Tabacos, cigarros y cigarrillos</t>
  </si>
  <si>
    <t xml:space="preserve">    Derechos de extracción ley de pesca</t>
  </si>
  <si>
    <t>Impuestos a los actos jurídicos</t>
  </si>
  <si>
    <t>Impuestos al comercio exterior</t>
  </si>
  <si>
    <t>Fluctuación deudores más diferencias pendientes</t>
  </si>
  <si>
    <t>Parámetros de referencia del balance cíclicamente ajustado 2026 (p)</t>
  </si>
  <si>
    <t>PIB no minero</t>
  </si>
  <si>
    <t>    PIB tendencial no minero (% de variación real) </t>
  </si>
  <si>
    <t>    Brecha PIB no minero (%) </t>
  </si>
  <si>
    <t>Cobre </t>
  </si>
  <si>
    <t xml:space="preserve">    Precio de referencia (USc$2026/lb) </t>
  </si>
  <si>
    <t xml:space="preserve">    Precio de cobre BML (USc$2026/lb) </t>
  </si>
  <si>
    <t>Ingresos cíclicamente ajustados del Gobierno Central total 2026 (p)</t>
  </si>
  <si>
    <t>Ingresos tributarios netos</t>
  </si>
  <si>
    <t xml:space="preserve">       Tributación minería privada</t>
  </si>
  <si>
    <t xml:space="preserve">       Tributación resto de contribuyentes    </t>
  </si>
  <si>
    <t>Traspasos Codelco al Fisco por cobre</t>
  </si>
  <si>
    <t>(2) Las cifras correspondientes a otros ingresos no tienen ajuste cíclico por lo que los ingresos efectivos son iguales a los cíclicamente ajustados. Estas contemplan los ingresos por donaciones, rentas de la propiedad (sin los ingresos por litio de Corfo), ingresos de operación, otros ingresos, ventas de activos físicos e imposiciones previsionales del Ministerio del Trabajo.</t>
  </si>
  <si>
    <t>(1) Los ingresos estructurales de 2025 no incluyen los cambios metodológicos implementados desde el IFP 2T26.</t>
  </si>
  <si>
    <t>Ingresos por litio (Codelco y Corfo)</t>
  </si>
  <si>
    <t>Gasto del Gobierno Central total 2026 (p)</t>
  </si>
  <si>
    <t>Balance del Gobierno Central total 2026 (p)</t>
  </si>
  <si>
    <t>Gastos</t>
  </si>
  <si>
    <t>Balance efectivo</t>
  </si>
  <si>
    <t>Balance cíclicamente ajustado</t>
  </si>
  <si>
    <t>Necesidades de financiamiento</t>
  </si>
  <si>
    <t>Amortizaciones de deuda</t>
  </si>
  <si>
    <t>Ejecución garantía CAE</t>
  </si>
  <si>
    <t>Compra cartera CAE</t>
  </si>
  <si>
    <t>Bonos de reconocimiento</t>
  </si>
  <si>
    <t>Acciones multilaterales</t>
  </si>
  <si>
    <t>Compra de títulos y valores de los servicios</t>
  </si>
  <si>
    <t>Fuentes de financiamiento</t>
  </si>
  <si>
    <t>Uso de activos financieros</t>
  </si>
  <si>
    <t>Venta de títulos y valores de los servicios</t>
  </si>
  <si>
    <t xml:space="preserve">(3) Aquellos devengados y no percibidos al 31 de diciembre del año anterior, en conformidad a lo dispuesto en el artículo N° 12 del D.L. N° 1.263 de 1975, en consecuencia, se proyectan solo para el año en curso. </t>
  </si>
  <si>
    <t>Activos del tesoro público</t>
  </si>
  <si>
    <t>Posición financiera neta</t>
  </si>
  <si>
    <t>Detalle supuestos de crecimiento económico y cuenta corriente 2027 (p)</t>
  </si>
  <si>
    <t>(millones de pesos 2027, % de variación real y % del PIB) </t>
  </si>
  <si>
    <t>      Tributación minería privada (GMP10)</t>
  </si>
  <si>
    <t>      Tributación resto contribuyentes </t>
  </si>
  <si>
    <t>Venta de activos físicos</t>
  </si>
  <si>
    <t>Necesidades de financiamiento del Gobierno Central 2027 (p)</t>
  </si>
  <si>
    <t>Supuestos macroeconómicos 2028-2031 (p)</t>
  </si>
  <si>
    <t>Detalle supuestos de crecimiento económico y cuenta corriente 2028-2031 (p)</t>
  </si>
  <si>
    <t>Parámetros de referencia del balance cíclicamente ajustado 2028-2031 (p)</t>
  </si>
  <si>
    <t xml:space="preserve">    Precio de referencia (USc$2027/lb) </t>
  </si>
  <si>
    <t xml:space="preserve">    Precio de cobre BML (USc$2027/lb) </t>
  </si>
  <si>
    <t>Ingresos cíclicamente ajustados del Gobierno Central total 2028-2031 (p)</t>
  </si>
  <si>
    <t>(1) Las cifras correspondientes a otros ingresos no tienen ajuste cíclico por lo que los ingresos efectivos son iguales a los cíclicamente ajustados. Estas contemplan los ingresos por donaciones, rentas de la propiedad (sin los ingresos por litio de Corfo), ingresos de operación, otros ingresos, ventas de activos físicos e imposiciones previsionales del Ministerio del Trabajo.</t>
  </si>
  <si>
    <t>Balances del Gobierno Central total 2028-2031 (p)</t>
  </si>
  <si>
    <t xml:space="preserve">Ingresos efectivos   </t>
  </si>
  <si>
    <t xml:space="preserve">Ingresos cíclicamente ajustados   </t>
  </si>
  <si>
    <t xml:space="preserve">Diferencia gasto / Holgura (5)-(2) </t>
  </si>
  <si>
    <t xml:space="preserve">Diferencia gasto (MMUS$) </t>
  </si>
  <si>
    <t>Diferencia gasto (% del PIB)</t>
  </si>
  <si>
    <t>Balance efectivo compatible con meta (1)-(5) (% del PIB)</t>
  </si>
  <si>
    <t>Venta de activos financieros de los servicios</t>
  </si>
  <si>
    <t>Posición financiera neta del Gobierno Central total, cierre 2028-2031 (p)</t>
  </si>
  <si>
    <t>Escenario base</t>
  </si>
  <si>
    <t>PIB no minero real (miles de millones de pesos año anterior)</t>
  </si>
  <si>
    <t>(1) Ingresos tributarios no mineros</t>
  </si>
  <si>
    <t>(1.1) Impuesto declaración anual (abril de 2026)</t>
  </si>
  <si>
    <t>(1.2) Sistema de pagos (abril de 2026)</t>
  </si>
  <si>
    <t>(1.3) Impuesto declaración mensual</t>
  </si>
  <si>
    <t>(1.4) Pagos provisionales mensuales</t>
  </si>
  <si>
    <t>(1.5) Impuestos indirectos</t>
  </si>
  <si>
    <t>(2) Cotizaciones previsionales de salud</t>
  </si>
  <si>
    <t>(3) Traspasos de Codelco al Fisco por cobre</t>
  </si>
  <si>
    <t>(5) Ingresos por litio (Codelco y Corfo)</t>
  </si>
  <si>
    <t>(1) Balance efectivo</t>
  </si>
  <si>
    <t>(2) Ajuste cíclico</t>
  </si>
  <si>
    <t>(2.3) Ingresos de Codelco por cobre</t>
  </si>
  <si>
    <t>(2.5) Ingresos por litio (Codelco y Corfo)</t>
  </si>
  <si>
    <t>(3)= (1-2) Balance cíclicamente ajustado</t>
  </si>
  <si>
    <t>(6) = (1-4+5) Balance primario efectivo</t>
  </si>
  <si>
    <t>(7) = (3-4+5) Balance primario cíclicamente ajustado</t>
  </si>
  <si>
    <t>(1.1) Impuesto declaración anual (abril de 2027)</t>
  </si>
  <si>
    <t>(1.2) Sistema de pagos (abril de 2027)</t>
  </si>
  <si>
    <t>Total gastos</t>
  </si>
  <si>
    <t>Necesidades de financiamiento del Gobierno Central 2026 (p)</t>
  </si>
  <si>
    <t>Parámetros de referencia del balance cíclicamente ajustado 2026 y 2027 (p)</t>
  </si>
  <si>
    <t>Ingresos cíclicamente ajustados del Gobierno Central total 2027 (p)</t>
  </si>
  <si>
    <t>Ingresos tributarios netos 2027 (p)</t>
  </si>
  <si>
    <t>Balance devengado y cíclicamente ajustado del Gobierno Central total 2027 (p)</t>
  </si>
  <si>
    <t>Balance devengado </t>
  </si>
  <si>
    <t>Efecto cíclico en los ingresos tributarios no mineros y cotizaciones de salud </t>
  </si>
  <si>
    <t>Efecto cíclico del cobre </t>
  </si>
  <si>
    <t>Tributación minería privada </t>
  </si>
  <si>
    <t>(8) </t>
  </si>
  <si>
    <t>(10)=(1)-(2) </t>
  </si>
  <si>
    <t>Efecto del litio</t>
  </si>
  <si>
    <t>Proyecto de ley de Presupuestos 2027</t>
  </si>
  <si>
    <t>Variación
2026/2025
(%)</t>
  </si>
  <si>
    <t>Clasificación funcional de erogaciones del Gobierno Central presupuestario</t>
  </si>
  <si>
    <t>Moneda nacional y moneda extranjera</t>
  </si>
  <si>
    <t xml:space="preserve">   Consumo total </t>
  </si>
  <si>
    <t xml:space="preserve">   Formación bruta de capital fijo </t>
  </si>
  <si>
    <t>Exportación de bienes y servicios</t>
  </si>
  <si>
    <t>Importación de bienes y servicios</t>
  </si>
  <si>
    <t>Escenario menor crecimiento</t>
  </si>
  <si>
    <t>Escenario mayor crecimiento</t>
  </si>
  <si>
    <t>PIB minero (var. real anual, %)</t>
  </si>
  <si>
    <t>TCN ($/US$, promedio, valor nominal)</t>
  </si>
  <si>
    <t>PIB (miles de millones de $ del año anterior)</t>
  </si>
  <si>
    <t>PIB (miles de millones de $ nominales)</t>
  </si>
  <si>
    <t>Ministerio de Economía, Fomento y Turismo</t>
  </si>
  <si>
    <t>Ministerio de Educación</t>
  </si>
  <si>
    <t>Ministerio de Agricultura</t>
  </si>
  <si>
    <t>Ministerio del Trabajo y Previsión Social</t>
  </si>
  <si>
    <t>Ministerio de Salud</t>
  </si>
  <si>
    <t>Ministerio de Vivienda y Urbanismo</t>
  </si>
  <si>
    <t>Ministerio Secretaría General de Gobierno</t>
  </si>
  <si>
    <t>Ministerio de Desarrollo Social y Familia</t>
  </si>
  <si>
    <t>Ministerio del Deporte</t>
  </si>
  <si>
    <t>Ministerio de la Mujer y la Equidad de Género</t>
  </si>
  <si>
    <t>Ministerio de las Culturas, las Artes y el Patrimonio</t>
  </si>
  <si>
    <t>Ministerio de Ciencia, Tecnología, Conocimiento e Innovación</t>
  </si>
  <si>
    <t>Consolidado Sector Público: Programa financiero por concepto de gastos 2028-2031 (p)</t>
  </si>
  <si>
    <t>Gasto operacionales</t>
  </si>
  <si>
    <t>Gastos en personal</t>
  </si>
  <si>
    <t>Bienes y servicios de consumo</t>
  </si>
  <si>
    <t>Transferencias corrientes</t>
  </si>
  <si>
    <t>Al sector privado</t>
  </si>
  <si>
    <t>Otras entidades públicas</t>
  </si>
  <si>
    <t>Adquisición de activos no financieros</t>
  </si>
  <si>
    <t>Iniciativas de inversión</t>
  </si>
  <si>
    <t xml:space="preserve">Transferencias de capital </t>
  </si>
  <si>
    <t>Otros gastos</t>
  </si>
  <si>
    <t>Gasto Estado de Operaciones del Gobierno Central consolidado</t>
  </si>
  <si>
    <t>Gasto del Gobierno Central presupuestario</t>
  </si>
  <si>
    <t xml:space="preserve">Gasto del Gobierno Central extrapresupuestario </t>
  </si>
  <si>
    <t>Conceptos de gastos</t>
  </si>
  <si>
    <t>Proyectos de ley en trámite considerados en la programación financiera 2028-2031</t>
  </si>
  <si>
    <t>Déficit efectivo</t>
  </si>
  <si>
    <t>Superávit efectivo</t>
  </si>
  <si>
    <t>Emisión de deuda</t>
  </si>
  <si>
    <t>Préstamos netos (otorgamiento - recuperación)</t>
  </si>
  <si>
    <t>Préstamos netos (otorgamiento − recuperación)</t>
  </si>
  <si>
    <t>Precio del cobre (USc$/lb, promedio, BML)</t>
  </si>
  <si>
    <t>Precio del WTI (US$/bbl, promedio)</t>
  </si>
  <si>
    <t>Gasto tributario 2027</t>
  </si>
  <si>
    <t>Gasto tributario 2025-2027</t>
  </si>
  <si>
    <t>Balances del Gobierno Central total 2028-2031, escenario de mayor crecimiento (p)</t>
  </si>
  <si>
    <t>Balances del Gobierno Central total 2028-2031, escenario de menor crecimiento (p)</t>
  </si>
  <si>
    <t>Detalle de los gastos reservados por institución</t>
  </si>
  <si>
    <t>(moneda nacional expresada en miles de pesos y moneda extranjera expresada en miles de dólares)</t>
  </si>
  <si>
    <t>Variación anual (%)</t>
  </si>
  <si>
    <t>Funciones críticas (millones de $)</t>
  </si>
  <si>
    <t>N° de personas</t>
  </si>
  <si>
    <t>(1) Corresponde a la ley inicial más reajuste más leyes especiales.</t>
  </si>
  <si>
    <t>Horas extraordinarias (millones de $)</t>
  </si>
  <si>
    <t>(número de dotación)</t>
  </si>
  <si>
    <t>Viáticos administración civil (millones de $)</t>
  </si>
  <si>
    <t>Viáticos nacionales totales (millones de $)</t>
  </si>
  <si>
    <t>Dotación de vehículos</t>
  </si>
  <si>
    <t>Ingresos tributarios GMP10</t>
  </si>
  <si>
    <t>Estado de operaciones 2026-2027</t>
  </si>
  <si>
    <t>Gobierno Central total</t>
  </si>
  <si>
    <t>Gobierno Central presupuestario</t>
  </si>
  <si>
    <t>Ingresos por impuestos</t>
  </si>
  <si>
    <t>Ejecución presupuestaria consolidada</t>
  </si>
  <si>
    <t>Ejecución presupuestaria mineras privadas consolidadas</t>
  </si>
  <si>
    <t>Ejecución presupuestaria sin mineras privadas consolidado</t>
  </si>
  <si>
    <t xml:space="preserve">    Declaración anual</t>
  </si>
  <si>
    <t xml:space="preserve">       Sistemas de pago</t>
  </si>
  <si>
    <t xml:space="preserve">    Declaración y pago mensual</t>
  </si>
  <si>
    <t xml:space="preserve">    Pagos provisionales mensuales</t>
  </si>
  <si>
    <t xml:space="preserve">    IVA declarado</t>
  </si>
  <si>
    <t xml:space="preserve">    Crédito especial empresas constructoras</t>
  </si>
  <si>
    <t xml:space="preserve">    Fluctuación deudores más diferencias pendientes</t>
  </si>
  <si>
    <t>Supuestos macroeconómicos 2027 (p)</t>
  </si>
  <si>
    <t>Escenarios macroeconómicos alternativos 2027-2031 (p)</t>
  </si>
  <si>
    <t>Supuestos macroeconómicos 2027-2031 (p)</t>
  </si>
  <si>
    <t>Impuesto adicional retenido</t>
  </si>
  <si>
    <t>Total pagos por impuesto a la renta</t>
  </si>
  <si>
    <t>Declaración anual de renta</t>
  </si>
  <si>
    <t>Necesidades de financiamiento del Gobierno Central, cierre 2028-2031 (p)</t>
  </si>
  <si>
    <t>Ingresos presupuestarios de litio de Corfo y Codelco</t>
  </si>
  <si>
    <t>agosto 2019 - julio 2020</t>
  </si>
  <si>
    <t>agosto 2020 - julio 2021</t>
  </si>
  <si>
    <t>agosto 2021 - julio 2022</t>
  </si>
  <si>
    <t>agosto 2022 - julio 2023</t>
  </si>
  <si>
    <t>agosto 2023 - julio 2024</t>
  </si>
  <si>
    <t>agosto 2024 - julio 2025</t>
  </si>
  <si>
    <t>agosto 2025 - julio 2026</t>
  </si>
  <si>
    <t>      Brecha: precio de referencia/precio BML (%)</t>
  </si>
  <si>
    <t>IPC (var. anual, % promedio)</t>
  </si>
  <si>
    <t xml:space="preserve">      Brecha: PIB no minero tendencial/PIB no minero (%) </t>
  </si>
  <si>
    <t>Nota: El PIB no minero tendencial y el precio de referencia del cobre de 2026 corresponden a los estimados por los Comités reunidos en julio de 2025, mientras que los de 2027 corresponden a los reunidos con ocasión de la elaboración del Presupuesto del año 2027, en julio de este año. El umbral del litio 2027 corresponde al promedio de los ingresos provenientes de la explotación del litio de Corfo y Codelco entre agosto de 2019 y julio de 2026, como porcentaje del PIB del período entre julio de 2019 y junio de 2026. Para reflejar la nueva metodología, a partir de este IFP, la brecha del precio del cobre se presenta como porcentaje. Por su parte, 2026 se presenta en USc$2027 para mejor comparabilidad, deflactado con el IPC de EEUU estimado por el FMI en el World Economic Outlook de abril de 2026, correspondiente al utilizado por el comité del precio de referencia del cobre (variación promedio 2027: 2,14%).</t>
  </si>
  <si>
    <t>Dipres, promedio de los ingresos por rentas de la propiedad provenientes de la explotación del litio de Corfo y Codelco entre agosto de 2018 y julio de 2025, como porcentaje del PIB del período entre julio de 2018 y junio de 2025.</t>
  </si>
  <si>
    <t>Dipres, promedio de los ingresos por rentas de la propiedad provenientes de la explotación del litio de Corfo y Codelco entre agosto de 2019 y julio de 2026, como porcentaje del PIB del período entre julio de 2019 y junio de 2026.</t>
  </si>
  <si>
    <t> PIB tendencial no minero (% de variación real) </t>
  </si>
  <si>
    <t>Nota: El PIB no minero tendencial y el precio de referencia del cobre del IFP 2T26 corresponden a los estimados por los Comités reunidos en julio de 2025, mientras que los del IFP 3T26 corresponden a los reunidos con ocasión de la elaboración del Presupuesto del año 2027, en julio de este año. El umbral del litio del IFP 3T26 corresponde al promedio de los ingresos provenientes de la explotación del litio de Corfo y Codelco entre agosto de 2019 y julio de 2026, como porcentaje del PIB del período entre julio de 2019 y junio de 2026. Para reflejar la nueva metodología, a partir de este IFP, la brecha del precio del cobre se presenta como porcentaje. Por su parte, el IFP 2T26 se presenta en USc$2027 para mejor comparabilidad, deflactado con el IPC de EEUU estimado por el FMI en el World Economic Outlook de abril de 2026, correspondiente al utilizado por el comité del precio de referencia del cobre (variación promedio 2027: 2,14%).</t>
  </si>
  <si>
    <t>    Brecha: precio de referencia/precio BML (%)</t>
  </si>
  <si>
    <t>Total ingresos</t>
  </si>
  <si>
    <t xml:space="preserve">Notas: El PIB no minero tendencial y el precio de referencia del cobre 2026 corresponden a los estimados por los Comités reunidos para el Presupuesto 2026, en julio de 2025. Por su parte, el umbral del litio 2026 corresponde al promedio de los ingresos por rentas de la propiedad provenientes de la explotación del litio de Corfo entre agosto de 2018 y julio de 2025, como porcentaje del PIB del período entre julio de 2018 y junio de 2025. Para reflejar la nueva metodología (Decreto Exento N° 203, de 2026, del Ministerio de Hacienda), a partir de este IFP, la brecha del precio del cobre se presenta como porcentaje, correspondiente a la diferencia del precio de referencia respecto del precio efectivo. </t>
  </si>
  <si>
    <t>(3) Supone inflación y tipo de cambio del IFP 3T26: 3,8% y $906 por dólar, respectivamente.</t>
  </si>
  <si>
    <t>(2) Supone inflación y tipo de cambio del IFP 2T26: 3,6% y $900 por dólar, respectivamente.</t>
  </si>
  <si>
    <t>Cuadro IV.1.1</t>
  </si>
  <si>
    <t>Cuadro IV.1.2</t>
  </si>
  <si>
    <t>Programas evaluados en línea EPG, cohorte 2026, con ámbitos analizados y clasificación de desempeño</t>
  </si>
  <si>
    <t>Cuadro IV.1.3</t>
  </si>
  <si>
    <t>Cuadro IV.1.4</t>
  </si>
  <si>
    <t>Programas egresados del seguimiento de compromisos en junio de 2026</t>
  </si>
  <si>
    <t>Cuadro IV.1.5</t>
  </si>
  <si>
    <t>Cuadro IV.1.6</t>
  </si>
  <si>
    <t>Programas con observaciones o desviación</t>
  </si>
  <si>
    <t>Cuadro IV.1.7</t>
  </si>
  <si>
    <t>Cuadro IV.1.8</t>
  </si>
  <si>
    <t>Programas/evaluaciones en categoría global "no cumplido" en el seguimiento de compromisos a junio 2026</t>
  </si>
  <si>
    <t>Número de programas por ministerio según categoría global de cumplimiento de compromisos a junio de 2026</t>
  </si>
  <si>
    <t>Línea</t>
  </si>
  <si>
    <t>Institución / ministerio</t>
  </si>
  <si>
    <t>Estado</t>
  </si>
  <si>
    <t>EPG</t>
  </si>
  <si>
    <t>1. Bosque Nativo</t>
  </si>
  <si>
    <t>Conaf / Ministerio de Agricultura</t>
  </si>
  <si>
    <t>Finalizada</t>
  </si>
  <si>
    <t>2. Sistema Nacional de Competencias Deportivas</t>
  </si>
  <si>
    <t>IND / Ministerio del Deporte</t>
  </si>
  <si>
    <t>3. Crédito Mipyme</t>
  </si>
  <si>
    <t>Corfo / Ministerio de Economía, Fomento y Turismo</t>
  </si>
  <si>
    <t>4. Red de Asistencia Digital</t>
  </si>
  <si>
    <t>5. Escuelas Saludables para el Aprendizaje</t>
  </si>
  <si>
    <t>Junaeb / Ministerio de Educación</t>
  </si>
  <si>
    <t>6. Programa Educativo para la Familia</t>
  </si>
  <si>
    <t>Junji / Ministerio de Educación</t>
  </si>
  <si>
    <t>7. Eficiencia Energética para la Vivienda DS 27, Cap. IV</t>
  </si>
  <si>
    <t>Subsecretaría de Vivienda y Urbanismo / MINVU</t>
  </si>
  <si>
    <t>EFA</t>
  </si>
  <si>
    <t>1. Aporte Familiar Permanente</t>
  </si>
  <si>
    <t>Instituto de Previsión Social / Ministerio del Trabajo y Previsión Social</t>
  </si>
  <si>
    <t>En desarrollo</t>
  </si>
  <si>
    <t>2. Subsidio Familiar</t>
  </si>
  <si>
    <t>3. Transporte público regional (regiones V, VI y VII)</t>
  </si>
  <si>
    <t>Secretaría y Administración General de Transportes / Ministerio de Transportes y Telecomunicaciones</t>
  </si>
  <si>
    <t>ES</t>
  </si>
  <si>
    <t>1. Evaluación Sectorial Programas de Becas de Arancel y Manutención en la Educación Superior</t>
  </si>
  <si>
    <t>Programa</t>
  </si>
  <si>
    <t>Servicio / Ministerio</t>
  </si>
  <si>
    <t>Diseño</t>
  </si>
  <si>
    <t>Implementación</t>
  </si>
  <si>
    <t>Eficiencia</t>
  </si>
  <si>
    <t>Resultados</t>
  </si>
  <si>
    <t>Clasificación</t>
  </si>
  <si>
    <t>Bosque Nativo</t>
  </si>
  <si>
    <t>I</t>
  </si>
  <si>
    <t>Mal desempeño</t>
  </si>
  <si>
    <t>Sistema Nacional de Competencias Deportivas</t>
  </si>
  <si>
    <t>S</t>
  </si>
  <si>
    <t>Desempeño bajo</t>
  </si>
  <si>
    <t>Crédito Mipyme</t>
  </si>
  <si>
    <t>Red de Asistencia Digital</t>
  </si>
  <si>
    <t>Escuelas Saludables para el Aprendizaje</t>
  </si>
  <si>
    <t>Programa Educativo para la Familia</t>
  </si>
  <si>
    <t>Eficiencia Energética para la Vivienda DS 27, Cap. IV</t>
  </si>
  <si>
    <t>Nota: S: Suficiente; I: Insuficiente.</t>
  </si>
  <si>
    <t>Ministerio</t>
  </si>
  <si>
    <t>Egresado</t>
  </si>
  <si>
    <t>Cumplido</t>
  </si>
  <si>
    <t>Parcialmente cumplido</t>
  </si>
  <si>
    <t>No cumplido</t>
  </si>
  <si>
    <t>Ministerio de Transporte y Telecomunicaciones</t>
  </si>
  <si>
    <t xml:space="preserve">Nota: Considera las evaluaciones con compromisos vigentes al 30 de junio de 2026. </t>
  </si>
  <si>
    <t>N° de programas*</t>
  </si>
  <si>
    <t>Servicio</t>
  </si>
  <si>
    <t>Servicio Nacional de Protección Especializada a la Niñez y Adolescencia</t>
  </si>
  <si>
    <t>Programas de Protección: Diagnóstico Ambulatorio (DAM), Programa de Prevención Focalizada (PPF) y Programa de Intervención Integral Especializada (PIE)</t>
  </si>
  <si>
    <t>Corporación de Fomento de la Producción</t>
  </si>
  <si>
    <t>Semilla Inicia</t>
  </si>
  <si>
    <t>Subsecretaría de Redes Asistenciales</t>
  </si>
  <si>
    <t>Atención Integral Personas con Dependencia Severa</t>
  </si>
  <si>
    <t>Subsecretaría de Telecomunicaciones</t>
  </si>
  <si>
    <t>Fondo de Desarrollo de las Telecomunicaciones</t>
  </si>
  <si>
    <t>Apoyo a personas en situación de calle</t>
  </si>
  <si>
    <t>Subsecretaría de Servicios Sociales</t>
  </si>
  <si>
    <t>Apresto Laboral Femenino</t>
  </si>
  <si>
    <t>Servicio Nacional de la Mujer</t>
  </si>
  <si>
    <t>Ayudas Técnicas</t>
  </si>
  <si>
    <t>Servicio Nacional de Discapacidad</t>
  </si>
  <si>
    <t>Fondo Solidario de Elección de Vivienda (DS 49)</t>
  </si>
  <si>
    <t>Subsecretaría de Vivienda y Urbanismo</t>
  </si>
  <si>
    <t>Protege Calle</t>
  </si>
  <si>
    <t>Variable con inconsistencia</t>
  </si>
  <si>
    <t>Fondo Solidario de Elección de Vivienda DS49</t>
  </si>
  <si>
    <t>Gasto total ejecutado</t>
  </si>
  <si>
    <t>Indicador de propósito</t>
  </si>
  <si>
    <t>No se pudo reconstruir</t>
  </si>
  <si>
    <t xml:space="preserve">Ministerio de Educación </t>
  </si>
  <si>
    <t>Junta Nacional de Auxilio Escolar y Becas</t>
  </si>
  <si>
    <t xml:space="preserve">Programa de Alimentación Escolar </t>
  </si>
  <si>
    <t>Nivel de producción de componentes</t>
  </si>
  <si>
    <t xml:space="preserve">Ministerio de Justicia y Derechos Humanos </t>
  </si>
  <si>
    <t>Servicio Nacional de Reinserción Social Juvenil</t>
  </si>
  <si>
    <t>Internación en Régimen Cerrado con Programa de Reinserción Social Juvenil</t>
  </si>
  <si>
    <t>No se midió en 2025</t>
  </si>
  <si>
    <t>Servicio Nacional del Patrimonio Cultural</t>
  </si>
  <si>
    <t>Museo Histórico Nacional</t>
  </si>
  <si>
    <t xml:space="preserve">Ministerio de Agricultura </t>
  </si>
  <si>
    <t>Comisión Nacional de Riego</t>
  </si>
  <si>
    <t xml:space="preserve">Programa de Fomento a la Inversión Privada en Obras de Riego y Drenaje </t>
  </si>
  <si>
    <t>Certificación de origen de vinos y pisco</t>
  </si>
  <si>
    <t>Población beneficiada</t>
  </si>
  <si>
    <t>Subsecretaría de Educación</t>
  </si>
  <si>
    <t xml:space="preserve">Retención Escolar </t>
  </si>
  <si>
    <t>Producción</t>
  </si>
  <si>
    <t>Se informa datos año 2024 en vez de 2025</t>
  </si>
  <si>
    <t>Propósito</t>
  </si>
  <si>
    <t>Programas de la oferta vigente fusionados</t>
  </si>
  <si>
    <t xml:space="preserve">Programa evaluado </t>
  </si>
  <si>
    <t>Oferta</t>
  </si>
  <si>
    <t>Beca Aysén; Beca Patagonia Aysén; Beca Magallanes</t>
  </si>
  <si>
    <t>Becas Patagonia</t>
  </si>
  <si>
    <t>Social</t>
  </si>
  <si>
    <t>Simulacro Borde Costero; Simulacro Amenaza Volcánica</t>
  </si>
  <si>
    <t>Chile Preparado</t>
  </si>
  <si>
    <t>Ministerio del Interior y Seguridad Pública</t>
  </si>
  <si>
    <t>Servicio Nacional de Prevención y Respuesta ante Desastres</t>
  </si>
  <si>
    <t>Biblioteca Pública Digital; Bibliomás</t>
  </si>
  <si>
    <t>Programa de Fortalecimiento de la Frecuencia Lectora</t>
  </si>
  <si>
    <t>Orquestas Propias de FOJI; Orquestas Comunales del Catastro FOJI</t>
  </si>
  <si>
    <t>Orquestas Sinfónicas Juveniles e Infantiles de Chile (ex Orquestas FOJI)</t>
  </si>
  <si>
    <t>Subsecretaría de las Culturas, las Artes y el Patrimonio</t>
  </si>
  <si>
    <t>Programa Nacional de Lectura; Plan Nacional de Escritura</t>
  </si>
  <si>
    <t>Programa Nacional de Lectoescritura</t>
  </si>
  <si>
    <t>Apoyo a la Comercialización de Artesanías; Educación y Difusión; Exposiciones Nacionales</t>
  </si>
  <si>
    <t>Apoyo a la sostenibilidad comercial de artesanos y artesanas tradicionales de Chile</t>
  </si>
  <si>
    <t>Elige Vida Sana; Control de Salud de Niño y Niña Sano en Establecimientos Educacionales; Programa de Cuidados Comunitarios en APS; Programa DIR APS Alcohol, Tabaco y otras Drogas</t>
  </si>
  <si>
    <t>Más Salud en Comunidad</t>
  </si>
  <si>
    <t>Tránsito a la Vida Independiente; Acceso a la Justicia para las Personas en Situación de Discapacidad; Desarrollo Inclusivo Territorial</t>
  </si>
  <si>
    <t>Servicios de Apoyo para la Vida Independiente e Inclusión en la Comunidad</t>
  </si>
  <si>
    <t>Servicio Nacional de la Discapacidad</t>
  </si>
  <si>
    <t>Fondo de Desarrollo Indígena - Gestión Social Indígena; Kume Mognen Pu Zomo – Calidad de Vida y Autocuidado; Fondo de Desarrollo Indígena – Fomento a la Economía Indígena; Fondo de Desarrollo Indígena – Apoyo a Predios Adquiridos y Transferidos</t>
  </si>
  <si>
    <t>Fondo de Desarrollo Indígena</t>
  </si>
  <si>
    <t>Corporación Nacional de Desarrollo Indígena</t>
  </si>
  <si>
    <t>Programa de Desarrollo de Acción Local (PRODESAL) - Asesorías e Inversiones; Programa Agropecuario para el Desarrollo Integral de los Pequeños Campesinos del Secano de la Región de Coquimbo (PADIS); Programa de Fortalecimiento Caprino Lechero de la Región de Coquimbo</t>
  </si>
  <si>
    <t>Programa de Desarrollo de Acción Local (PRODESAL)</t>
  </si>
  <si>
    <t>Instituto de Desarrollo Agropecuario</t>
  </si>
  <si>
    <t>No social</t>
  </si>
  <si>
    <t>Programa Servicio de Asesoría Técnica (SAT); Programa Agropecuario para el Desarrollo Integral de los Pequeños Campesinos del Secano de la Región de Coquimbo (PADIS); Programa de Fortalecimiento Caprino Lechero de la Región de Coquimbo</t>
  </si>
  <si>
    <t>Programa Servicio de Asesoría Técnica (SAT)</t>
  </si>
  <si>
    <t>Servicios Virtuales; Capacitación y Formación Empresarial</t>
  </si>
  <si>
    <t>Formación Digital Mipe</t>
  </si>
  <si>
    <t>Servicio de Cooperación Técnica</t>
  </si>
  <si>
    <t>Categoría de desempeño</t>
  </si>
  <si>
    <t>Programa evaluado</t>
  </si>
  <si>
    <t>Calles Sin Violencia</t>
  </si>
  <si>
    <t>Programa Contra el Crimen Organizado (PNCO)</t>
  </si>
  <si>
    <t>Desempeño medio</t>
  </si>
  <si>
    <t>Fondo Nacional de Desarrollo Científico y Tecnológico (FONDECYT)</t>
  </si>
  <si>
    <t>Centros Comunitarios de Cuidados</t>
  </si>
  <si>
    <t>Pensión Básica Solidaria de Invalidez</t>
  </si>
  <si>
    <t>Subsidio de Discapacidad</t>
  </si>
  <si>
    <t>Resultados no identificados (EI)</t>
  </si>
  <si>
    <t>EI</t>
  </si>
  <si>
    <t>prePARA2 (Programa de Prevención Selectiva en establecimientos educacionales, SENDA)</t>
  </si>
  <si>
    <t>Yo emprendo</t>
  </si>
  <si>
    <t>Programa/Servicio/Ministerio</t>
  </si>
  <si>
    <t>Vencimiento a futuro</t>
  </si>
  <si>
    <t>Total compromisos</t>
  </si>
  <si>
    <t>Desviación/observación</t>
  </si>
  <si>
    <t>Variación promedio de la categoría</t>
  </si>
  <si>
    <t>Variación 2026-2027 (Proyecto de Ley 2027)</t>
  </si>
  <si>
    <t>Variables económicas efectivas 2026 (p)</t>
  </si>
  <si>
    <t>Ingresos efectivos, componente cíclico e ingresos cíclicamente ajustados 2026 (p)</t>
  </si>
  <si>
    <t>Balance cíclicamente ajustado del Gobierno Central total 2026 (p)</t>
  </si>
  <si>
    <t>Variables económicas efectivas 2027 (p)</t>
  </si>
  <si>
    <t>Variables estructurales 2026 (p)</t>
  </si>
  <si>
    <t>Variables estructurales 2027 (p)</t>
  </si>
  <si>
    <t>(p): Proyección.</t>
  </si>
  <si>
    <t>Ingresos efectivos, componente cíclico e ingresos cíclicamente ajustados 2027 (p)</t>
  </si>
  <si>
    <t>Balance cíclicamente ajustado del Gobierno Central total 2027 (p)</t>
  </si>
  <si>
    <t>Fuentes: Dipres.</t>
  </si>
  <si>
    <t xml:space="preserve">Demanda interna (var. real anual, %) </t>
  </si>
  <si>
    <t>Precio del litio (US$/kg)</t>
  </si>
  <si>
    <t>(2) Escenario base.</t>
  </si>
  <si>
    <t>Regímenes Especiales</t>
  </si>
  <si>
    <t>Exenciones</t>
  </si>
  <si>
    <t>Deducciones</t>
  </si>
  <si>
    <t>Créditos al Impuesto</t>
  </si>
  <si>
    <t>Diferimientos del Impuesto</t>
  </si>
  <si>
    <t>Tasas reducidas</t>
  </si>
  <si>
    <t>IVA</t>
  </si>
  <si>
    <t>Regímenes especiales</t>
  </si>
  <si>
    <t>Exenciones y Hechos no gravados</t>
  </si>
  <si>
    <t>Créditos</t>
  </si>
  <si>
    <t>Tasa Reducida</t>
  </si>
  <si>
    <t>Impto. Combustibles</t>
  </si>
  <si>
    <t>Otros Impuestos</t>
  </si>
  <si>
    <t>(1) Considera tipo de cambio de 885,91 $/US$ para el 2027 (proyección del Ministerio de Hacienda).</t>
  </si>
  <si>
    <t>Ahorro-Inversión</t>
  </si>
  <si>
    <t>Fomento a la MYPE</t>
  </si>
  <si>
    <t>Inmobiliario</t>
  </si>
  <si>
    <t>Regional</t>
  </si>
  <si>
    <t>Seguros</t>
  </si>
  <si>
    <t>Resto</t>
  </si>
  <si>
    <t>Exportadores</t>
  </si>
  <si>
    <t>Sector/Objetivo</t>
  </si>
  <si>
    <t>(I) Impuesto a la renta</t>
  </si>
  <si>
    <t>(IV) Otros impuestos</t>
  </si>
  <si>
    <t>(III) Impto. combustibles</t>
  </si>
  <si>
    <t xml:space="preserve">(1) Considera tipo de cambio de 951,64 $/US para el 2025; 905,81 $/US$ para el 2026; y 885,91 $/US$ para el 2027 (los valores del 2026 y 2027 corresponden a proyecciones realizadas por el Ministerio de Hacienda). </t>
  </si>
  <si>
    <t>(1) Régimen de Tributación Propyme Impuestos Finales</t>
  </si>
  <si>
    <t>IR, empresa y persona natural, regímenes especiales</t>
  </si>
  <si>
    <t>Fomento a la PYME</t>
  </si>
  <si>
    <t xml:space="preserve">(2) Venta de viviendas. </t>
  </si>
  <si>
    <t>IVA, exenciones y hechos no gravados</t>
  </si>
  <si>
    <t>(3) Régimen de tributación Propyme General Primera Categoría con tasa especial</t>
  </si>
  <si>
    <t>(4) Ganancias de capital de bienes raíces, hasta 8.000 UF</t>
  </si>
  <si>
    <t>IR, personas, Exenciones</t>
  </si>
  <si>
    <t>(5) Tratamiento especial de las cotizaciones voluntarias, de los depósitos convenidos, del ahorro previsional voluntario normal y colectivo</t>
  </si>
  <si>
    <t>IR, personas, diferimientos</t>
  </si>
  <si>
    <t>(6) Incentivo al ahorro para empresas medianas</t>
  </si>
  <si>
    <t>IR, empresas, diferimientos</t>
  </si>
  <si>
    <t>(7) Depreciación tributaria</t>
  </si>
  <si>
    <t>(8) Establecimientos de educación</t>
  </si>
  <si>
    <t>(9) Prestaciones de salud</t>
  </si>
  <si>
    <t>(10) Crédito especial para la construcción de viviendas</t>
  </si>
  <si>
    <t>IVA, créditos</t>
  </si>
  <si>
    <t>(1) Excluye partidas de gasto tributario negativo.</t>
  </si>
  <si>
    <t>(2) Considera tipo de cambio de 885,91 $/US$ para el 2027 (proyección del Ministerio de Hacienda).</t>
  </si>
  <si>
    <t>Informes financieros de Proyectos de Ley enviados entre julio y septiembre de 2026,</t>
  </si>
  <si>
    <t>(1) No incluye aquellos IF que fueron sustituidos por otros, ni los IF consolidados.</t>
  </si>
  <si>
    <t>* Informe Financiero que actualiza montos, por lo que no registra número de mensaje.</t>
  </si>
  <si>
    <t>Ingresos del Gobierno Central total 2028-2031 (p)</t>
  </si>
  <si>
    <t>15.767-29</t>
  </si>
  <si>
    <t>088-374</t>
  </si>
  <si>
    <t>Proyecto de ley que deroga la Ley N°18.356, que establece normas sobre control de las artes marciales y deroga la Ley N°18.039, e incorpora el concepto de artes marciales en la Ley N°19.712, del Deporte.</t>
  </si>
  <si>
    <t>18.216-05</t>
  </si>
  <si>
    <t>*</t>
  </si>
  <si>
    <t>Proyecto de Ley para la Reconstrucción Nacional y el Desarrollo Económico y Social</t>
  </si>
  <si>
    <t>115-374</t>
  </si>
  <si>
    <t>Propone forma y modo de resolver las divergencias surgidas entre ambas cámaras durante la tramitación del Proyecto de Ley para la Reconstrucción Nacional y el Desarrollo Económico y Social</t>
  </si>
  <si>
    <t>18.623-07</t>
  </si>
  <si>
    <t>110-374</t>
  </si>
  <si>
    <t>Proyecto de ley que modifica la Ley N°21.719, que regula la protección y el tratamiento de los datos personales y crea la Agencia de Protección de Datos Personales</t>
  </si>
  <si>
    <t>17.535-25</t>
  </si>
  <si>
    <t>177-374</t>
  </si>
  <si>
    <t>Proyecto de Ley que moderniza el sistema de incentivos, extiende la carrera a los futuros ingresos a Carabineros de Chile y establece herramientas de gestión de la planta</t>
  </si>
  <si>
    <t>18.524-05</t>
  </si>
  <si>
    <t>124-374</t>
  </si>
  <si>
    <t>Proyecto de ley que extiende vigencia y aumenta cobertura de la Ley N°21.748 y modifica normas que indica</t>
  </si>
  <si>
    <t>18.401-31</t>
  </si>
  <si>
    <t>143-374</t>
  </si>
  <si>
    <t>Indicaciones a Proyecto de Ley que entrega un bono extraordinario de apoyo a la niñez</t>
  </si>
  <si>
    <t>18.286-03</t>
  </si>
  <si>
    <t>150-374</t>
  </si>
  <si>
    <t>Indicaciones al proyecto de ley que modifica la Ley N°19.799, sobre documentos electrónicos, firma electrónica y servicios de certificación de dicha firma y otros cuerpos legales que indica</t>
  </si>
  <si>
    <t>16.286-07</t>
  </si>
  <si>
    <t>Proyecto de Ley que modifica la Ley N° 19.968, que crea los Tribunales de Familia, adecuándola a la Ley N° 21.430, sobre garantías y protección integral de los derechos de la niñez y adolescencia, y deroga la Ley N° 16.618, Ley de Menores</t>
  </si>
  <si>
    <t>18.643-05</t>
  </si>
  <si>
    <t>166-374</t>
  </si>
  <si>
    <t>Proyecto de Ley de reforma al mercado de capitales y financiamiento de la casa propia.</t>
  </si>
  <si>
    <t>18.684-05</t>
  </si>
  <si>
    <t>176-374</t>
  </si>
  <si>
    <t>Proyecto de Ley que extiende la vigencia de los bonos establecidos en la Ley N°21.811, concede bono a pescadores artesanales y modifica el plazo para realizar aportes al Fondo de Garantías para Pequeños Empresarios (FOGAPE).</t>
  </si>
  <si>
    <t>18.501-10</t>
  </si>
  <si>
    <t>089-374</t>
  </si>
  <si>
    <t>Proyecto de Acuerdo que aprueba el “Acuerdo de Alcance Parcial entre la República de Chile y la República de Trinidad y Tobago”, suscrito el 25 de abril de 2025</t>
  </si>
  <si>
    <t>Proyecto de Ley para la Reconstrucción Nacional y el Desarrollo Económico y Social**</t>
  </si>
  <si>
    <t>Nota: Los valores con signo positivo significan menores ingresos fiscales y los valores con signo negativo significan mayores ingresos fiscales. Los IF sustitutivos sustituyen los costos de los IF anteriores.</t>
  </si>
  <si>
    <t>** No incluye efecto en ingresos por mayor crecimiento</t>
  </si>
  <si>
    <t>Proyecto de Ley de reforma al mercado de capitales y financiamiento de la casa propia**</t>
  </si>
  <si>
    <t>18.431-31</t>
  </si>
  <si>
    <t>083-374</t>
  </si>
  <si>
    <t>Proyecto de ley que introduce modificaciones a la Ley N°21.805, que reconoce el derecho al cuidado y crea el Sistema Nacional de Apoyos y Cuidados, y otros cuerpos normativos, en la forma que indica</t>
  </si>
  <si>
    <t>16.858-15</t>
  </si>
  <si>
    <t>081-374</t>
  </si>
  <si>
    <t>Proyecto de Ley que modifica la Ley General de Telecomunicaciones en materia de asignación de direcciones IP y deber de información de los proveedores de acceso a internet</t>
  </si>
  <si>
    <t>17.675-25</t>
  </si>
  <si>
    <t>077-374</t>
  </si>
  <si>
    <t>Proyecto de ley que modifica cuerpos legales para fortalecer la seguridad del transporte público subterráneo del Metro de Santiago</t>
  </si>
  <si>
    <t>18.189-14</t>
  </si>
  <si>
    <t>086-374</t>
  </si>
  <si>
    <t>Proyecto de Ley que modifica la Ley N°20.898 con el objeto de ampliar el régimen excepcional de regularización de viviendas y actualizar la fecha de su aplicación</t>
  </si>
  <si>
    <t>18.428-10</t>
  </si>
  <si>
    <t>087-374</t>
  </si>
  <si>
    <t>Proyecto de acuerdo que aprueba el Sexto Protocolo Adicional al Acuerdo de Alcance Parcial sobre Transporte Internacional Terrestre, suscrito en Montevideo el 04 de agosto de 2025</t>
  </si>
  <si>
    <t>18.436-15</t>
  </si>
  <si>
    <t>065-374</t>
  </si>
  <si>
    <t>Proyecto de ley que modifica la Ley Orgánica de la Empresa de los Ferrocarriles del Estado, con el objeto de establecer una exención de derechos y tributos municipales por la ejecución de obras ferroviarias</t>
  </si>
  <si>
    <t>18.429-10</t>
  </si>
  <si>
    <t>090-374</t>
  </si>
  <si>
    <t>Proyecto de acuerdo que aprueba el Tratado entre la República de Chile y la República Federativa de Brasil sobre Asistencia Jurídica Mutua en Materia Penal, hecho en Brasilia, el 22 de abril de 2025</t>
  </si>
  <si>
    <t>16.777-07</t>
  </si>
  <si>
    <t>091-374</t>
  </si>
  <si>
    <t>Indicaciones al Proyecto de ley que modifica el Código Penal, en materia de internación al territorio nacional de enfermedades animales o plagas vegetales</t>
  </si>
  <si>
    <t>18.464-14</t>
  </si>
  <si>
    <t>085-374</t>
  </si>
  <si>
    <t>Proyecto de ley que modifica el decreto ley N°2.695, de 1979, estableciendo un procedimiento para situaciones de emergencia.</t>
  </si>
  <si>
    <t>18.478-13</t>
  </si>
  <si>
    <t>094-374</t>
  </si>
  <si>
    <t>Proyecto de ley que perfecciona los mecanismos de adaptabilidad de la jornada de trabajo y establece un régimen especial para el sector turismo y actividades conexas.</t>
  </si>
  <si>
    <t>17.662-07</t>
  </si>
  <si>
    <t>092-374</t>
  </si>
  <si>
    <t>Proyecto de Ley que aumenta sanciones aplicables al delito de atentado contra la autoridad cometido contra miembros de las Fuerzas de Orden y Seguridad Pública</t>
  </si>
  <si>
    <t>18.259-08</t>
  </si>
  <si>
    <t>096-374</t>
  </si>
  <si>
    <t>Indicaciones al Proyecto de ley de que modifica el Código de Minería y las leyes N°21.420 y N°21.649, en materia de amparo minero y otras materias que indica</t>
  </si>
  <si>
    <t>18.231-35</t>
  </si>
  <si>
    <t>093-374</t>
  </si>
  <si>
    <t>Proyecto de ley que establece el Día Nacional de la Teletón y el Día Nacional del Encuentro Familiar</t>
  </si>
  <si>
    <t>18.384-08</t>
  </si>
  <si>
    <t>098-374</t>
  </si>
  <si>
    <t>Indicaciones al Proyecto de Ley de protección tarifaria</t>
  </si>
  <si>
    <t>15.295-17</t>
  </si>
  <si>
    <t>100-374</t>
  </si>
  <si>
    <t>Modifica el decreto ley N° 321, de 1925, a fin de restringir los requisitos necesarios para acceder al beneficio de libertad condicional</t>
  </si>
  <si>
    <t>17.628-13</t>
  </si>
  <si>
    <t>103-374</t>
  </si>
  <si>
    <t>Indicaciones al proyecto de ley que modifica el Decreto Ley N°3500, de 1980, en materia de Seguro de Invalidez y Sobrevivencia</t>
  </si>
  <si>
    <t>17.877-33</t>
  </si>
  <si>
    <t>101-374</t>
  </si>
  <si>
    <t>Indicaciones al Proyecto de ley que modifica la Ley N°20.998, que regula los servicios sanitarios rurales</t>
  </si>
  <si>
    <t>16.552-12</t>
  </si>
  <si>
    <t>108-374</t>
  </si>
  <si>
    <t>Indicaciones al Proyecto de Ley que modifica diversos cuerpos legales, con el objeto de fortalecer la institucionalidad ambiental y mejorar su eficiencia</t>
  </si>
  <si>
    <t>15.589-07</t>
  </si>
  <si>
    <t>106-374</t>
  </si>
  <si>
    <t>Proyecto de ley que modifica la Ley N°20.084, que establece un sistema de responsabilidad de los adolescentes por infracciones a la ley penal, para fortalecer la respuesta sancionatoria frente a conductas consideradas de especial gravedad</t>
  </si>
  <si>
    <t>18.166-24</t>
  </si>
  <si>
    <t>107-374</t>
  </si>
  <si>
    <t>Proyecto de ley que incorpora la obligación de las empresas productoras de conciertos y eventos musicales masivos de garantizar la adecuada visibilidad del espectáculo por parte de los asistentes.</t>
  </si>
  <si>
    <t>18.255-31</t>
  </si>
  <si>
    <t>111-374</t>
  </si>
  <si>
    <t>Indicaciones al proyecto de ley que establece un beneficio de compensación por la compra de pañales y medicamentos.</t>
  </si>
  <si>
    <t>18.389-04</t>
  </si>
  <si>
    <t>112-374</t>
  </si>
  <si>
    <t>Proyecto de ley que faculta a los establecimientos educacionales a implementar un mecanismo de elección mutua en el proceso de admisión escolar</t>
  </si>
  <si>
    <t>18.522-10</t>
  </si>
  <si>
    <t>118-374</t>
  </si>
  <si>
    <t>Proyecto de Acuerdo que aprueba el “Acuerdo de Servicios Aéreos entre el Gobierno de la República de Chile y el Gobierno del Sultanato de Omán”, suscrito en Kuala Lumpur, Malasia, el 24 de octubre de 2024</t>
  </si>
  <si>
    <t>8.654-15</t>
  </si>
  <si>
    <t>119-374</t>
  </si>
  <si>
    <t>Indicaciones al Proyecto de Ley que modifica normas relativas al autocontrol en materia de pesaje respecto a empresas generadoras de carga</t>
  </si>
  <si>
    <t>10.986-24</t>
  </si>
  <si>
    <t>121-374</t>
  </si>
  <si>
    <t>Proyecto de ley que autoriza erigir un monumento, en la comuna de Lota, en memoria del escritor chileno Baldomero Lillo Figueroa</t>
  </si>
  <si>
    <t>17.163-03</t>
  </si>
  <si>
    <t>122-374</t>
  </si>
  <si>
    <t>Proyecto de ley que modifica la ley N°20.423, para establecer medidas que garanticen el cumplimiento de estándares de seguridad en Servicios de Turismo Aventura</t>
  </si>
  <si>
    <t>17.451-15</t>
  </si>
  <si>
    <t>126-374</t>
  </si>
  <si>
    <t>Indicaciones al proyecto de ley que autoriza la circulación en el país de vehículos que participen en competiciones de carácter internacional o federadas, en las formas y condiciones que señala.</t>
  </si>
  <si>
    <t>18.525-06</t>
  </si>
  <si>
    <t>125-374</t>
  </si>
  <si>
    <t>Proyecto de ley que modifica la ley N°21.802 que fortalece la institucionalidad municipal en materia de seguridad pública y prevención del delito, con el objeto de diferir la entrada en vigencia de ciertas disposiciones y excluir al personal de seguridad del límite de gasto anual.</t>
  </si>
  <si>
    <t>18.551-04</t>
  </si>
  <si>
    <t>127-374</t>
  </si>
  <si>
    <t>Proyecto de ley que modifica la ley N°21.040, que crea el sistema de educación pública, con la finalidad de ajustar la segunda etapa de instalación y el traspaso de los servicios locales de educación</t>
  </si>
  <si>
    <t>18.198-15</t>
  </si>
  <si>
    <t>130-374</t>
  </si>
  <si>
    <t>Proyecto de Ley que modifica cuerpos legales que indica con el objeto de fortalecer la seguridad marítima y pesquera</t>
  </si>
  <si>
    <t>14.782-13</t>
  </si>
  <si>
    <t>132-374</t>
  </si>
  <si>
    <t>Proyecto de Ley que equipara el derecho de Sala Cuna para las trabajadoras, los trabajadores y los independientes que indica, en las condiciones que establece, modifica el Código del Trabajo para tales efectos y crea un Fondo Solidario de Sala Cuna</t>
  </si>
  <si>
    <t>18.627-02</t>
  </si>
  <si>
    <t>Proyecto de ley que implementa el Protocolo de 1992 que enmienda el Convenio Internacional sobre la Constitución de un Fondo Internacional de Indemnización de Daños Debidos a Contaminación por Hidrocarburos de 1971 y modifica el decreto ley N° 2.222, de 1978, que sustituye Ley de Navegación.</t>
  </si>
  <si>
    <t>129-374</t>
  </si>
  <si>
    <t>Indicaciones al proyecto de ley que establece un beneficio de compensación por la compra de pañales y medicamentos</t>
  </si>
  <si>
    <t>135-374</t>
  </si>
  <si>
    <t>Proyecto de ley que modifica la Ley N° 21.802, que fortalece la institucionalidad municipal en materia de seguridad pública y prevención del delito.</t>
  </si>
  <si>
    <t>136-374</t>
  </si>
  <si>
    <t>137-374</t>
  </si>
  <si>
    <t>14.773-02</t>
  </si>
  <si>
    <t>Proyecto de ley que crea la Comisión de Comercio Estratégico y regula la exportación de material de uso dual y de defensa y otras materias que indica</t>
  </si>
  <si>
    <t>18.628-10</t>
  </si>
  <si>
    <t>113-374</t>
  </si>
  <si>
    <t>Proyecto de Acuerdo que aprueba el Acuerdo de Coproducción Audiovisual entre la República de Chile y la República Oriental del Uruguay, suscrito en Santiago, Chile, el 11 de abril de 2025</t>
  </si>
  <si>
    <t>15.346-12</t>
  </si>
  <si>
    <t>139-374</t>
  </si>
  <si>
    <t>Indicaciones al Proyecto de Ley que modifica el Decreto Ley N°1.939 de 1977, sobre normas de adquisición, administración y disposición de bienes del Estado, con el objeto de que se informe sobre la situación de los bienes destinados que se indican</t>
  </si>
  <si>
    <t>15.850-11</t>
  </si>
  <si>
    <t>Proyecto de ley que modifica diversos cuerpos legales para regular la comercialización de productos farmacéuticos y sancionar su venta ilegal</t>
  </si>
  <si>
    <t>18.584-25</t>
  </si>
  <si>
    <t>140-374</t>
  </si>
  <si>
    <t>Proyecto de ley que modifica el Código Penal para ampliar el ámbito de aplicación del delito de interrupción u obstaculización de la libre circulación y del funcionamiento de los servicios de transporte</t>
  </si>
  <si>
    <t>18.585-25</t>
  </si>
  <si>
    <t>141-374</t>
  </si>
  <si>
    <t>Proyecto de ley que modifica el Código Procesal Penal y la ley N°19.970, que crea el Sistema Nacional de Registros de ADN, con el objeto de agilizar las investigaciones penales</t>
  </si>
  <si>
    <t>18.341-25</t>
  </si>
  <si>
    <t>144-374</t>
  </si>
  <si>
    <t>Indicaciones al Proyecto de ley que crea el Registro Nacional de Actos Vandálicos e Incivilidades</t>
  </si>
  <si>
    <t>18.302-11</t>
  </si>
  <si>
    <t>148-374</t>
  </si>
  <si>
    <t>Proyecto de ley que modifica la Ley N°20.606, sobre composición nutricional de los alimentos y su publicidad, con el objeto de facilitar el acceso a alimentos libres de gluten en establecimientos de comercio y garantizar su inocuidad</t>
  </si>
  <si>
    <t>18.378-18</t>
  </si>
  <si>
    <t>Indicaciones al Proyecto de ley que establece un estatuto de responsabilidad parental en el cuidado de niños, niñas y adolescentes</t>
  </si>
  <si>
    <t>18.029-17</t>
  </si>
  <si>
    <t>149-374</t>
  </si>
  <si>
    <t>Proyecto de ley que establece el Reconocimiento, Calificación y Reparación, cuando corresponda, de Víctimas de Violencia del Conflicto Intercultural y Territorial en las Regiones del Biobío, La Araucanía, Los Ríos y Los Lagos</t>
  </si>
  <si>
    <t>18.246-18</t>
  </si>
  <si>
    <t>152-374</t>
  </si>
  <si>
    <t xml:space="preserve">Proyecto de Ley que protege a los menores de edad frente a la adicción a las nuevas tecnologías y prohíbe el acceso a redes sociales y otras plataformas </t>
  </si>
  <si>
    <t>18.621-34</t>
  </si>
  <si>
    <t>153-374</t>
  </si>
  <si>
    <t>Proyecto de ley que perfecciona las normas sobre medidas cautelares en los procedimientos de violencia intrafamiliar y de violencia contra las mujeres en razón de su género, y modifica las leyes que indica</t>
  </si>
  <si>
    <t>17.795-19</t>
  </si>
  <si>
    <t>154-374</t>
  </si>
  <si>
    <t>Proyecto de ley que regula la creación y difusión de imitaciones digitales realistas de la imagen, cuerpo o voz de las personas, generadas mediante inteligencia artificial</t>
  </si>
  <si>
    <t>156-374</t>
  </si>
  <si>
    <t>157-374</t>
  </si>
  <si>
    <t>16.143-02</t>
  </si>
  <si>
    <t>155-374</t>
  </si>
  <si>
    <t>Proyecto de Ley para la protección de la infraestructura crítica del país</t>
  </si>
  <si>
    <t>159-374</t>
  </si>
  <si>
    <t>Indicaciones al Proyecto de ley que modifica el Código Penal para ampliar el ámbito de aplicación del delito de interrupción u obstaculización de la libre circulación y del funcionamiento de los servicios de transporte</t>
  </si>
  <si>
    <t>160-374</t>
  </si>
  <si>
    <t>Indicaciones al proyecto de ley que modifica la ley N°21.040, que crea el sistema de educación pública, con la finalidad de ajustar la segunda etapa de instalación y el traspaso de los servicios locales de educación</t>
  </si>
  <si>
    <t>158-374</t>
  </si>
  <si>
    <t>Indicaciones al Proyecto de Ley que modifica la Ley N°20.898 con el objeto de ampliar el régimen excepcional de regularización de viviendas y actualizar la fecha de su aplicación</t>
  </si>
  <si>
    <t>161-374</t>
  </si>
  <si>
    <t>Indicaciones al Proyecto de ley que modifica la Ley Orgánica de la Empresa de los Ferrocarriles del Estado, con el objeto de establecer una exención de derechos y tributos municipales por la ejecución de obras ferroviarias y declarar dichas obras como infraestructura ejecutada por el Estado</t>
  </si>
  <si>
    <t>18.644-14</t>
  </si>
  <si>
    <t>163-374</t>
  </si>
  <si>
    <t>Proyecto de ley que modifica la Ley General de Urbanismo y Construcciones, con el objeto de facilitar el emplazamiento y la construcción de edificaciones destinadas a los fines propios de Bomberos de Chile y establece un nuevo período para la regularización de edificaciones preexistentes</t>
  </si>
  <si>
    <t>164-374</t>
  </si>
  <si>
    <t>Indicaciones al Proyecto de Ley que moderniza el sistema de incentivos, extiende la carrera a los futuros ingresos a Carabineros de Chile y establece herramientas de gestión de la planta</t>
  </si>
  <si>
    <t>165-374</t>
  </si>
  <si>
    <t>168-374</t>
  </si>
  <si>
    <t>Indicaciones al proyecto de ley que modifica la Ley N°19.799, sobre documentos electrónicos, firma electrónica y servicios de certificación de dicha firma, y otros cuerpos legales relacionados</t>
  </si>
  <si>
    <t>Capítulo I. Situación macroeconómica y fiscal 2026</t>
  </si>
  <si>
    <t>Capítulo II. Proyecto de Ley de Presupuestos para el Sector Público correspondiente al año 2027</t>
  </si>
  <si>
    <t>Capítulo III. Marco de mediano plazo del Sector Público 2028-2031</t>
  </si>
  <si>
    <t>Capítulo IV. Sistema de monitoreo y evaluación</t>
  </si>
  <si>
    <t>Capítulo VI. Avances institucionales en transparencia fiscal y presupuestaria</t>
  </si>
  <si>
    <t>Capítulo V. Gastos tributarios</t>
  </si>
  <si>
    <t>Anexo I. Antecedentes para el cálculo del balance cíclicamente ajustado 2026 y 2027</t>
  </si>
  <si>
    <t>Anexo II. Información estadística complementaria</t>
  </si>
  <si>
    <t>Anexo III. Informes financieros de proyectos de ley e indicaciones entre julio y septiembre de 2026</t>
  </si>
  <si>
    <t>Anexo V. Asignación funcional de los recursos</t>
  </si>
  <si>
    <t>Recuadro 2. Evolución reciente y perspectivas del gasto de capital</t>
  </si>
  <si>
    <t>Recuadro 4. Asistencia técnica del FMI en estadísticas de las finanzas públicas</t>
  </si>
  <si>
    <t>(1) Estimaciones de tipo de cambio y PIB correspondientes a cada IFP.</t>
  </si>
  <si>
    <t>(millones US$ al 31 de diciembre y % del PIB)</t>
  </si>
  <si>
    <t>Cuadro III.9.2</t>
  </si>
  <si>
    <t>Descomposición diferencias IFP 3T26 – 2T26</t>
  </si>
  <si>
    <t>(3) Requerimientos de financiamiento distintos del déficit, netos de amortizaciones y del uso de activos financieros.</t>
  </si>
  <si>
    <t>(4) Efecto del cambio en el déficit efectivo proyectado.</t>
  </si>
  <si>
    <t>Nota: Las cifras fueron convertidas a dólares utilizando el tipo de cambio estimado en cada escenario para cada período, publicado en el Anexo A.II.1.</t>
  </si>
  <si>
    <t xml:space="preserve">    Plan de reactivación y empleo</t>
  </si>
  <si>
    <t>Ley aprobada 2026</t>
  </si>
  <si>
    <t>Cierre proyectado 2026</t>
  </si>
  <si>
    <t>PARTIDAS</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</si>
  <si>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</si>
  <si>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</si>
  <si>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</si>
  <si>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</si>
  <si>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</si>
  <si>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</si>
  <si>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</si>
  <si>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</si>
  <si>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</si>
  <si>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</si>
  <si>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</si>
  <si>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</si>
  <si>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</si>
  <si>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</si>
  <si>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</si>
  <si>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</si>
  <si>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</si>
  <si>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</si>
  <si>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</si>
  <si>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</si>
  <si>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</si>
  <si>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</si>
  <si>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</si>
  <si>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</si>
  <si>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</si>
  <si>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</si>
  <si>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</si>
  <si>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</si>
  <si>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</si>
  <si>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</si>
  <si>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</si>
  <si>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</si>
  <si>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Variación (%)</t>
  </si>
  <si>
    <t>Nota: No considera el descuento de transacciones consolidables, con el objetivo de reflejar la totalidad de los movimientos presupuestarios de las partidas.</t>
  </si>
  <si>
    <t>Gasto del Gobierno Central total 2027 (p)</t>
  </si>
  <si>
    <t>Programa / política</t>
  </si>
  <si>
    <t>N</t>
  </si>
  <si>
    <t>Nota (*): Programa con recursos no identificable (asignación explícita) en la Ley de Presupuestos 2026.</t>
  </si>
  <si>
    <t>No identificable*</t>
  </si>
  <si>
    <t>Cuadro VI.1.1</t>
  </si>
  <si>
    <t>Cuadro VI.1.2</t>
  </si>
  <si>
    <t>Cuadro VI.1.3</t>
  </si>
  <si>
    <t>Cuadro VI.1.4</t>
  </si>
  <si>
    <t>Cuadro VI.1.5</t>
  </si>
  <si>
    <t>Cuadro VI.1.6</t>
  </si>
  <si>
    <t>Miles de pesos</t>
  </si>
  <si>
    <t>Miles de dólares</t>
  </si>
  <si>
    <t>(1) Ley de Presupuestos 2026 más reajuste más leyes especiales más ajustes.</t>
  </si>
  <si>
    <t>(1) No incluye personal por horas del Ministerio de Salud afecto a las Leyes N° 19.664 y N° 15.076 y establecimientos experimentales.</t>
  </si>
  <si>
    <t>(2) No incluye personal por horas docentes de los Servicios Educativos de los Servicios Locales de Educación Pública.</t>
  </si>
  <si>
    <t>(3) Corresponde a la ley inicial más reajuste más leyes especiales.</t>
  </si>
  <si>
    <t>(4) Comprende como dotación máxima el conjunto de personal permanente principalmente compuesto por planta y contrata, excluyendo honorarios salvo el personal a honorarios asimilado a grados, contabilizado en las glosas que fijan los límites máximos de dotación en la respectiva Ley de Presupuestos, excluyendo el personal transitorio y las otras categorías de personal que no imputan a dotación en los términos descritos.</t>
  </si>
  <si>
    <t>Cuadro VI.1.7</t>
  </si>
  <si>
    <t>Honorarios</t>
  </si>
  <si>
    <t>Asesores de autoridad</t>
  </si>
  <si>
    <t>(1) Corresponde a la ley inicial más reajuste más leyes especiales y modificaciones.</t>
  </si>
  <si>
    <t xml:space="preserve">(2) Los asesores de autoridad, corresponden a los asesores a honorarios regulados por el artículo 38 bis de la Constitución y la Ley N°21.603. La cifra de honorarios presentada excluye el número de asesores de autoridad. </t>
  </si>
  <si>
    <t>(1) Corresponde a la ley inicial más reajuste más leyes especiales más ajustes.</t>
  </si>
  <si>
    <t>(número de unidades)</t>
  </si>
  <si>
    <t xml:space="preserve"> - </t>
  </si>
  <si>
    <t>TOTAL DE GASTOS MEDIANO PLAZO</t>
  </si>
  <si>
    <t>Gastos de mediano plazo del Gobierno Central total 2028-2031 (p)</t>
  </si>
  <si>
    <t xml:space="preserve">Gastos de mediano plazo </t>
  </si>
  <si>
    <t>Gastos de mediano plazo</t>
  </si>
  <si>
    <t>Cuadro R.2.1</t>
  </si>
  <si>
    <t>Construcción del gasto de capital según su clasificador presupuestario</t>
  </si>
  <si>
    <t>Cuadro R.4.1</t>
  </si>
  <si>
    <t>Calendario de implementación de las recomendaciones</t>
  </si>
  <si>
    <t>ÁMBITO</t>
  </si>
  <si>
    <t>BREVE DESCRIPCIÓN</t>
  </si>
  <si>
    <t>FECHA DE INICIO DE HITO</t>
  </si>
  <si>
    <t>ESTADO</t>
  </si>
  <si>
    <t>Hoja de ruta de implementación de recomendaciones</t>
  </si>
  <si>
    <t>Plan por fases con responsables, plazos para la elaboración de productos, notas metodológicas y política de revisiones de las recomendaciones del informe</t>
  </si>
  <si>
    <t>No iniciado</t>
  </si>
  <si>
    <t>Swaps de monedas y tasas de interés</t>
  </si>
  <si>
    <t>Reclasificar flujos periódicos de los swaps como transacciones de derivados financieros bajo la línea.</t>
  </si>
  <si>
    <t>En proceso, para implementación en ejecución de 2027</t>
  </si>
  <si>
    <t>Copagos de Fonasa</t>
  </si>
  <si>
    <t>Excluir flujos del copago de las cuentas de FONASA de los ingresos y gastos, eliminando la imputación de bono electrónico.</t>
  </si>
  <si>
    <t>En proceso, para implementación en ejecución de 2027 y en IFP 4T 2026</t>
  </si>
  <si>
    <t>Gobiernos Regionales</t>
  </si>
  <si>
    <t>Compilar serie histórica de los 16 GORE, incorporando ingresos propios, gastos clasificados por naturaleza económica y conciliación de transferencias recíprocas para asegurar una consolidación intra-subsectorial.</t>
  </si>
  <si>
    <t>Operaciones fiscales de préstamos habitacionales de los Serviu</t>
  </si>
  <si>
    <t>Reclasificar desembolsos de SERVIU al constructor como adquisición progresiva de activos durante la construcción, reconocer transferencia de capital en especie a hogares con la inscripción de la vivienda.</t>
  </si>
  <si>
    <t>Estado de Operaciones del Gobierno Central</t>
  </si>
  <si>
    <t>Alinear la presentación del EOGC con el MEFP 2014, aumentando mayor desglose de ingresos, gastos, inversión, cuentas por cobrar y por pagar, fortaleciendo la consistencia entre flujos, saldos, caja y deuda.</t>
  </si>
  <si>
    <t xml:space="preserve">En proceso, mejoras en reportes de fuentes y usos de fondos iniciadas. </t>
  </si>
  <si>
    <t>Créditos para la Educación Superior con Garantía Estatal (CAE)</t>
  </si>
  <si>
    <t>Corregir serie histórica de compra de cartera, reclasificar cobranza separando amortización e intereses, registrar recuperación del activo bajo la línea, entre otros y definir el tratamiento de la incobrabilidad</t>
  </si>
  <si>
    <t>Fuente: Dipres, sobre la base de FMI (2026).</t>
  </si>
  <si>
    <t xml:space="preserve">Nota: Fechas objetivo según el cuadro de recomendaciones del informe de la misión y el trabajo actualizado de Dipres. </t>
  </si>
  <si>
    <t>Subtítulo-Ítem</t>
  </si>
  <si>
    <t>Denominación</t>
  </si>
  <si>
    <t>Detalle</t>
  </si>
  <si>
    <t>ST 29</t>
  </si>
  <si>
    <t>Compra de activos físicos existentes o gastos para formación de capital de uso directo por el organismo: terrenos, edificios, vehículos, equipos, mobiliario, máquinas y equipos, equipos y programas informáticos.</t>
  </si>
  <si>
    <t>ST 31</t>
  </si>
  <si>
    <t>Estudios básicos, proyectos y programas de inversión.</t>
  </si>
  <si>
    <t>Comprende todo desembolso financiero, que no supone la contraprestación de bienes o servicios, destinado a gastos de inversión o a la formación de capital.</t>
  </si>
  <si>
    <t>(1) Las transferencias de capital del Gobierno Central no consideran las transferencias consolidables con el fin de evitar la duplicidad de su ejecución.</t>
  </si>
  <si>
    <t>Aportes empresas públicas</t>
  </si>
  <si>
    <t>Ley inicial 2026 + Dif. reajuste + leyes especiales + ajustes</t>
  </si>
  <si>
    <t>(1) A partir de este informe, la cuota del Banco Central de Chile (Dto N°1.526 de 2010 del Ministerio de Hacienda) se presenta dentro de operación de fondos del Tesoro Público.</t>
  </si>
  <si>
    <t>(2) A partir de este informe, la cuota del Banco Central de Chile (Dto N°1.526 de 2010 del Ministerio de Hacienda) se presenta dentro de operación de fondos del Tesoro Público.</t>
  </si>
  <si>
    <t>Proyectos de Ley en trámite</t>
  </si>
  <si>
    <t>Autoriza erigir un monumento, en la comuna de Lota, en memoria del escritor chileno Baldomero Lillo Figueroa</t>
  </si>
  <si>
    <t>Ley de Patrimonio Cultural</t>
  </si>
  <si>
    <t>Modifica la ley N°17.336, sobre Propiedad Intelectual, con el objeto de regular las medidas tecnológicas de protección</t>
  </si>
  <si>
    <t>Crea la Comisión de Comercio Estratégico y regula la exportación de material de uso dual y de defensa y otras materias que indica.</t>
  </si>
  <si>
    <t>Equipara el derecho de sala cuna para las trabajadoras, los trabajadores y los independientes que indica, en las condiciones que establece, modifica el Código del Trabajo para tales efectos y crea un fondo solidario de sala cuna.</t>
  </si>
  <si>
    <t>Modifica la ley N°21.325, de migración y extranjería, para tipificar el delito de ingreso clandestino al territorio nacional</t>
  </si>
  <si>
    <t>Modifica el Código Penal en materia de quebrantamiento de condena y forma de computar el plazo de prescripción de la pena</t>
  </si>
  <si>
    <t>Modifica el Decreto Ley N° 1939, de 1977, sobre normas de adquisición, administración y disposición de bienes del Estado, con el objeto de que se informe sobre la situación de los bienes destinados que se indican.</t>
  </si>
  <si>
    <t>Modifica la ley N°20.084, que establece un sistema de responsabilidad de los adolescentes por infracciones a la ley penal, para fortalecer la respuesta sancionatoria frente a conductas consideradas de especial gravedad</t>
  </si>
  <si>
    <t>Deroga la ley N°18.356, que establece normas sobre control de las artes marciales y deroga la ley N°18.039, e incorpora el concepto de artes marciales en la ley N°19.712, del Deporte</t>
  </si>
  <si>
    <t>Modifica diversos cuerpos legales para regular la comercialización de productos farmacéuticos y sancionar su venta ilegal</t>
  </si>
  <si>
    <t>Para la protección de la infraestructura crítica del país</t>
  </si>
  <si>
    <t>Modifica el decreto ley N° 321, de 1925, para restringir el acceso al beneficio de libertad condicional y prohibir su otorgamiento a condenados por delitos sexuales</t>
  </si>
  <si>
    <t>Modifica la ley N° 19.968, que crea los Tribunales de Familia, y otros cuerpos legales, adecuándolos a la ley N° 21.430, sobre garantías y protección integral de los derechos de la niñez y adolescencia, y deroga la ley N° 16.618, Ley de Menores</t>
  </si>
  <si>
    <t>Establece un Sistema de Incentivos para la Gestión Sostenible de Suelos Agropecuarios (SIGESS)</t>
  </si>
  <si>
    <t>Modifica la ley N° 19.831, en materia de responsabilidad del transportista escolar durante el traslado de niños, niñas y adolescentes</t>
  </si>
  <si>
    <t>Modifica diversos cuerpos legales, con el objeto de fortalecer la institucionalidad ambiental y mejorar su eficiencia</t>
  </si>
  <si>
    <t>Fortalece y mejora la eficacia de la fiscalización y el cumplimiento de la regulación ambiental a cargo de la Superintendencia del Medio Ambiente, y regula otras materias que indica</t>
  </si>
  <si>
    <t>Modifica diversos cuerpos legales, con el objeto de facilitar la creación de nuevos establecimientos educacionales</t>
  </si>
  <si>
    <t>Modifica el Código Penal, en materia de internación al territorio nacional de enfermedades animales o plagas vegetales</t>
  </si>
  <si>
    <t>Sobre reactivación del turismo y de fomento a la industria audiovisual</t>
  </si>
  <si>
    <t>Modifica la Ley General de Telecomunicaciones en materia de asignación de direcciones IP y deber de información de los proveedores de acceso a Internet</t>
  </si>
  <si>
    <t>Moderniza la regulación del lobby y las gestiones de intereses particulares ante las autoridades y funcionarios</t>
  </si>
  <si>
    <t>Modifica la ley N° 20.423, para establecer medidas que garanticen el cumplimiento de estándares de seguridad en servicios de turismo aventura</t>
  </si>
  <si>
    <t>Modifica diversos cuerpos legales, con el objeto de establecer la prescripción médica por medio de receta electrónica y sancionar su falsificación</t>
  </si>
  <si>
    <t>Modifica diversos cuerpos legales, con el objeto de modernizar el sistema de incentivos, extender la carrera a los futuros ingresos a Carabineros de Chile y establecer herramientas de gestión de la planta</t>
  </si>
  <si>
    <t>Modifica el decreto ley N° 3.500, de 1980, en materia de seguro de invalidez y sobrevivencia</t>
  </si>
  <si>
    <t>Aumenta sanciones aplicables al delito de atentado contra la autoridad cometido contra miembros de las Fuerzas de Orden y Seguridad Pública</t>
  </si>
  <si>
    <t>Modifica cuerpos legales para fortalecer la seguridad del transporte público subterráneo del Metro de Santiago</t>
  </si>
  <si>
    <t>Regula la creación y difusión de imitaciones digitales realistas de la imagen, cuerpo o voz de las personas, generadas mediante inteligencia artificial</t>
  </si>
  <si>
    <t>Modifica la ley N° 20.998, con el propósito de modernizar y fortalecer el régimen jurídico aplicable a los servicios sanitarios rurales.</t>
  </si>
  <si>
    <t>Modifica la ley N° 19.925 para incorporar a los trabajadores de plataformas digitales entre los obligados a exigir un documento de identificación a quienes adquieran bebidas alcohólicas a través de aplicaciones de dispositivos móviles o fijos</t>
  </si>
  <si>
    <t>Establece el reconocimiento, calificación y reparación, cuando corresponda, de víctimas de violencia del conflicto intercultural y territorial en las regiones del Biobío, La Araucanía, Los Ríos y Los Lagos</t>
  </si>
  <si>
    <t>Modifica el Código Penal para establecer nuevas agravantes por delitos cometidos contra la comunidad educativa y en recintos educacionales</t>
  </si>
  <si>
    <t>Introduce la obligación de las empresas productoras de conciertos y eventos musicales masivos en orden a garantizar la adecuada visibilidad del espectáculo a sus asistentes</t>
  </si>
  <si>
    <t>Aprueba el Acuerdo entre el Gobierno de la República de Chile y el Gobierno de la República de Tayikistán sobre la exención mutua del requisito de visa para titulares de pasaportes diplomáticos oficiales y de servicio, suscrito en Dushanbe, República de Tayikistán, el 9 de marzo de 2023</t>
  </si>
  <si>
    <t>Modifica la ley N° 20.898, con el objeto de ampliar el régimen excepcional de regularización de viviendas y actualizar la fecha de su aplicación</t>
  </si>
  <si>
    <t>Modifica cuerpos legales que indica con el objeto de fortalecer la seguridad marítima y pesquera</t>
  </si>
  <si>
    <t>Modifica el Código Procesal Penal, para regular la continuidad del juicio oral y permitir la dictación de sentencia definitiva ante la incomparecencia injustificada del acusado</t>
  </si>
  <si>
    <t>Modifica el código penal, con el objeto de tipificar el delito de ocultamiento de identidad en el contexto de eventos masivos y desórdenes públicos</t>
  </si>
  <si>
    <t>Acuerdo de mutua exención del requisito de visa para los titulares de pasaportes diplomáticos, especiales y oficiales entre el Gobierno de la República de Chile y el Gobierno del Estado de Catar</t>
  </si>
  <si>
    <t>Para la reconstrucción nacional y el desarrollo económico y social</t>
  </si>
  <si>
    <t>Establece el Día Nacional de la Teletón y el Día Nacional del Encuentro Familiar</t>
  </si>
  <si>
    <t>Protege a los menores de edad frente a la adicción a las nuevas tecnologías y prohíbe el acceso a redes sociales y otras plataformas</t>
  </si>
  <si>
    <t>Modifica diversos cuerpos legales, con el objeto de fortalecer la protección y seguridad en los establecimientos de salud</t>
  </si>
  <si>
    <t>Establece un beneficio de compensación por la compra de pañales y de medicamentos</t>
  </si>
  <si>
    <t>Aprueba el Acuerdo entre la República de Chile y la República Helénica sobre el empleo remunerado de dependientes de miembros de una misión diplomática o representación consular, suscrito en Santiago, el 24 de abril de 2024</t>
  </si>
  <si>
    <t>Aprueba el Acuerdo general sobre los privilegios e inmunidades de la Organización Internacional de Policía Criminal-INTERPOL, aprobado en Marrakech, Marruecos, el 24 de noviembre de 2025</t>
  </si>
  <si>
    <t>Modifica la ley N°18.415, orgánica constitucional de los estados de excepción, en materia de control de identidad y otros</t>
  </si>
  <si>
    <t>Modifica el Código de Minería y las leyes números 21.420 y 21.649, en materia de amparo minero y otras materias que indica</t>
  </si>
  <si>
    <t>Aprueba el Acuerdo que modifica el Convenio entre la República de Chile y el Gobierno de la República de Hungría con el Objeto de Autorizar el Ejercicio de Actividades Remuneradas en el Estado Receptor por los Familiares Dependientes del Personal Diplomático, Consular, Administrativo y Técnico de las Misiones Diplomáticas y Consulares Acreditadas ante los respectivos Gobiernos, y por los Familiares Dependientes de Nacionales Chilenos o Húngaros Acreditados ante Organizaciones Internacionales con Sede en Cualquiera de los Dos Países, adoptado por intercambio de Notas, fechadas en Santiago y Budapest, el 15 de julio de 2024.</t>
  </si>
  <si>
    <t>Modifica la ley N° 19.799, sobre documentos electrónicos, firma electrónica y servicios de certificación de dicha firma, y otros cuerpos legales relacionados</t>
  </si>
  <si>
    <t>Aprueba el Convenio de Transporte Aéreo entre el Gobierno de la República de Chile y el Gobierno de la República de Costa Rica, suscrito en Lima, Perú, el 13 de diciembre de 2023</t>
  </si>
  <si>
    <t>Modifica la ley N° 20.606, sobre composición nutricional de los alimentos y su publicidad, con el objeto de facilitar el acceso a alimentos libres de gluten en establecimientos de comercio y garantizar su inocuidad</t>
  </si>
  <si>
    <t>Amplía las hipótesis de tráfico de migrantes y modifica los textos legales que indica</t>
  </si>
  <si>
    <t xml:space="preserve">Aprueba la Enmienda del Artículo VI del Estatuto del Organismo Internacional de Energía Atómic aprobada por la Conferencia General del Organismo, celebrada el 1 de octubre de 1999 en Viena, Austria </t>
  </si>
  <si>
    <t>Crea el registro de actos vandálicos e incivilidades</t>
  </si>
  <si>
    <t>Fortalece el ejercicio de la responsabilidad parental</t>
  </si>
  <si>
    <t>Faculta a los establecimientos educacionales a implementar un mecanismo de elección mutua en el proceso de admisión escolar</t>
  </si>
  <si>
    <t>Aprueba el Sexto Protocolo Adicional al Acuerdo de Alcance Parcial sobre Transporte Internacional Terrestre, suscrito en Montevideo, el 4 de agosto de 2025</t>
  </si>
  <si>
    <t>Aprueba el Tratado entre la República de Chile y la República Federativa de Brasil sobre Asistencia Jurídica Mutua en Materia Penal, hecho en Brasilia, el 22 de abril de 2025</t>
  </si>
  <si>
    <t>Modifica la Ley Orgánica de la Empresa de los Ferrocarriles del Estado, con el objeto de establecer una exención de derechos y tributos municipales por la ejecución de obras ferroviarias y declarar dichas obras como infraestructura ejecutada por el Estado</t>
  </si>
  <si>
    <t>Modifica el decreto ley N° 2.695, de 1979, estableciendo un nuevo procedimiento para la regularización de la posesión de la pequeña propiedad raíz y la constitución del dominio sobre ella, en situaciones de emergencia</t>
  </si>
  <si>
    <t>Perfecciona los mecanismos de adaptabilidad de la jornada de trabajo y establece un régimen especial para el sector turismo y actividades conexas</t>
  </si>
  <si>
    <t>Aprueba el Acuerdo de alcance parcial entre la República de Chile y la República de Trinidad y Tobago, adoptado mediante suscripción virtual, el 25 de abril de 2025</t>
  </si>
  <si>
    <t>Aprueba el Acuerdo de servicios aéreos entre el Gobierno de la República de Chile y el Gobierno del Sultanato de Omán, suscrito en Kuala Lumpur, Malasia, el 24 de octubre de 2024</t>
  </si>
  <si>
    <t>Modifica la ley N° 21.802, que fortalece la institucionalidad municipal en materia de seguridad pública y prevención del delito</t>
  </si>
  <si>
    <t>Modifica la ley N° 21.040, que crea el sistema de educación pública, con la finalidad de ajustar la segunda etapa de instalación y el traspaso de los servicios locales de educación</t>
  </si>
  <si>
    <t>Modifica el Código Penal para ampliar el ámbito de aplicación del delito de interrupción u obstaculización de la libre circulación y del funcionamiento de los servicios de transporte</t>
  </si>
  <si>
    <t>Perfecciona las normas sobre medidas cautelares en los procedimientos de violencia intrafamiliar y de violencia contra las mujeres en razón de su género, y modifica las leyes que indica</t>
  </si>
  <si>
    <t>Modifica la ley N° 21.719, que regula la protección y el tratamiento de los datos personales y crea la Agencia de Protección de Datos Personales, en el sentido que indica</t>
  </si>
  <si>
    <t>Implementa el Protocolo de 1992, que enmienda el Convenio Internacional sobre la constitución de un Fondo Internacional de Indemnización de Daños Debidos a Contaminación por Hidrocarburos, de 1971, y modifica el decreto ley N° 2.222, de 1978, que sustituye Ley de Navegación</t>
  </si>
  <si>
    <t>Aprueba el ´Acuerdo de Coproducción Audiovisual entre la República de Chile y la República Oriental del Uruguay´, suscrito en Santiago, Chile, el 11 de abril de 2025</t>
  </si>
  <si>
    <t>Reforma al mercado de capitales y financiamiento de la casa propia</t>
  </si>
  <si>
    <t>Modifica la Ley General de Urbanismo y Construcciones, con el objeto facilitar el emplazamiento y construcción de edificaciones destinadas a los fines propios de Bomberos de Chile, y establece un nuevo período para la regularización de edificaciones preexistentes</t>
  </si>
  <si>
    <t>Extiende la vigencia de los bonos establecidos en la ley N° 21.811, concede bono a pescadores artesanales y modifica el plazo para realizar aportes al Fondo de Garantías para Pequeños Empresarios (FOGAPE)</t>
  </si>
  <si>
    <t>Modifica normas relativas al autocontrol en materia de pesaje respecto a empresas generadoras de carga.</t>
  </si>
  <si>
    <t>114-374</t>
  </si>
  <si>
    <t xml:space="preserve">    Traspasos Codelco</t>
  </si>
  <si>
    <t>Aporte a otros activos del tesoro público (OATP)</t>
  </si>
  <si>
    <t>(1) Corresponde al uso para la disminución de los compromisos devengados y no pagados al 31 de diciembre del ejercicio presupuestario, en conformidad a lo dispuesto en los artículos N° 12 y N° 19 del D.L. N° 1.263 de 1975, en consecuencia, se proyectan solo para el año en curso.</t>
  </si>
  <si>
    <t>(2) En relación con el IFP 3T25, se actualiza la cifra del año 2026.</t>
  </si>
  <si>
    <t>(1) En relación con el IFP 3T25, se actualiza la cifra del año 2026.</t>
  </si>
  <si>
    <t>(1) n.e.p.: no clasificados en otra partida.</t>
  </si>
  <si>
    <t>Protección Social n.e.p.</t>
  </si>
  <si>
    <t>Investigación y Desarrollo relacionados con Protección Social</t>
  </si>
  <si>
    <t>(miles de pesos 2027 y % de variación real)</t>
  </si>
  <si>
    <t>Cuadro A.VI.1</t>
  </si>
  <si>
    <t>Anexo VI. Comparación proyecto de Ley de Presupuestos 2027 respecto Ley de Presupuestos 2026</t>
  </si>
  <si>
    <t>Ingresos del Gobierno Central total 2027 (p)</t>
  </si>
  <si>
    <t>(1) La Ley Aprobada incorpora la estimación de gasto extrapresupuestario.</t>
  </si>
  <si>
    <t>Nota: Actualización del IFP 3T26 con un nivel de PIB nominal 2028 estimado en $404.049 miles de millones, PIB nominal 2029 estimado en $425.715 miles de millones, PIB nominal 2030 estimado en $450.156 miles de millones y PIB nominal 2031 estimado en $476.489 miles de millones; y un tipo de cambio a diciembre 2028 de 891 $/US$, a diciembre 2029 de 891 $/US$, a diciembre 2030 de 891 $/US$, a diciembre 2031 de 891 $/US$. Cierre estadístico de proyecciones macroeconómicas: 18 de agosto de 2026.</t>
  </si>
  <si>
    <t>(1): Incluye la cuota del Banco Central de Chile (Decreto N°1.526 de 2010 del Ministerio de Hacienda).</t>
  </si>
  <si>
    <t>Operación fondos del Tesoro Público¹</t>
  </si>
  <si>
    <t>(1) Las cifras corresponden al gasto del Gobierno Central total, lo que incluye las estimaciones respectivas de gasto extrapresupuestario en Gasto por Intereses.</t>
  </si>
  <si>
    <t>Nota: Proyectos con y sin gasto que cuentan con Informe Financiero actualizado.</t>
  </si>
  <si>
    <t>(2)=(3)+(6)+(9) </t>
  </si>
  <si>
    <t>Nota: Actualización del IFP 3T26 con un nivel de PIB nominal 2026 estimado en $368.922 miles de millones. Tipo de cambio a diciembre: 910. Cierre estadístico de proyecciones macroeconómicas: 18 de agosto de 2026.</t>
  </si>
  <si>
    <t>Nota: Actualización del IFP 3T26 con un nivel de PIB nominal 2027 estimado en $384.875 miles de millones. Tipo de cambio a diciembre 2027: 881. Cierre estadístico de proyecciones macroeconómicas: 18 de agosto de 2026.</t>
  </si>
  <si>
    <t xml:space="preserve">Ministerio de Vivienda y Urbanismo </t>
  </si>
  <si>
    <t>Servicio Agrícola y Ganadero</t>
  </si>
  <si>
    <t>Antecedentes para determinar el umbral por ingresos del litio 2027</t>
  </si>
  <si>
    <t>Cuadro I.2.1</t>
  </si>
  <si>
    <t>Cuadro I.4.1</t>
  </si>
  <si>
    <r>
      <t> </t>
    </r>
    <r>
      <rPr>
        <sz val="10"/>
        <color rgb="FF000000"/>
        <rFont val="Calibri"/>
        <family val="2"/>
      </rPr>
      <t> </t>
    </r>
  </si>
  <si>
    <r>
      <t>      Tributación minería privada</t>
    </r>
    <r>
      <rPr>
        <sz val="10"/>
        <color rgb="FF000000"/>
        <rFont val="Calibri"/>
        <family val="2"/>
      </rPr>
      <t> </t>
    </r>
    <r>
      <rPr>
        <i/>
        <sz val="10"/>
        <color rgb="FF000000"/>
        <rFont val="Calibri"/>
        <family val="2"/>
      </rPr>
      <t>(GMP10)</t>
    </r>
  </si>
  <si>
    <r>
      <t>      Tributación resto contribuyentes</t>
    </r>
    <r>
      <rPr>
        <sz val="10"/>
        <color rgb="FF000000"/>
        <rFont val="Calibri"/>
        <family val="2"/>
      </rPr>
      <t> </t>
    </r>
  </si>
  <si>
    <r>
      <t>Cuadro I.3.1</t>
    </r>
    <r>
      <rPr>
        <sz val="10"/>
        <color rgb="FF000000"/>
        <rFont val="Calibri"/>
        <family val="2"/>
      </rPr>
      <t> </t>
    </r>
  </si>
  <si>
    <r>
      <t>Variación
IFP 3T26/2025</t>
    </r>
    <r>
      <rPr>
        <b/>
        <vertAlign val="superscript"/>
        <sz val="10"/>
        <color rgb="FF000000"/>
        <rFont val="Calibri"/>
        <family val="2"/>
      </rPr>
      <t>(1)</t>
    </r>
    <r>
      <rPr>
        <b/>
        <sz val="10"/>
        <color rgb="FF000000"/>
        <rFont val="Calibri"/>
        <family val="2"/>
      </rPr>
      <t xml:space="preserve">
(%)</t>
    </r>
  </si>
  <si>
    <r>
      <t>Otros Ingresos</t>
    </r>
    <r>
      <rPr>
        <vertAlign val="superscript"/>
        <sz val="10"/>
        <color rgb="FF000000"/>
        <rFont val="Calibri"/>
        <family val="2"/>
      </rPr>
      <t>(2)</t>
    </r>
  </si>
  <si>
    <r>
      <t>Variación 2026/
Ley Aprobada</t>
    </r>
    <r>
      <rPr>
        <b/>
        <vertAlign val="superscript"/>
        <sz val="10"/>
        <color rgb="FF000000"/>
        <rFont val="Calibri"/>
        <family val="2"/>
      </rPr>
      <t>(1)</t>
    </r>
    <r>
      <rPr>
        <b/>
        <sz val="10"/>
        <color rgb="FF000000"/>
        <rFont val="Calibri"/>
        <family val="2"/>
      </rPr>
      <t xml:space="preserve">
(%)</t>
    </r>
  </si>
  <si>
    <r>
      <t>IFP 3T26</t>
    </r>
    <r>
      <rPr>
        <b/>
        <vertAlign val="superscript"/>
        <sz val="10"/>
        <color rgb="FF000000"/>
        <rFont val="Calibri"/>
        <family val="2"/>
      </rPr>
      <t>(3)</t>
    </r>
  </si>
  <si>
    <r>
      <t>IFP 2T26</t>
    </r>
    <r>
      <rPr>
        <b/>
        <vertAlign val="superscript"/>
        <sz val="10"/>
        <color rgb="FF000000"/>
        <rFont val="Calibri"/>
        <family val="2"/>
      </rPr>
      <t>(2)</t>
    </r>
  </si>
  <si>
    <r>
      <t>(millones de pesos 2026 y % del PIB</t>
    </r>
    <r>
      <rPr>
        <vertAlign val="superscript"/>
        <sz val="10"/>
        <color rgb="FF000000"/>
        <rFont val="Calibri"/>
        <family val="2"/>
      </rPr>
      <t>(1)</t>
    </r>
    <r>
      <rPr>
        <sz val="10"/>
        <color rgb="FF000000"/>
        <rFont val="Calibri"/>
        <family val="2"/>
      </rPr>
      <t>) </t>
    </r>
  </si>
  <si>
    <r>
      <t>Disminución de deuda flotante</t>
    </r>
    <r>
      <rPr>
        <vertAlign val="superscript"/>
        <sz val="10"/>
        <color rgb="FF000000"/>
        <rFont val="Calibri"/>
        <family val="2"/>
      </rPr>
      <t>(1)</t>
    </r>
  </si>
  <si>
    <r>
      <t>Operación fondos del Tesoro Público</t>
    </r>
    <r>
      <rPr>
        <vertAlign val="superscript"/>
        <sz val="10"/>
        <color rgb="FF000000"/>
        <rFont val="Calibri"/>
        <family val="2"/>
      </rPr>
      <t>(2)</t>
    </r>
  </si>
  <si>
    <r>
      <t>Ingresos flotantes</t>
    </r>
    <r>
      <rPr>
        <vertAlign val="superscript"/>
        <sz val="10"/>
        <color rgb="FF000000"/>
        <rFont val="Calibri"/>
        <family val="2"/>
      </rPr>
      <t>(3)</t>
    </r>
  </si>
  <si>
    <r>
      <t>Posición financiera neta del Gobierno Central total, cierre 2026 (p)</t>
    </r>
    <r>
      <rPr>
        <b/>
        <vertAlign val="superscript"/>
        <sz val="10"/>
        <color rgb="FF000000"/>
        <rFont val="Calibri"/>
        <family val="2"/>
      </rPr>
      <t>(1)</t>
    </r>
  </si>
  <si>
    <r>
      <t>Cuadro II.2.1</t>
    </r>
    <r>
      <rPr>
        <sz val="10"/>
        <color rgb="FF000000"/>
        <rFont val="Calibri"/>
        <family val="2"/>
      </rPr>
      <t> </t>
    </r>
  </si>
  <si>
    <r>
      <t>% del PIB</t>
    </r>
    <r>
      <rPr>
        <sz val="10"/>
        <color rgb="FF000000"/>
        <rFont val="Calibri"/>
        <family val="2"/>
      </rPr>
      <t> </t>
    </r>
  </si>
  <si>
    <r>
      <t>Otros Ingresos</t>
    </r>
    <r>
      <rPr>
        <vertAlign val="superscript"/>
        <sz val="10"/>
        <color rgb="FF000000"/>
        <rFont val="Calibri"/>
        <family val="2"/>
      </rPr>
      <t>(1)</t>
    </r>
  </si>
  <si>
    <r>
      <t>Nivel y composición del gasto del Gobierno Central total 2027 (p)</t>
    </r>
    <r>
      <rPr>
        <b/>
        <vertAlign val="superscript"/>
        <sz val="10"/>
        <color rgb="FF000000"/>
        <rFont val="Calibri"/>
        <family val="2"/>
      </rPr>
      <t>(1)</t>
    </r>
  </si>
  <si>
    <r>
      <t>Cuadro II.5.1</t>
    </r>
    <r>
      <rPr>
        <sz val="10"/>
        <color rgb="FF000000"/>
        <rFont val="Calibri"/>
        <family val="2"/>
      </rPr>
      <t> </t>
    </r>
  </si>
  <si>
    <r>
      <t>Balance cíclicamente ajustado</t>
    </r>
    <r>
      <rPr>
        <sz val="10"/>
        <color rgb="FF000000"/>
        <rFont val="Calibri"/>
        <family val="2"/>
      </rPr>
      <t> </t>
    </r>
  </si>
  <si>
    <r>
      <t>Operación fondos del Tesoro Público</t>
    </r>
    <r>
      <rPr>
        <vertAlign val="superscript"/>
        <sz val="10"/>
        <color rgb="FF000000"/>
        <rFont val="Calibri"/>
        <family val="2"/>
      </rPr>
      <t>(1)</t>
    </r>
  </si>
  <si>
    <r>
      <t>Posición financiera neta del Gobierno Central total, cierre 2027 (p)</t>
    </r>
    <r>
      <rPr>
        <b/>
        <vertAlign val="superscript"/>
        <sz val="10"/>
        <color rgb="FF000000"/>
        <rFont val="Calibri"/>
        <family val="2"/>
      </rPr>
      <t>(1)</t>
    </r>
  </si>
  <si>
    <t>PRESIDENCIA DE LA REPÚBLICA</t>
  </si>
  <si>
    <t>CONGRESO NACIONAL</t>
  </si>
  <si>
    <t>PODER JUDICIAL</t>
  </si>
  <si>
    <t>CONTRALORÍA GENERAL DE LA REPÚBLICA</t>
  </si>
  <si>
    <t>MINISTERIO DEL INTERIOR</t>
  </si>
  <si>
    <t>MINISTERIO DE RELACIONES EXTERIORES</t>
  </si>
  <si>
    <t>MINISTERIO DE ECONOMÍA, FOMENTO Y TURISMO</t>
  </si>
  <si>
    <t>MINISTERIO DE HACIENDA</t>
  </si>
  <si>
    <t>MINISTERIO DE EDUCACIÓN</t>
  </si>
  <si>
    <t>MINISTERIO DE JUSTICIA Y DERECHOS HUMANOS</t>
  </si>
  <si>
    <t>MINISTERIO DE DEFENSA NACIONAL</t>
  </si>
  <si>
    <t>MINISTERIO DE OBRAS PÚBLICAS</t>
  </si>
  <si>
    <t>MINISTERIO DE AGRICULTURA</t>
  </si>
  <si>
    <t>MINISTERIO DE BIENES NACIONALES</t>
  </si>
  <si>
    <t>MINISTERIO DEL TRABAJO Y PREVISIÓN SOCIAL</t>
  </si>
  <si>
    <t>MINISTERIO DE SALUD</t>
  </si>
  <si>
    <t>MINISTERIO DE MINERÍA</t>
  </si>
  <si>
    <t>MINISTERIO DE VIVIENDA Y URBANISMO</t>
  </si>
  <si>
    <t>MINISTERIO DE TRANSPORTES Y TELECOMUNICACIONES</t>
  </si>
  <si>
    <t>MINISTERIO SECRETARÍA GENERAL DE GOBIERNO</t>
  </si>
  <si>
    <t>MINISTERIO DE DESARROLLO SOCIAL Y FAMILIA</t>
  </si>
  <si>
    <t>MINISTERIO SECRETARÍA GENERAL DE LA PRESIDENCIA DE LA REPÚBLICA</t>
  </si>
  <si>
    <t>MINISTERIO PÚBLICO</t>
  </si>
  <si>
    <t>MINISTERIO DE ENERGÍA</t>
  </si>
  <si>
    <t>MINISTERIO DEL MEDIO AMBIENTE</t>
  </si>
  <si>
    <t>MINISTERIO DEL DEPORTE</t>
  </si>
  <si>
    <t>MINISTERIO DE LA MUJER Y LA EQUIDAD DE GÉNERO</t>
  </si>
  <si>
    <t>SERVICIO ELECTORAL</t>
  </si>
  <si>
    <t>MINISTERIO DE LAS CULTURAS, LAS ARTES Y EL PATRIMONIO</t>
  </si>
  <si>
    <t>MINISTERIO DE CIENCIA, TECNOLOGÍA, CONOCIMIENTO E INNOVACIÓN</t>
  </si>
  <si>
    <t>FINANCIAMIENTO GOBIERNOS REGIONALES</t>
  </si>
  <si>
    <t>MINISTERIO DE SEGURIDAD PÚBLICA</t>
  </si>
  <si>
    <r>
      <t>Cuadro III.5.1 </t>
    </r>
    <r>
      <rPr>
        <sz val="10"/>
        <color rgb="FF000000"/>
        <rFont val="Calibri"/>
        <family val="2"/>
      </rPr>
      <t> </t>
    </r>
  </si>
  <si>
    <r>
      <t>TRANSACCIONES QUE AFECTAN EL PATRIMONIO NETO</t>
    </r>
    <r>
      <rPr>
        <sz val="10"/>
        <color rgb="FF000000"/>
        <rFont val="Calibri"/>
        <family val="2"/>
      </rPr>
      <t> </t>
    </r>
  </si>
  <si>
    <r>
      <t>TRANSACCIONES EN ACTIVOS NO FINANCIEROS</t>
    </r>
    <r>
      <rPr>
        <sz val="10"/>
        <color rgb="FF000000"/>
        <rFont val="Calibri"/>
        <family val="2"/>
      </rPr>
      <t> </t>
    </r>
  </si>
  <si>
    <r>
      <t>Cuadro III.6.2 </t>
    </r>
    <r>
      <rPr>
        <sz val="10"/>
        <color rgb="FF000000"/>
        <rFont val="Calibri"/>
        <family val="2"/>
      </rPr>
      <t> </t>
    </r>
  </si>
  <si>
    <r>
      <t>TOTAL INGRESOS</t>
    </r>
    <r>
      <rPr>
        <sz val="10"/>
        <color rgb="FF000000"/>
        <rFont val="Calibri"/>
        <family val="2"/>
      </rPr>
      <t> </t>
    </r>
  </si>
  <si>
    <r>
      <t>Otros Ingresos</t>
    </r>
    <r>
      <rPr>
        <vertAlign val="superscript"/>
        <sz val="10"/>
        <color rgb="FF000000"/>
        <rFont val="Calibri"/>
        <family val="2"/>
      </rPr>
      <t>(1)</t>
    </r>
    <r>
      <rPr>
        <sz val="10"/>
        <color rgb="FF000000"/>
        <rFont val="Calibri"/>
        <family val="2"/>
      </rPr>
      <t> </t>
    </r>
  </si>
  <si>
    <r>
      <t>Cuadro III.7.1</t>
    </r>
    <r>
      <rPr>
        <sz val="10"/>
        <color rgb="FF000000"/>
        <rFont val="Calibri"/>
        <family val="2"/>
      </rPr>
      <t> </t>
    </r>
  </si>
  <si>
    <r>
      <t>DE TRANSACCIONES QUE AFECTAN EL PATRIMONIO NETO</t>
    </r>
    <r>
      <rPr>
        <sz val="10"/>
        <color rgb="FF000000"/>
        <rFont val="Calibri"/>
        <family val="2"/>
      </rPr>
      <t> </t>
    </r>
  </si>
  <si>
    <r>
      <t>GASTOS EN ACTIVOS NO FINANCIEROS</t>
    </r>
    <r>
      <rPr>
        <sz val="10"/>
        <color rgb="FF000000"/>
        <rFont val="Calibri"/>
        <family val="2"/>
      </rPr>
      <t> </t>
    </r>
  </si>
  <si>
    <r>
      <t>  </t>
    </r>
    <r>
      <rPr>
        <sz val="10"/>
        <color rgb="FF000000"/>
        <rFont val="Calibri"/>
        <family val="2"/>
      </rPr>
      <t> </t>
    </r>
  </si>
  <si>
    <r>
      <t>(4)</t>
    </r>
    <r>
      <rPr>
        <sz val="10"/>
        <color rgb="FF000000"/>
        <rFont val="Calibri"/>
        <family val="2"/>
      </rPr>
      <t>  </t>
    </r>
  </si>
  <si>
    <r>
      <rPr>
        <b/>
        <i/>
        <sz val="10"/>
        <color rgb="FF000000"/>
        <rFont val="Calibri"/>
        <family val="2"/>
      </rPr>
      <t>Stock</t>
    </r>
    <r>
      <rPr>
        <b/>
        <sz val="10"/>
        <color rgb="FF000000"/>
        <rFont val="Calibri"/>
        <family val="2"/>
      </rPr>
      <t xml:space="preserve"> de deuda bruta 2026-2030 (p)</t>
    </r>
  </si>
  <si>
    <r>
      <t>Valorización</t>
    </r>
    <r>
      <rPr>
        <vertAlign val="superscript"/>
        <sz val="10"/>
        <color rgb="FF000000"/>
        <rFont val="Calibri"/>
        <family val="2"/>
      </rPr>
      <t>(1)</t>
    </r>
  </si>
  <si>
    <r>
      <t>PIB nominal</t>
    </r>
    <r>
      <rPr>
        <vertAlign val="superscript"/>
        <sz val="10"/>
        <color rgb="FF000000"/>
        <rFont val="Calibri"/>
        <family val="2"/>
      </rPr>
      <t>(2)</t>
    </r>
  </si>
  <si>
    <r>
      <t>Requerimientos bajo la línea</t>
    </r>
    <r>
      <rPr>
        <vertAlign val="superscript"/>
        <sz val="10"/>
        <color rgb="FF000000"/>
        <rFont val="Calibri"/>
        <family val="2"/>
      </rPr>
      <t>(3)</t>
    </r>
  </si>
  <si>
    <r>
      <t>Balance</t>
    </r>
    <r>
      <rPr>
        <vertAlign val="superscript"/>
        <sz val="10"/>
        <color rgb="FF000000"/>
        <rFont val="Calibri"/>
        <family val="2"/>
      </rPr>
      <t>(4)</t>
    </r>
  </si>
  <si>
    <r>
      <t xml:space="preserve">(1) Cambios en el valor del </t>
    </r>
    <r>
      <rPr>
        <i/>
        <sz val="10"/>
        <color rgb="FF000000"/>
        <rFont val="Calibri"/>
        <family val="2"/>
      </rPr>
      <t>stock</t>
    </r>
    <r>
      <rPr>
        <sz val="10"/>
        <color rgb="FF000000"/>
        <rFont val="Calibri"/>
        <family val="2"/>
      </rPr>
      <t xml:space="preserve"> de deuda por variaciones del tipo de cambio (dólar y euro) y de la inflación (UF). Se calcula como residuo.</t>
    </r>
  </si>
  <si>
    <r>
      <t xml:space="preserve">(2) Efecto del cambio en el PIB nominal sobre la razón deuda/PIB, manteniendo constante el </t>
    </r>
    <r>
      <rPr>
        <i/>
        <sz val="10"/>
        <color rgb="FF000000"/>
        <rFont val="Calibri"/>
        <family val="2"/>
      </rPr>
      <t>stock</t>
    </r>
    <r>
      <rPr>
        <sz val="10"/>
        <color rgb="FF000000"/>
        <rFont val="Calibri"/>
        <family val="2"/>
      </rPr>
      <t xml:space="preserve"> de deuda.</t>
    </r>
  </si>
  <si>
    <r>
      <t xml:space="preserve">Plan de evaluaciones </t>
    </r>
    <r>
      <rPr>
        <b/>
        <i/>
        <sz val="10"/>
        <color rgb="FF000000"/>
        <rFont val="Calibri"/>
        <family val="2"/>
      </rPr>
      <t>ex post</t>
    </r>
    <r>
      <rPr>
        <b/>
        <sz val="10"/>
        <color rgb="FF000000"/>
        <rFont val="Calibri"/>
        <family val="2"/>
      </rPr>
      <t xml:space="preserve"> 2026, por línea y estado de avance</t>
    </r>
  </si>
  <si>
    <r>
      <t xml:space="preserve">Listado de programas fusionados en el proceso de evaluación </t>
    </r>
    <r>
      <rPr>
        <b/>
        <i/>
        <sz val="10"/>
        <color rgb="FF000000"/>
        <rFont val="Calibri"/>
        <family val="2"/>
      </rPr>
      <t>ex ante</t>
    </r>
    <r>
      <rPr>
        <b/>
        <sz val="10"/>
        <color rgb="FF000000"/>
        <rFont val="Calibri"/>
        <family val="2"/>
      </rPr>
      <t xml:space="preserve"> 2027</t>
    </r>
  </si>
  <si>
    <r>
      <t>Programas con evaluación</t>
    </r>
    <r>
      <rPr>
        <b/>
        <i/>
        <sz val="10"/>
        <color rgb="FF000000"/>
        <rFont val="Calibri"/>
        <family val="2"/>
      </rPr>
      <t xml:space="preserve"> ex post </t>
    </r>
    <r>
      <rPr>
        <b/>
        <sz val="10"/>
        <color rgb="FF000000"/>
        <rFont val="Calibri"/>
        <family val="2"/>
      </rPr>
      <t>finalizada y variación presupuestaria propuesta en Proyecto de Ley de Presupuestos 2027</t>
    </r>
  </si>
  <si>
    <r>
      <t>Millones de US$</t>
    </r>
    <r>
      <rPr>
        <b/>
        <vertAlign val="superscript"/>
        <sz val="10"/>
        <color rgb="FF000000"/>
        <rFont val="Calibri"/>
        <family val="2"/>
      </rPr>
      <t>(1)</t>
    </r>
  </si>
  <si>
    <r>
      <t>US$</t>
    </r>
    <r>
      <rPr>
        <b/>
        <vertAlign val="superscript"/>
        <sz val="10"/>
        <color rgb="FF000000"/>
        <rFont val="Calibri"/>
        <family val="2"/>
      </rPr>
      <t>(1)</t>
    </r>
  </si>
  <si>
    <r>
      <t>Millones de US$</t>
    </r>
    <r>
      <rPr>
        <b/>
        <vertAlign val="superscript"/>
        <sz val="10"/>
        <color rgb="FF000000"/>
        <rFont val="Calibri"/>
        <family val="2"/>
      </rPr>
      <t>(2)</t>
    </r>
  </si>
  <si>
    <r>
      <t>Partida de Gasto</t>
    </r>
    <r>
      <rPr>
        <b/>
        <vertAlign val="superscript"/>
        <sz val="10"/>
        <color rgb="FF000000"/>
        <rFont val="Calibri"/>
        <family val="2"/>
      </rPr>
      <t>(1)</t>
    </r>
  </si>
  <si>
    <t>2026¹</t>
  </si>
  <si>
    <r>
      <t>Dotación máxima del personal del sector público</t>
    </r>
    <r>
      <rPr>
        <b/>
        <vertAlign val="superscript"/>
        <sz val="10"/>
        <color rgb="FF000000"/>
        <rFont val="Calibri"/>
        <family val="2"/>
      </rPr>
      <t>(1,2,3,4)</t>
    </r>
  </si>
  <si>
    <r>
      <t>Asignación por funciones críticas</t>
    </r>
    <r>
      <rPr>
        <b/>
        <vertAlign val="superscript"/>
        <sz val="10"/>
        <color rgb="FF000000"/>
        <rFont val="Calibri"/>
        <family val="2"/>
      </rPr>
      <t>(1,2)</t>
    </r>
  </si>
  <si>
    <r>
      <t>Cupos de personal a honorarios y asesores de autoridad</t>
    </r>
    <r>
      <rPr>
        <b/>
        <vertAlign val="superscript"/>
        <sz val="10"/>
        <color rgb="FF000000"/>
        <rFont val="Calibri"/>
        <family val="2"/>
      </rPr>
      <t>(1,2)</t>
    </r>
  </si>
  <si>
    <r>
      <t>Gasto máximo autorizado en horas extraordinarias</t>
    </r>
    <r>
      <rPr>
        <b/>
        <vertAlign val="superscript"/>
        <sz val="10"/>
        <color rgb="FF000000"/>
        <rFont val="Calibri"/>
        <family val="2"/>
      </rPr>
      <t>(1,2)</t>
    </r>
  </si>
  <si>
    <r>
      <t>Gasto máximo autorizado en viáticos nacionales</t>
    </r>
    <r>
      <rPr>
        <b/>
        <vertAlign val="superscript"/>
        <sz val="10"/>
        <color rgb="FF000000"/>
        <rFont val="Calibri"/>
        <family val="2"/>
      </rPr>
      <t>(1,2,3)</t>
    </r>
  </si>
  <si>
    <r>
      <t>Dotación de vehículos</t>
    </r>
    <r>
      <rPr>
        <b/>
        <vertAlign val="superscript"/>
        <sz val="10"/>
        <color rgb="FF000000"/>
        <rFont val="Calibri"/>
        <family val="2"/>
      </rPr>
      <t>(1)</t>
    </r>
  </si>
  <si>
    <r>
      <t>con efectos en los gastos fiscales</t>
    </r>
    <r>
      <rPr>
        <b/>
        <vertAlign val="superscript"/>
        <sz val="10"/>
        <color rgb="FF000000"/>
        <rFont val="Calibri"/>
        <family val="2"/>
      </rPr>
      <t>(1)</t>
    </r>
  </si>
  <si>
    <r>
      <t>GASTO TOTAL SIN PROVISIONES</t>
    </r>
    <r>
      <rPr>
        <b/>
        <vertAlign val="superscript"/>
        <sz val="10"/>
        <color rgb="FF000000"/>
        <rFont val="Calibri"/>
        <family val="2"/>
      </rPr>
      <t>(2)</t>
    </r>
  </si>
  <si>
    <r>
      <t>Provisiones destinadas a funciones sociales</t>
    </r>
    <r>
      <rPr>
        <b/>
        <vertAlign val="superscript"/>
        <sz val="10"/>
        <color rgb="FF000000"/>
        <rFont val="Calibri"/>
        <family val="2"/>
      </rPr>
      <t>(3)</t>
    </r>
  </si>
  <si>
    <r>
      <t>Provisiones destinadas a funciones no sociales</t>
    </r>
    <r>
      <rPr>
        <b/>
        <vertAlign val="superscript"/>
        <sz val="10"/>
        <color rgb="FF000000"/>
        <rFont val="Calibri"/>
        <family val="2"/>
      </rPr>
      <t>(4)</t>
    </r>
  </si>
  <si>
    <r>
      <t>Proyecto de ley de Presupuestos 2027</t>
    </r>
    <r>
      <rPr>
        <b/>
        <vertAlign val="superscript"/>
        <sz val="10"/>
        <color rgb="FF000000"/>
        <rFont val="Calibri"/>
        <family val="2"/>
      </rPr>
      <t>(1)</t>
    </r>
  </si>
  <si>
    <r>
      <t>ST 33 excluyendo 33.02</t>
    </r>
    <r>
      <rPr>
        <vertAlign val="superscript"/>
        <sz val="10"/>
        <color rgb="FF000000"/>
        <rFont val="Calibri"/>
        <family val="2"/>
      </rPr>
      <t>(1)</t>
    </r>
  </si>
  <si>
    <t>Nota: Las cifras corresponden al gasto del Gobierno Central total, lo que incluye las estimaciones respectivas de gasto extrapresupuestario en gasto por intereses.</t>
  </si>
  <si>
    <t>Variación 2027/ 
LdP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</si>
</sst>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6" formatCode="&quot;$&quot;#,##0;[Red]&quot;$&quot;\-#,##0"/>
    <numFmt numFmtId="42" formatCode="_ &quot;$&quot;* #,##0_ ;_ &quot;$&quot;* \-#,##0_ ;_ &quot;$&quot;* &quot;-&quot;_ ;_ @_ "/>
    <numFmt numFmtId="41" formatCode="_ * #,##0_ ;_ * \-#,##0_ ;_ * &quot;-&quot;_ ;_ @_ "/>
    <numFmt numFmtId="164" formatCode="_-* #,##0.00_-;\-* #,##0.00_-;_-* &quot;-&quot;??_-;_-@_-"/>
    <numFmt numFmtId="165" formatCode="&quot;$&quot;\ #,##0;[Red]\-&quot;$&quot;\ #,##0"/>
    <numFmt numFmtId="166" formatCode="0.0%"/>
    <numFmt numFmtId="167" formatCode="0.0"/>
    <numFmt numFmtId="168" formatCode="_-* #,##0_-;\-* #,##0_-;_-* &quot;-&quot;??_-;_-@_-"/>
    <numFmt numFmtId="169" formatCode="#,##0.0"/>
    <numFmt numFmtId="170" formatCode="#,##0_ ;\-#,##0\ "/>
    <numFmt numFmtId="171" formatCode="_-* #,##0.000000_-;\-* #,##0.000000_-;_-* &quot;-&quot;??_-;_-@_-"/>
    <numFmt numFmtId="172" formatCode="0.0000"/>
    <numFmt numFmtId="173" formatCode="0.000"/>
    <numFmt numFmtId="174" formatCode="_(&quot;$&quot;* #,##0_);_(&quot;$&quot;* \(#,##0\);_(&quot;$&quot;* &quot;-&quot;_);_(@_)"/>
    <numFmt numFmtId="175" formatCode="_ * #,##0.0_ ;_ * \-#,##0.0_ ;_ * &quot;-&quot;_ ;_ @_ "/>
    <numFmt numFmtId="176" formatCode="_-* #,##0\ _P_t_a_-;\-* #,##0\ _P_t_a_-;_-* &quot;-&quot;\ _P_t_a_-;_-@_-"/>
    <numFmt numFmtId="177" formatCode="0.000000"/>
    <numFmt numFmtId="178" formatCode="_ * #,##0.00_ ;_ * \-#,##0.00_ ;_ * &quot;-&quot;_ ;_ @_ "/>
    <numFmt numFmtId="179" formatCode="#,##0.0;\-#,##0.0"/>
    <numFmt numFmtId="180" formatCode="#,##0.0_ ;\-#,##0.0\ "/>
    <numFmt numFmtId="181" formatCode="#,##0.000000"/>
    <numFmt numFmtId="182" formatCode="0.00000"/>
    <numFmt numFmtId="183" formatCode="_-* #,##0.0000_-;\-* #,##0.0000_-;_-* &quot;-&quot;??_-;_-@_-"/>
    <numFmt numFmtId="184" formatCode="#,##0.0000000;\-#,##0.0000000"/>
    <numFmt numFmtId="185" formatCode="[$-C0A]mmm\-yy;@"/>
    <numFmt numFmtId="186" formatCode="_ * #,##0.0000000_ ;_ * \-#,##0.0000000_ ;_ * &quot;-&quot;_ ;_ @_ "/>
    <numFmt numFmtId="187" formatCode="_ * #,##0.0000_ ;_ * \-#,##0.0000_ ;_ * &quot;-&quot;_ ;_ @_ "/>
    <numFmt numFmtId="188" formatCode="_ * #,##0.0000000000_ ;_ * \-#,##0.0000000000_ ;_ * &quot;-&quot;_ ;_ @_ "/>
    <numFmt numFmtId="189" formatCode="_ * #,##0.000_ ;_ * \-#,##0.000_ ;_ * &quot;-&quot;_ ;_ @_ "/>
    <numFmt numFmtId="190" formatCode="_ * #,##0.00000_ ;_ * \-#,##0.00000_ ;_ * &quot;-&quot;_ ;_ @_ "/>
    <numFmt numFmtId="191" formatCode="#,##0.00_ ;\-#,##0.00\ "/>
    <numFmt numFmtId="192" formatCode="_ * #,##0.000000_ ;_ * \-#,##0.000000_ ;_ * &quot;-&quot;_ ;_ @_ "/>
    <numFmt numFmtId="193" formatCode="_ * #,##0.00000000_ ;_ * \-#,##0.00000000_ ;_ * &quot;-&quot;_ ;_ @_ "/>
    <numFmt numFmtId="194" formatCode="#,##0.0000000_ ;\-#,##0.0000000\ "/>
    <numFmt numFmtId="195" formatCode="#,##0.00000000"/>
    <numFmt numFmtId="196" formatCode="#,##0;[Red]\(#,##0\);\-"/>
    <numFmt numFmtId="197" formatCode="_(* #,##0_);_(* \(#,##0\);_(* &quot;-&quot;??_);_(@_)"/>
    <numFmt numFmtId="198" formatCode="_-* #,##0.0_-;\-* #,##0.0_-;_-* &quot;-&quot;??_-;_-@_-"/>
    <numFmt numFmtId="199" formatCode="_ * #,##0.0_ ;_ * \-#,##0.0_ ;_ * &quot;-&quot;?_ ;_ @_ "/>
  </numFmts>
  <fonts count="25" x14ac:knownFonts="1">
    <font>
      <sz val="11"/>
      <color theme="1"/>
      <name val="Calibri"/>
      <family val="2"/>
      <scheme val="minor"/>
    </font>
    <font>
      <sz val="11"/>
      <color theme="1"/>
      <name val="Calibri"/>
      <family val="2"/>
      <scheme val="minor"/>
    </font>
    <font>
      <sz val="10"/>
      <name val="Arial"/>
      <family val="2"/>
    </font>
    <font>
      <sz val="11"/>
      <color rgb="FF9C0006"/>
      <name val="Calibri"/>
      <family val="2"/>
      <scheme val="minor"/>
    </font>
    <font>
      <sz val="12"/>
      <color theme="1"/>
      <name val="Calibri"/>
      <family val="2"/>
      <scheme val="minor"/>
    </font>
    <font>
      <sz val="10"/>
      <color theme="1"/>
      <name val="Arial"/>
      <family val="2"/>
    </font>
    <font>
      <u/>
      <sz val="11"/>
      <color theme="10"/>
      <name val="Calibri"/>
      <family val="2"/>
      <scheme val="minor"/>
    </font>
    <font>
      <sz val="10"/>
      <color theme="1"/>
      <name val="Aptos"/>
      <family val="2"/>
    </font>
    <font>
      <sz val="8"/>
      <name val="Calibri"/>
      <family val="2"/>
      <scheme val="minor"/>
    </font>
    <font>
      <b/>
      <sz val="10"/>
      <color theme="1"/>
      <name val="Aptos"/>
      <family val="2"/>
    </font>
    <font>
      <sz val="11"/>
      <color theme="1"/>
      <name val="Aptos"/>
      <family val="2"/>
    </font>
    <font>
      <b/>
      <sz val="10"/>
      <name val="Aptos"/>
      <family val="2"/>
    </font>
    <font>
      <sz val="10"/>
      <name val="Aptos"/>
      <family val="2"/>
    </font>
    <font>
      <sz val="10"/>
      <color rgb="FFFF0000"/>
      <name val="Aptos"/>
      <family val="2"/>
    </font>
    <font>
      <b/>
      <sz val="10"/>
      <color rgb="FF000000"/>
      <name val="Calibri"/>
      <family val="2"/>
    </font>
    <font>
      <sz val="10"/>
      <color rgb="FF000000"/>
      <name val="Calibri"/>
      <family val="2"/>
    </font>
    <font>
      <u/>
      <sz val="10"/>
      <color rgb="FF000000"/>
      <name val="Calibri"/>
      <family val="2"/>
    </font>
    <font>
      <i/>
      <sz val="10"/>
      <color rgb="FF000000"/>
      <name val="Calibri"/>
      <family val="2"/>
    </font>
    <font>
      <b/>
      <vertAlign val="superscript"/>
      <sz val="10"/>
      <color rgb="FF000000"/>
      <name val="Calibri"/>
      <family val="2"/>
    </font>
    <font>
      <vertAlign val="superscript"/>
      <sz val="10"/>
      <color rgb="FF000000"/>
      <name val="Calibri"/>
      <family val="2"/>
    </font>
    <font>
      <b/>
      <i/>
      <sz val="10"/>
      <color rgb="FF000000"/>
      <name val="Calibri"/>
      <family val="2"/>
    </font>
    <font>
      <i/>
      <u/>
      <sz val="10"/>
      <color rgb="FF000000"/>
      <name val="Calibri"/>
      <family val="2"/>
    </font>
    <font>
      <sz val="10"/>
      <color rgb="FF000000"/>
      <name val="Calibri"/>
      <family val="2"/>
      <scheme val="minor"/>
    </font>
    <font>
      <b/>
      <sz val="10"/>
      <color rgb="FF000000"/>
      <name val="Calibri"/>
      <family val="2"/>
      <scheme val="minor"/>
    </font>
    <font>
      <u/>
      <sz val="10"/>
      <color theme="4" tint="-0.249977111117893"/>
      <name val="Calibri"/>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7CE"/>
      </patternFill>
    </fill>
    <fill>
      <patternFill patternType="solid">
        <fgColor rgb="FFFFFFCC"/>
      </patternFill>
    </fill>
    <fill>
      <patternFill patternType="solid">
        <fgColor rgb="FFFFFFFF"/>
        <bgColor rgb="FF000000"/>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thin">
        <color rgb="FFFF0000"/>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FFFFFF"/>
      </top>
      <bottom/>
      <diagonal/>
    </border>
    <border>
      <left style="thin">
        <color rgb="FF000000"/>
      </left>
      <right style="thin">
        <color rgb="FF000000"/>
      </right>
      <top style="thin">
        <color rgb="FFFFFFFF"/>
      </top>
      <bottom style="thin">
        <color rgb="FFFFFFFF"/>
      </bottom>
      <diagonal/>
    </border>
    <border>
      <left style="thin">
        <color rgb="FF000000"/>
      </left>
      <right style="thin">
        <color rgb="FF000000"/>
      </right>
      <top/>
      <bottom style="thin">
        <color rgb="FFFFFFFF"/>
      </bottom>
      <diagonal/>
    </border>
    <border>
      <left style="thin">
        <color rgb="FFB2B2B2"/>
      </left>
      <right style="thin">
        <color rgb="FFB2B2B2"/>
      </right>
      <top style="thin">
        <color rgb="FFB2B2B2"/>
      </top>
      <bottom style="thin">
        <color rgb="FFB2B2B2"/>
      </bottom>
      <diagonal/>
    </border>
    <border>
      <left style="thin">
        <color indexed="64"/>
      </left>
      <right style="thin">
        <color rgb="FFC00000"/>
      </right>
      <top style="thin">
        <color auto="1"/>
      </top>
      <bottom/>
      <diagonal/>
    </border>
    <border>
      <left style="thin">
        <color rgb="FF000000"/>
      </left>
      <right style="thin">
        <color indexed="64"/>
      </right>
      <top style="thin">
        <color indexed="64"/>
      </top>
      <bottom/>
      <diagonal/>
    </border>
    <border>
      <left/>
      <right style="thin">
        <color indexed="64"/>
      </right>
      <top style="thin">
        <color rgb="FFFFFFFF"/>
      </top>
      <bottom/>
      <diagonal/>
    </border>
    <border>
      <left/>
      <right style="thin">
        <color indexed="64"/>
      </right>
      <top style="thin">
        <color rgb="FFFFFFFF"/>
      </top>
      <bottom style="thin">
        <color rgb="FFFFFFFF"/>
      </bottom>
      <diagonal/>
    </border>
    <border>
      <left/>
      <right style="thin">
        <color indexed="64"/>
      </right>
      <top/>
      <bottom style="thin">
        <color rgb="FFFFFFFF"/>
      </bottom>
      <diagonal/>
    </border>
    <border>
      <left style="thin">
        <color rgb="FF000000"/>
      </left>
      <right style="thin">
        <color indexed="64"/>
      </right>
      <top style="thin">
        <color indexed="64"/>
      </top>
      <bottom style="thin">
        <color rgb="FF000000"/>
      </bottom>
      <diagonal/>
    </border>
    <border>
      <left style="thin">
        <color rgb="FFFF0000"/>
      </left>
      <right/>
      <top style="thin">
        <color auto="1"/>
      </top>
      <bottom style="thin">
        <color auto="1"/>
      </bottom>
      <diagonal/>
    </border>
    <border>
      <left style="thin">
        <color rgb="FF000000"/>
      </left>
      <right style="thin">
        <color rgb="FF000000"/>
      </right>
      <top style="thin">
        <color indexed="64"/>
      </top>
      <bottom style="thin">
        <color indexed="64"/>
      </bottom>
      <diagonal/>
    </border>
    <border>
      <left/>
      <right style="thin">
        <color rgb="FFC00000"/>
      </right>
      <top style="thin">
        <color auto="1"/>
      </top>
      <bottom style="thin">
        <color auto="1"/>
      </bottom>
      <diagonal/>
    </border>
    <border>
      <left style="thin">
        <color rgb="FF808080"/>
      </left>
      <right style="thin">
        <color indexed="64"/>
      </right>
      <top style="thin">
        <color rgb="FF808080"/>
      </top>
      <bottom style="thin">
        <color indexed="64"/>
      </bottom>
      <diagonal/>
    </border>
    <border>
      <left style="thin">
        <color indexed="64"/>
      </left>
      <right style="thin">
        <color indexed="64"/>
      </right>
      <top style="thin">
        <color rgb="FF808080"/>
      </top>
      <bottom style="thin">
        <color indexed="64"/>
      </bottom>
      <diagonal/>
    </border>
    <border>
      <left style="thin">
        <color rgb="FF808080"/>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808080"/>
      </left>
      <right style="thin">
        <color indexed="64"/>
      </right>
      <top style="thin">
        <color indexed="64"/>
      </top>
      <bottom style="thin">
        <color rgb="FF808080"/>
      </bottom>
      <diagonal/>
    </border>
    <border>
      <left style="thin">
        <color indexed="64"/>
      </left>
      <right style="thin">
        <color indexed="64"/>
      </right>
      <top style="thin">
        <color indexed="64"/>
      </top>
      <bottom style="thin">
        <color rgb="FF808080"/>
      </bottom>
      <diagonal/>
    </border>
    <border>
      <left style="thin">
        <color indexed="64"/>
      </left>
      <right/>
      <top style="thin">
        <color indexed="64"/>
      </top>
      <bottom style="thin">
        <color rgb="FF808080"/>
      </bottom>
      <diagonal/>
    </border>
    <border>
      <left/>
      <right style="thin">
        <color indexed="64"/>
      </right>
      <top style="thin">
        <color indexed="64"/>
      </top>
      <bottom style="thin">
        <color rgb="FF808080"/>
      </bottom>
      <diagonal/>
    </border>
    <border>
      <left style="thin">
        <color indexed="64"/>
      </left>
      <right/>
      <top style="thin">
        <color rgb="FF808080"/>
      </top>
      <bottom style="thin">
        <color indexed="64"/>
      </bottom>
      <diagonal/>
    </border>
    <border>
      <left style="thin">
        <color indexed="64"/>
      </left>
      <right/>
      <top style="thin">
        <color rgb="FF808080"/>
      </top>
      <bottom/>
      <diagonal/>
    </border>
    <border>
      <left/>
      <right style="thin">
        <color rgb="FF000000"/>
      </right>
      <top style="thin">
        <color rgb="FF000000"/>
      </top>
      <bottom style="thin">
        <color rgb="FF000000"/>
      </bottom>
      <diagonal/>
    </border>
  </borders>
  <cellStyleXfs count="31">
    <xf numFmtId="0" fontId="0" fillId="0" borderId="0"/>
    <xf numFmtId="164" fontId="1"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2"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174" fontId="1" fillId="0" borderId="0" applyFont="0" applyFill="0" applyBorder="0" applyAlignment="0" applyProtection="0"/>
    <xf numFmtId="0" fontId="2" fillId="0" borderId="0">
      <alignment vertical="top"/>
    </xf>
    <xf numFmtId="9" fontId="2" fillId="0" borderId="0" applyFont="0" applyFill="0" applyBorder="0" applyAlignment="0" applyProtection="0"/>
    <xf numFmtId="0" fontId="2" fillId="0" borderId="0"/>
    <xf numFmtId="176" fontId="2" fillId="0" borderId="0" applyFont="0" applyFill="0" applyBorder="0" applyAlignment="0" applyProtection="0"/>
    <xf numFmtId="4" fontId="2" fillId="0" borderId="0" applyFont="0" applyFill="0" applyBorder="0" applyAlignment="0" applyProtection="0"/>
    <xf numFmtId="0" fontId="3" fillId="4" borderId="0" applyNumberFormat="0" applyBorder="0" applyAlignment="0" applyProtection="0"/>
    <xf numFmtId="0" fontId="1" fillId="5" borderId="23" applyNumberFormat="0" applyFont="0" applyAlignment="0" applyProtection="0"/>
    <xf numFmtId="164" fontId="1" fillId="0" borderId="0" applyFont="0" applyFill="0" applyBorder="0" applyAlignment="0" applyProtection="0"/>
    <xf numFmtId="0" fontId="4" fillId="0" borderId="0"/>
    <xf numFmtId="0" fontId="5" fillId="0" borderId="0"/>
    <xf numFmtId="0" fontId="2" fillId="0" borderId="0"/>
    <xf numFmtId="22" fontId="2" fillId="0" borderId="0"/>
    <xf numFmtId="0" fontId="2" fillId="0" borderId="0"/>
    <xf numFmtId="42" fontId="1" fillId="0" borderId="0" applyFont="0" applyFill="0" applyBorder="0" applyAlignment="0" applyProtection="0"/>
    <xf numFmtId="0" fontId="1" fillId="0" borderId="0"/>
    <xf numFmtId="0" fontId="1" fillId="0" borderId="0"/>
    <xf numFmtId="0" fontId="6" fillId="0" borderId="0" applyNumberForma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068">
    <xf numFmtId="0" fontId="0" fillId="0" borderId="0" xfId="0"/>
    <xf numFmtId="0" fontId="9" fillId="2" borderId="0" xfId="0" applyFont="1" applyFill="1"/>
    <xf numFmtId="0" fontId="7" fillId="2" borderId="0" xfId="0" applyFont="1" applyFill="1"/>
    <xf numFmtId="0" fontId="12" fillId="2" borderId="0" xfId="0" applyFont="1" applyFill="1"/>
    <xf numFmtId="0" fontId="7" fillId="0" borderId="0" xfId="0" applyFont="1"/>
    <xf numFmtId="0" fontId="11" fillId="2" borderId="0" xfId="0" applyFont="1" applyFill="1"/>
    <xf numFmtId="0" fontId="13" fillId="2" borderId="0" xfId="0" applyFont="1" applyFill="1"/>
    <xf numFmtId="0" fontId="7" fillId="2" borderId="0" xfId="0" applyFont="1" applyFill="1" applyAlignment="1">
      <alignment wrapText="1"/>
    </xf>
    <xf numFmtId="168" fontId="12" fillId="2" borderId="0" xfId="0" applyNumberFormat="1" applyFont="1" applyFill="1"/>
    <xf numFmtId="0" fontId="7" fillId="0" borderId="0" xfId="0" applyFont="1" applyAlignment="1">
      <alignment wrapText="1"/>
    </xf>
    <xf numFmtId="0" fontId="7" fillId="2" borderId="0" xfId="0" applyFont="1" applyFill="1" applyAlignment="1">
      <alignment horizontal="center"/>
    </xf>
    <xf numFmtId="0" fontId="12" fillId="0" borderId="0" xfId="5" applyFont="1"/>
    <xf numFmtId="0" fontId="12" fillId="0" borderId="0" xfId="2" applyFont="1"/>
    <xf numFmtId="0" fontId="7" fillId="2" borderId="0" xfId="0" applyFont="1" applyFill="1" applyAlignment="1">
      <alignment horizontal="right"/>
    </xf>
    <xf numFmtId="0" fontId="10" fillId="2" borderId="0" xfId="0" applyFont="1" applyFill="1"/>
    <xf numFmtId="0" fontId="13" fillId="2" borderId="0" xfId="0" applyFont="1" applyFill="1" applyAlignment="1">
      <alignment wrapText="1"/>
    </xf>
    <xf numFmtId="0" fontId="14" fillId="3" borderId="0" xfId="0" applyFont="1" applyFill="1"/>
    <xf numFmtId="0" fontId="15" fillId="3" borderId="0" xfId="0" applyFont="1" applyFill="1"/>
    <xf numFmtId="0" fontId="16" fillId="3" borderId="0" xfId="27" applyFont="1" applyFill="1"/>
    <xf numFmtId="0" fontId="15" fillId="3" borderId="0" xfId="0" applyFont="1" applyFill="1" applyAlignment="1">
      <alignment vertical="center"/>
    </xf>
    <xf numFmtId="0" fontId="14" fillId="3" borderId="0" xfId="0" applyFont="1" applyFill="1" applyAlignment="1">
      <alignment vertical="center"/>
    </xf>
    <xf numFmtId="0" fontId="14" fillId="3" borderId="1" xfId="0" applyFont="1" applyFill="1" applyBorder="1" applyAlignment="1">
      <alignment horizontal="center"/>
    </xf>
    <xf numFmtId="0" fontId="14" fillId="3" borderId="15" xfId="0" applyFont="1" applyFill="1" applyBorder="1" applyAlignment="1">
      <alignment horizontal="center"/>
    </xf>
    <xf numFmtId="0" fontId="14" fillId="3" borderId="3" xfId="0" applyFont="1" applyFill="1" applyBorder="1"/>
    <xf numFmtId="167" fontId="14" fillId="3" borderId="2" xfId="0" applyNumberFormat="1" applyFont="1" applyFill="1" applyBorder="1" applyAlignment="1">
      <alignment horizontal="center" vertical="center"/>
    </xf>
    <xf numFmtId="167" fontId="15" fillId="3" borderId="0" xfId="0" applyNumberFormat="1" applyFont="1" applyFill="1"/>
    <xf numFmtId="0" fontId="15" fillId="3" borderId="3" xfId="0" applyFont="1" applyFill="1" applyBorder="1"/>
    <xf numFmtId="167" fontId="15" fillId="3" borderId="11" xfId="0" applyNumberFormat="1" applyFont="1" applyFill="1" applyBorder="1" applyAlignment="1">
      <alignment horizontal="center" vertical="center"/>
    </xf>
    <xf numFmtId="0" fontId="15" fillId="3" borderId="4" xfId="0" applyFont="1" applyFill="1" applyBorder="1"/>
    <xf numFmtId="0" fontId="15" fillId="3" borderId="0" xfId="0" applyFont="1" applyFill="1" applyAlignment="1">
      <alignment horizontal="justify" vertical="center" wrapText="1"/>
    </xf>
    <xf numFmtId="1" fontId="15" fillId="3" borderId="0" xfId="0" applyNumberFormat="1" applyFont="1" applyFill="1"/>
    <xf numFmtId="0" fontId="15" fillId="3" borderId="0" xfId="0" applyFont="1" applyFill="1" applyAlignment="1">
      <alignment horizontal="justify" vertical="center"/>
    </xf>
    <xf numFmtId="0" fontId="15" fillId="3" borderId="0" xfId="0" applyFont="1" applyFill="1" applyAlignment="1">
      <alignment horizontal="left" vertical="center" wrapText="1" indent="1"/>
    </xf>
    <xf numFmtId="0" fontId="14" fillId="3" borderId="7" xfId="0" applyFont="1" applyFill="1" applyBorder="1" applyAlignment="1">
      <alignment vertical="center"/>
    </xf>
    <xf numFmtId="167" fontId="15" fillId="3" borderId="3" xfId="0" applyNumberFormat="1" applyFont="1" applyFill="1" applyBorder="1" applyAlignment="1">
      <alignment horizontal="center" vertical="center"/>
    </xf>
    <xf numFmtId="0" fontId="15" fillId="3" borderId="7" xfId="0" applyFont="1" applyFill="1" applyBorder="1" applyAlignment="1">
      <alignment vertical="center"/>
    </xf>
    <xf numFmtId="0" fontId="14" fillId="3" borderId="5" xfId="0" applyFont="1" applyFill="1" applyBorder="1" applyAlignment="1">
      <alignment vertical="center"/>
    </xf>
    <xf numFmtId="167" fontId="15" fillId="3" borderId="2" xfId="0" applyNumberFormat="1" applyFont="1" applyFill="1" applyBorder="1" applyAlignment="1">
      <alignment horizontal="center" vertical="center"/>
    </xf>
    <xf numFmtId="0" fontId="15" fillId="3" borderId="8" xfId="0" applyFont="1" applyFill="1" applyBorder="1" applyAlignment="1">
      <alignment vertical="center"/>
    </xf>
    <xf numFmtId="167" fontId="15" fillId="3" borderId="4" xfId="0" applyNumberFormat="1" applyFont="1" applyFill="1" applyBorder="1" applyAlignment="1">
      <alignment horizontal="center" vertical="center"/>
    </xf>
    <xf numFmtId="0" fontId="14" fillId="3" borderId="13" xfId="0" applyFont="1" applyFill="1" applyBorder="1" applyAlignment="1">
      <alignment horizontal="center"/>
    </xf>
    <xf numFmtId="0" fontId="14" fillId="3" borderId="0" xfId="0" applyFont="1" applyFill="1" applyAlignment="1">
      <alignment horizontal="center" vertical="center" wrapText="1"/>
    </xf>
    <xf numFmtId="0" fontId="14"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5" fillId="3" borderId="0" xfId="0" applyFont="1" applyFill="1" applyAlignment="1">
      <alignment horizontal="center" vertical="center"/>
    </xf>
    <xf numFmtId="0" fontId="14" fillId="3" borderId="8" xfId="0" applyFont="1" applyFill="1" applyBorder="1" applyAlignment="1">
      <alignment horizontal="justify" vertical="center"/>
    </xf>
    <xf numFmtId="0" fontId="14" fillId="3" borderId="15"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3" borderId="7" xfId="0" applyFont="1" applyFill="1" applyBorder="1" applyAlignment="1">
      <alignment horizontal="left" vertical="center" wrapText="1"/>
    </xf>
    <xf numFmtId="170" fontId="14" fillId="3" borderId="3" xfId="4" applyNumberFormat="1" applyFont="1" applyFill="1" applyBorder="1" applyAlignment="1">
      <alignment horizontal="right"/>
    </xf>
    <xf numFmtId="3" fontId="14" fillId="3" borderId="3" xfId="4" applyNumberFormat="1" applyFont="1" applyFill="1" applyBorder="1" applyAlignment="1">
      <alignment horizontal="right"/>
    </xf>
    <xf numFmtId="167" fontId="14" fillId="3" borderId="0" xfId="0" applyNumberFormat="1" applyFont="1" applyFill="1" applyAlignment="1">
      <alignment horizontal="center"/>
    </xf>
    <xf numFmtId="169" fontId="14" fillId="3" borderId="2" xfId="0" applyNumberFormat="1" applyFont="1" applyFill="1" applyBorder="1" applyAlignment="1">
      <alignment horizontal="center"/>
    </xf>
    <xf numFmtId="167" fontId="15" fillId="3" borderId="0" xfId="0" applyNumberFormat="1" applyFont="1" applyFill="1" applyAlignment="1">
      <alignment horizontal="center"/>
    </xf>
    <xf numFmtId="0" fontId="15" fillId="3" borderId="7" xfId="0" applyFont="1" applyFill="1" applyBorder="1" applyAlignment="1">
      <alignment horizontal="left" vertical="center" wrapText="1"/>
    </xf>
    <xf numFmtId="170" fontId="15" fillId="3" borderId="3" xfId="4" applyNumberFormat="1" applyFont="1" applyFill="1" applyBorder="1" applyAlignment="1">
      <alignment horizontal="right"/>
    </xf>
    <xf numFmtId="3" fontId="15" fillId="3" borderId="3" xfId="4" applyNumberFormat="1" applyFont="1" applyFill="1" applyBorder="1" applyAlignment="1">
      <alignment horizontal="right"/>
    </xf>
    <xf numFmtId="169" fontId="15" fillId="3" borderId="0" xfId="0" applyNumberFormat="1" applyFont="1" applyFill="1" applyAlignment="1">
      <alignment horizontal="center"/>
    </xf>
    <xf numFmtId="169" fontId="15" fillId="3" borderId="3" xfId="0" applyNumberFormat="1" applyFont="1" applyFill="1" applyBorder="1" applyAlignment="1">
      <alignment horizontal="center"/>
    </xf>
    <xf numFmtId="3" fontId="15" fillId="3" borderId="0" xfId="0" applyNumberFormat="1" applyFont="1" applyFill="1" applyAlignment="1">
      <alignment horizontal="right"/>
    </xf>
    <xf numFmtId="0" fontId="17" fillId="3" borderId="7" xfId="0" applyFont="1" applyFill="1" applyBorder="1" applyAlignment="1">
      <alignment horizontal="left" vertical="center" wrapText="1"/>
    </xf>
    <xf numFmtId="170" fontId="17" fillId="3" borderId="3" xfId="4" applyNumberFormat="1" applyFont="1" applyFill="1" applyBorder="1" applyAlignment="1">
      <alignment horizontal="right"/>
    </xf>
    <xf numFmtId="3" fontId="17" fillId="3" borderId="3" xfId="4" applyNumberFormat="1" applyFont="1" applyFill="1" applyBorder="1" applyAlignment="1">
      <alignment horizontal="right"/>
    </xf>
    <xf numFmtId="169" fontId="17" fillId="3" borderId="0" xfId="0" applyNumberFormat="1" applyFont="1" applyFill="1" applyAlignment="1">
      <alignment horizontal="center"/>
    </xf>
    <xf numFmtId="169" fontId="17" fillId="3" borderId="3" xfId="0" applyNumberFormat="1" applyFont="1" applyFill="1" applyBorder="1" applyAlignment="1">
      <alignment horizontal="center"/>
    </xf>
    <xf numFmtId="169" fontId="17" fillId="3" borderId="0" xfId="0" quotePrefix="1" applyNumberFormat="1" applyFont="1" applyFill="1" applyAlignment="1">
      <alignment horizontal="center"/>
    </xf>
    <xf numFmtId="169" fontId="14" fillId="3" borderId="0" xfId="0" applyNumberFormat="1" applyFont="1" applyFill="1" applyAlignment="1">
      <alignment horizontal="center"/>
    </xf>
    <xf numFmtId="169" fontId="14" fillId="3" borderId="3" xfId="0" applyNumberFormat="1" applyFont="1" applyFill="1" applyBorder="1" applyAlignment="1">
      <alignment horizontal="center"/>
    </xf>
    <xf numFmtId="3" fontId="14" fillId="3" borderId="0" xfId="0" applyNumberFormat="1" applyFont="1" applyFill="1" applyAlignment="1">
      <alignment horizontal="right"/>
    </xf>
    <xf numFmtId="0" fontId="14" fillId="3" borderId="8" xfId="0" applyFont="1" applyFill="1" applyBorder="1" applyAlignment="1">
      <alignment horizontal="left" vertical="center" wrapText="1"/>
    </xf>
    <xf numFmtId="170" fontId="14" fillId="3" borderId="4" xfId="4" applyNumberFormat="1" applyFont="1" applyFill="1" applyBorder="1" applyAlignment="1">
      <alignment horizontal="right"/>
    </xf>
    <xf numFmtId="3" fontId="14" fillId="3" borderId="4" xfId="4" applyNumberFormat="1" applyFont="1" applyFill="1" applyBorder="1" applyAlignment="1">
      <alignment horizontal="right"/>
    </xf>
    <xf numFmtId="169" fontId="14" fillId="3" borderId="9" xfId="0" applyNumberFormat="1" applyFont="1" applyFill="1" applyBorder="1" applyAlignment="1">
      <alignment horizontal="center"/>
    </xf>
    <xf numFmtId="169" fontId="14" fillId="3" borderId="4" xfId="0" applyNumberFormat="1" applyFont="1" applyFill="1" applyBorder="1" applyAlignment="1">
      <alignment horizontal="center"/>
    </xf>
    <xf numFmtId="0" fontId="15" fillId="3" borderId="0" xfId="0" applyFont="1" applyFill="1" applyAlignment="1">
      <alignment vertical="center" wrapText="1"/>
    </xf>
    <xf numFmtId="3" fontId="15" fillId="3" borderId="0" xfId="0" applyNumberFormat="1" applyFont="1" applyFill="1"/>
    <xf numFmtId="41" fontId="15" fillId="3" borderId="0" xfId="9" applyFont="1" applyFill="1"/>
    <xf numFmtId="170" fontId="15" fillId="3" borderId="0" xfId="0" applyNumberFormat="1" applyFont="1" applyFill="1"/>
    <xf numFmtId="0" fontId="15" fillId="3" borderId="0" xfId="0" applyFont="1" applyFill="1" applyAlignment="1">
      <alignment horizontal="center" vertical="center" wrapText="1"/>
    </xf>
    <xf numFmtId="169" fontId="14" fillId="3" borderId="0" xfId="0" applyNumberFormat="1" applyFont="1" applyFill="1" applyAlignment="1">
      <alignment horizontal="center" vertical="center" wrapText="1"/>
    </xf>
    <xf numFmtId="3" fontId="14" fillId="3" borderId="0" xfId="0" applyNumberFormat="1" applyFont="1" applyFill="1" applyAlignment="1">
      <alignment horizontal="right" vertical="center" wrapText="1"/>
    </xf>
    <xf numFmtId="0" fontId="15" fillId="3" borderId="7" xfId="0" applyFont="1" applyFill="1" applyBorder="1" applyAlignment="1">
      <alignment horizontal="left" vertical="center" indent="1"/>
    </xf>
    <xf numFmtId="0" fontId="15" fillId="3" borderId="7" xfId="0" applyFont="1" applyFill="1" applyBorder="1" applyAlignment="1">
      <alignment horizontal="left" vertical="center" indent="2"/>
    </xf>
    <xf numFmtId="0" fontId="14" fillId="3" borderId="8" xfId="0" applyFont="1" applyFill="1" applyBorder="1" applyAlignment="1">
      <alignment vertical="center"/>
    </xf>
    <xf numFmtId="0" fontId="14" fillId="3" borderId="0" xfId="0" applyFont="1" applyFill="1" applyAlignment="1">
      <alignment horizontal="left" vertical="center"/>
    </xf>
    <xf numFmtId="0" fontId="14" fillId="3" borderId="5" xfId="0" applyFont="1" applyFill="1" applyBorder="1" applyAlignment="1">
      <alignment horizontal="center" vertical="center"/>
    </xf>
    <xf numFmtId="0" fontId="14" fillId="3" borderId="2" xfId="0" applyFont="1" applyFill="1" applyBorder="1" applyAlignment="1">
      <alignment horizontal="center" vertical="center"/>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0" xfId="0" applyFont="1" applyFill="1" applyAlignment="1">
      <alignment horizontal="center" vertical="center"/>
    </xf>
    <xf numFmtId="169" fontId="14" fillId="3" borderId="7" xfId="0" applyNumberFormat="1" applyFont="1" applyFill="1" applyBorder="1" applyProtection="1">
      <protection locked="0"/>
    </xf>
    <xf numFmtId="3" fontId="14" fillId="3" borderId="2" xfId="0" applyNumberFormat="1" applyFont="1" applyFill="1" applyBorder="1" applyAlignment="1">
      <alignment horizontal="right" vertical="center"/>
    </xf>
    <xf numFmtId="3" fontId="14" fillId="3" borderId="3" xfId="9" applyNumberFormat="1" applyFont="1" applyFill="1" applyBorder="1" applyAlignment="1">
      <alignment horizontal="right"/>
    </xf>
    <xf numFmtId="3" fontId="14" fillId="3" borderId="3" xfId="0" applyNumberFormat="1" applyFont="1" applyFill="1" applyBorder="1" applyAlignment="1">
      <alignment horizontal="right"/>
    </xf>
    <xf numFmtId="169" fontId="14" fillId="3" borderId="3" xfId="9" applyNumberFormat="1" applyFont="1" applyFill="1" applyBorder="1" applyAlignment="1">
      <alignment horizontal="center" vertical="center"/>
    </xf>
    <xf numFmtId="166" fontId="15" fillId="3" borderId="0" xfId="3" applyNumberFormat="1" applyFont="1" applyFill="1"/>
    <xf numFmtId="3" fontId="15" fillId="3" borderId="3" xfId="0" applyNumberFormat="1" applyFont="1" applyFill="1" applyBorder="1" applyAlignment="1">
      <alignment horizontal="right" vertical="center"/>
    </xf>
    <xf numFmtId="3" fontId="15" fillId="3" borderId="3" xfId="9" applyNumberFormat="1" applyFont="1" applyFill="1" applyBorder="1" applyAlignment="1">
      <alignment horizontal="right"/>
    </xf>
    <xf numFmtId="3" fontId="15" fillId="3" borderId="3" xfId="0" applyNumberFormat="1" applyFont="1" applyFill="1" applyBorder="1" applyAlignment="1">
      <alignment horizontal="right"/>
    </xf>
    <xf numFmtId="169" fontId="15" fillId="3" borderId="3" xfId="9" applyNumberFormat="1" applyFont="1" applyFill="1" applyBorder="1" applyAlignment="1">
      <alignment horizontal="center" vertical="center"/>
    </xf>
    <xf numFmtId="3" fontId="14" fillId="3" borderId="3" xfId="0" applyNumberFormat="1" applyFont="1" applyFill="1" applyBorder="1" applyAlignment="1">
      <alignment horizontal="right" vertical="center"/>
    </xf>
    <xf numFmtId="169" fontId="15" fillId="3" borderId="7" xfId="0" applyNumberFormat="1" applyFont="1" applyFill="1" applyBorder="1" applyProtection="1">
      <protection locked="0"/>
    </xf>
    <xf numFmtId="169" fontId="15" fillId="3" borderId="7" xfId="0" applyNumberFormat="1" applyFont="1" applyFill="1" applyBorder="1" applyAlignment="1" applyProtection="1">
      <alignment vertical="top"/>
      <protection locked="0"/>
    </xf>
    <xf numFmtId="175" fontId="15" fillId="3" borderId="0" xfId="9" applyNumberFormat="1" applyFont="1" applyFill="1"/>
    <xf numFmtId="3" fontId="14" fillId="3" borderId="4" xfId="0" applyNumberFormat="1" applyFont="1" applyFill="1" applyBorder="1" applyAlignment="1">
      <alignment horizontal="right" vertical="center"/>
    </xf>
    <xf numFmtId="3" fontId="14" fillId="3" borderId="4" xfId="9" applyNumberFormat="1" applyFont="1" applyFill="1" applyBorder="1" applyAlignment="1">
      <alignment horizontal="right"/>
    </xf>
    <xf numFmtId="3" fontId="14" fillId="3" borderId="4" xfId="0" applyNumberFormat="1" applyFont="1" applyFill="1" applyBorder="1" applyAlignment="1">
      <alignment horizontal="right"/>
    </xf>
    <xf numFmtId="169" fontId="14" fillId="3" borderId="4" xfId="9" applyNumberFormat="1" applyFont="1" applyFill="1" applyBorder="1" applyAlignment="1">
      <alignment horizontal="center" vertical="center"/>
    </xf>
    <xf numFmtId="169" fontId="15" fillId="3" borderId="0" xfId="0" applyNumberFormat="1" applyFont="1" applyFill="1"/>
    <xf numFmtId="0" fontId="14" fillId="3" borderId="0" xfId="0" applyFont="1" applyFill="1" applyAlignment="1">
      <alignment horizontal="center"/>
    </xf>
    <xf numFmtId="0" fontId="15" fillId="3" borderId="0" xfId="0" applyFont="1" applyFill="1" applyAlignment="1">
      <alignment horizontal="center"/>
    </xf>
    <xf numFmtId="41" fontId="15" fillId="3" borderId="0" xfId="0" applyNumberFormat="1" applyFont="1" applyFill="1"/>
    <xf numFmtId="0" fontId="14" fillId="3" borderId="13"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3" borderId="10" xfId="0" applyFont="1" applyFill="1" applyBorder="1" applyAlignment="1">
      <alignment horizontal="center" vertical="center" wrapText="1"/>
    </xf>
    <xf numFmtId="167" fontId="15" fillId="3" borderId="3" xfId="3" applyNumberFormat="1" applyFont="1" applyFill="1" applyBorder="1" applyAlignment="1">
      <alignment horizontal="center" vertical="center" wrapText="1"/>
    </xf>
    <xf numFmtId="0" fontId="15" fillId="3" borderId="8" xfId="0" applyFont="1" applyFill="1" applyBorder="1" applyAlignment="1">
      <alignment horizontal="left" vertical="center" wrapText="1"/>
    </xf>
    <xf numFmtId="167" fontId="15" fillId="3" borderId="4" xfId="0" applyNumberFormat="1" applyFont="1" applyFill="1" applyBorder="1" applyAlignment="1">
      <alignment horizontal="center" vertical="center" wrapText="1"/>
    </xf>
    <xf numFmtId="167" fontId="15" fillId="3" borderId="12" xfId="0" applyNumberFormat="1" applyFont="1" applyFill="1" applyBorder="1" applyAlignment="1">
      <alignment horizontal="center" vertical="center" wrapText="1"/>
    </xf>
    <xf numFmtId="0" fontId="14" fillId="3" borderId="16" xfId="0" applyFont="1" applyFill="1" applyBorder="1" applyAlignment="1">
      <alignment horizontal="left" vertical="center" wrapText="1"/>
    </xf>
    <xf numFmtId="0" fontId="15" fillId="3" borderId="3"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6" xfId="0" applyFont="1" applyFill="1" applyBorder="1" applyAlignment="1">
      <alignment horizontal="left" vertical="center" wrapText="1"/>
    </xf>
    <xf numFmtId="1" fontId="15" fillId="3" borderId="3" xfId="0" applyNumberFormat="1" applyFont="1" applyFill="1" applyBorder="1" applyAlignment="1">
      <alignment horizontal="center" vertical="center" wrapText="1"/>
    </xf>
    <xf numFmtId="1" fontId="15" fillId="3" borderId="11" xfId="0" applyNumberFormat="1" applyFont="1" applyFill="1" applyBorder="1" applyAlignment="1">
      <alignment horizontal="center" vertical="center" wrapText="1"/>
    </xf>
    <xf numFmtId="167" fontId="15" fillId="3" borderId="3"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5" fillId="3" borderId="11" xfId="0" applyFont="1" applyFill="1" applyBorder="1" applyAlignment="1">
      <alignment horizontal="left" vertical="center" wrapText="1"/>
    </xf>
    <xf numFmtId="4" fontId="15" fillId="3" borderId="11" xfId="0" applyNumberFormat="1" applyFont="1" applyFill="1" applyBorder="1" applyAlignment="1">
      <alignment horizontal="center" vertical="center" wrapText="1"/>
    </xf>
    <xf numFmtId="0" fontId="15" fillId="3" borderId="12" xfId="0" applyFont="1" applyFill="1" applyBorder="1" applyAlignment="1">
      <alignment horizontal="left" vertical="center" wrapText="1"/>
    </xf>
    <xf numFmtId="4" fontId="15" fillId="3" borderId="12" xfId="0" applyNumberFormat="1" applyFont="1" applyFill="1" applyBorder="1" applyAlignment="1">
      <alignment horizontal="center" vertical="center" wrapText="1"/>
    </xf>
    <xf numFmtId="0" fontId="15" fillId="3" borderId="0" xfId="0" applyFont="1" applyFill="1" applyAlignment="1">
      <alignment horizontal="justify"/>
    </xf>
    <xf numFmtId="0" fontId="15" fillId="3" borderId="0" xfId="0" applyFont="1" applyFill="1" applyAlignment="1">
      <alignment horizontal="left" vertical="center"/>
    </xf>
    <xf numFmtId="170" fontId="14" fillId="3" borderId="2" xfId="9" applyNumberFormat="1" applyFont="1" applyFill="1" applyBorder="1" applyAlignment="1">
      <alignment horizontal="right"/>
    </xf>
    <xf numFmtId="170" fontId="14" fillId="3" borderId="5" xfId="9" applyNumberFormat="1" applyFont="1" applyFill="1" applyBorder="1" applyAlignment="1">
      <alignment horizontal="right"/>
    </xf>
    <xf numFmtId="169" fontId="14" fillId="3" borderId="2" xfId="3" applyNumberFormat="1" applyFont="1" applyFill="1" applyBorder="1" applyAlignment="1">
      <alignment horizontal="center" vertical="center"/>
    </xf>
    <xf numFmtId="167" fontId="14" fillId="3" borderId="0" xfId="0" applyNumberFormat="1" applyFont="1" applyFill="1" applyAlignment="1">
      <alignment horizontal="center" vertical="center"/>
    </xf>
    <xf numFmtId="170" fontId="15" fillId="3" borderId="3" xfId="9" applyNumberFormat="1" applyFont="1" applyFill="1" applyBorder="1" applyAlignment="1">
      <alignment horizontal="right"/>
    </xf>
    <xf numFmtId="170" fontId="15" fillId="3" borderId="7" xfId="9" applyNumberFormat="1" applyFont="1" applyFill="1" applyBorder="1" applyAlignment="1">
      <alignment horizontal="right"/>
    </xf>
    <xf numFmtId="169" fontId="15" fillId="3" borderId="3" xfId="3" applyNumberFormat="1" applyFont="1" applyFill="1" applyBorder="1" applyAlignment="1">
      <alignment horizontal="center" vertical="center"/>
    </xf>
    <xf numFmtId="167" fontId="15" fillId="3" borderId="0" xfId="0" applyNumberFormat="1" applyFont="1" applyFill="1" applyAlignment="1">
      <alignment horizontal="center" vertical="center"/>
    </xf>
    <xf numFmtId="0" fontId="17" fillId="3" borderId="7" xfId="0" applyFont="1" applyFill="1" applyBorder="1" applyAlignment="1">
      <alignment vertical="center"/>
    </xf>
    <xf numFmtId="170" fontId="17" fillId="3" borderId="3" xfId="9" applyNumberFormat="1" applyFont="1" applyFill="1" applyBorder="1" applyAlignment="1">
      <alignment horizontal="right"/>
    </xf>
    <xf numFmtId="170" fontId="17" fillId="3" borderId="7" xfId="9" applyNumberFormat="1" applyFont="1" applyFill="1" applyBorder="1" applyAlignment="1">
      <alignment horizontal="right"/>
    </xf>
    <xf numFmtId="169" fontId="17" fillId="3" borderId="3" xfId="3" applyNumberFormat="1" applyFont="1" applyFill="1" applyBorder="1" applyAlignment="1">
      <alignment horizontal="center" vertical="center"/>
    </xf>
    <xf numFmtId="170" fontId="15" fillId="3" borderId="4" xfId="9" applyNumberFormat="1" applyFont="1" applyFill="1" applyBorder="1" applyAlignment="1">
      <alignment horizontal="right"/>
    </xf>
    <xf numFmtId="170" fontId="15" fillId="3" borderId="8" xfId="9" applyNumberFormat="1" applyFont="1" applyFill="1" applyBorder="1" applyAlignment="1">
      <alignment horizontal="right"/>
    </xf>
    <xf numFmtId="169" fontId="15" fillId="3" borderId="4" xfId="3" applyNumberFormat="1" applyFont="1" applyFill="1" applyBorder="1" applyAlignment="1">
      <alignment horizontal="center" vertical="center"/>
    </xf>
    <xf numFmtId="167" fontId="15" fillId="3" borderId="0" xfId="3" applyNumberFormat="1" applyFont="1" applyFill="1" applyBorder="1" applyAlignment="1">
      <alignment horizontal="center" vertical="center"/>
    </xf>
    <xf numFmtId="0" fontId="15" fillId="3" borderId="0" xfId="0" applyFont="1" applyFill="1" applyAlignment="1">
      <alignment horizontal="justify" wrapText="1"/>
    </xf>
    <xf numFmtId="0" fontId="15" fillId="3" borderId="0" xfId="0" applyFont="1" applyFill="1" applyAlignment="1">
      <alignment wrapText="1"/>
    </xf>
    <xf numFmtId="0" fontId="14" fillId="3" borderId="2" xfId="0" applyFont="1" applyFill="1" applyBorder="1" applyAlignment="1">
      <alignment vertical="center" wrapText="1"/>
    </xf>
    <xf numFmtId="0" fontId="14" fillId="3" borderId="10" xfId="0" applyFont="1" applyFill="1" applyBorder="1" applyAlignment="1">
      <alignment horizontal="center" vertical="center" wrapText="1"/>
    </xf>
    <xf numFmtId="0" fontId="14" fillId="3" borderId="8" xfId="0" applyFont="1" applyFill="1" applyBorder="1" applyAlignment="1">
      <alignment vertical="center" wrapText="1"/>
    </xf>
    <xf numFmtId="169" fontId="14" fillId="3" borderId="4" xfId="7" applyNumberFormat="1" applyFont="1" applyFill="1" applyBorder="1" applyAlignment="1">
      <alignment horizontal="center" vertical="center" wrapText="1"/>
    </xf>
    <xf numFmtId="0" fontId="14" fillId="3" borderId="2" xfId="0" applyFont="1" applyFill="1" applyBorder="1" applyAlignment="1">
      <alignment vertical="center"/>
    </xf>
    <xf numFmtId="3" fontId="14" fillId="3" borderId="10" xfId="7" applyNumberFormat="1" applyFont="1" applyFill="1" applyBorder="1" applyAlignment="1">
      <alignment horizontal="right" vertical="center" wrapText="1"/>
    </xf>
    <xf numFmtId="169" fontId="14" fillId="3" borderId="11" xfId="7" applyNumberFormat="1" applyFont="1" applyFill="1" applyBorder="1" applyAlignment="1">
      <alignment horizontal="center" vertical="center" wrapText="1"/>
    </xf>
    <xf numFmtId="167" fontId="14" fillId="3" borderId="3" xfId="0" applyNumberFormat="1" applyFont="1" applyFill="1" applyBorder="1" applyAlignment="1">
      <alignment horizontal="center"/>
    </xf>
    <xf numFmtId="0" fontId="15" fillId="3" borderId="3" xfId="0" applyFont="1" applyFill="1" applyBorder="1" applyAlignment="1">
      <alignment horizontal="left" vertical="center" readingOrder="1"/>
    </xf>
    <xf numFmtId="41" fontId="15" fillId="3" borderId="3" xfId="9" applyFont="1" applyFill="1" applyBorder="1" applyAlignment="1">
      <alignment horizontal="center" vertical="center" wrapText="1"/>
    </xf>
    <xf numFmtId="3" fontId="14" fillId="3" borderId="8" xfId="7" applyNumberFormat="1" applyFont="1" applyFill="1" applyBorder="1" applyAlignment="1">
      <alignment horizontal="right" vertical="center" wrapText="1"/>
    </xf>
    <xf numFmtId="167" fontId="14" fillId="3" borderId="4" xfId="0" applyNumberFormat="1" applyFont="1" applyFill="1" applyBorder="1" applyAlignment="1">
      <alignment horizontal="center"/>
    </xf>
    <xf numFmtId="0" fontId="15" fillId="3" borderId="0" xfId="0" quotePrefix="1" applyFont="1" applyFill="1" applyAlignment="1">
      <alignment horizontal="justify" vertical="center"/>
    </xf>
    <xf numFmtId="0" fontId="15" fillId="3" borderId="0" xfId="0" applyFont="1" applyFill="1" applyAlignment="1">
      <alignment horizontal="right"/>
    </xf>
    <xf numFmtId="168" fontId="15" fillId="3" borderId="0" xfId="28" applyNumberFormat="1" applyFont="1" applyFill="1" applyBorder="1" applyAlignment="1">
      <alignment horizontal="right" vertical="center" wrapText="1"/>
    </xf>
    <xf numFmtId="0" fontId="15" fillId="3" borderId="13" xfId="0" applyFont="1" applyFill="1" applyBorder="1"/>
    <xf numFmtId="0" fontId="15" fillId="3" borderId="7" xfId="0" applyFont="1" applyFill="1" applyBorder="1"/>
    <xf numFmtId="41" fontId="15" fillId="3" borderId="3" xfId="9" applyFont="1" applyFill="1" applyBorder="1"/>
    <xf numFmtId="3" fontId="15" fillId="3" borderId="7" xfId="0" applyNumberFormat="1" applyFont="1" applyFill="1" applyBorder="1"/>
    <xf numFmtId="0" fontId="15" fillId="3" borderId="8" xfId="0" applyFont="1" applyFill="1" applyBorder="1"/>
    <xf numFmtId="41" fontId="15" fillId="3" borderId="4" xfId="9" applyFont="1" applyFill="1" applyBorder="1"/>
    <xf numFmtId="0" fontId="14" fillId="3" borderId="0" xfId="0" applyFont="1" applyFill="1" applyAlignment="1">
      <alignment horizontal="left" vertical="center" wrapText="1"/>
    </xf>
    <xf numFmtId="0" fontId="14" fillId="3" borderId="0" xfId="0" applyFont="1" applyFill="1" applyAlignment="1">
      <alignment vertical="center" wrapText="1"/>
    </xf>
    <xf numFmtId="0" fontId="15" fillId="3" borderId="0" xfId="0" applyFont="1" applyFill="1" applyAlignment="1">
      <alignment horizontal="left" vertical="center" wrapText="1"/>
    </xf>
    <xf numFmtId="0" fontId="14" fillId="3" borderId="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5" fillId="3" borderId="7" xfId="0" quotePrefix="1" applyFont="1" applyFill="1" applyBorder="1" applyAlignment="1">
      <alignment horizontal="center"/>
    </xf>
    <xf numFmtId="0" fontId="15" fillId="3" borderId="10" xfId="0" applyFont="1" applyFill="1" applyBorder="1" applyAlignment="1">
      <alignment horizontal="left" vertical="center" wrapText="1"/>
    </xf>
    <xf numFmtId="3" fontId="15" fillId="3" borderId="7" xfId="0" applyNumberFormat="1" applyFont="1" applyFill="1" applyBorder="1" applyAlignment="1">
      <alignment horizontal="right" vertical="center" wrapText="1"/>
    </xf>
    <xf numFmtId="169" fontId="15" fillId="3" borderId="10" xfId="0" applyNumberFormat="1" applyFont="1" applyFill="1" applyBorder="1" applyAlignment="1">
      <alignment horizontal="center" vertical="center" wrapText="1"/>
    </xf>
    <xf numFmtId="169" fontId="15" fillId="3" borderId="11" xfId="0" applyNumberFormat="1" applyFont="1" applyFill="1" applyBorder="1" applyAlignment="1">
      <alignment horizontal="center" vertical="center" wrapText="1"/>
    </xf>
    <xf numFmtId="0" fontId="14" fillId="3" borderId="7" xfId="0" quotePrefix="1" applyFont="1" applyFill="1" applyBorder="1" applyAlignment="1">
      <alignment horizontal="center"/>
    </xf>
    <xf numFmtId="0" fontId="14" fillId="3" borderId="11" xfId="0" applyFont="1" applyFill="1" applyBorder="1" applyAlignment="1">
      <alignment horizontal="left" vertical="center" wrapText="1"/>
    </xf>
    <xf numFmtId="3" fontId="14" fillId="3" borderId="7" xfId="0" applyNumberFormat="1" applyFont="1" applyFill="1" applyBorder="1" applyAlignment="1">
      <alignment horizontal="right" vertical="center" wrapText="1"/>
    </xf>
    <xf numFmtId="169" fontId="14" fillId="3" borderId="11" xfId="0" applyNumberFormat="1" applyFont="1" applyFill="1" applyBorder="1" applyAlignment="1">
      <alignment horizontal="center" vertical="center" wrapText="1"/>
    </xf>
    <xf numFmtId="180" fontId="14" fillId="3" borderId="11" xfId="9" applyNumberFormat="1" applyFont="1" applyFill="1" applyBorder="1" applyAlignment="1">
      <alignment horizontal="center" vertical="center" wrapText="1"/>
    </xf>
    <xf numFmtId="0" fontId="14" fillId="3" borderId="8" xfId="0" quotePrefix="1" applyFont="1" applyFill="1" applyBorder="1" applyAlignment="1">
      <alignment horizontal="center"/>
    </xf>
    <xf numFmtId="0" fontId="14" fillId="3" borderId="12" xfId="0" applyFont="1" applyFill="1" applyBorder="1" applyAlignment="1">
      <alignment horizontal="left" vertical="center" wrapText="1"/>
    </xf>
    <xf numFmtId="3" fontId="14" fillId="3" borderId="8" xfId="0" applyNumberFormat="1" applyFont="1" applyFill="1" applyBorder="1" applyAlignment="1">
      <alignment horizontal="right" vertical="center" wrapText="1"/>
    </xf>
    <xf numFmtId="169" fontId="14" fillId="3" borderId="12" xfId="0" applyNumberFormat="1" applyFont="1" applyFill="1" applyBorder="1" applyAlignment="1">
      <alignment horizontal="center" vertical="center" wrapText="1"/>
    </xf>
    <xf numFmtId="180" fontId="14" fillId="3" borderId="12" xfId="9" applyNumberFormat="1" applyFont="1" applyFill="1" applyBorder="1" applyAlignment="1">
      <alignment horizontal="center" vertical="center" wrapText="1"/>
    </xf>
    <xf numFmtId="0" fontId="15" fillId="3" borderId="0" xfId="0" applyFont="1" applyFill="1" applyAlignment="1">
      <alignment horizontal="left"/>
    </xf>
    <xf numFmtId="175" fontId="14" fillId="3" borderId="0" xfId="9" applyNumberFormat="1" applyFont="1" applyFill="1" applyBorder="1" applyAlignment="1">
      <alignment horizontal="center" vertical="center" wrapText="1"/>
    </xf>
    <xf numFmtId="0" fontId="15" fillId="3" borderId="9" xfId="0" applyFont="1" applyFill="1" applyBorder="1"/>
    <xf numFmtId="0" fontId="15" fillId="3" borderId="3" xfId="0" applyFont="1" applyFill="1" applyBorder="1" applyAlignment="1">
      <alignment vertical="center"/>
    </xf>
    <xf numFmtId="0" fontId="15" fillId="3" borderId="10" xfId="0" applyFont="1" applyFill="1" applyBorder="1" applyAlignment="1">
      <alignment vertical="center"/>
    </xf>
    <xf numFmtId="0" fontId="15" fillId="3" borderId="11" xfId="0" applyFont="1" applyFill="1" applyBorder="1" applyAlignment="1">
      <alignment vertical="center"/>
    </xf>
    <xf numFmtId="0" fontId="15" fillId="3" borderId="12" xfId="0" applyFont="1" applyFill="1" applyBorder="1" applyAlignment="1">
      <alignment vertical="center"/>
    </xf>
    <xf numFmtId="0" fontId="15" fillId="3" borderId="0" xfId="0" applyFont="1" applyFill="1" applyAlignment="1">
      <alignment horizontal="justify" vertical="top" wrapText="1"/>
    </xf>
    <xf numFmtId="0" fontId="15" fillId="3" borderId="0" xfId="5" applyFont="1" applyFill="1"/>
    <xf numFmtId="0" fontId="14" fillId="3" borderId="0" xfId="5" applyFont="1" applyFill="1"/>
    <xf numFmtId="0" fontId="15" fillId="3" borderId="0" xfId="2" applyFont="1" applyFill="1"/>
    <xf numFmtId="0" fontId="15" fillId="3" borderId="0" xfId="5" applyFont="1" applyFill="1" applyAlignment="1">
      <alignment horizontal="center"/>
    </xf>
    <xf numFmtId="0" fontId="14" fillId="3" borderId="15" xfId="0" applyFont="1" applyFill="1" applyBorder="1"/>
    <xf numFmtId="3" fontId="14" fillId="3" borderId="1" xfId="0" applyNumberFormat="1" applyFont="1" applyFill="1" applyBorder="1"/>
    <xf numFmtId="0" fontId="14" fillId="3" borderId="3" xfId="0" applyFont="1" applyFill="1" applyBorder="1" applyAlignment="1">
      <alignment horizontal="center" vertical="center"/>
    </xf>
    <xf numFmtId="3" fontId="15" fillId="3" borderId="2" xfId="0" applyNumberFormat="1" applyFont="1" applyFill="1" applyBorder="1"/>
    <xf numFmtId="3" fontId="15" fillId="3" borderId="3" xfId="0" applyNumberFormat="1" applyFont="1" applyFill="1" applyBorder="1"/>
    <xf numFmtId="0" fontId="14" fillId="3" borderId="4" xfId="0" applyFont="1" applyFill="1" applyBorder="1" applyAlignment="1">
      <alignment horizontal="center" vertical="center"/>
    </xf>
    <xf numFmtId="0" fontId="14" fillId="3" borderId="1" xfId="0" applyFont="1" applyFill="1" applyBorder="1"/>
    <xf numFmtId="3" fontId="14" fillId="3" borderId="2" xfId="0" applyNumberFormat="1" applyFont="1" applyFill="1" applyBorder="1"/>
    <xf numFmtId="3" fontId="15" fillId="3" borderId="2" xfId="0" applyNumberFormat="1" applyFont="1" applyFill="1" applyBorder="1" applyAlignment="1">
      <alignment horizontal="right"/>
    </xf>
    <xf numFmtId="3" fontId="15" fillId="3" borderId="4" xfId="0" applyNumberFormat="1" applyFont="1" applyFill="1" applyBorder="1"/>
    <xf numFmtId="0" fontId="14" fillId="3" borderId="8" xfId="5" applyFont="1" applyFill="1" applyBorder="1" applyAlignment="1">
      <alignment horizontal="center" vertical="center"/>
    </xf>
    <xf numFmtId="0" fontId="14" fillId="3" borderId="9" xfId="5" applyFont="1" applyFill="1" applyBorder="1" applyAlignment="1">
      <alignment horizontal="center" vertical="center"/>
    </xf>
    <xf numFmtId="0" fontId="14" fillId="3" borderId="12" xfId="5" applyFont="1" applyFill="1" applyBorder="1" applyAlignment="1">
      <alignment horizontal="center" vertical="center"/>
    </xf>
    <xf numFmtId="0" fontId="15" fillId="3" borderId="7" xfId="5" applyFont="1" applyFill="1" applyBorder="1"/>
    <xf numFmtId="3" fontId="15" fillId="3" borderId="7" xfId="5" applyNumberFormat="1" applyFont="1" applyFill="1" applyBorder="1" applyAlignment="1">
      <alignment vertical="center"/>
    </xf>
    <xf numFmtId="169" fontId="15" fillId="3" borderId="0" xfId="5" applyNumberFormat="1" applyFont="1" applyFill="1" applyAlignment="1">
      <alignment horizontal="center" vertical="center"/>
    </xf>
    <xf numFmtId="169" fontId="15" fillId="3" borderId="11" xfId="5" applyNumberFormat="1" applyFont="1" applyFill="1" applyBorder="1" applyAlignment="1">
      <alignment horizontal="center" vertical="center"/>
    </xf>
    <xf numFmtId="0" fontId="14" fillId="3" borderId="8" xfId="5" applyFont="1" applyFill="1" applyBorder="1"/>
    <xf numFmtId="3" fontId="14" fillId="3" borderId="8" xfId="5" applyNumberFormat="1" applyFont="1" applyFill="1" applyBorder="1" applyAlignment="1">
      <alignment vertical="center"/>
    </xf>
    <xf numFmtId="169" fontId="14" fillId="3" borderId="9" xfId="5" applyNumberFormat="1" applyFont="1" applyFill="1" applyBorder="1" applyAlignment="1">
      <alignment horizontal="center" vertical="center"/>
    </xf>
    <xf numFmtId="169" fontId="14" fillId="3" borderId="12" xfId="5" applyNumberFormat="1" applyFont="1" applyFill="1" applyBorder="1" applyAlignment="1">
      <alignment horizontal="center" vertical="center"/>
    </xf>
    <xf numFmtId="0" fontId="14" fillId="3" borderId="13" xfId="0" applyFont="1" applyFill="1" applyBorder="1"/>
    <xf numFmtId="0" fontId="14" fillId="3" borderId="7" xfId="0" applyFont="1" applyFill="1" applyBorder="1"/>
    <xf numFmtId="1" fontId="15" fillId="3" borderId="3" xfId="0" applyNumberFormat="1" applyFont="1" applyFill="1" applyBorder="1" applyAlignment="1">
      <alignment horizontal="center" vertical="center"/>
    </xf>
    <xf numFmtId="1" fontId="15" fillId="3" borderId="4" xfId="0" applyNumberFormat="1" applyFont="1" applyFill="1" applyBorder="1" applyAlignment="1">
      <alignment horizontal="center" vertical="center"/>
    </xf>
    <xf numFmtId="0" fontId="14" fillId="3" borderId="13"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9" xfId="0" applyFont="1" applyFill="1" applyBorder="1" applyAlignment="1">
      <alignment horizontal="center" vertical="center" wrapText="1"/>
    </xf>
    <xf numFmtId="3" fontId="14" fillId="3" borderId="22" xfId="0" applyNumberFormat="1" applyFont="1" applyFill="1" applyBorder="1" applyAlignment="1">
      <alignment horizontal="right" wrapText="1"/>
    </xf>
    <xf numFmtId="167" fontId="14" fillId="3" borderId="18" xfId="0" applyNumberFormat="1" applyFont="1" applyFill="1" applyBorder="1" applyAlignment="1">
      <alignment horizontal="center" wrapText="1"/>
    </xf>
    <xf numFmtId="167" fontId="14" fillId="3" borderId="11" xfId="0" applyNumberFormat="1" applyFont="1" applyFill="1" applyBorder="1" applyAlignment="1">
      <alignment horizontal="center" wrapText="1"/>
    </xf>
    <xf numFmtId="3" fontId="15" fillId="3" borderId="22" xfId="0" applyNumberFormat="1" applyFont="1" applyFill="1" applyBorder="1" applyAlignment="1">
      <alignment horizontal="right" wrapText="1"/>
    </xf>
    <xf numFmtId="167" fontId="15" fillId="3" borderId="20" xfId="0" quotePrefix="1" applyNumberFormat="1" applyFont="1" applyFill="1" applyBorder="1" applyAlignment="1">
      <alignment horizontal="center" wrapText="1"/>
    </xf>
    <xf numFmtId="167" fontId="15" fillId="3" borderId="26" xfId="0" applyNumberFormat="1" applyFont="1" applyFill="1" applyBorder="1" applyAlignment="1">
      <alignment horizontal="center" wrapText="1"/>
    </xf>
    <xf numFmtId="3" fontId="17" fillId="3" borderId="19" xfId="0" applyNumberFormat="1" applyFont="1" applyFill="1" applyBorder="1" applyAlignment="1">
      <alignment horizontal="right" wrapText="1"/>
    </xf>
    <xf numFmtId="167" fontId="17" fillId="3" borderId="20" xfId="0" applyNumberFormat="1" applyFont="1" applyFill="1" applyBorder="1" applyAlignment="1">
      <alignment horizontal="center" wrapText="1"/>
    </xf>
    <xf numFmtId="167" fontId="17" fillId="3" borderId="26" xfId="0" applyNumberFormat="1" applyFont="1" applyFill="1" applyBorder="1" applyAlignment="1">
      <alignment horizontal="center" wrapText="1"/>
    </xf>
    <xf numFmtId="3" fontId="17" fillId="3" borderId="20" xfId="0" applyNumberFormat="1" applyFont="1" applyFill="1" applyBorder="1" applyAlignment="1">
      <alignment horizontal="right" wrapText="1"/>
    </xf>
    <xf numFmtId="167" fontId="17" fillId="3" borderId="21" xfId="0" quotePrefix="1" applyNumberFormat="1" applyFont="1" applyFill="1" applyBorder="1" applyAlignment="1">
      <alignment horizontal="center" wrapText="1"/>
    </xf>
    <xf numFmtId="167" fontId="17" fillId="3" borderId="27" xfId="0" applyNumberFormat="1" applyFont="1" applyFill="1" applyBorder="1" applyAlignment="1">
      <alignment horizontal="center" wrapText="1"/>
    </xf>
    <xf numFmtId="3" fontId="15" fillId="3" borderId="20" xfId="0" applyNumberFormat="1" applyFont="1" applyFill="1" applyBorder="1" applyAlignment="1">
      <alignment horizontal="right" wrapText="1"/>
    </xf>
    <xf numFmtId="167" fontId="15" fillId="3" borderId="22" xfId="0" quotePrefix="1" applyNumberFormat="1" applyFont="1" applyFill="1" applyBorder="1" applyAlignment="1">
      <alignment horizontal="center" wrapText="1"/>
    </xf>
    <xf numFmtId="167" fontId="15" fillId="3" borderId="11" xfId="0" applyNumberFormat="1" applyFont="1" applyFill="1" applyBorder="1" applyAlignment="1">
      <alignment horizontal="center" wrapText="1"/>
    </xf>
    <xf numFmtId="167" fontId="17" fillId="3" borderId="22" xfId="0" quotePrefix="1" applyNumberFormat="1" applyFont="1" applyFill="1" applyBorder="1" applyAlignment="1">
      <alignment horizontal="center" wrapText="1"/>
    </xf>
    <xf numFmtId="167" fontId="17" fillId="3" borderId="11" xfId="0" applyNumberFormat="1" applyFont="1" applyFill="1" applyBorder="1" applyAlignment="1">
      <alignment horizontal="center" wrapText="1"/>
    </xf>
    <xf numFmtId="167" fontId="15" fillId="3" borderId="22" xfId="0" applyNumberFormat="1" applyFont="1" applyFill="1" applyBorder="1" applyAlignment="1">
      <alignment horizontal="center" wrapText="1"/>
    </xf>
    <xf numFmtId="167" fontId="15" fillId="3" borderId="27" xfId="0" applyNumberFormat="1" applyFont="1" applyFill="1" applyBorder="1" applyAlignment="1">
      <alignment horizontal="center" wrapText="1"/>
    </xf>
    <xf numFmtId="167" fontId="17" fillId="3" borderId="22" xfId="0" applyNumberFormat="1" applyFont="1" applyFill="1" applyBorder="1" applyAlignment="1">
      <alignment horizontal="center" wrapText="1"/>
    </xf>
    <xf numFmtId="167" fontId="15" fillId="3" borderId="19" xfId="0" quotePrefix="1" applyNumberFormat="1" applyFont="1" applyFill="1" applyBorder="1" applyAlignment="1">
      <alignment horizontal="center" wrapText="1"/>
    </xf>
    <xf numFmtId="167" fontId="15" fillId="3" borderId="28" xfId="0" applyNumberFormat="1" applyFont="1" applyFill="1" applyBorder="1" applyAlignment="1">
      <alignment horizontal="center" wrapText="1"/>
    </xf>
    <xf numFmtId="167" fontId="15" fillId="3" borderId="21" xfId="0" quotePrefix="1" applyNumberFormat="1" applyFont="1" applyFill="1" applyBorder="1" applyAlignment="1">
      <alignment horizontal="center" wrapText="1"/>
    </xf>
    <xf numFmtId="3" fontId="14" fillId="3" borderId="21" xfId="0" applyNumberFormat="1" applyFont="1" applyFill="1" applyBorder="1" applyAlignment="1">
      <alignment horizontal="right" wrapText="1"/>
    </xf>
    <xf numFmtId="167" fontId="14" fillId="3" borderId="22" xfId="0" applyNumberFormat="1" applyFont="1" applyFill="1" applyBorder="1" applyAlignment="1">
      <alignment horizontal="center" wrapText="1"/>
    </xf>
    <xf numFmtId="167" fontId="14" fillId="3" borderId="28" xfId="0" applyNumberFormat="1" applyFont="1" applyFill="1" applyBorder="1" applyAlignment="1">
      <alignment horizontal="center" wrapText="1"/>
    </xf>
    <xf numFmtId="168" fontId="14" fillId="3" borderId="8" xfId="4" applyNumberFormat="1" applyFont="1" applyFill="1" applyBorder="1" applyAlignment="1">
      <alignment horizontal="left" wrapText="1"/>
    </xf>
    <xf numFmtId="3" fontId="14" fillId="3" borderId="4" xfId="0" applyNumberFormat="1" applyFont="1" applyFill="1" applyBorder="1" applyAlignment="1">
      <alignment horizontal="right" wrapText="1"/>
    </xf>
    <xf numFmtId="167" fontId="14" fillId="3" borderId="4" xfId="0" applyNumberFormat="1" applyFont="1" applyFill="1" applyBorder="1" applyAlignment="1">
      <alignment horizontal="center" wrapText="1"/>
    </xf>
    <xf numFmtId="167" fontId="14" fillId="3" borderId="12" xfId="0" applyNumberFormat="1" applyFont="1" applyFill="1" applyBorder="1" applyAlignment="1">
      <alignment horizontal="center" wrapText="1"/>
    </xf>
    <xf numFmtId="3" fontId="14" fillId="3" borderId="0" xfId="0" applyNumberFormat="1" applyFont="1" applyFill="1" applyAlignment="1">
      <alignment horizontal="right" wrapText="1"/>
    </xf>
    <xf numFmtId="167" fontId="14" fillId="3" borderId="0" xfId="0" applyNumberFormat="1" applyFont="1" applyFill="1" applyAlignment="1">
      <alignment horizontal="center" wrapText="1"/>
    </xf>
    <xf numFmtId="0" fontId="15" fillId="3" borderId="1" xfId="0" applyFont="1" applyFill="1" applyBorder="1" applyAlignment="1">
      <alignment vertical="center" wrapText="1"/>
    </xf>
    <xf numFmtId="169" fontId="14" fillId="3" borderId="3" xfId="0" applyNumberFormat="1" applyFont="1" applyFill="1" applyBorder="1" applyProtection="1">
      <protection locked="0"/>
    </xf>
    <xf numFmtId="3" fontId="14" fillId="3" borderId="0" xfId="1" applyNumberFormat="1" applyFont="1" applyFill="1"/>
    <xf numFmtId="169" fontId="14" fillId="3" borderId="3" xfId="9" applyNumberFormat="1" applyFont="1" applyFill="1" applyBorder="1" applyAlignment="1">
      <alignment horizontal="center"/>
    </xf>
    <xf numFmtId="169" fontId="15" fillId="3" borderId="3" xfId="0" applyNumberFormat="1" applyFont="1" applyFill="1" applyBorder="1"/>
    <xf numFmtId="3" fontId="15" fillId="3" borderId="0" xfId="1" applyNumberFormat="1" applyFont="1" applyFill="1"/>
    <xf numFmtId="169" fontId="15" fillId="3" borderId="3" xfId="9" applyNumberFormat="1" applyFont="1" applyFill="1" applyBorder="1" applyAlignment="1">
      <alignment horizontal="center"/>
    </xf>
    <xf numFmtId="169" fontId="15" fillId="3" borderId="3" xfId="0" applyNumberFormat="1" applyFont="1" applyFill="1" applyBorder="1" applyProtection="1">
      <protection locked="0"/>
    </xf>
    <xf numFmtId="169" fontId="15" fillId="3" borderId="3" xfId="0" applyNumberFormat="1" applyFont="1" applyFill="1" applyBorder="1" applyAlignment="1" applyProtection="1">
      <alignment vertical="top"/>
      <protection locked="0"/>
    </xf>
    <xf numFmtId="3" fontId="14" fillId="3" borderId="3" xfId="1" applyNumberFormat="1" applyFont="1" applyFill="1" applyBorder="1"/>
    <xf numFmtId="3" fontId="15" fillId="3" borderId="3" xfId="1" applyNumberFormat="1" applyFont="1" applyFill="1" applyBorder="1"/>
    <xf numFmtId="0" fontId="14" fillId="3" borderId="4" xfId="0" applyFont="1" applyFill="1" applyBorder="1"/>
    <xf numFmtId="3" fontId="14" fillId="3" borderId="4" xfId="1" applyNumberFormat="1" applyFont="1" applyFill="1" applyBorder="1"/>
    <xf numFmtId="169" fontId="14" fillId="3" borderId="4" xfId="9" applyNumberFormat="1" applyFont="1" applyFill="1" applyBorder="1" applyAlignment="1">
      <alignment horizontal="center"/>
    </xf>
    <xf numFmtId="3" fontId="14" fillId="3" borderId="0" xfId="1" applyNumberFormat="1" applyFont="1" applyFill="1" applyBorder="1"/>
    <xf numFmtId="169" fontId="14" fillId="3" borderId="0" xfId="9" applyNumberFormat="1" applyFont="1" applyFill="1" applyBorder="1" applyAlignment="1">
      <alignment horizontal="center"/>
    </xf>
    <xf numFmtId="168" fontId="15" fillId="3" borderId="0" xfId="0" applyNumberFormat="1" applyFont="1" applyFill="1"/>
    <xf numFmtId="0" fontId="14" fillId="3" borderId="1" xfId="0" applyFont="1" applyFill="1" applyBorder="1" applyAlignment="1">
      <alignment horizontal="center" wrapText="1"/>
    </xf>
    <xf numFmtId="2" fontId="15" fillId="3" borderId="3" xfId="0" applyNumberFormat="1" applyFont="1" applyFill="1" applyBorder="1" applyAlignment="1">
      <alignment horizontal="center"/>
    </xf>
    <xf numFmtId="2" fontId="14" fillId="3" borderId="1" xfId="0" applyNumberFormat="1" applyFont="1" applyFill="1" applyBorder="1" applyAlignment="1">
      <alignment horizontal="center"/>
    </xf>
    <xf numFmtId="167" fontId="15" fillId="3" borderId="11" xfId="3" applyNumberFormat="1" applyFont="1" applyFill="1" applyBorder="1" applyAlignment="1">
      <alignment horizontal="center" vertical="center" wrapText="1"/>
    </xf>
    <xf numFmtId="167" fontId="15" fillId="3" borderId="4" xfId="3" applyNumberFormat="1" applyFont="1" applyFill="1" applyBorder="1" applyAlignment="1">
      <alignment horizontal="center" vertical="center" wrapText="1"/>
    </xf>
    <xf numFmtId="167" fontId="15" fillId="3" borderId="12" xfId="3" applyNumberFormat="1" applyFont="1" applyFill="1" applyBorder="1" applyAlignment="1">
      <alignment horizontal="center" vertical="center" wrapText="1"/>
    </xf>
    <xf numFmtId="167" fontId="15" fillId="3" borderId="11" xfId="0" applyNumberFormat="1" applyFont="1" applyFill="1" applyBorder="1" applyAlignment="1">
      <alignment horizontal="center" vertical="center" wrapText="1"/>
    </xf>
    <xf numFmtId="0" fontId="15" fillId="3" borderId="3" xfId="0" applyFont="1" applyFill="1" applyBorder="1" applyAlignment="1">
      <alignment horizontal="left" vertical="center" wrapText="1"/>
    </xf>
    <xf numFmtId="4" fontId="15" fillId="3" borderId="3" xfId="0" applyNumberFormat="1" applyFont="1" applyFill="1" applyBorder="1" applyAlignment="1">
      <alignment horizontal="center" vertical="center" wrapText="1"/>
    </xf>
    <xf numFmtId="0" fontId="15" fillId="3" borderId="4" xfId="0" applyFont="1" applyFill="1" applyBorder="1" applyAlignment="1">
      <alignment horizontal="left" vertical="center" wrapText="1"/>
    </xf>
    <xf numFmtId="3" fontId="15" fillId="3" borderId="4" xfId="0" applyNumberFormat="1" applyFont="1" applyFill="1" applyBorder="1" applyAlignment="1">
      <alignment horizontal="center" vertical="center" wrapText="1"/>
    </xf>
    <xf numFmtId="169" fontId="15" fillId="3" borderId="12" xfId="0" applyNumberFormat="1" applyFont="1" applyFill="1" applyBorder="1" applyAlignment="1">
      <alignment horizontal="center" vertical="center" wrapText="1"/>
    </xf>
    <xf numFmtId="3" fontId="14" fillId="3" borderId="5" xfId="0" applyNumberFormat="1" applyFont="1" applyFill="1" applyBorder="1" applyAlignment="1">
      <alignment horizontal="right" vertical="center"/>
    </xf>
    <xf numFmtId="169" fontId="14" fillId="3" borderId="2" xfId="0" applyNumberFormat="1" applyFont="1" applyFill="1" applyBorder="1" applyAlignment="1">
      <alignment horizontal="center" vertical="center"/>
    </xf>
    <xf numFmtId="3" fontId="15" fillId="3" borderId="7" xfId="0" applyNumberFormat="1" applyFont="1" applyFill="1" applyBorder="1" applyAlignment="1">
      <alignment horizontal="right" vertical="center"/>
    </xf>
    <xf numFmtId="167" fontId="15" fillId="3" borderId="3" xfId="0" applyNumberFormat="1" applyFont="1" applyFill="1" applyBorder="1" applyAlignment="1">
      <alignment horizontal="center"/>
    </xf>
    <xf numFmtId="3" fontId="17" fillId="3" borderId="7" xfId="0" applyNumberFormat="1" applyFont="1" applyFill="1" applyBorder="1" applyAlignment="1">
      <alignment horizontal="right" vertical="center"/>
    </xf>
    <xf numFmtId="167" fontId="17" fillId="3" borderId="3" xfId="0" applyNumberFormat="1" applyFont="1" applyFill="1" applyBorder="1" applyAlignment="1">
      <alignment horizontal="center" vertical="center"/>
    </xf>
    <xf numFmtId="167" fontId="17" fillId="3" borderId="3" xfId="0" applyNumberFormat="1" applyFont="1" applyFill="1" applyBorder="1" applyAlignment="1">
      <alignment horizontal="center"/>
    </xf>
    <xf numFmtId="169" fontId="15" fillId="3" borderId="3" xfId="0" applyNumberFormat="1" applyFont="1" applyFill="1" applyBorder="1" applyAlignment="1">
      <alignment horizontal="center" vertical="center"/>
    </xf>
    <xf numFmtId="3" fontId="15" fillId="3" borderId="8" xfId="0" applyNumberFormat="1" applyFont="1" applyFill="1" applyBorder="1" applyAlignment="1">
      <alignment horizontal="right" vertical="center"/>
    </xf>
    <xf numFmtId="167" fontId="15" fillId="3" borderId="4" xfId="0" applyNumberFormat="1" applyFont="1" applyFill="1" applyBorder="1" applyAlignment="1">
      <alignment horizontal="center"/>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4" fillId="3" borderId="3" xfId="0" applyFont="1" applyFill="1" applyBorder="1" applyAlignment="1">
      <alignment vertical="center"/>
    </xf>
    <xf numFmtId="41" fontId="14" fillId="3" borderId="11" xfId="9" applyFont="1" applyFill="1" applyBorder="1" applyAlignment="1">
      <alignment vertical="center"/>
    </xf>
    <xf numFmtId="3" fontId="14" fillId="3" borderId="11" xfId="9" applyNumberFormat="1" applyFont="1" applyFill="1" applyBorder="1" applyAlignment="1">
      <alignment horizontal="right" vertical="center" wrapText="1"/>
    </xf>
    <xf numFmtId="169" fontId="14" fillId="3" borderId="3" xfId="0" applyNumberFormat="1" applyFont="1" applyFill="1" applyBorder="1" applyAlignment="1">
      <alignment horizontal="center" vertical="center" wrapText="1"/>
    </xf>
    <xf numFmtId="41" fontId="15" fillId="3" borderId="11" xfId="9" applyFont="1" applyFill="1" applyBorder="1" applyAlignment="1">
      <alignment vertical="center"/>
    </xf>
    <xf numFmtId="3" fontId="15" fillId="3" borderId="11" xfId="9" applyNumberFormat="1" applyFont="1" applyFill="1" applyBorder="1" applyAlignment="1">
      <alignment horizontal="right" vertical="center" wrapText="1"/>
    </xf>
    <xf numFmtId="169" fontId="15" fillId="3" borderId="3" xfId="0" applyNumberFormat="1" applyFont="1" applyFill="1" applyBorder="1" applyAlignment="1">
      <alignment horizontal="center" vertical="center" wrapText="1"/>
    </xf>
    <xf numFmtId="41" fontId="14" fillId="3" borderId="3" xfId="9" applyFont="1" applyFill="1" applyBorder="1" applyAlignment="1">
      <alignment vertical="center"/>
    </xf>
    <xf numFmtId="3" fontId="14" fillId="3" borderId="3" xfId="9" applyNumberFormat="1" applyFont="1" applyFill="1" applyBorder="1" applyAlignment="1">
      <alignment horizontal="right" vertical="center" wrapText="1"/>
    </xf>
    <xf numFmtId="0" fontId="14" fillId="3" borderId="4" xfId="0" applyFont="1" applyFill="1" applyBorder="1" applyAlignment="1">
      <alignment vertical="center"/>
    </xf>
    <xf numFmtId="41" fontId="14" fillId="3" borderId="4" xfId="9" applyFont="1" applyFill="1" applyBorder="1" applyAlignment="1">
      <alignment vertical="center"/>
    </xf>
    <xf numFmtId="41" fontId="14" fillId="3" borderId="4" xfId="9" applyFont="1" applyFill="1" applyBorder="1" applyAlignment="1">
      <alignment horizontal="right" vertical="center" wrapText="1"/>
    </xf>
    <xf numFmtId="167" fontId="14" fillId="3" borderId="4" xfId="9" applyNumberFormat="1" applyFont="1" applyFill="1" applyBorder="1" applyAlignment="1">
      <alignment horizontal="center" wrapText="1"/>
    </xf>
    <xf numFmtId="37" fontId="15" fillId="3" borderId="0" xfId="0" applyNumberFormat="1" applyFont="1" applyFill="1"/>
    <xf numFmtId="195" fontId="15" fillId="3" borderId="0" xfId="0" applyNumberFormat="1" applyFont="1" applyFill="1"/>
    <xf numFmtId="0" fontId="14" fillId="3" borderId="6" xfId="0" applyFont="1" applyFill="1" applyBorder="1" applyAlignment="1">
      <alignment horizontal="left" vertical="center" wrapText="1"/>
    </xf>
    <xf numFmtId="169" fontId="14" fillId="3" borderId="2" xfId="1" applyNumberFormat="1" applyFont="1" applyFill="1" applyBorder="1" applyAlignment="1">
      <alignment horizontal="center" vertical="center" wrapText="1"/>
    </xf>
    <xf numFmtId="0" fontId="14" fillId="3" borderId="7" xfId="0" applyFont="1" applyFill="1" applyBorder="1" applyAlignment="1">
      <alignment horizontal="center" vertical="center" wrapText="1"/>
    </xf>
    <xf numFmtId="2" fontId="14" fillId="3" borderId="3" xfId="0" applyNumberFormat="1" applyFont="1" applyFill="1" applyBorder="1" applyAlignment="1">
      <alignment horizontal="center" vertical="center" wrapText="1"/>
    </xf>
    <xf numFmtId="0" fontId="15" fillId="3" borderId="0" xfId="0" applyFont="1" applyFill="1" applyAlignment="1">
      <alignment horizontal="left" vertical="center" wrapText="1" indent="2"/>
    </xf>
    <xf numFmtId="0" fontId="14" fillId="3" borderId="9" xfId="0" applyFont="1" applyFill="1" applyBorder="1" applyAlignment="1">
      <alignment horizontal="left" vertical="center" wrapText="1"/>
    </xf>
    <xf numFmtId="167" fontId="14" fillId="3" borderId="4" xfId="0" applyNumberFormat="1" applyFont="1" applyFill="1" applyBorder="1" applyAlignment="1">
      <alignment horizontal="center" vertical="center" wrapText="1"/>
    </xf>
    <xf numFmtId="3" fontId="15" fillId="3" borderId="0" xfId="5" applyNumberFormat="1" applyFont="1" applyFill="1" applyAlignment="1">
      <alignment vertical="center"/>
    </xf>
    <xf numFmtId="3" fontId="14" fillId="3" borderId="9" xfId="5" applyNumberFormat="1" applyFont="1" applyFill="1" applyBorder="1" applyAlignment="1">
      <alignment vertical="center"/>
    </xf>
    <xf numFmtId="0" fontId="15" fillId="3" borderId="3" xfId="5" applyFont="1" applyFill="1" applyBorder="1" applyAlignment="1">
      <alignment horizontal="center"/>
    </xf>
    <xf numFmtId="0" fontId="15" fillId="3" borderId="3" xfId="5" applyFont="1" applyFill="1" applyBorder="1"/>
    <xf numFmtId="167" fontId="15" fillId="3" borderId="3" xfId="9" applyNumberFormat="1" applyFont="1" applyFill="1" applyBorder="1" applyAlignment="1">
      <alignment horizontal="center"/>
    </xf>
    <xf numFmtId="0" fontId="15" fillId="3" borderId="4" xfId="5" applyFont="1" applyFill="1" applyBorder="1" applyAlignment="1">
      <alignment horizontal="center"/>
    </xf>
    <xf numFmtId="0" fontId="15" fillId="3" borderId="4" xfId="5" applyFont="1" applyFill="1" applyBorder="1"/>
    <xf numFmtId="167" fontId="15" fillId="3" borderId="4" xfId="9" applyNumberFormat="1" applyFont="1" applyFill="1" applyBorder="1" applyAlignment="1">
      <alignment horizontal="center"/>
    </xf>
    <xf numFmtId="0" fontId="15" fillId="3" borderId="0" xfId="0" applyFont="1" applyFill="1" applyAlignment="1">
      <alignment horizontal="left" vertical="top" wrapText="1"/>
    </xf>
    <xf numFmtId="0" fontId="15" fillId="3" borderId="2" xfId="0" applyFont="1" applyFill="1" applyBorder="1"/>
    <xf numFmtId="0" fontId="14" fillId="3" borderId="6" xfId="0" applyFont="1" applyFill="1" applyBorder="1" applyAlignment="1">
      <alignment horizontal="center"/>
    </xf>
    <xf numFmtId="0" fontId="14" fillId="3" borderId="10" xfId="0" applyFont="1" applyFill="1" applyBorder="1" applyAlignment="1">
      <alignment horizontal="center"/>
    </xf>
    <xf numFmtId="0" fontId="14" fillId="3" borderId="5" xfId="0" applyFont="1" applyFill="1" applyBorder="1" applyAlignment="1">
      <alignment horizontal="center"/>
    </xf>
    <xf numFmtId="0" fontId="14" fillId="3" borderId="11" xfId="0" applyFont="1" applyFill="1" applyBorder="1" applyAlignment="1">
      <alignment horizontal="center"/>
    </xf>
    <xf numFmtId="0" fontId="14" fillId="3" borderId="8" xfId="0" applyFont="1" applyFill="1" applyBorder="1" applyAlignment="1">
      <alignment horizontal="center"/>
    </xf>
    <xf numFmtId="0" fontId="14" fillId="3" borderId="12" xfId="0" applyFont="1" applyFill="1" applyBorder="1" applyAlignment="1">
      <alignment horizontal="center"/>
    </xf>
    <xf numFmtId="167" fontId="15" fillId="3" borderId="0" xfId="0" quotePrefix="1" applyNumberFormat="1" applyFont="1" applyFill="1" applyAlignment="1">
      <alignment horizontal="center" vertical="center"/>
    </xf>
    <xf numFmtId="167" fontId="14" fillId="3" borderId="11" xfId="0" applyNumberFormat="1" applyFont="1" applyFill="1" applyBorder="1" applyAlignment="1">
      <alignment horizontal="center" vertical="center"/>
    </xf>
    <xf numFmtId="167" fontId="14" fillId="3" borderId="12" xfId="0" applyNumberFormat="1" applyFont="1" applyFill="1" applyBorder="1" applyAlignment="1">
      <alignment horizontal="center" vertical="center"/>
    </xf>
    <xf numFmtId="172" fontId="15" fillId="3" borderId="0" xfId="0" applyNumberFormat="1" applyFont="1" applyFill="1" applyAlignment="1">
      <alignment horizontal="center"/>
    </xf>
    <xf numFmtId="0" fontId="14" fillId="3" borderId="0" xfId="0" applyFont="1" applyFill="1" applyAlignment="1">
      <alignment wrapText="1"/>
    </xf>
    <xf numFmtId="0" fontId="15" fillId="3" borderId="13" xfId="0" applyFont="1" applyFill="1" applyBorder="1" applyAlignment="1">
      <alignment wrapText="1"/>
    </xf>
    <xf numFmtId="0" fontId="14" fillId="3" borderId="15" xfId="0" applyFont="1" applyFill="1" applyBorder="1" applyAlignment="1">
      <alignment horizontal="center" wrapText="1"/>
    </xf>
    <xf numFmtId="0" fontId="14" fillId="3" borderId="7" xfId="0" applyFont="1" applyFill="1" applyBorder="1" applyAlignment="1">
      <alignment wrapText="1"/>
    </xf>
    <xf numFmtId="170" fontId="14" fillId="3" borderId="3" xfId="0" applyNumberFormat="1" applyFont="1" applyFill="1" applyBorder="1" applyAlignment="1">
      <alignment wrapText="1"/>
    </xf>
    <xf numFmtId="0" fontId="15" fillId="3" borderId="7" xfId="0" applyFont="1" applyFill="1" applyBorder="1" applyAlignment="1">
      <alignment wrapText="1"/>
    </xf>
    <xf numFmtId="170" fontId="15" fillId="3" borderId="3" xfId="0" applyNumberFormat="1" applyFont="1" applyFill="1" applyBorder="1" applyAlignment="1">
      <alignment wrapText="1"/>
    </xf>
    <xf numFmtId="170" fontId="15" fillId="3" borderId="0" xfId="0" applyNumberFormat="1" applyFont="1" applyFill="1" applyAlignment="1">
      <alignment wrapText="1"/>
    </xf>
    <xf numFmtId="170" fontId="15" fillId="3" borderId="11" xfId="0" applyNumberFormat="1" applyFont="1" applyFill="1" applyBorder="1" applyAlignment="1">
      <alignment wrapText="1"/>
    </xf>
    <xf numFmtId="170" fontId="17" fillId="3" borderId="3" xfId="0" applyNumberFormat="1" applyFont="1" applyFill="1" applyBorder="1" applyAlignment="1">
      <alignment wrapText="1"/>
    </xf>
    <xf numFmtId="170" fontId="17" fillId="3" borderId="0" xfId="0" applyNumberFormat="1" applyFont="1" applyFill="1" applyAlignment="1">
      <alignment wrapText="1"/>
    </xf>
    <xf numFmtId="170" fontId="17" fillId="3" borderId="11" xfId="0" applyNumberFormat="1" applyFont="1" applyFill="1" applyBorder="1" applyAlignment="1">
      <alignment wrapText="1"/>
    </xf>
    <xf numFmtId="170" fontId="14" fillId="3" borderId="0" xfId="0" applyNumberFormat="1" applyFont="1" applyFill="1" applyAlignment="1">
      <alignment wrapText="1"/>
    </xf>
    <xf numFmtId="170" fontId="14" fillId="3" borderId="11" xfId="0" applyNumberFormat="1" applyFont="1" applyFill="1" applyBorder="1" applyAlignment="1">
      <alignment wrapText="1"/>
    </xf>
    <xf numFmtId="170" fontId="14" fillId="3" borderId="4" xfId="0" applyNumberFormat="1" applyFont="1" applyFill="1" applyBorder="1" applyAlignment="1">
      <alignment wrapText="1"/>
    </xf>
    <xf numFmtId="170" fontId="14" fillId="3" borderId="9" xfId="0" applyNumberFormat="1" applyFont="1" applyFill="1" applyBorder="1" applyAlignment="1">
      <alignment wrapText="1"/>
    </xf>
    <xf numFmtId="170" fontId="14" fillId="3" borderId="12" xfId="0" applyNumberFormat="1" applyFont="1" applyFill="1" applyBorder="1" applyAlignment="1">
      <alignment wrapText="1"/>
    </xf>
    <xf numFmtId="166" fontId="15" fillId="3" borderId="0" xfId="0" applyNumberFormat="1" applyFont="1" applyFill="1" applyAlignment="1">
      <alignment horizontal="center"/>
    </xf>
    <xf numFmtId="166" fontId="15" fillId="3" borderId="0" xfId="0" applyNumberFormat="1" applyFont="1" applyFill="1"/>
    <xf numFmtId="167" fontId="15" fillId="3" borderId="7" xfId="0" quotePrefix="1" applyNumberFormat="1" applyFont="1" applyFill="1" applyBorder="1" applyAlignment="1">
      <alignment horizontal="center" vertical="center" wrapText="1"/>
    </xf>
    <xf numFmtId="167" fontId="15" fillId="3" borderId="0" xfId="0" quotePrefix="1" applyNumberFormat="1" applyFont="1" applyFill="1" applyAlignment="1">
      <alignment horizontal="center" vertical="center" wrapText="1"/>
    </xf>
    <xf numFmtId="1" fontId="15" fillId="3" borderId="7" xfId="0" quotePrefix="1" applyNumberFormat="1" applyFont="1" applyFill="1" applyBorder="1" applyAlignment="1">
      <alignment horizontal="center" vertical="center" wrapText="1"/>
    </xf>
    <xf numFmtId="1" fontId="15" fillId="3" borderId="0" xfId="0" quotePrefix="1" applyNumberFormat="1" applyFont="1" applyFill="1" applyAlignment="1">
      <alignment horizontal="center" vertical="center" wrapText="1"/>
    </xf>
    <xf numFmtId="0" fontId="15" fillId="3" borderId="0" xfId="0" quotePrefix="1" applyFont="1" applyFill="1" applyAlignment="1">
      <alignment horizontal="center" vertical="center" wrapText="1"/>
    </xf>
    <xf numFmtId="0" fontId="15" fillId="3" borderId="4" xfId="0" applyFont="1" applyFill="1" applyBorder="1" applyAlignment="1">
      <alignment horizontal="left" vertical="center" indent="1"/>
    </xf>
    <xf numFmtId="167" fontId="15" fillId="3" borderId="8" xfId="0" quotePrefix="1" applyNumberFormat="1" applyFont="1" applyFill="1" applyBorder="1" applyAlignment="1">
      <alignment horizontal="center" vertical="center" wrapText="1"/>
    </xf>
    <xf numFmtId="167" fontId="15" fillId="3" borderId="9" xfId="0" quotePrefix="1" applyNumberFormat="1" applyFont="1" applyFill="1" applyBorder="1" applyAlignment="1">
      <alignment horizontal="center" vertical="center" wrapText="1"/>
    </xf>
    <xf numFmtId="0" fontId="15" fillId="3" borderId="7" xfId="0" quotePrefix="1" applyFont="1" applyFill="1" applyBorder="1" applyAlignment="1">
      <alignment horizontal="center" vertical="center" wrapText="1"/>
    </xf>
    <xf numFmtId="2" fontId="15" fillId="3" borderId="7" xfId="0" quotePrefix="1" applyNumberFormat="1" applyFont="1" applyFill="1" applyBorder="1" applyAlignment="1">
      <alignment horizontal="center" vertical="center" wrapText="1"/>
    </xf>
    <xf numFmtId="2" fontId="15" fillId="3" borderId="11" xfId="0" applyNumberFormat="1" applyFont="1" applyFill="1" applyBorder="1" applyAlignment="1">
      <alignment horizontal="center" vertical="center" wrapText="1"/>
    </xf>
    <xf numFmtId="2" fontId="15" fillId="3" borderId="0" xfId="0" quotePrefix="1" applyNumberFormat="1" applyFont="1" applyFill="1" applyAlignment="1">
      <alignment horizontal="center" vertical="center" wrapText="1"/>
    </xf>
    <xf numFmtId="0" fontId="15" fillId="3" borderId="8" xfId="0" quotePrefix="1" applyFont="1" applyFill="1" applyBorder="1" applyAlignment="1">
      <alignment horizontal="center" vertical="center" wrapText="1"/>
    </xf>
    <xf numFmtId="0" fontId="15" fillId="3" borderId="9" xfId="0" quotePrefix="1" applyFont="1" applyFill="1" applyBorder="1" applyAlignment="1">
      <alignment horizontal="center" vertical="center" wrapText="1"/>
    </xf>
    <xf numFmtId="0" fontId="14" fillId="3" borderId="0" xfId="0" applyFont="1" applyFill="1" applyAlignment="1">
      <alignment horizontal="justify" vertical="center"/>
    </xf>
    <xf numFmtId="0" fontId="15" fillId="3" borderId="8" xfId="0" applyFont="1" applyFill="1" applyBorder="1" applyAlignment="1">
      <alignment horizontal="center" vertical="center"/>
    </xf>
    <xf numFmtId="0" fontId="14" fillId="3" borderId="9" xfId="0" applyFont="1" applyFill="1" applyBorder="1" applyAlignment="1">
      <alignment horizontal="center"/>
    </xf>
    <xf numFmtId="0" fontId="15" fillId="3" borderId="7" xfId="0" quotePrefix="1" applyFont="1" applyFill="1" applyBorder="1" applyAlignment="1">
      <alignment horizontal="center" vertical="center"/>
    </xf>
    <xf numFmtId="0" fontId="15" fillId="3" borderId="11" xfId="0" applyFont="1" applyFill="1" applyBorder="1" applyAlignment="1">
      <alignment horizontal="center" vertical="center"/>
    </xf>
    <xf numFmtId="0" fontId="15" fillId="3" borderId="0" xfId="0" quotePrefix="1" applyFont="1" applyFill="1" applyAlignment="1">
      <alignment horizontal="center" vertical="center"/>
    </xf>
    <xf numFmtId="0" fontId="15" fillId="3" borderId="6" xfId="0" applyFont="1" applyFill="1" applyBorder="1" applyAlignment="1">
      <alignment horizontal="center" vertical="center" wrapText="1"/>
    </xf>
    <xf numFmtId="178" fontId="15" fillId="3" borderId="0" xfId="9" applyNumberFormat="1" applyFont="1" applyFill="1"/>
    <xf numFmtId="0" fontId="14" fillId="3" borderId="13" xfId="0" applyFont="1" applyFill="1" applyBorder="1" applyAlignment="1">
      <alignment wrapText="1"/>
    </xf>
    <xf numFmtId="0" fontId="14" fillId="3" borderId="5" xfId="0" applyFont="1" applyFill="1" applyBorder="1" applyAlignment="1">
      <alignment wrapText="1"/>
    </xf>
    <xf numFmtId="37" fontId="14" fillId="3" borderId="2" xfId="0" applyNumberFormat="1" applyFont="1" applyFill="1" applyBorder="1" applyAlignment="1">
      <alignment horizontal="right" wrapText="1"/>
    </xf>
    <xf numFmtId="37" fontId="14" fillId="3" borderId="6" xfId="0" applyNumberFormat="1" applyFont="1" applyFill="1" applyBorder="1" applyAlignment="1">
      <alignment horizontal="right" wrapText="1"/>
    </xf>
    <xf numFmtId="37" fontId="14" fillId="3" borderId="10" xfId="0" applyNumberFormat="1" applyFont="1" applyFill="1" applyBorder="1" applyAlignment="1">
      <alignment horizontal="right" wrapText="1"/>
    </xf>
    <xf numFmtId="37" fontId="15" fillId="3" borderId="3" xfId="0" applyNumberFormat="1" applyFont="1" applyFill="1" applyBorder="1" applyAlignment="1">
      <alignment horizontal="right" wrapText="1"/>
    </xf>
    <xf numFmtId="37" fontId="15" fillId="3" borderId="0" xfId="0" applyNumberFormat="1" applyFont="1" applyFill="1" applyAlignment="1">
      <alignment horizontal="right" wrapText="1"/>
    </xf>
    <xf numFmtId="37" fontId="15" fillId="3" borderId="11" xfId="0" applyNumberFormat="1" applyFont="1" applyFill="1" applyBorder="1" applyAlignment="1">
      <alignment horizontal="right" wrapText="1"/>
    </xf>
    <xf numFmtId="0" fontId="17" fillId="3" borderId="7" xfId="0" applyFont="1" applyFill="1" applyBorder="1" applyAlignment="1">
      <alignment wrapText="1"/>
    </xf>
    <xf numFmtId="37" fontId="17" fillId="3" borderId="3" xfId="0" applyNumberFormat="1" applyFont="1" applyFill="1" applyBorder="1" applyAlignment="1">
      <alignment horizontal="right" wrapText="1"/>
    </xf>
    <xf numFmtId="37" fontId="17" fillId="3" borderId="0" xfId="0" applyNumberFormat="1" applyFont="1" applyFill="1" applyAlignment="1">
      <alignment horizontal="right" wrapText="1"/>
    </xf>
    <xf numFmtId="37" fontId="17" fillId="3" borderId="11" xfId="0" applyNumberFormat="1" applyFont="1" applyFill="1" applyBorder="1" applyAlignment="1">
      <alignment horizontal="right" wrapText="1"/>
    </xf>
    <xf numFmtId="0" fontId="15" fillId="3" borderId="8" xfId="0" applyFont="1" applyFill="1" applyBorder="1" applyAlignment="1">
      <alignment wrapText="1"/>
    </xf>
    <xf numFmtId="37" fontId="15" fillId="3" borderId="4" xfId="0" applyNumberFormat="1" applyFont="1" applyFill="1" applyBorder="1" applyAlignment="1">
      <alignment horizontal="right" wrapText="1"/>
    </xf>
    <xf numFmtId="37" fontId="15" fillId="3" borderId="9" xfId="0" applyNumberFormat="1" applyFont="1" applyFill="1" applyBorder="1" applyAlignment="1">
      <alignment horizontal="right" wrapText="1"/>
    </xf>
    <xf numFmtId="37" fontId="15" fillId="3" borderId="12" xfId="0" applyNumberFormat="1" applyFont="1" applyFill="1" applyBorder="1" applyAlignment="1">
      <alignment horizontal="right" wrapText="1"/>
    </xf>
    <xf numFmtId="0" fontId="14" fillId="6" borderId="13" xfId="0" applyFont="1" applyFill="1" applyBorder="1" applyAlignment="1">
      <alignment wrapText="1"/>
    </xf>
    <xf numFmtId="0" fontId="14" fillId="6" borderId="14" xfId="0" applyFont="1" applyFill="1" applyBorder="1" applyAlignment="1">
      <alignment wrapText="1"/>
    </xf>
    <xf numFmtId="0" fontId="14" fillId="3" borderId="5" xfId="0" applyFont="1" applyFill="1" applyBorder="1" applyAlignment="1">
      <alignment horizontal="center" wrapText="1"/>
    </xf>
    <xf numFmtId="0" fontId="14" fillId="3" borderId="2" xfId="0" applyFont="1" applyFill="1" applyBorder="1" applyAlignment="1">
      <alignment horizontal="center" wrapText="1"/>
    </xf>
    <xf numFmtId="0" fontId="14" fillId="3" borderId="6" xfId="0" applyFont="1" applyFill="1" applyBorder="1" applyAlignment="1">
      <alignment horizontal="center" wrapText="1"/>
    </xf>
    <xf numFmtId="0" fontId="14" fillId="6" borderId="7" xfId="0" applyFont="1" applyFill="1" applyBorder="1" applyAlignment="1">
      <alignment wrapText="1"/>
    </xf>
    <xf numFmtId="0" fontId="14" fillId="6" borderId="0" xfId="0" applyFont="1" applyFill="1" applyAlignment="1">
      <alignment wrapText="1"/>
    </xf>
    <xf numFmtId="3" fontId="14" fillId="6" borderId="5" xfId="9" applyNumberFormat="1" applyFont="1" applyFill="1" applyBorder="1" applyAlignment="1">
      <alignment horizontal="right" wrapText="1"/>
    </xf>
    <xf numFmtId="3" fontId="14" fillId="6" borderId="2" xfId="9" applyNumberFormat="1" applyFont="1" applyFill="1" applyBorder="1" applyAlignment="1">
      <alignment horizontal="right" wrapText="1"/>
    </xf>
    <xf numFmtId="3" fontId="14" fillId="6" borderId="6" xfId="9" applyNumberFormat="1" applyFont="1" applyFill="1" applyBorder="1" applyAlignment="1">
      <alignment horizontal="right" wrapText="1"/>
    </xf>
    <xf numFmtId="3" fontId="14" fillId="6" borderId="7" xfId="0" applyNumberFormat="1" applyFont="1" applyFill="1" applyBorder="1" applyAlignment="1">
      <alignment horizontal="right" wrapText="1"/>
    </xf>
    <xf numFmtId="3" fontId="14" fillId="6" borderId="3" xfId="0" applyNumberFormat="1" applyFont="1" applyFill="1" applyBorder="1" applyAlignment="1">
      <alignment horizontal="right" wrapText="1"/>
    </xf>
    <xf numFmtId="3" fontId="14" fillId="6" borderId="0" xfId="0" applyNumberFormat="1" applyFont="1" applyFill="1" applyAlignment="1">
      <alignment horizontal="right" wrapText="1"/>
    </xf>
    <xf numFmtId="0" fontId="15" fillId="6" borderId="7" xfId="0" applyFont="1" applyFill="1" applyBorder="1" applyAlignment="1">
      <alignment wrapText="1"/>
    </xf>
    <xf numFmtId="0" fontId="15" fillId="6" borderId="0" xfId="0" applyFont="1" applyFill="1" applyAlignment="1">
      <alignment wrapText="1"/>
    </xf>
    <xf numFmtId="3" fontId="15" fillId="6" borderId="7" xfId="0" applyNumberFormat="1" applyFont="1" applyFill="1" applyBorder="1" applyAlignment="1">
      <alignment horizontal="right" wrapText="1"/>
    </xf>
    <xf numFmtId="3" fontId="15" fillId="6" borderId="3" xfId="0" applyNumberFormat="1" applyFont="1" applyFill="1" applyBorder="1" applyAlignment="1">
      <alignment horizontal="right" wrapText="1"/>
    </xf>
    <xf numFmtId="3" fontId="15" fillId="6" borderId="0" xfId="0" applyNumberFormat="1" applyFont="1" applyFill="1" applyAlignment="1">
      <alignment horizontal="right" wrapText="1"/>
    </xf>
    <xf numFmtId="0" fontId="15" fillId="6" borderId="8" xfId="0" applyFont="1" applyFill="1" applyBorder="1" applyAlignment="1">
      <alignment wrapText="1"/>
    </xf>
    <xf numFmtId="3" fontId="15" fillId="6" borderId="8" xfId="0" applyNumberFormat="1" applyFont="1" applyFill="1" applyBorder="1" applyAlignment="1">
      <alignment horizontal="right" wrapText="1"/>
    </xf>
    <xf numFmtId="3" fontId="15" fillId="6" borderId="4" xfId="0" applyNumberFormat="1" applyFont="1" applyFill="1" applyBorder="1" applyAlignment="1">
      <alignment horizontal="right" wrapText="1"/>
    </xf>
    <xf numFmtId="3" fontId="15" fillId="6" borderId="9" xfId="0" applyNumberFormat="1" applyFont="1" applyFill="1" applyBorder="1" applyAlignment="1">
      <alignment horizontal="right" wrapText="1"/>
    </xf>
    <xf numFmtId="41" fontId="15" fillId="3" borderId="0" xfId="9" applyFont="1" applyFill="1" applyBorder="1"/>
    <xf numFmtId="0" fontId="14" fillId="3" borderId="5" xfId="29" applyFont="1" applyFill="1" applyBorder="1" applyAlignment="1">
      <alignment vertical="center"/>
    </xf>
    <xf numFmtId="0" fontId="14" fillId="3" borderId="6" xfId="29" applyFont="1" applyFill="1" applyBorder="1" applyAlignment="1">
      <alignment vertical="center" wrapText="1"/>
    </xf>
    <xf numFmtId="3" fontId="14" fillId="3" borderId="2" xfId="29" applyNumberFormat="1" applyFont="1" applyFill="1" applyBorder="1" applyAlignment="1">
      <alignment horizontal="right" vertical="center"/>
    </xf>
    <xf numFmtId="0" fontId="15" fillId="3" borderId="7" xfId="29" applyFont="1" applyFill="1" applyBorder="1" applyAlignment="1">
      <alignment vertical="center"/>
    </xf>
    <xf numFmtId="0" fontId="15" fillId="3" borderId="0" xfId="29" applyFont="1" applyFill="1" applyAlignment="1">
      <alignment vertical="center" wrapText="1"/>
    </xf>
    <xf numFmtId="3" fontId="15" fillId="3" borderId="3" xfId="29" applyNumberFormat="1" applyFont="1" applyFill="1" applyBorder="1" applyAlignment="1">
      <alignment horizontal="right" vertical="center"/>
    </xf>
    <xf numFmtId="0" fontId="14" fillId="3" borderId="7" xfId="29" applyFont="1" applyFill="1" applyBorder="1" applyAlignment="1">
      <alignment vertical="center"/>
    </xf>
    <xf numFmtId="0" fontId="14" fillId="3" borderId="0" xfId="29" applyFont="1" applyFill="1" applyAlignment="1">
      <alignment vertical="center" wrapText="1"/>
    </xf>
    <xf numFmtId="3" fontId="14" fillId="3" borderId="3" xfId="29" applyNumberFormat="1" applyFont="1" applyFill="1" applyBorder="1" applyAlignment="1">
      <alignment horizontal="right" vertical="center"/>
    </xf>
    <xf numFmtId="0" fontId="15" fillId="3" borderId="8" xfId="29" applyFont="1" applyFill="1" applyBorder="1" applyAlignment="1">
      <alignment vertical="center"/>
    </xf>
    <xf numFmtId="0" fontId="15" fillId="3" borderId="9" xfId="29" applyFont="1" applyFill="1" applyBorder="1" applyAlignment="1">
      <alignment vertical="center" wrapText="1"/>
    </xf>
    <xf numFmtId="3" fontId="15" fillId="3" borderId="4" xfId="29" applyNumberFormat="1" applyFont="1" applyFill="1" applyBorder="1" applyAlignment="1">
      <alignment horizontal="right" vertical="center"/>
    </xf>
    <xf numFmtId="0" fontId="14" fillId="3" borderId="13" xfId="29" applyFont="1" applyFill="1" applyBorder="1" applyAlignment="1">
      <alignment vertical="center"/>
    </xf>
    <xf numFmtId="0" fontId="14" fillId="3" borderId="14" xfId="29" applyFont="1" applyFill="1" applyBorder="1" applyAlignment="1">
      <alignment vertical="center" wrapText="1"/>
    </xf>
    <xf numFmtId="3" fontId="14" fillId="3" borderId="1" xfId="29" applyNumberFormat="1" applyFont="1" applyFill="1" applyBorder="1" applyAlignment="1">
      <alignment horizontal="right" vertical="center"/>
    </xf>
    <xf numFmtId="0" fontId="14" fillId="3" borderId="8" xfId="29" applyFont="1" applyFill="1" applyBorder="1" applyAlignment="1">
      <alignment vertical="center"/>
    </xf>
    <xf numFmtId="0" fontId="14" fillId="3" borderId="9" xfId="29" applyFont="1" applyFill="1" applyBorder="1" applyAlignment="1">
      <alignment vertical="center" wrapText="1"/>
    </xf>
    <xf numFmtId="3" fontId="14" fillId="3" borderId="4" xfId="29" applyNumberFormat="1" applyFont="1" applyFill="1" applyBorder="1" applyAlignment="1">
      <alignment horizontal="right" vertical="center"/>
    </xf>
    <xf numFmtId="0" fontId="15" fillId="3" borderId="1" xfId="0" applyFont="1" applyFill="1" applyBorder="1" applyAlignment="1">
      <alignment horizontal="justify" vertical="center"/>
    </xf>
    <xf numFmtId="0" fontId="14" fillId="6" borderId="0" xfId="0" applyFont="1" applyFill="1"/>
    <xf numFmtId="0" fontId="15" fillId="6" borderId="0" xfId="0" applyFont="1" applyFill="1"/>
    <xf numFmtId="0" fontId="15" fillId="3" borderId="1" xfId="0" applyFont="1" applyFill="1" applyBorder="1" applyAlignment="1">
      <alignment horizontal="justify"/>
    </xf>
    <xf numFmtId="0" fontId="14" fillId="6" borderId="5" xfId="0" applyFont="1" applyFill="1" applyBorder="1" applyAlignment="1">
      <alignment vertical="center" wrapText="1"/>
    </xf>
    <xf numFmtId="0" fontId="14" fillId="6" borderId="6" xfId="0" applyFont="1" applyFill="1" applyBorder="1" applyAlignment="1">
      <alignment vertical="center" wrapText="1"/>
    </xf>
    <xf numFmtId="0" fontId="15" fillId="6" borderId="5" xfId="0" applyFont="1" applyFill="1" applyBorder="1" applyAlignment="1">
      <alignment wrapText="1"/>
    </xf>
    <xf numFmtId="0" fontId="15" fillId="3" borderId="6" xfId="0" applyFont="1" applyFill="1" applyBorder="1" applyAlignment="1">
      <alignment horizontal="left" vertical="center"/>
    </xf>
    <xf numFmtId="37" fontId="15" fillId="6" borderId="2" xfId="0" applyNumberFormat="1" applyFont="1" applyFill="1" applyBorder="1" applyAlignment="1">
      <alignment horizontal="right" wrapText="1"/>
    </xf>
    <xf numFmtId="37" fontId="15" fillId="6" borderId="3" xfId="0" applyNumberFormat="1" applyFont="1" applyFill="1" applyBorder="1" applyAlignment="1">
      <alignment horizontal="right" wrapText="1"/>
    </xf>
    <xf numFmtId="0" fontId="15" fillId="3" borderId="9" xfId="0" applyFont="1" applyFill="1" applyBorder="1" applyAlignment="1">
      <alignment horizontal="left" vertical="center"/>
    </xf>
    <xf numFmtId="37" fontId="15" fillId="6" borderId="4" xfId="0" applyNumberFormat="1" applyFont="1" applyFill="1" applyBorder="1" applyAlignment="1">
      <alignment horizontal="right" wrapText="1"/>
    </xf>
    <xf numFmtId="0" fontId="14" fillId="6" borderId="5" xfId="0" applyFont="1" applyFill="1" applyBorder="1" applyAlignment="1">
      <alignment wrapText="1"/>
    </xf>
    <xf numFmtId="0" fontId="14" fillId="3" borderId="6" xfId="0" applyFont="1" applyFill="1" applyBorder="1" applyAlignment="1">
      <alignment horizontal="left" vertical="center"/>
    </xf>
    <xf numFmtId="167" fontId="14" fillId="6" borderId="2" xfId="0" applyNumberFormat="1" applyFont="1" applyFill="1" applyBorder="1" applyAlignment="1">
      <alignment horizontal="center" wrapText="1"/>
    </xf>
    <xf numFmtId="167" fontId="14" fillId="6" borderId="6" xfId="0" applyNumberFormat="1" applyFont="1" applyFill="1" applyBorder="1" applyAlignment="1">
      <alignment horizontal="center" wrapText="1"/>
    </xf>
    <xf numFmtId="167" fontId="14" fillId="6" borderId="10" xfId="0" applyNumberFormat="1" applyFont="1" applyFill="1" applyBorder="1" applyAlignment="1">
      <alignment horizontal="center" wrapText="1"/>
    </xf>
    <xf numFmtId="179" fontId="15" fillId="6" borderId="3" xfId="0" applyNumberFormat="1" applyFont="1" applyFill="1" applyBorder="1" applyAlignment="1">
      <alignment horizontal="center" wrapText="1"/>
    </xf>
    <xf numFmtId="179" fontId="15" fillId="6" borderId="0" xfId="0" applyNumberFormat="1" applyFont="1" applyFill="1" applyAlignment="1">
      <alignment horizontal="center" wrapText="1"/>
    </xf>
    <xf numFmtId="179" fontId="15" fillId="6" borderId="11" xfId="0" applyNumberFormat="1" applyFont="1" applyFill="1" applyBorder="1" applyAlignment="1">
      <alignment horizontal="center" wrapText="1"/>
    </xf>
    <xf numFmtId="0" fontId="14" fillId="6" borderId="8" xfId="0" applyFont="1" applyFill="1" applyBorder="1" applyAlignment="1">
      <alignment wrapText="1"/>
    </xf>
    <xf numFmtId="0" fontId="14" fillId="3" borderId="9" xfId="0" applyFont="1" applyFill="1" applyBorder="1" applyAlignment="1">
      <alignment horizontal="left" vertical="center"/>
    </xf>
    <xf numFmtId="167" fontId="14" fillId="6" borderId="4" xfId="0" applyNumberFormat="1" applyFont="1" applyFill="1" applyBorder="1" applyAlignment="1">
      <alignment horizontal="center" wrapText="1"/>
    </xf>
    <xf numFmtId="167" fontId="14" fillId="6" borderId="9" xfId="0" applyNumberFormat="1" applyFont="1" applyFill="1" applyBorder="1" applyAlignment="1">
      <alignment horizontal="center" wrapText="1"/>
    </xf>
    <xf numFmtId="167" fontId="14" fillId="6" borderId="12" xfId="0" applyNumberFormat="1" applyFont="1" applyFill="1" applyBorder="1" applyAlignment="1">
      <alignment horizontal="center" wrapText="1"/>
    </xf>
    <xf numFmtId="167" fontId="14" fillId="6" borderId="0" xfId="0" applyNumberFormat="1" applyFont="1" applyFill="1" applyAlignment="1">
      <alignment horizontal="center" wrapText="1"/>
    </xf>
    <xf numFmtId="187" fontId="15" fillId="3" borderId="0" xfId="9" applyNumberFormat="1" applyFont="1" applyFill="1"/>
    <xf numFmtId="0" fontId="14" fillId="3" borderId="14" xfId="0" applyFont="1" applyFill="1" applyBorder="1" applyAlignment="1">
      <alignment horizontal="center"/>
    </xf>
    <xf numFmtId="167" fontId="14" fillId="3" borderId="14" xfId="0" applyNumberFormat="1" applyFont="1" applyFill="1" applyBorder="1" applyAlignment="1">
      <alignment horizontal="center"/>
    </xf>
    <xf numFmtId="167" fontId="14" fillId="3" borderId="15" xfId="0" applyNumberFormat="1" applyFont="1" applyFill="1" applyBorder="1" applyAlignment="1">
      <alignment horizontal="center"/>
    </xf>
    <xf numFmtId="167" fontId="15" fillId="3" borderId="11" xfId="0" applyNumberFormat="1" applyFont="1" applyFill="1" applyBorder="1" applyAlignment="1">
      <alignment horizontal="center"/>
    </xf>
    <xf numFmtId="0" fontId="14" fillId="3" borderId="0" xfId="2" applyFont="1" applyFill="1"/>
    <xf numFmtId="3" fontId="14" fillId="3" borderId="13" xfId="0" applyNumberFormat="1" applyFont="1" applyFill="1" applyBorder="1"/>
    <xf numFmtId="3" fontId="14" fillId="3" borderId="14" xfId="0" applyNumberFormat="1" applyFont="1" applyFill="1" applyBorder="1"/>
    <xf numFmtId="3" fontId="14" fillId="3" borderId="15" xfId="0" applyNumberFormat="1" applyFont="1" applyFill="1" applyBorder="1"/>
    <xf numFmtId="3" fontId="15" fillId="3" borderId="11" xfId="0" applyNumberFormat="1" applyFont="1" applyFill="1" applyBorder="1"/>
    <xf numFmtId="3" fontId="15" fillId="3" borderId="5" xfId="0" applyNumberFormat="1" applyFont="1" applyFill="1" applyBorder="1"/>
    <xf numFmtId="3" fontId="15" fillId="3" borderId="6" xfId="0" applyNumberFormat="1" applyFont="1" applyFill="1" applyBorder="1"/>
    <xf numFmtId="3" fontId="15" fillId="3" borderId="10" xfId="0" applyNumberFormat="1" applyFont="1" applyFill="1" applyBorder="1"/>
    <xf numFmtId="3" fontId="15" fillId="3" borderId="8" xfId="0" applyNumberFormat="1" applyFont="1" applyFill="1" applyBorder="1"/>
    <xf numFmtId="3" fontId="15" fillId="3" borderId="9" xfId="0" applyNumberFormat="1" applyFont="1" applyFill="1" applyBorder="1"/>
    <xf numFmtId="3" fontId="15" fillId="3" borderId="12" xfId="0" applyNumberFormat="1" applyFont="1" applyFill="1" applyBorder="1"/>
    <xf numFmtId="0" fontId="15" fillId="3" borderId="0" xfId="0" quotePrefix="1" applyFont="1" applyFill="1" applyAlignment="1">
      <alignment horizontal="left" vertical="center"/>
    </xf>
    <xf numFmtId="3" fontId="15" fillId="3" borderId="0" xfId="0" applyNumberFormat="1" applyFont="1" applyFill="1" applyAlignment="1">
      <alignment horizontal="right"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2" xfId="0" applyFont="1" applyFill="1" applyBorder="1" applyAlignment="1">
      <alignment horizontal="center" vertical="center"/>
    </xf>
    <xf numFmtId="3" fontId="15" fillId="3" borderId="5" xfId="9" applyNumberFormat="1" applyFont="1" applyFill="1" applyBorder="1" applyAlignment="1">
      <alignment horizontal="right" vertical="center"/>
    </xf>
    <xf numFmtId="169" fontId="15" fillId="3" borderId="0" xfId="9" applyNumberFormat="1" applyFont="1" applyFill="1" applyBorder="1" applyAlignment="1">
      <alignment horizontal="center"/>
    </xf>
    <xf numFmtId="169" fontId="15" fillId="3" borderId="11" xfId="9" applyNumberFormat="1" applyFont="1" applyFill="1" applyBorder="1" applyAlignment="1">
      <alignment horizontal="center"/>
    </xf>
    <xf numFmtId="0" fontId="15" fillId="3" borderId="4" xfId="0" applyFont="1" applyFill="1" applyBorder="1" applyAlignment="1">
      <alignment vertical="center"/>
    </xf>
    <xf numFmtId="3" fontId="15" fillId="3" borderId="8" xfId="9" applyNumberFormat="1" applyFont="1" applyFill="1" applyBorder="1" applyAlignment="1">
      <alignment horizontal="right" vertical="center"/>
    </xf>
    <xf numFmtId="0" fontId="14" fillId="3" borderId="1" xfId="0" applyFont="1" applyFill="1" applyBorder="1" applyAlignment="1">
      <alignment vertical="center"/>
    </xf>
    <xf numFmtId="3" fontId="14" fillId="3" borderId="13" xfId="9" applyNumberFormat="1" applyFont="1" applyFill="1" applyBorder="1" applyAlignment="1">
      <alignment horizontal="right" vertical="center"/>
    </xf>
    <xf numFmtId="169" fontId="14" fillId="3" borderId="15" xfId="9" applyNumberFormat="1" applyFont="1" applyFill="1" applyBorder="1" applyAlignment="1">
      <alignment horizontal="center" vertical="center"/>
    </xf>
    <xf numFmtId="3" fontId="14" fillId="3" borderId="0" xfId="0" applyNumberFormat="1" applyFont="1" applyFill="1" applyAlignment="1">
      <alignment horizontal="right" vertical="center"/>
    </xf>
    <xf numFmtId="0" fontId="14" fillId="3" borderId="13"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15" xfId="0" applyFont="1" applyFill="1" applyBorder="1" applyAlignment="1">
      <alignment horizontal="center" vertical="center"/>
    </xf>
    <xf numFmtId="0" fontId="15" fillId="3" borderId="2" xfId="0" applyFont="1" applyFill="1" applyBorder="1" applyAlignment="1">
      <alignment vertical="center"/>
    </xf>
    <xf numFmtId="0" fontId="15" fillId="3" borderId="0" xfId="0" applyFont="1" applyFill="1" applyAlignment="1">
      <alignment horizontal="left" wrapText="1"/>
    </xf>
    <xf numFmtId="0" fontId="14" fillId="6" borderId="15" xfId="0" applyFont="1" applyFill="1" applyBorder="1" applyAlignment="1">
      <alignment wrapText="1"/>
    </xf>
    <xf numFmtId="0" fontId="14" fillId="6" borderId="2" xfId="0" applyFont="1" applyFill="1" applyBorder="1" applyAlignment="1">
      <alignment horizontal="center" vertical="center" wrapText="1"/>
    </xf>
    <xf numFmtId="0" fontId="14" fillId="6" borderId="10" xfId="0" applyFont="1" applyFill="1" applyBorder="1" applyAlignment="1">
      <alignment horizontal="center" vertical="center" wrapText="1"/>
    </xf>
    <xf numFmtId="37" fontId="15" fillId="6" borderId="6" xfId="0" applyNumberFormat="1" applyFont="1" applyFill="1" applyBorder="1" applyAlignment="1">
      <alignment horizontal="right" wrapText="1"/>
    </xf>
    <xf numFmtId="37" fontId="15" fillId="6" borderId="10" xfId="0" applyNumberFormat="1" applyFont="1" applyFill="1" applyBorder="1" applyAlignment="1">
      <alignment horizontal="right" wrapText="1"/>
    </xf>
    <xf numFmtId="37" fontId="15" fillId="6" borderId="0" xfId="0" applyNumberFormat="1" applyFont="1" applyFill="1" applyAlignment="1">
      <alignment horizontal="right" wrapText="1"/>
    </xf>
    <xf numFmtId="37" fontId="15" fillId="6" borderId="11" xfId="0" applyNumberFormat="1" applyFont="1" applyFill="1" applyBorder="1" applyAlignment="1">
      <alignment horizontal="right" wrapText="1"/>
    </xf>
    <xf numFmtId="167" fontId="14" fillId="6" borderId="3" xfId="0" applyNumberFormat="1" applyFont="1" applyFill="1" applyBorder="1" applyAlignment="1">
      <alignment horizontal="center" wrapText="1"/>
    </xf>
    <xf numFmtId="167" fontId="14" fillId="6" borderId="11" xfId="0" applyNumberFormat="1" applyFont="1" applyFill="1" applyBorder="1" applyAlignment="1">
      <alignment horizontal="center" wrapText="1"/>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13" xfId="0" applyFont="1" applyFill="1" applyBorder="1" applyAlignment="1">
      <alignment vertical="center"/>
    </xf>
    <xf numFmtId="0" fontId="14" fillId="3" borderId="6" xfId="0" applyFont="1" applyFill="1" applyBorder="1" applyAlignment="1">
      <alignment vertical="center"/>
    </xf>
    <xf numFmtId="0" fontId="14" fillId="3" borderId="14" xfId="0" applyFont="1" applyFill="1" applyBorder="1" applyAlignment="1">
      <alignment vertical="center"/>
    </xf>
    <xf numFmtId="0" fontId="14" fillId="3" borderId="15" xfId="0" applyFont="1" applyFill="1" applyBorder="1" applyAlignment="1">
      <alignment vertical="center"/>
    </xf>
    <xf numFmtId="3" fontId="15" fillId="3" borderId="5" xfId="0" applyNumberFormat="1" applyFont="1" applyFill="1" applyBorder="1" applyAlignment="1">
      <alignment horizontal="right" vertical="center"/>
    </xf>
    <xf numFmtId="169" fontId="15" fillId="3" borderId="10" xfId="0" applyNumberFormat="1" applyFont="1" applyFill="1" applyBorder="1" applyAlignment="1">
      <alignment horizontal="center" vertical="center"/>
    </xf>
    <xf numFmtId="169" fontId="15" fillId="3" borderId="11" xfId="0" applyNumberFormat="1" applyFont="1" applyFill="1" applyBorder="1" applyAlignment="1">
      <alignment horizontal="center" vertical="center"/>
    </xf>
    <xf numFmtId="3" fontId="14" fillId="3" borderId="8" xfId="0" applyNumberFormat="1" applyFont="1" applyFill="1" applyBorder="1" applyAlignment="1">
      <alignment horizontal="right" vertical="center"/>
    </xf>
    <xf numFmtId="169" fontId="14" fillId="3" borderId="12" xfId="0" applyNumberFormat="1" applyFont="1" applyFill="1" applyBorder="1" applyAlignment="1">
      <alignment horizontal="center" vertical="center"/>
    </xf>
    <xf numFmtId="0" fontId="14" fillId="3" borderId="9" xfId="0" applyFont="1" applyFill="1" applyBorder="1" applyAlignment="1">
      <alignment vertical="center"/>
    </xf>
    <xf numFmtId="0" fontId="15" fillId="3" borderId="5" xfId="0" applyFont="1" applyFill="1" applyBorder="1" applyAlignment="1">
      <alignment horizontal="center"/>
    </xf>
    <xf numFmtId="0" fontId="15" fillId="3" borderId="6" xfId="0" applyFont="1" applyFill="1" applyBorder="1"/>
    <xf numFmtId="0" fontId="14" fillId="3" borderId="2" xfId="0" applyFont="1" applyFill="1" applyBorder="1"/>
    <xf numFmtId="0" fontId="15" fillId="3" borderId="7" xfId="0" applyFont="1" applyFill="1" applyBorder="1" applyAlignment="1">
      <alignment horizontal="center"/>
    </xf>
    <xf numFmtId="0" fontId="15" fillId="3" borderId="8" xfId="0" applyFont="1" applyFill="1" applyBorder="1" applyAlignment="1">
      <alignment horizontal="center"/>
    </xf>
    <xf numFmtId="0" fontId="15" fillId="3" borderId="9" xfId="0" applyFont="1" applyFill="1" applyBorder="1" applyAlignment="1">
      <alignment horizontal="center"/>
    </xf>
    <xf numFmtId="0" fontId="15" fillId="3" borderId="3" xfId="0" applyFont="1" applyFill="1" applyBorder="1" applyAlignment="1">
      <alignment horizontal="center"/>
    </xf>
    <xf numFmtId="0" fontId="14" fillId="3" borderId="2" xfId="0" applyFont="1" applyFill="1" applyBorder="1" applyAlignment="1">
      <alignment horizontal="center"/>
    </xf>
    <xf numFmtId="0" fontId="15" fillId="3" borderId="13" xfId="0" applyFont="1" applyFill="1" applyBorder="1" applyAlignment="1">
      <alignment horizontal="center" vertical="center"/>
    </xf>
    <xf numFmtId="0" fontId="15" fillId="3" borderId="1" xfId="0" applyFont="1" applyFill="1" applyBorder="1" applyAlignment="1">
      <alignment horizontal="justify" vertical="center" wrapText="1"/>
    </xf>
    <xf numFmtId="0" fontId="15" fillId="3" borderId="14" xfId="0" applyFont="1" applyFill="1" applyBorder="1" applyAlignment="1">
      <alignment horizontal="justify" vertical="center" wrapText="1"/>
    </xf>
    <xf numFmtId="0" fontId="15" fillId="3" borderId="7" xfId="0" applyFont="1" applyFill="1" applyBorder="1" applyAlignment="1">
      <alignment horizontal="center" vertical="center"/>
    </xf>
    <xf numFmtId="0" fontId="15" fillId="3" borderId="3" xfId="0" applyFont="1" applyFill="1" applyBorder="1" applyAlignment="1">
      <alignment horizontal="justify" vertical="center"/>
    </xf>
    <xf numFmtId="0" fontId="15" fillId="3" borderId="3" xfId="0" applyFont="1" applyFill="1" applyBorder="1" applyAlignment="1">
      <alignment horizontal="justify" vertical="center" wrapText="1"/>
    </xf>
    <xf numFmtId="0" fontId="15" fillId="3" borderId="14" xfId="0" applyFont="1" applyFill="1" applyBorder="1" applyAlignment="1">
      <alignment horizontal="justify" vertical="center"/>
    </xf>
    <xf numFmtId="0" fontId="15" fillId="3" borderId="4" xfId="0" applyFont="1" applyFill="1" applyBorder="1" applyAlignment="1">
      <alignment horizontal="justify" vertical="center"/>
    </xf>
    <xf numFmtId="0" fontId="15" fillId="3" borderId="9" xfId="0" applyFont="1" applyFill="1" applyBorder="1" applyAlignment="1">
      <alignment horizontal="justify" vertical="center"/>
    </xf>
    <xf numFmtId="0" fontId="15" fillId="3" borderId="4" xfId="0" applyFont="1" applyFill="1" applyBorder="1" applyAlignment="1">
      <alignment horizontal="justify" vertical="center" wrapText="1"/>
    </xf>
    <xf numFmtId="0" fontId="15" fillId="3" borderId="5" xfId="0" applyFont="1" applyFill="1" applyBorder="1"/>
    <xf numFmtId="0" fontId="15" fillId="3" borderId="2" xfId="0" applyFont="1" applyFill="1" applyBorder="1" applyAlignment="1">
      <alignment vertical="center" wrapText="1"/>
    </xf>
    <xf numFmtId="10" fontId="15" fillId="3" borderId="10" xfId="0" applyNumberFormat="1" applyFont="1" applyFill="1" applyBorder="1" applyAlignment="1">
      <alignment horizontal="center" vertical="center"/>
    </xf>
    <xf numFmtId="0" fontId="15" fillId="3" borderId="15" xfId="0" applyFont="1" applyFill="1" applyBorder="1" applyAlignment="1">
      <alignment horizontal="center" vertical="center"/>
    </xf>
    <xf numFmtId="0" fontId="15" fillId="3" borderId="14" xfId="0" applyFont="1" applyFill="1" applyBorder="1" applyAlignment="1">
      <alignment vertical="center" wrapText="1"/>
    </xf>
    <xf numFmtId="0" fontId="15" fillId="3" borderId="1" xfId="0" applyFont="1" applyFill="1" applyBorder="1" applyAlignment="1">
      <alignment horizontal="left" vertical="center" wrapText="1"/>
    </xf>
    <xf numFmtId="0" fontId="15" fillId="3" borderId="3" xfId="0" applyFont="1" applyFill="1" applyBorder="1" applyAlignment="1">
      <alignment vertical="center" wrapText="1"/>
    </xf>
    <xf numFmtId="166" fontId="15" fillId="3" borderId="11" xfId="0" applyNumberFormat="1" applyFont="1" applyFill="1" applyBorder="1" applyAlignment="1">
      <alignment horizontal="center" vertical="center"/>
    </xf>
    <xf numFmtId="166" fontId="15" fillId="3" borderId="15" xfId="0" applyNumberFormat="1" applyFont="1" applyFill="1" applyBorder="1" applyAlignment="1">
      <alignment horizontal="center" vertical="center"/>
    </xf>
    <xf numFmtId="0" fontId="15" fillId="3" borderId="4" xfId="0" applyFont="1" applyFill="1" applyBorder="1" applyAlignment="1">
      <alignment vertical="center" wrapText="1"/>
    </xf>
    <xf numFmtId="0" fontId="15" fillId="3" borderId="2" xfId="0" applyFont="1" applyFill="1" applyBorder="1" applyAlignment="1">
      <alignment horizontal="left" vertical="center"/>
    </xf>
    <xf numFmtId="0" fontId="15" fillId="3" borderId="4" xfId="0" applyFont="1" applyFill="1" applyBorder="1" applyAlignment="1">
      <alignment horizontal="left" vertical="center"/>
    </xf>
    <xf numFmtId="0" fontId="15" fillId="3" borderId="5"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14" fillId="3" borderId="4" xfId="0" applyFont="1" applyFill="1" applyBorder="1" applyAlignment="1">
      <alignment horizontal="center" wrapText="1"/>
    </xf>
    <xf numFmtId="0" fontId="15" fillId="3" borderId="6" xfId="0" applyFont="1" applyFill="1" applyBorder="1" applyAlignment="1">
      <alignment horizontal="center"/>
    </xf>
    <xf numFmtId="166" fontId="15" fillId="3" borderId="6" xfId="0" applyNumberFormat="1" applyFont="1" applyFill="1" applyBorder="1" applyAlignment="1">
      <alignment horizontal="center"/>
    </xf>
    <xf numFmtId="166" fontId="15" fillId="3" borderId="3" xfId="0" applyNumberFormat="1" applyFont="1" applyFill="1" applyBorder="1" applyAlignment="1">
      <alignment horizontal="center" vertical="center"/>
    </xf>
    <xf numFmtId="166" fontId="15" fillId="3" borderId="4" xfId="0" applyNumberFormat="1" applyFont="1" applyFill="1" applyBorder="1" applyAlignment="1">
      <alignment horizontal="center" vertical="center"/>
    </xf>
    <xf numFmtId="166" fontId="15" fillId="3" borderId="9" xfId="0" applyNumberFormat="1" applyFont="1" applyFill="1" applyBorder="1" applyAlignment="1">
      <alignment horizontal="center"/>
    </xf>
    <xf numFmtId="166" fontId="15" fillId="3" borderId="0" xfId="0" applyNumberFormat="1" applyFont="1" applyFill="1" applyAlignment="1">
      <alignment horizontal="center" vertical="center"/>
    </xf>
    <xf numFmtId="4" fontId="14" fillId="3" borderId="3" xfId="0" applyNumberFormat="1" applyFont="1" applyFill="1" applyBorder="1" applyAlignment="1">
      <alignment horizontal="center" vertical="center"/>
    </xf>
    <xf numFmtId="4" fontId="15" fillId="3" borderId="3" xfId="0" applyNumberFormat="1" applyFont="1" applyFill="1" applyBorder="1" applyAlignment="1">
      <alignment horizontal="center" vertical="center"/>
    </xf>
    <xf numFmtId="3" fontId="14" fillId="3" borderId="1" xfId="0" applyNumberFormat="1" applyFont="1" applyFill="1" applyBorder="1" applyAlignment="1">
      <alignment horizontal="right" vertical="center"/>
    </xf>
    <xf numFmtId="3" fontId="14" fillId="3" borderId="14" xfId="0" applyNumberFormat="1" applyFont="1" applyFill="1" applyBorder="1" applyAlignment="1">
      <alignment horizontal="right" vertical="center"/>
    </xf>
    <xf numFmtId="4" fontId="14" fillId="3" borderId="1" xfId="0" applyNumberFormat="1" applyFont="1" applyFill="1" applyBorder="1" applyAlignment="1">
      <alignment horizontal="center" vertical="center"/>
    </xf>
    <xf numFmtId="3" fontId="14" fillId="3" borderId="0" xfId="0" applyNumberFormat="1" applyFont="1" applyFill="1" applyAlignment="1">
      <alignment horizontal="center" vertical="center"/>
    </xf>
    <xf numFmtId="10" fontId="14" fillId="3" borderId="0" xfId="0" applyNumberFormat="1" applyFont="1" applyFill="1" applyAlignment="1">
      <alignment horizontal="center" vertical="center"/>
    </xf>
    <xf numFmtId="2" fontId="15" fillId="3" borderId="0" xfId="0" applyNumberFormat="1" applyFont="1" applyFill="1" applyAlignment="1">
      <alignment horizontal="center" vertical="center"/>
    </xf>
    <xf numFmtId="2" fontId="15" fillId="3" borderId="3" xfId="0" applyNumberFormat="1" applyFont="1" applyFill="1" applyBorder="1" applyAlignment="1">
      <alignment horizontal="center" vertical="center"/>
    </xf>
    <xf numFmtId="2" fontId="14" fillId="3" borderId="14" xfId="0" applyNumberFormat="1" applyFont="1" applyFill="1" applyBorder="1" applyAlignment="1">
      <alignment horizontal="center" vertical="center"/>
    </xf>
    <xf numFmtId="2" fontId="14" fillId="3" borderId="1" xfId="0" applyNumberFormat="1" applyFont="1" applyFill="1" applyBorder="1" applyAlignment="1">
      <alignment horizontal="center" vertical="center"/>
    </xf>
    <xf numFmtId="0" fontId="21" fillId="3" borderId="0" xfId="0" applyFont="1" applyFill="1" applyAlignment="1">
      <alignment horizontal="left" vertical="center"/>
    </xf>
    <xf numFmtId="0" fontId="14" fillId="3" borderId="11" xfId="0" applyFont="1" applyFill="1" applyBorder="1" applyAlignment="1">
      <alignment horizontal="center" vertical="center" wrapText="1"/>
    </xf>
    <xf numFmtId="2" fontId="15" fillId="3" borderId="11" xfId="0" applyNumberFormat="1" applyFont="1" applyFill="1" applyBorder="1" applyAlignment="1">
      <alignment horizontal="center" vertical="center"/>
    </xf>
    <xf numFmtId="3" fontId="14" fillId="3" borderId="13" xfId="0" applyNumberFormat="1" applyFont="1" applyFill="1" applyBorder="1" applyAlignment="1">
      <alignment horizontal="right" vertical="center"/>
    </xf>
    <xf numFmtId="2" fontId="14" fillId="3" borderId="15" xfId="0" applyNumberFormat="1" applyFont="1" applyFill="1" applyBorder="1" applyAlignment="1">
      <alignment horizontal="center" vertical="center"/>
    </xf>
    <xf numFmtId="0" fontId="15" fillId="3" borderId="5" xfId="0" applyFont="1" applyFill="1" applyBorder="1" applyAlignment="1">
      <alignment vertical="center"/>
    </xf>
    <xf numFmtId="3" fontId="15" fillId="3" borderId="2" xfId="0" applyNumberFormat="1" applyFont="1" applyFill="1" applyBorder="1" applyAlignment="1">
      <alignment horizontal="right" vertical="center"/>
    </xf>
    <xf numFmtId="2" fontId="15" fillId="3" borderId="2" xfId="0" applyNumberFormat="1" applyFont="1" applyFill="1" applyBorder="1" applyAlignment="1">
      <alignment horizontal="center" vertical="center"/>
    </xf>
    <xf numFmtId="0" fontId="15" fillId="3" borderId="3" xfId="0" applyFont="1" applyFill="1" applyBorder="1" applyAlignment="1">
      <alignment horizontal="left" vertical="center"/>
    </xf>
    <xf numFmtId="3" fontId="15" fillId="3" borderId="4" xfId="0" applyNumberFormat="1" applyFont="1" applyFill="1" applyBorder="1" applyAlignment="1">
      <alignment horizontal="right" vertical="center"/>
    </xf>
    <xf numFmtId="2" fontId="15" fillId="3" borderId="4" xfId="0" applyNumberFormat="1" applyFont="1" applyFill="1" applyBorder="1" applyAlignment="1">
      <alignment horizontal="center" vertical="center"/>
    </xf>
    <xf numFmtId="0" fontId="14" fillId="3" borderId="5" xfId="0" applyFont="1" applyFill="1" applyBorder="1"/>
    <xf numFmtId="3" fontId="14" fillId="3" borderId="5" xfId="0" applyNumberFormat="1" applyFont="1" applyFill="1" applyBorder="1" applyAlignment="1">
      <alignment horizontal="right"/>
    </xf>
    <xf numFmtId="3" fontId="14" fillId="3" borderId="10" xfId="0" applyNumberFormat="1" applyFont="1" applyFill="1" applyBorder="1" applyAlignment="1">
      <alignment horizontal="right"/>
    </xf>
    <xf numFmtId="3" fontId="14" fillId="3" borderId="6" xfId="0" applyNumberFormat="1" applyFont="1" applyFill="1" applyBorder="1" applyAlignment="1">
      <alignment horizontal="right"/>
    </xf>
    <xf numFmtId="0" fontId="15" fillId="3" borderId="8" xfId="0" applyFont="1" applyFill="1" applyBorder="1" applyAlignment="1">
      <alignment horizontal="left" indent="2"/>
    </xf>
    <xf numFmtId="3" fontId="15" fillId="3" borderId="8" xfId="0" applyNumberFormat="1" applyFont="1" applyFill="1" applyBorder="1" applyAlignment="1">
      <alignment horizontal="right"/>
    </xf>
    <xf numFmtId="3" fontId="15" fillId="3" borderId="12" xfId="0" applyNumberFormat="1" applyFont="1" applyFill="1" applyBorder="1" applyAlignment="1">
      <alignment horizontal="right"/>
    </xf>
    <xf numFmtId="3" fontId="15" fillId="3" borderId="9" xfId="0" applyNumberFormat="1" applyFont="1" applyFill="1" applyBorder="1" applyAlignment="1">
      <alignment horizontal="right"/>
    </xf>
    <xf numFmtId="3" fontId="14" fillId="3" borderId="7" xfId="0" applyNumberFormat="1" applyFont="1" applyFill="1" applyBorder="1" applyAlignment="1">
      <alignment horizontal="right"/>
    </xf>
    <xf numFmtId="3" fontId="14" fillId="3" borderId="11" xfId="0" applyNumberFormat="1" applyFont="1" applyFill="1" applyBorder="1" applyAlignment="1">
      <alignment horizontal="right"/>
    </xf>
    <xf numFmtId="0" fontId="15" fillId="3" borderId="7" xfId="0" applyFont="1" applyFill="1" applyBorder="1" applyAlignment="1">
      <alignment horizontal="left" indent="2"/>
    </xf>
    <xf numFmtId="3" fontId="15" fillId="3" borderId="7" xfId="0" applyNumberFormat="1" applyFont="1" applyFill="1" applyBorder="1" applyAlignment="1">
      <alignment horizontal="right"/>
    </xf>
    <xf numFmtId="3" fontId="15" fillId="3" borderId="11" xfId="0" applyNumberFormat="1" applyFont="1" applyFill="1" applyBorder="1" applyAlignment="1">
      <alignment horizontal="right"/>
    </xf>
    <xf numFmtId="3" fontId="15" fillId="3" borderId="11" xfId="0" applyNumberFormat="1" applyFont="1" applyFill="1" applyBorder="1" applyAlignment="1">
      <alignment horizontal="right" vertical="center"/>
    </xf>
    <xf numFmtId="0" fontId="15" fillId="3" borderId="8" xfId="0" applyFont="1" applyFill="1" applyBorder="1" applyAlignment="1">
      <alignment horizontal="left" wrapText="1" indent="2"/>
    </xf>
    <xf numFmtId="3" fontId="15" fillId="3" borderId="12" xfId="0" applyNumberFormat="1" applyFont="1" applyFill="1" applyBorder="1" applyAlignment="1">
      <alignment horizontal="right" vertical="center"/>
    </xf>
    <xf numFmtId="3" fontId="15" fillId="3" borderId="9" xfId="0" applyNumberFormat="1" applyFont="1" applyFill="1" applyBorder="1" applyAlignment="1">
      <alignment horizontal="right" vertical="center"/>
    </xf>
    <xf numFmtId="3" fontId="14" fillId="3" borderId="15" xfId="0" applyNumberFormat="1" applyFont="1" applyFill="1" applyBorder="1" applyAlignment="1">
      <alignment horizontal="right" vertical="center"/>
    </xf>
    <xf numFmtId="166" fontId="15" fillId="3" borderId="9" xfId="0" applyNumberFormat="1" applyFont="1" applyFill="1" applyBorder="1" applyAlignment="1">
      <alignment horizontal="center" vertical="center"/>
    </xf>
    <xf numFmtId="166" fontId="15" fillId="3" borderId="12" xfId="0" applyNumberFormat="1" applyFont="1" applyFill="1" applyBorder="1" applyAlignment="1">
      <alignment horizontal="center" vertical="center"/>
    </xf>
    <xf numFmtId="0" fontId="15" fillId="3" borderId="13" xfId="0" applyFont="1" applyFill="1" applyBorder="1" applyAlignment="1">
      <alignment vertical="center"/>
    </xf>
    <xf numFmtId="168" fontId="15" fillId="3" borderId="0" xfId="18" applyNumberFormat="1" applyFont="1" applyFill="1"/>
    <xf numFmtId="3" fontId="15" fillId="3" borderId="6" xfId="0" applyNumberFormat="1" applyFont="1" applyFill="1" applyBorder="1" applyAlignment="1">
      <alignment horizontal="right" vertical="center"/>
    </xf>
    <xf numFmtId="3" fontId="15" fillId="3" borderId="10" xfId="0" applyNumberFormat="1" applyFont="1" applyFill="1" applyBorder="1" applyAlignment="1">
      <alignment horizontal="right" vertical="center"/>
    </xf>
    <xf numFmtId="0" fontId="15" fillId="3" borderId="1" xfId="0" applyFont="1" applyFill="1" applyBorder="1" applyAlignment="1">
      <alignment vertical="center"/>
    </xf>
    <xf numFmtId="166" fontId="15" fillId="3" borderId="1" xfId="3" applyNumberFormat="1" applyFont="1" applyFill="1" applyBorder="1" applyAlignment="1">
      <alignment horizontal="center" vertical="center"/>
    </xf>
    <xf numFmtId="10" fontId="22" fillId="3" borderId="0" xfId="3" applyNumberFormat="1" applyFont="1" applyFill="1" applyBorder="1" applyAlignment="1">
      <alignment horizontal="center" vertical="center" wrapText="1"/>
    </xf>
    <xf numFmtId="3" fontId="15" fillId="3" borderId="2" xfId="9" applyNumberFormat="1" applyFont="1" applyFill="1" applyBorder="1" applyAlignment="1">
      <alignment horizontal="center" vertical="center"/>
    </xf>
    <xf numFmtId="3" fontId="15" fillId="3" borderId="4" xfId="9" applyNumberFormat="1" applyFont="1" applyFill="1" applyBorder="1" applyAlignment="1">
      <alignment horizontal="center" vertical="center"/>
    </xf>
    <xf numFmtId="3" fontId="15" fillId="3" borderId="3" xfId="9" applyNumberFormat="1" applyFont="1" applyFill="1" applyBorder="1" applyAlignment="1">
      <alignment horizontal="center" vertical="center"/>
    </xf>
    <xf numFmtId="0" fontId="15" fillId="3" borderId="5" xfId="0" applyFont="1" applyFill="1" applyBorder="1" applyAlignment="1">
      <alignment horizontal="justify" vertical="center"/>
    </xf>
    <xf numFmtId="166" fontId="15" fillId="3" borderId="4" xfId="3" applyNumberFormat="1" applyFont="1" applyFill="1" applyBorder="1" applyAlignment="1">
      <alignment horizontal="center" vertical="center"/>
    </xf>
    <xf numFmtId="167" fontId="15" fillId="3" borderId="1" xfId="0" applyNumberFormat="1" applyFont="1" applyFill="1" applyBorder="1" applyAlignment="1">
      <alignment horizontal="center" vertical="center"/>
    </xf>
    <xf numFmtId="0" fontId="15" fillId="3" borderId="3" xfId="0" applyFont="1" applyFill="1" applyBorder="1" applyAlignment="1">
      <alignment horizontal="left" vertical="center" wrapText="1" indent="1"/>
    </xf>
    <xf numFmtId="3" fontId="14" fillId="3" borderId="2" xfId="0" applyNumberFormat="1" applyFont="1" applyFill="1" applyBorder="1" applyAlignment="1">
      <alignment horizontal="right" vertical="center" wrapText="1"/>
    </xf>
    <xf numFmtId="3" fontId="15" fillId="3" borderId="3" xfId="0" applyNumberFormat="1" applyFont="1" applyFill="1" applyBorder="1" applyAlignment="1">
      <alignment horizontal="right" vertical="center" wrapText="1"/>
    </xf>
    <xf numFmtId="3" fontId="14" fillId="3" borderId="3" xfId="0" applyNumberFormat="1" applyFont="1" applyFill="1" applyBorder="1" applyAlignment="1">
      <alignment horizontal="right" vertical="center" wrapText="1"/>
    </xf>
    <xf numFmtId="0" fontId="14" fillId="3" borderId="3" xfId="0" applyFont="1" applyFill="1" applyBorder="1" applyAlignment="1">
      <alignment vertical="center" wrapText="1"/>
    </xf>
    <xf numFmtId="167" fontId="14" fillId="3" borderId="11" xfId="0" applyNumberFormat="1" applyFont="1" applyFill="1" applyBorder="1" applyAlignment="1">
      <alignment horizontal="center" vertical="center" wrapText="1"/>
    </xf>
    <xf numFmtId="10" fontId="15" fillId="3" borderId="0" xfId="3" applyNumberFormat="1" applyFont="1" applyFill="1" applyBorder="1" applyAlignment="1">
      <alignment horizontal="center" vertical="center" wrapText="1"/>
    </xf>
    <xf numFmtId="2" fontId="14" fillId="3" borderId="11" xfId="0" applyNumberFormat="1" applyFont="1" applyFill="1" applyBorder="1" applyAlignment="1">
      <alignment horizontal="center" vertical="center" wrapText="1"/>
    </xf>
    <xf numFmtId="1" fontId="14" fillId="3" borderId="1" xfId="23" applyNumberFormat="1" applyFont="1" applyFill="1" applyBorder="1" applyAlignment="1">
      <alignment horizontal="center" vertical="center"/>
    </xf>
    <xf numFmtId="1" fontId="14" fillId="3" borderId="14" xfId="23" applyNumberFormat="1" applyFont="1" applyFill="1" applyBorder="1" applyAlignment="1">
      <alignment horizontal="center" vertical="center"/>
    </xf>
    <xf numFmtId="185" fontId="15" fillId="3" borderId="0" xfId="23" applyNumberFormat="1" applyFont="1" applyFill="1" applyAlignment="1">
      <alignment horizontal="left" vertical="center"/>
    </xf>
    <xf numFmtId="167" fontId="15" fillId="3" borderId="3" xfId="23" applyNumberFormat="1" applyFont="1" applyFill="1" applyBorder="1" applyAlignment="1">
      <alignment horizontal="right"/>
    </xf>
    <xf numFmtId="167" fontId="15" fillId="3" borderId="0" xfId="23" applyNumberFormat="1" applyFont="1" applyFill="1" applyAlignment="1">
      <alignment horizontal="right"/>
    </xf>
    <xf numFmtId="3" fontId="15" fillId="3" borderId="3" xfId="23" applyNumberFormat="1" applyFont="1" applyFill="1" applyBorder="1" applyAlignment="1">
      <alignment horizontal="right"/>
    </xf>
    <xf numFmtId="3" fontId="15" fillId="3" borderId="0" xfId="23" applyNumberFormat="1" applyFont="1" applyFill="1" applyAlignment="1">
      <alignment horizontal="right"/>
    </xf>
    <xf numFmtId="0" fontId="15" fillId="3" borderId="0" xfId="23" applyFont="1" applyFill="1"/>
    <xf numFmtId="169" fontId="15" fillId="3" borderId="3" xfId="23" applyNumberFormat="1" applyFont="1" applyFill="1" applyBorder="1" applyAlignment="1">
      <alignment horizontal="right"/>
    </xf>
    <xf numFmtId="169" fontId="15" fillId="3" borderId="0" xfId="23" applyNumberFormat="1" applyFont="1" applyFill="1" applyAlignment="1">
      <alignment horizontal="right"/>
    </xf>
    <xf numFmtId="185" fontId="15" fillId="3" borderId="6" xfId="23" applyNumberFormat="1" applyFont="1" applyFill="1" applyBorder="1" applyAlignment="1">
      <alignment horizontal="left" vertical="center"/>
    </xf>
    <xf numFmtId="167" fontId="15" fillId="3" borderId="2" xfId="23" applyNumberFormat="1" applyFont="1" applyFill="1" applyBorder="1" applyAlignment="1">
      <alignment horizontal="right"/>
    </xf>
    <xf numFmtId="167" fontId="15" fillId="3" borderId="6" xfId="23" applyNumberFormat="1" applyFont="1" applyFill="1" applyBorder="1" applyAlignment="1">
      <alignment horizontal="right"/>
    </xf>
    <xf numFmtId="0" fontId="15" fillId="3" borderId="9" xfId="23" applyFont="1" applyFill="1" applyBorder="1"/>
    <xf numFmtId="169" fontId="15" fillId="3" borderId="4" xfId="23" applyNumberFormat="1" applyFont="1" applyFill="1" applyBorder="1" applyAlignment="1">
      <alignment horizontal="right"/>
    </xf>
    <xf numFmtId="169" fontId="15" fillId="3" borderId="9" xfId="23" applyNumberFormat="1" applyFont="1" applyFill="1" applyBorder="1" applyAlignment="1">
      <alignment horizontal="right"/>
    </xf>
    <xf numFmtId="0" fontId="14" fillId="3" borderId="0" xfId="0" applyFont="1" applyFill="1" applyAlignment="1">
      <alignment horizontal="left" wrapText="1"/>
    </xf>
    <xf numFmtId="0" fontId="15" fillId="3" borderId="2" xfId="0" applyFont="1" applyFill="1" applyBorder="1" applyAlignment="1">
      <alignment horizontal="center" wrapText="1"/>
    </xf>
    <xf numFmtId="3" fontId="22" fillId="3" borderId="2" xfId="4" applyNumberFormat="1" applyFont="1" applyFill="1" applyBorder="1" applyAlignment="1">
      <alignment wrapText="1"/>
    </xf>
    <xf numFmtId="3" fontId="15" fillId="3" borderId="0" xfId="0" applyNumberFormat="1" applyFont="1" applyFill="1" applyAlignment="1">
      <alignment wrapText="1"/>
    </xf>
    <xf numFmtId="0" fontId="15" fillId="3" borderId="3" xfId="0" applyFont="1" applyFill="1" applyBorder="1" applyAlignment="1">
      <alignment horizontal="center" wrapText="1"/>
    </xf>
    <xf numFmtId="3" fontId="22" fillId="3" borderId="3" xfId="4" applyNumberFormat="1" applyFont="1" applyFill="1" applyBorder="1" applyAlignment="1">
      <alignment wrapText="1"/>
    </xf>
    <xf numFmtId="3" fontId="22" fillId="3" borderId="7" xfId="4" applyNumberFormat="1" applyFont="1" applyFill="1" applyBorder="1" applyAlignment="1">
      <alignment wrapText="1"/>
    </xf>
    <xf numFmtId="0" fontId="14" fillId="3" borderId="3" xfId="0" applyFont="1" applyFill="1" applyBorder="1" applyAlignment="1">
      <alignment horizontal="center" wrapText="1"/>
    </xf>
    <xf numFmtId="3" fontId="23" fillId="3" borderId="7" xfId="4" applyNumberFormat="1" applyFont="1" applyFill="1" applyBorder="1" applyAlignment="1">
      <alignment wrapText="1"/>
    </xf>
    <xf numFmtId="3" fontId="23" fillId="3" borderId="3" xfId="4" applyNumberFormat="1" applyFont="1" applyFill="1" applyBorder="1" applyAlignment="1">
      <alignment wrapText="1"/>
    </xf>
    <xf numFmtId="3" fontId="23" fillId="3" borderId="4" xfId="4" applyNumberFormat="1" applyFont="1" applyFill="1" applyBorder="1" applyAlignment="1">
      <alignment vertical="center" wrapText="1"/>
    </xf>
    <xf numFmtId="3" fontId="14" fillId="3" borderId="0" xfId="4" applyNumberFormat="1" applyFont="1" applyFill="1" applyBorder="1" applyAlignment="1">
      <alignment wrapText="1"/>
    </xf>
    <xf numFmtId="165" fontId="14" fillId="3" borderId="0" xfId="0" applyNumberFormat="1" applyFont="1" applyFill="1" applyAlignment="1">
      <alignment horizontal="center"/>
    </xf>
    <xf numFmtId="3" fontId="23" fillId="3" borderId="3" xfId="4" applyNumberFormat="1" applyFont="1" applyFill="1" applyBorder="1" applyAlignment="1">
      <alignment horizontal="right" vertical="top"/>
    </xf>
    <xf numFmtId="3" fontId="22" fillId="3" borderId="3" xfId="4" applyNumberFormat="1" applyFont="1" applyFill="1" applyBorder="1" applyAlignment="1">
      <alignment horizontal="right" vertical="top"/>
    </xf>
    <xf numFmtId="3" fontId="23" fillId="3" borderId="2" xfId="4" applyNumberFormat="1" applyFont="1" applyFill="1" applyBorder="1" applyAlignment="1">
      <alignment horizontal="right" vertical="top"/>
    </xf>
    <xf numFmtId="0" fontId="14" fillId="3" borderId="8" xfId="0" applyFont="1" applyFill="1" applyBorder="1"/>
    <xf numFmtId="3" fontId="23" fillId="3" borderId="4" xfId="4" applyNumberFormat="1" applyFont="1" applyFill="1" applyBorder="1" applyAlignment="1">
      <alignment horizontal="right" vertical="top"/>
    </xf>
    <xf numFmtId="3" fontId="23" fillId="3" borderId="0" xfId="4" applyNumberFormat="1" applyFont="1" applyFill="1" applyBorder="1" applyAlignment="1">
      <alignment horizontal="right" vertical="top"/>
    </xf>
    <xf numFmtId="37" fontId="15" fillId="3" borderId="3" xfId="0" applyNumberFormat="1" applyFont="1" applyFill="1" applyBorder="1"/>
    <xf numFmtId="164" fontId="15" fillId="3" borderId="0" xfId="4" applyFont="1" applyFill="1"/>
    <xf numFmtId="171" fontId="15" fillId="3" borderId="0" xfId="0" applyNumberFormat="1" applyFont="1" applyFill="1"/>
    <xf numFmtId="4" fontId="15" fillId="3" borderId="0" xfId="0" applyNumberFormat="1" applyFont="1" applyFill="1"/>
    <xf numFmtId="167" fontId="14" fillId="3" borderId="3" xfId="3" applyNumberFormat="1" applyFont="1" applyFill="1" applyBorder="1" applyAlignment="1">
      <alignment horizontal="center" vertical="center"/>
    </xf>
    <xf numFmtId="167" fontId="15" fillId="3" borderId="3" xfId="3" applyNumberFormat="1" applyFont="1" applyFill="1" applyBorder="1" applyAlignment="1">
      <alignment horizontal="center" vertical="center"/>
    </xf>
    <xf numFmtId="167" fontId="14" fillId="3" borderId="4" xfId="3" applyNumberFormat="1" applyFont="1" applyFill="1" applyBorder="1" applyAlignment="1">
      <alignment horizontal="center" vertical="center"/>
    </xf>
    <xf numFmtId="0" fontId="14" fillId="3" borderId="32" xfId="0" applyFont="1" applyFill="1" applyBorder="1" applyAlignment="1">
      <alignment horizontal="center" vertical="center"/>
    </xf>
    <xf numFmtId="168" fontId="14" fillId="3" borderId="0" xfId="1" applyNumberFormat="1" applyFont="1" applyFill="1" applyBorder="1" applyAlignment="1">
      <alignment horizontal="right" vertical="top"/>
    </xf>
    <xf numFmtId="3" fontId="14" fillId="3" borderId="3" xfId="4" applyNumberFormat="1" applyFont="1" applyFill="1" applyBorder="1" applyAlignment="1">
      <alignment horizontal="right" vertical="top"/>
    </xf>
    <xf numFmtId="3" fontId="14" fillId="3" borderId="0" xfId="4" applyNumberFormat="1" applyFont="1" applyFill="1" applyBorder="1" applyAlignment="1">
      <alignment horizontal="right" vertical="top"/>
    </xf>
    <xf numFmtId="168" fontId="15" fillId="3" borderId="0" xfId="1" applyNumberFormat="1" applyFont="1" applyFill="1" applyBorder="1" applyAlignment="1">
      <alignment horizontal="right" vertical="top"/>
    </xf>
    <xf numFmtId="3" fontId="15" fillId="3" borderId="3" xfId="4" applyNumberFormat="1" applyFont="1" applyFill="1" applyBorder="1" applyAlignment="1">
      <alignment horizontal="right" vertical="top"/>
    </xf>
    <xf numFmtId="3" fontId="15" fillId="3" borderId="0" xfId="4" applyNumberFormat="1" applyFont="1" applyFill="1" applyBorder="1" applyAlignment="1">
      <alignment horizontal="right" vertical="top"/>
    </xf>
    <xf numFmtId="171" fontId="15" fillId="3" borderId="0" xfId="1" applyNumberFormat="1" applyFont="1" applyFill="1" applyBorder="1" applyAlignment="1">
      <alignment horizontal="right" vertical="top"/>
    </xf>
    <xf numFmtId="3" fontId="14" fillId="3" borderId="4" xfId="4" applyNumberFormat="1" applyFont="1" applyFill="1" applyBorder="1" applyAlignment="1">
      <alignment horizontal="right" vertical="top"/>
    </xf>
    <xf numFmtId="3" fontId="14" fillId="3" borderId="2" xfId="4" applyNumberFormat="1" applyFont="1" applyFill="1" applyBorder="1" applyAlignment="1">
      <alignment horizontal="right" vertical="top"/>
    </xf>
    <xf numFmtId="3" fontId="14" fillId="3" borderId="3" xfId="0" applyNumberFormat="1" applyFont="1" applyFill="1" applyBorder="1"/>
    <xf numFmtId="3" fontId="14" fillId="3" borderId="4" xfId="0" applyNumberFormat="1" applyFont="1" applyFill="1" applyBorder="1"/>
    <xf numFmtId="188" fontId="15" fillId="3" borderId="0" xfId="9" applyNumberFormat="1" applyFont="1" applyFill="1"/>
    <xf numFmtId="0" fontId="14" fillId="3" borderId="0" xfId="0" applyFont="1" applyFill="1" applyAlignment="1">
      <alignment horizontal="centerContinuous"/>
    </xf>
    <xf numFmtId="0" fontId="14" fillId="3" borderId="0" xfId="0" applyFont="1" applyFill="1" applyAlignment="1">
      <alignment horizontal="center" wrapText="1"/>
    </xf>
    <xf numFmtId="0" fontId="14" fillId="3" borderId="24" xfId="0" applyFont="1" applyFill="1" applyBorder="1" applyAlignment="1">
      <alignment horizontal="center" vertical="center"/>
    </xf>
    <xf numFmtId="0" fontId="14" fillId="3" borderId="2" xfId="0" applyFont="1" applyFill="1" applyBorder="1" applyAlignment="1">
      <alignment horizontal="left"/>
    </xf>
    <xf numFmtId="170" fontId="14" fillId="3" borderId="2" xfId="0" applyNumberFormat="1" applyFont="1" applyFill="1" applyBorder="1" applyAlignment="1">
      <alignment horizontal="right"/>
    </xf>
    <xf numFmtId="0" fontId="14" fillId="3" borderId="3" xfId="0" applyFont="1" applyFill="1" applyBorder="1" applyAlignment="1">
      <alignment horizontal="left"/>
    </xf>
    <xf numFmtId="170" fontId="14" fillId="3" borderId="3" xfId="0" applyNumberFormat="1" applyFont="1" applyFill="1" applyBorder="1" applyAlignment="1">
      <alignment horizontal="right"/>
    </xf>
    <xf numFmtId="0" fontId="15" fillId="3" borderId="3" xfId="0" applyFont="1" applyFill="1" applyBorder="1" applyAlignment="1">
      <alignment horizontal="left"/>
    </xf>
    <xf numFmtId="170" fontId="15" fillId="3" borderId="3" xfId="0" applyNumberFormat="1" applyFont="1" applyFill="1" applyBorder="1" applyAlignment="1">
      <alignment horizontal="right"/>
    </xf>
    <xf numFmtId="0" fontId="14" fillId="3" borderId="4" xfId="0" applyFont="1" applyFill="1" applyBorder="1" applyAlignment="1">
      <alignment horizontal="left" vertical="center"/>
    </xf>
    <xf numFmtId="170" fontId="14" fillId="3" borderId="4" xfId="0" applyNumberFormat="1" applyFont="1" applyFill="1" applyBorder="1" applyAlignment="1">
      <alignment horizontal="right"/>
    </xf>
    <xf numFmtId="0" fontId="14" fillId="3" borderId="30" xfId="0" applyFont="1" applyFill="1" applyBorder="1" applyAlignment="1">
      <alignment horizontal="center" vertical="center"/>
    </xf>
    <xf numFmtId="0" fontId="14" fillId="3" borderId="17" xfId="0" applyFont="1" applyFill="1" applyBorder="1" applyAlignment="1">
      <alignment vertical="center"/>
    </xf>
    <xf numFmtId="0" fontId="14" fillId="3" borderId="8" xfId="0" applyFont="1" applyFill="1" applyBorder="1" applyAlignment="1">
      <alignment horizontal="left" vertical="center"/>
    </xf>
    <xf numFmtId="0" fontId="15" fillId="3" borderId="0" xfId="16" applyFont="1" applyFill="1"/>
    <xf numFmtId="0" fontId="15" fillId="3" borderId="33"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34" xfId="0" applyFont="1" applyFill="1" applyBorder="1" applyAlignment="1">
      <alignment horizontal="justify" vertical="center" wrapText="1"/>
    </xf>
    <xf numFmtId="41" fontId="15" fillId="3" borderId="4" xfId="9" applyFont="1" applyFill="1" applyBorder="1" applyAlignment="1">
      <alignment horizontal="center" vertical="center" wrapText="1"/>
    </xf>
    <xf numFmtId="41" fontId="15" fillId="3" borderId="4" xfId="9" applyFont="1" applyFill="1" applyBorder="1" applyAlignment="1">
      <alignment horizontal="right" vertical="center" wrapText="1"/>
    </xf>
    <xf numFmtId="41" fontId="15" fillId="3" borderId="8" xfId="9" applyFont="1" applyFill="1" applyBorder="1" applyAlignment="1">
      <alignment horizontal="right" vertical="center" wrapText="1"/>
    </xf>
    <xf numFmtId="41" fontId="15" fillId="3" borderId="19" xfId="9" applyFont="1" applyFill="1" applyBorder="1" applyAlignment="1">
      <alignment horizontal="right" vertical="center" wrapText="1"/>
    </xf>
    <xf numFmtId="0" fontId="15" fillId="3" borderId="35" xfId="0" applyFont="1" applyFill="1" applyBorder="1" applyAlignment="1">
      <alignment horizontal="center" vertical="center" wrapText="1"/>
    </xf>
    <xf numFmtId="196" fontId="15" fillId="3" borderId="1" xfId="0" applyNumberFormat="1" applyFont="1" applyFill="1" applyBorder="1" applyAlignment="1">
      <alignment horizontal="right" vertical="center" wrapText="1"/>
    </xf>
    <xf numFmtId="41" fontId="15" fillId="3" borderId="1" xfId="9" applyFont="1" applyFill="1" applyBorder="1" applyAlignment="1">
      <alignment horizontal="right" vertical="center" wrapText="1"/>
    </xf>
    <xf numFmtId="41" fontId="15" fillId="3" borderId="13" xfId="9" applyFont="1" applyFill="1" applyBorder="1" applyAlignment="1">
      <alignment horizontal="right" vertical="center" wrapText="1"/>
    </xf>
    <xf numFmtId="41" fontId="15" fillId="3" borderId="36" xfId="9" applyFont="1" applyFill="1" applyBorder="1" applyAlignment="1">
      <alignment horizontal="right" vertical="center" wrapText="1"/>
    </xf>
    <xf numFmtId="196" fontId="15" fillId="3" borderId="1" xfId="0" applyNumberFormat="1" applyFont="1" applyFill="1" applyBorder="1" applyAlignment="1">
      <alignment horizontal="center" vertical="center" wrapText="1"/>
    </xf>
    <xf numFmtId="196" fontId="15" fillId="3" borderId="13" xfId="0" applyNumberFormat="1" applyFont="1" applyFill="1" applyBorder="1" applyAlignment="1">
      <alignment horizontal="right" vertical="center" wrapText="1"/>
    </xf>
    <xf numFmtId="196" fontId="15" fillId="3" borderId="36" xfId="0" applyNumberFormat="1" applyFont="1" applyFill="1" applyBorder="1" applyAlignment="1">
      <alignment horizontal="right" vertical="center" wrapText="1"/>
    </xf>
    <xf numFmtId="196" fontId="15" fillId="3" borderId="37" xfId="0" applyNumberFormat="1" applyFont="1" applyFill="1" applyBorder="1" applyAlignment="1">
      <alignment horizontal="right" vertical="center" wrapText="1"/>
    </xf>
    <xf numFmtId="196" fontId="15" fillId="3" borderId="2" xfId="0" applyNumberFormat="1" applyFont="1" applyFill="1" applyBorder="1" applyAlignment="1">
      <alignment horizontal="right" vertical="center" wrapText="1"/>
    </xf>
    <xf numFmtId="196" fontId="15" fillId="3" borderId="13" xfId="0" applyNumberFormat="1" applyFont="1" applyFill="1" applyBorder="1" applyAlignment="1">
      <alignment horizontal="center" vertical="center" wrapText="1"/>
    </xf>
    <xf numFmtId="196" fontId="15" fillId="3" borderId="18" xfId="0" applyNumberFormat="1" applyFont="1" applyFill="1" applyBorder="1" applyAlignment="1">
      <alignment horizontal="center" vertical="center" wrapText="1"/>
    </xf>
    <xf numFmtId="0" fontId="15" fillId="3" borderId="13" xfId="0" applyFont="1" applyFill="1" applyBorder="1" applyAlignment="1">
      <alignment horizontal="justify" vertical="center" wrapText="1"/>
    </xf>
    <xf numFmtId="0" fontId="15" fillId="3" borderId="36" xfId="0" applyFont="1" applyFill="1" applyBorder="1" applyAlignment="1">
      <alignment horizontal="center" vertical="center"/>
    </xf>
    <xf numFmtId="196" fontId="15" fillId="3" borderId="15" xfId="0" applyNumberFormat="1" applyFont="1" applyFill="1" applyBorder="1" applyAlignment="1">
      <alignment horizontal="right" vertical="center" wrapText="1"/>
    </xf>
    <xf numFmtId="196" fontId="15" fillId="3" borderId="18" xfId="0" applyNumberFormat="1" applyFont="1" applyFill="1" applyBorder="1" applyAlignment="1">
      <alignment horizontal="right" vertical="center" wrapText="1"/>
    </xf>
    <xf numFmtId="0" fontId="15" fillId="3" borderId="38"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40" xfId="0" applyFont="1" applyFill="1" applyBorder="1" applyAlignment="1">
      <alignment horizontal="justify" vertical="center" wrapText="1"/>
    </xf>
    <xf numFmtId="196" fontId="15" fillId="3" borderId="41" xfId="0" applyNumberFormat="1" applyFont="1" applyFill="1" applyBorder="1" applyAlignment="1">
      <alignment horizontal="right" vertical="center" wrapText="1"/>
    </xf>
    <xf numFmtId="196" fontId="15" fillId="3" borderId="39" xfId="0" applyNumberFormat="1" applyFont="1" applyFill="1" applyBorder="1" applyAlignment="1">
      <alignment horizontal="right" vertical="center" wrapText="1"/>
    </xf>
    <xf numFmtId="196" fontId="15" fillId="3" borderId="40" xfId="0" applyNumberFormat="1" applyFont="1" applyFill="1" applyBorder="1" applyAlignment="1">
      <alignment horizontal="right" vertical="center" wrapText="1"/>
    </xf>
    <xf numFmtId="196" fontId="15" fillId="3" borderId="4" xfId="0" applyNumberFormat="1" applyFont="1" applyFill="1" applyBorder="1" applyAlignment="1">
      <alignment horizontal="center" vertical="center" wrapText="1"/>
    </xf>
    <xf numFmtId="196" fontId="15" fillId="3" borderId="37" xfId="0" applyNumberFormat="1" applyFont="1" applyFill="1" applyBorder="1" applyAlignment="1">
      <alignment horizontal="center" vertical="center" wrapText="1"/>
    </xf>
    <xf numFmtId="0" fontId="15" fillId="3" borderId="42" xfId="0" applyFont="1" applyFill="1" applyBorder="1" applyAlignment="1">
      <alignment horizontal="justify" vertical="center" wrapText="1"/>
    </xf>
    <xf numFmtId="3" fontId="15" fillId="3" borderId="36" xfId="0" applyNumberFormat="1" applyFont="1" applyFill="1" applyBorder="1" applyAlignment="1">
      <alignment horizontal="center" vertical="center" wrapText="1"/>
    </xf>
    <xf numFmtId="3" fontId="15" fillId="3" borderId="36" xfId="0" applyNumberFormat="1" applyFont="1" applyFill="1" applyBorder="1" applyAlignment="1">
      <alignment horizontal="right" vertical="center" wrapText="1"/>
    </xf>
    <xf numFmtId="0" fontId="15" fillId="3" borderId="43" xfId="0" applyFont="1" applyFill="1" applyBorder="1" applyAlignment="1">
      <alignment horizontal="justify" vertical="center" wrapText="1"/>
    </xf>
    <xf numFmtId="3" fontId="15" fillId="3" borderId="18" xfId="0" applyNumberFormat="1" applyFont="1" applyFill="1" applyBorder="1" applyAlignment="1">
      <alignment horizontal="right" vertical="center" wrapText="1"/>
    </xf>
    <xf numFmtId="0" fontId="15" fillId="3" borderId="42" xfId="0" applyFont="1" applyFill="1" applyBorder="1" applyAlignment="1">
      <alignment horizontal="center" vertical="center" wrapText="1"/>
    </xf>
    <xf numFmtId="0" fontId="15" fillId="3" borderId="36" xfId="0" applyFont="1" applyFill="1" applyBorder="1" applyAlignment="1">
      <alignment horizontal="justify" vertical="center" wrapText="1"/>
    </xf>
    <xf numFmtId="3" fontId="15" fillId="3" borderId="44" xfId="0" applyNumberFormat="1" applyFont="1" applyFill="1" applyBorder="1" applyAlignment="1">
      <alignment horizontal="right" vertical="center" wrapText="1"/>
    </xf>
    <xf numFmtId="0" fontId="15" fillId="3" borderId="8" xfId="0" applyFont="1" applyFill="1" applyBorder="1" applyAlignment="1">
      <alignment horizontal="justify" vertical="center" wrapText="1"/>
    </xf>
    <xf numFmtId="3" fontId="15" fillId="3" borderId="37" xfId="0" applyNumberFormat="1" applyFont="1" applyFill="1" applyBorder="1" applyAlignment="1">
      <alignment horizontal="right" vertical="center" wrapText="1"/>
    </xf>
    <xf numFmtId="197" fontId="15" fillId="3" borderId="36" xfId="0" applyNumberFormat="1" applyFont="1" applyFill="1" applyBorder="1" applyAlignment="1">
      <alignment horizontal="center" vertical="center"/>
    </xf>
    <xf numFmtId="169" fontId="14" fillId="3" borderId="3" xfId="0" applyNumberFormat="1" applyFont="1" applyFill="1" applyBorder="1" applyAlignment="1">
      <alignment horizontal="center" vertical="center"/>
    </xf>
    <xf numFmtId="169" fontId="15" fillId="3" borderId="4" xfId="0" applyNumberFormat="1" applyFont="1" applyFill="1" applyBorder="1" applyAlignment="1">
      <alignment horizontal="center" vertical="center"/>
    </xf>
    <xf numFmtId="169" fontId="14" fillId="3" borderId="10" xfId="0" applyNumberFormat="1" applyFont="1" applyFill="1" applyBorder="1" applyAlignment="1">
      <alignment horizontal="center" vertical="center"/>
    </xf>
    <xf numFmtId="169" fontId="15" fillId="3" borderId="12" xfId="0" applyNumberFormat="1" applyFont="1" applyFill="1" applyBorder="1" applyAlignment="1">
      <alignment horizontal="center" vertical="center"/>
    </xf>
    <xf numFmtId="169" fontId="14" fillId="3" borderId="11" xfId="0" applyNumberFormat="1" applyFont="1" applyFill="1" applyBorder="1" applyAlignment="1">
      <alignment horizontal="center" vertical="center"/>
    </xf>
    <xf numFmtId="41" fontId="15" fillId="3" borderId="3" xfId="9" applyFont="1" applyFill="1" applyBorder="1" applyAlignment="1">
      <alignment horizontal="right" vertical="center"/>
    </xf>
    <xf numFmtId="0" fontId="14" fillId="3" borderId="5" xfId="0" applyFont="1" applyFill="1" applyBorder="1" applyAlignment="1">
      <alignment vertical="center" wrapText="1"/>
    </xf>
    <xf numFmtId="0" fontId="14" fillId="3" borderId="7" xfId="0" applyFont="1" applyFill="1" applyBorder="1" applyAlignment="1">
      <alignment vertical="center" wrapText="1"/>
    </xf>
    <xf numFmtId="169" fontId="14" fillId="3" borderId="4" xfId="0" applyNumberFormat="1" applyFont="1" applyFill="1" applyBorder="1" applyAlignment="1">
      <alignment horizontal="center" vertical="center"/>
    </xf>
    <xf numFmtId="10" fontId="15" fillId="3" borderId="0" xfId="0" applyNumberFormat="1" applyFont="1" applyFill="1"/>
    <xf numFmtId="0" fontId="15" fillId="3" borderId="1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9" xfId="0" applyFont="1" applyFill="1" applyBorder="1" applyAlignment="1">
      <alignment horizontal="justify" vertical="center" wrapText="1"/>
    </xf>
    <xf numFmtId="17" fontId="15" fillId="3" borderId="3" xfId="0" applyNumberFormat="1" applyFont="1" applyFill="1" applyBorder="1" applyAlignment="1">
      <alignment horizontal="center" vertical="center" wrapText="1"/>
    </xf>
    <xf numFmtId="0" fontId="15" fillId="3" borderId="11" xfId="0" applyFont="1" applyFill="1" applyBorder="1" applyAlignment="1">
      <alignment horizontal="justify" vertical="center" wrapText="1"/>
    </xf>
    <xf numFmtId="17" fontId="15" fillId="3" borderId="1" xfId="0" applyNumberFormat="1" applyFont="1" applyFill="1" applyBorder="1" applyAlignment="1">
      <alignment horizontal="center" vertical="center" wrapText="1"/>
    </xf>
    <xf numFmtId="0" fontId="15" fillId="3" borderId="15" xfId="0" applyFont="1" applyFill="1" applyBorder="1" applyAlignment="1">
      <alignment horizontal="justify" vertical="center" wrapText="1"/>
    </xf>
    <xf numFmtId="0" fontId="24" fillId="3" borderId="0" xfId="27" applyFont="1" applyFill="1"/>
    <xf numFmtId="173" fontId="15" fillId="3" borderId="0" xfId="0" applyNumberFormat="1" applyFont="1" applyFill="1"/>
    <xf numFmtId="0" fontId="15" fillId="3" borderId="0" xfId="0" applyFont="1" applyFill="1" applyAlignment="1">
      <alignment horizontal="center" wrapText="1"/>
    </xf>
    <xf numFmtId="166" fontId="14" fillId="3" borderId="0" xfId="3" applyNumberFormat="1" applyFont="1" applyFill="1" applyBorder="1" applyAlignment="1">
      <alignment horizontal="center"/>
    </xf>
    <xf numFmtId="3" fontId="14" fillId="3" borderId="0" xfId="0" applyNumberFormat="1" applyFont="1" applyFill="1"/>
    <xf numFmtId="3" fontId="14" fillId="3" borderId="0" xfId="9" applyNumberFormat="1" applyFont="1" applyFill="1" applyBorder="1"/>
    <xf numFmtId="3" fontId="14" fillId="3" borderId="0" xfId="9" applyNumberFormat="1" applyFont="1" applyFill="1" applyBorder="1" applyAlignment="1">
      <alignment horizontal="right"/>
    </xf>
    <xf numFmtId="167" fontId="14" fillId="3" borderId="0" xfId="9" applyNumberFormat="1" applyFont="1" applyFill="1" applyBorder="1" applyAlignment="1">
      <alignment horizontal="center"/>
    </xf>
    <xf numFmtId="3" fontId="15" fillId="3" borderId="0" xfId="9" applyNumberFormat="1" applyFont="1" applyFill="1" applyBorder="1"/>
    <xf numFmtId="3" fontId="15" fillId="3" borderId="0" xfId="9" applyNumberFormat="1" applyFont="1" applyFill="1" applyBorder="1" applyAlignment="1">
      <alignment horizontal="right"/>
    </xf>
    <xf numFmtId="167" fontId="15" fillId="3" borderId="0" xfId="9" applyNumberFormat="1" applyFont="1" applyFill="1" applyBorder="1" applyAlignment="1">
      <alignment horizontal="center"/>
    </xf>
    <xf numFmtId="167" fontId="15" fillId="3" borderId="0" xfId="3" applyNumberFormat="1" applyFont="1" applyFill="1" applyBorder="1"/>
    <xf numFmtId="168" fontId="15" fillId="3" borderId="0" xfId="4" applyNumberFormat="1" applyFont="1" applyFill="1" applyBorder="1"/>
    <xf numFmtId="41" fontId="15" fillId="3" borderId="0" xfId="9" applyFont="1" applyFill="1" applyBorder="1" applyAlignment="1">
      <alignment horizontal="center"/>
    </xf>
    <xf numFmtId="10" fontId="15" fillId="3" borderId="0" xfId="3" applyNumberFormat="1" applyFont="1" applyFill="1" applyBorder="1"/>
    <xf numFmtId="9" fontId="15" fillId="3" borderId="0" xfId="3" applyFont="1" applyFill="1" applyBorder="1"/>
    <xf numFmtId="2" fontId="15" fillId="3" borderId="0" xfId="0" applyNumberFormat="1" applyFont="1" applyFill="1"/>
    <xf numFmtId="0" fontId="14" fillId="3" borderId="0" xfId="0" applyFont="1" applyFill="1" applyAlignment="1">
      <alignment horizontal="center" vertical="center" wrapText="1" readingOrder="1"/>
    </xf>
    <xf numFmtId="0" fontId="15" fillId="3" borderId="0" xfId="0" applyFont="1" applyFill="1" applyAlignment="1">
      <alignment horizontal="left" vertical="center" wrapText="1" indent="1" readingOrder="1"/>
    </xf>
    <xf numFmtId="3" fontId="15" fillId="3" borderId="0" xfId="0" applyNumberFormat="1" applyFont="1" applyFill="1" applyAlignment="1">
      <alignment horizontal="right" vertical="center" wrapText="1" indent="1"/>
    </xf>
    <xf numFmtId="169" fontId="15" fillId="3" borderId="0" xfId="0" applyNumberFormat="1" applyFont="1" applyFill="1" applyAlignment="1">
      <alignment horizontal="center" vertical="center" wrapText="1"/>
    </xf>
    <xf numFmtId="3" fontId="15" fillId="3" borderId="0" xfId="0" applyNumberFormat="1" applyFont="1" applyFill="1" applyAlignment="1">
      <alignment horizontal="right" vertical="center" wrapText="1"/>
    </xf>
    <xf numFmtId="0" fontId="17" fillId="3" borderId="0" xfId="0" applyFont="1" applyFill="1" applyAlignment="1">
      <alignment horizontal="left" vertical="center" wrapText="1" indent="1" readingOrder="1"/>
    </xf>
    <xf numFmtId="3" fontId="17" fillId="3" borderId="0" xfId="0" applyNumberFormat="1" applyFont="1" applyFill="1" applyAlignment="1">
      <alignment horizontal="right" vertical="center" wrapText="1" indent="1"/>
    </xf>
    <xf numFmtId="169" fontId="17" fillId="3" borderId="0" xfId="0" applyNumberFormat="1" applyFont="1" applyFill="1" applyAlignment="1">
      <alignment horizontal="center" vertical="center" wrapText="1"/>
    </xf>
    <xf numFmtId="0" fontId="14" fillId="3" borderId="0" xfId="0" applyFont="1" applyFill="1" applyAlignment="1">
      <alignment horizontal="left" wrapText="1" indent="1" readingOrder="1"/>
    </xf>
    <xf numFmtId="170" fontId="14" fillId="3" borderId="0" xfId="0" applyNumberFormat="1" applyFont="1" applyFill="1" applyAlignment="1">
      <alignment horizontal="right" wrapText="1" indent="1" readingOrder="1"/>
    </xf>
    <xf numFmtId="166" fontId="15" fillId="3" borderId="0" xfId="3" applyNumberFormat="1" applyFont="1" applyFill="1" applyBorder="1"/>
    <xf numFmtId="180" fontId="14" fillId="3" borderId="0" xfId="9" applyNumberFormat="1" applyFont="1" applyFill="1" applyBorder="1" applyAlignment="1">
      <alignment horizontal="center"/>
    </xf>
    <xf numFmtId="167" fontId="14" fillId="3" borderId="0" xfId="3" applyNumberFormat="1" applyFont="1" applyFill="1" applyBorder="1" applyAlignment="1">
      <alignment horizontal="center"/>
    </xf>
    <xf numFmtId="180" fontId="15" fillId="3" borderId="0" xfId="9" applyNumberFormat="1" applyFont="1" applyFill="1" applyBorder="1" applyAlignment="1">
      <alignment horizontal="center"/>
    </xf>
    <xf numFmtId="167" fontId="15" fillId="3" borderId="0" xfId="3" applyNumberFormat="1" applyFont="1" applyFill="1" applyBorder="1" applyAlignment="1">
      <alignment horizontal="center"/>
    </xf>
    <xf numFmtId="175" fontId="15" fillId="3" borderId="0" xfId="9" applyNumberFormat="1" applyFont="1" applyFill="1" applyBorder="1"/>
    <xf numFmtId="0" fontId="17" fillId="3" borderId="0" xfId="0" applyFont="1" applyFill="1" applyAlignment="1">
      <alignment horizontal="left" wrapText="1" indent="1" readingOrder="1"/>
    </xf>
    <xf numFmtId="3" fontId="17" fillId="3" borderId="0" xfId="0" applyNumberFormat="1" applyFont="1" applyFill="1" applyAlignment="1">
      <alignment horizontal="right" vertical="center" wrapText="1"/>
    </xf>
    <xf numFmtId="0" fontId="17" fillId="3" borderId="0" xfId="0" applyFont="1" applyFill="1" applyAlignment="1">
      <alignment horizontal="left" vertical="top" wrapText="1" indent="1" readingOrder="1"/>
    </xf>
    <xf numFmtId="180" fontId="15" fillId="3" borderId="0" xfId="0" applyNumberFormat="1" applyFont="1" applyFill="1" applyAlignment="1">
      <alignment horizontal="center"/>
    </xf>
    <xf numFmtId="41" fontId="14" fillId="3" borderId="0" xfId="0" applyNumberFormat="1" applyFont="1" applyFill="1" applyAlignment="1">
      <alignment horizontal="center"/>
    </xf>
    <xf numFmtId="1" fontId="14" fillId="3" borderId="0" xfId="0" applyNumberFormat="1" applyFont="1" applyFill="1" applyAlignment="1">
      <alignment horizontal="center"/>
    </xf>
    <xf numFmtId="2" fontId="14" fillId="3" borderId="0" xfId="0" applyNumberFormat="1" applyFont="1" applyFill="1" applyAlignment="1">
      <alignment horizontal="center"/>
    </xf>
    <xf numFmtId="4" fontId="14" fillId="3" borderId="0" xfId="0" applyNumberFormat="1" applyFont="1" applyFill="1" applyAlignment="1">
      <alignment horizontal="center"/>
    </xf>
    <xf numFmtId="41" fontId="14" fillId="3" borderId="0" xfId="9" applyFont="1" applyFill="1" applyBorder="1"/>
    <xf numFmtId="3" fontId="15" fillId="3" borderId="0" xfId="3" applyNumberFormat="1" applyFont="1" applyFill="1" applyBorder="1"/>
    <xf numFmtId="167" fontId="17" fillId="3" borderId="0" xfId="0" applyNumberFormat="1" applyFont="1" applyFill="1" applyAlignment="1">
      <alignment horizontal="center" vertical="center"/>
    </xf>
    <xf numFmtId="181" fontId="15" fillId="3" borderId="0" xfId="0" applyNumberFormat="1" applyFont="1" applyFill="1"/>
    <xf numFmtId="170" fontId="15" fillId="3" borderId="0" xfId="9" applyNumberFormat="1" applyFont="1" applyFill="1" applyBorder="1"/>
    <xf numFmtId="37" fontId="15" fillId="3" borderId="0" xfId="26" applyNumberFormat="1" applyFont="1" applyFill="1"/>
    <xf numFmtId="194" fontId="15" fillId="3" borderId="0" xfId="0" applyNumberFormat="1" applyFont="1" applyFill="1"/>
    <xf numFmtId="177" fontId="15" fillId="3" borderId="0" xfId="0" applyNumberFormat="1" applyFont="1" applyFill="1"/>
    <xf numFmtId="175" fontId="15" fillId="3" borderId="0" xfId="0" applyNumberFormat="1" applyFont="1" applyFill="1"/>
    <xf numFmtId="175" fontId="14" fillId="3" borderId="0" xfId="9" applyNumberFormat="1" applyFont="1" applyFill="1" applyBorder="1"/>
    <xf numFmtId="199" fontId="15" fillId="3" borderId="0" xfId="0" applyNumberFormat="1" applyFont="1" applyFill="1"/>
    <xf numFmtId="186" fontId="15" fillId="3" borderId="0" xfId="9" applyNumberFormat="1" applyFont="1" applyFill="1" applyBorder="1"/>
    <xf numFmtId="4" fontId="15" fillId="3" borderId="0" xfId="0" applyNumberFormat="1" applyFont="1" applyFill="1" applyAlignment="1">
      <alignment horizontal="center"/>
    </xf>
    <xf numFmtId="0" fontId="15" fillId="3" borderId="0" xfId="0" applyFont="1" applyFill="1" applyAlignment="1">
      <alignment horizontal="center" wrapText="1" readingOrder="1"/>
    </xf>
    <xf numFmtId="3" fontId="15" fillId="3" borderId="0" xfId="0" applyNumberFormat="1" applyFont="1" applyFill="1" applyAlignment="1">
      <alignment horizontal="right" wrapText="1" readingOrder="1"/>
    </xf>
    <xf numFmtId="167" fontId="15" fillId="3" borderId="0" xfId="0" applyNumberFormat="1" applyFont="1" applyFill="1" applyAlignment="1">
      <alignment horizontal="center" wrapText="1" readingOrder="1"/>
    </xf>
    <xf numFmtId="167" fontId="15" fillId="3" borderId="0" xfId="0" applyNumberFormat="1" applyFont="1" applyFill="1" applyAlignment="1">
      <alignment horizontal="center" vertical="center" wrapText="1"/>
    </xf>
    <xf numFmtId="0" fontId="14" fillId="3" borderId="0" xfId="0" applyFont="1" applyFill="1" applyAlignment="1">
      <alignment horizontal="center" wrapText="1" readingOrder="1"/>
    </xf>
    <xf numFmtId="0" fontId="14" fillId="3" borderId="0" xfId="0" applyFont="1" applyFill="1" applyAlignment="1">
      <alignment horizontal="left" vertical="center" wrapText="1" indent="1" readingOrder="1"/>
    </xf>
    <xf numFmtId="3" fontId="14" fillId="3" borderId="0" xfId="0" applyNumberFormat="1" applyFont="1" applyFill="1" applyAlignment="1">
      <alignment horizontal="right" wrapText="1" readingOrder="1"/>
    </xf>
    <xf numFmtId="167" fontId="14" fillId="3" borderId="0" xfId="0" applyNumberFormat="1" applyFont="1" applyFill="1" applyAlignment="1">
      <alignment horizontal="center" wrapText="1" readingOrder="1"/>
    </xf>
    <xf numFmtId="167" fontId="14" fillId="3" borderId="0" xfId="0" applyNumberFormat="1" applyFont="1" applyFill="1" applyAlignment="1">
      <alignment horizontal="center" vertical="center" wrapText="1"/>
    </xf>
    <xf numFmtId="3" fontId="15" fillId="3" borderId="0" xfId="5" applyNumberFormat="1" applyFont="1" applyFill="1"/>
    <xf numFmtId="0" fontId="15" fillId="3" borderId="0" xfId="0" applyFont="1" applyFill="1" applyAlignment="1">
      <alignment horizontal="left" readingOrder="1"/>
    </xf>
    <xf numFmtId="0" fontId="15" fillId="3" borderId="0" xfId="0" applyFont="1" applyFill="1" applyAlignment="1">
      <alignment horizontal="left" wrapText="1" readingOrder="1"/>
    </xf>
    <xf numFmtId="0" fontId="14" fillId="3" borderId="0" xfId="0" applyFont="1" applyFill="1" applyAlignment="1">
      <alignment horizontal="left" wrapText="1" readingOrder="1"/>
    </xf>
    <xf numFmtId="3" fontId="14" fillId="3" borderId="0" xfId="0" applyNumberFormat="1" applyFont="1" applyFill="1" applyAlignment="1">
      <alignment horizontal="right" vertical="center" wrapText="1" indent="1"/>
    </xf>
    <xf numFmtId="3" fontId="14" fillId="3" borderId="0" xfId="0" applyNumberFormat="1" applyFont="1" applyFill="1" applyAlignment="1">
      <alignment vertical="center" wrapText="1"/>
    </xf>
    <xf numFmtId="3" fontId="17" fillId="3" borderId="0" xfId="0" applyNumberFormat="1" applyFont="1" applyFill="1" applyAlignment="1">
      <alignment vertical="center" wrapText="1"/>
    </xf>
    <xf numFmtId="2" fontId="15" fillId="3" borderId="0" xfId="0" applyNumberFormat="1" applyFont="1" applyFill="1" applyAlignment="1">
      <alignment horizontal="center" wrapText="1" readingOrder="1"/>
    </xf>
    <xf numFmtId="2" fontId="14" fillId="3" borderId="0" xfId="0" applyNumberFormat="1" applyFont="1" applyFill="1" applyAlignment="1">
      <alignment horizontal="center" wrapText="1" readingOrder="1"/>
    </xf>
    <xf numFmtId="6" fontId="15" fillId="3" borderId="0" xfId="0" quotePrefix="1" applyNumberFormat="1" applyFont="1" applyFill="1" applyAlignment="1">
      <alignment horizontal="center"/>
    </xf>
    <xf numFmtId="1" fontId="15" fillId="3" borderId="0" xfId="0" applyNumberFormat="1" applyFont="1" applyFill="1" applyAlignment="1">
      <alignment horizontal="center"/>
    </xf>
    <xf numFmtId="0" fontId="15" fillId="3" borderId="0" xfId="0" applyFont="1" applyFill="1" applyAlignment="1">
      <alignment horizontal="right" vertical="center" wrapText="1" indent="1"/>
    </xf>
    <xf numFmtId="3" fontId="14" fillId="3" borderId="0" xfId="0" applyNumberFormat="1" applyFont="1" applyFill="1" applyAlignment="1">
      <alignment vertical="center" wrapText="1" readingOrder="1"/>
    </xf>
    <xf numFmtId="169" fontId="14" fillId="3" borderId="0" xfId="0" applyNumberFormat="1" applyFont="1" applyFill="1" applyAlignment="1">
      <alignment horizontal="center" vertical="center" wrapText="1" readingOrder="1"/>
    </xf>
    <xf numFmtId="3" fontId="15" fillId="3" borderId="0" xfId="0" applyNumberFormat="1" applyFont="1" applyFill="1" applyAlignment="1">
      <alignment vertical="center" wrapText="1" readingOrder="1"/>
    </xf>
    <xf numFmtId="169" fontId="15" fillId="3" borderId="0" xfId="0" applyNumberFormat="1" applyFont="1" applyFill="1" applyAlignment="1">
      <alignment horizontal="center" vertical="center" wrapText="1" readingOrder="1"/>
    </xf>
    <xf numFmtId="3" fontId="17" fillId="3" borderId="0" xfId="0" applyNumberFormat="1" applyFont="1" applyFill="1" applyAlignment="1">
      <alignment vertical="center" wrapText="1" readingOrder="1"/>
    </xf>
    <xf numFmtId="169" fontId="17" fillId="3" borderId="0" xfId="0" applyNumberFormat="1" applyFont="1" applyFill="1" applyAlignment="1">
      <alignment horizontal="center" vertical="center" wrapText="1" readingOrder="1"/>
    </xf>
    <xf numFmtId="1" fontId="15" fillId="3" borderId="0" xfId="0" quotePrefix="1" applyNumberFormat="1" applyFont="1" applyFill="1" applyAlignment="1">
      <alignment horizontal="center"/>
    </xf>
    <xf numFmtId="198" fontId="15" fillId="3" borderId="0" xfId="0" applyNumberFormat="1" applyFont="1" applyFill="1"/>
    <xf numFmtId="0" fontId="14" fillId="3" borderId="0" xfId="5" applyFont="1" applyFill="1" applyAlignment="1">
      <alignment horizontal="center"/>
    </xf>
    <xf numFmtId="6" fontId="14" fillId="3" borderId="0" xfId="5" quotePrefix="1" applyNumberFormat="1" applyFont="1" applyFill="1" applyAlignment="1">
      <alignment horizontal="center" wrapText="1"/>
    </xf>
    <xf numFmtId="0" fontId="14" fillId="3" borderId="0" xfId="5" quotePrefix="1" applyFont="1" applyFill="1" applyAlignment="1">
      <alignment horizontal="center" wrapText="1"/>
    </xf>
    <xf numFmtId="3" fontId="14" fillId="3" borderId="0" xfId="5" applyNumberFormat="1" applyFont="1" applyFill="1"/>
    <xf numFmtId="167" fontId="15" fillId="3" borderId="0" xfId="23" applyNumberFormat="1" applyFont="1" applyFill="1" applyAlignment="1">
      <alignment horizontal="center"/>
    </xf>
    <xf numFmtId="1" fontId="15" fillId="3" borderId="0" xfId="0" applyNumberFormat="1" applyFont="1" applyFill="1" applyAlignment="1">
      <alignment horizontal="center" vertical="center"/>
    </xf>
    <xf numFmtId="3" fontId="15" fillId="3" borderId="0" xfId="23" applyNumberFormat="1" applyFont="1" applyFill="1" applyAlignment="1">
      <alignment horizontal="center"/>
    </xf>
    <xf numFmtId="1" fontId="15" fillId="3" borderId="0" xfId="23" applyNumberFormat="1" applyFont="1" applyFill="1" applyAlignment="1">
      <alignment horizontal="center"/>
    </xf>
    <xf numFmtId="3" fontId="15" fillId="3" borderId="0" xfId="24" applyNumberFormat="1" applyFont="1" applyFill="1" applyBorder="1"/>
    <xf numFmtId="166" fontId="15" fillId="3" borderId="0" xfId="3" applyNumberFormat="1" applyFont="1" applyFill="1" applyBorder="1" applyAlignment="1">
      <alignment horizontal="center"/>
    </xf>
    <xf numFmtId="191" fontId="15" fillId="3" borderId="0" xfId="0" applyNumberFormat="1" applyFont="1" applyFill="1"/>
    <xf numFmtId="184" fontId="15" fillId="3" borderId="0" xfId="0" applyNumberFormat="1" applyFont="1" applyFill="1"/>
    <xf numFmtId="173" fontId="15" fillId="3" borderId="0" xfId="0" applyNumberFormat="1" applyFont="1" applyFill="1" applyAlignment="1">
      <alignment vertical="center"/>
    </xf>
    <xf numFmtId="41" fontId="14" fillId="3" borderId="0" xfId="0" applyNumberFormat="1" applyFont="1" applyFill="1"/>
    <xf numFmtId="0" fontId="14" fillId="3" borderId="0" xfId="0" applyFont="1" applyFill="1" applyAlignment="1">
      <alignment horizontal="right"/>
    </xf>
    <xf numFmtId="179" fontId="15" fillId="3" borderId="0" xfId="0" applyNumberFormat="1" applyFont="1" applyFill="1"/>
    <xf numFmtId="166" fontId="15" fillId="3" borderId="0" xfId="9" applyNumberFormat="1" applyFont="1" applyFill="1" applyBorder="1"/>
    <xf numFmtId="187" fontId="15" fillId="3" borderId="0" xfId="9" applyNumberFormat="1" applyFont="1" applyFill="1" applyBorder="1"/>
    <xf numFmtId="189" fontId="15" fillId="3" borderId="0" xfId="0" applyNumberFormat="1" applyFont="1" applyFill="1"/>
    <xf numFmtId="3" fontId="15" fillId="3" borderId="0" xfId="2" applyNumberFormat="1" applyFont="1" applyFill="1"/>
    <xf numFmtId="0" fontId="14" fillId="3" borderId="0" xfId="0" quotePrefix="1" applyFont="1" applyFill="1" applyAlignment="1">
      <alignment horizontal="center" vertical="center"/>
    </xf>
    <xf numFmtId="192" fontId="15" fillId="3" borderId="0" xfId="9" applyNumberFormat="1" applyFont="1" applyFill="1" applyBorder="1"/>
    <xf numFmtId="193" fontId="15" fillId="3" borderId="0" xfId="9" applyNumberFormat="1" applyFont="1" applyFill="1" applyBorder="1"/>
    <xf numFmtId="0" fontId="23" fillId="3" borderId="0" xfId="0" applyFont="1" applyFill="1" applyAlignment="1">
      <alignment horizontal="center" vertical="center"/>
    </xf>
    <xf numFmtId="0" fontId="22" fillId="3" borderId="0" xfId="0" applyFont="1" applyFill="1" applyAlignment="1">
      <alignment horizontal="center"/>
    </xf>
    <xf numFmtId="3" fontId="22" fillId="3" borderId="0" xfId="4" applyNumberFormat="1" applyFont="1" applyFill="1" applyBorder="1"/>
    <xf numFmtId="41" fontId="15" fillId="3" borderId="0" xfId="9" applyFont="1" applyFill="1" applyBorder="1" applyAlignment="1">
      <alignment wrapText="1"/>
    </xf>
    <xf numFmtId="0" fontId="23" fillId="3" borderId="0" xfId="0" applyFont="1" applyFill="1" applyAlignment="1">
      <alignment horizontal="center"/>
    </xf>
    <xf numFmtId="3" fontId="23" fillId="3" borderId="0" xfId="4" applyNumberFormat="1" applyFont="1" applyFill="1" applyBorder="1"/>
    <xf numFmtId="3" fontId="14" fillId="3" borderId="0" xfId="26" applyNumberFormat="1" applyFont="1" applyFill="1" applyAlignment="1">
      <alignment wrapText="1"/>
    </xf>
    <xf numFmtId="20" fontId="15" fillId="3" borderId="0" xfId="0" applyNumberFormat="1" applyFont="1" applyFill="1"/>
    <xf numFmtId="20" fontId="14" fillId="3" borderId="0" xfId="0" applyNumberFormat="1" applyFont="1" applyFill="1"/>
    <xf numFmtId="186" fontId="15" fillId="3" borderId="0" xfId="0" applyNumberFormat="1" applyFont="1" applyFill="1"/>
    <xf numFmtId="172" fontId="15" fillId="3" borderId="0" xfId="0" applyNumberFormat="1" applyFont="1" applyFill="1"/>
    <xf numFmtId="0" fontId="15" fillId="3" borderId="0" xfId="3" applyNumberFormat="1" applyFont="1" applyFill="1" applyBorder="1"/>
    <xf numFmtId="190" fontId="15" fillId="3" borderId="0" xfId="9" applyNumberFormat="1" applyFont="1" applyFill="1" applyBorder="1"/>
    <xf numFmtId="183" fontId="15" fillId="3" borderId="0" xfId="0" applyNumberFormat="1" applyFont="1" applyFill="1"/>
    <xf numFmtId="178" fontId="14" fillId="3" borderId="0" xfId="9" applyNumberFormat="1" applyFont="1" applyFill="1" applyBorder="1"/>
    <xf numFmtId="178" fontId="15" fillId="3" borderId="0" xfId="9" applyNumberFormat="1" applyFont="1" applyFill="1" applyBorder="1"/>
    <xf numFmtId="190" fontId="14" fillId="3" borderId="0" xfId="9" applyNumberFormat="1" applyFont="1" applyFill="1" applyBorder="1"/>
    <xf numFmtId="189" fontId="15" fillId="3" borderId="0" xfId="9" applyNumberFormat="1" applyFont="1" applyFill="1" applyBorder="1"/>
    <xf numFmtId="164" fontId="14" fillId="3" borderId="0" xfId="1" applyFont="1" applyFill="1" applyBorder="1"/>
    <xf numFmtId="187" fontId="15" fillId="3" borderId="0" xfId="0" applyNumberFormat="1" applyFont="1" applyFill="1"/>
    <xf numFmtId="164" fontId="15" fillId="3" borderId="0" xfId="1" applyFont="1" applyFill="1" applyBorder="1"/>
    <xf numFmtId="1" fontId="14" fillId="3" borderId="3" xfId="0" applyNumberFormat="1" applyFont="1" applyFill="1" applyBorder="1" applyAlignment="1">
      <alignment horizontal="center" vertical="center"/>
    </xf>
    <xf numFmtId="1" fontId="15" fillId="3" borderId="11" xfId="0" applyNumberFormat="1" applyFont="1" applyFill="1" applyBorder="1" applyAlignment="1">
      <alignment horizontal="center" vertical="center"/>
    </xf>
    <xf numFmtId="167" fontId="14" fillId="3" borderId="3" xfId="0" applyNumberFormat="1" applyFont="1" applyFill="1" applyBorder="1" applyAlignment="1">
      <alignment horizontal="center" vertical="center"/>
    </xf>
    <xf numFmtId="167" fontId="15" fillId="3" borderId="11" xfId="0" applyNumberFormat="1" applyFont="1" applyFill="1" applyBorder="1" applyAlignment="1">
      <alignment horizontal="center" vertical="center"/>
    </xf>
    <xf numFmtId="1" fontId="15" fillId="3" borderId="12" xfId="0" applyNumberFormat="1" applyFont="1" applyFill="1" applyBorder="1" applyAlignment="1">
      <alignment horizontal="center" vertical="center"/>
    </xf>
    <xf numFmtId="1" fontId="14" fillId="3" borderId="4" xfId="0" applyNumberFormat="1" applyFont="1" applyFill="1" applyBorder="1" applyAlignment="1">
      <alignment horizontal="center" vertical="center"/>
    </xf>
    <xf numFmtId="0" fontId="15" fillId="3" borderId="6" xfId="0" applyFont="1" applyFill="1" applyBorder="1" applyAlignment="1">
      <alignment horizontal="justify" vertical="center" wrapText="1"/>
    </xf>
    <xf numFmtId="0" fontId="15" fillId="3" borderId="0" xfId="0" applyFont="1" applyFill="1" applyAlignment="1">
      <alignment horizontal="justify" vertical="center" wrapText="1"/>
    </xf>
    <xf numFmtId="167" fontId="15" fillId="3" borderId="10" xfId="0" applyNumberFormat="1" applyFont="1" applyFill="1" applyBorder="1" applyAlignment="1">
      <alignment horizontal="center" vertical="center"/>
    </xf>
    <xf numFmtId="167" fontId="14" fillId="3" borderId="2" xfId="0" applyNumberFormat="1" applyFont="1" applyFill="1" applyBorder="1" applyAlignment="1">
      <alignment horizontal="center" vertical="center"/>
    </xf>
    <xf numFmtId="167" fontId="15" fillId="3" borderId="3" xfId="0" applyNumberFormat="1" applyFont="1" applyFill="1" applyBorder="1" applyAlignment="1">
      <alignment horizontal="center" vertical="center"/>
    </xf>
    <xf numFmtId="167" fontId="15" fillId="3" borderId="2" xfId="0" applyNumberFormat="1" applyFont="1" applyFill="1" applyBorder="1" applyAlignment="1">
      <alignment horizontal="center" vertical="center"/>
    </xf>
    <xf numFmtId="167" fontId="15" fillId="3" borderId="4" xfId="0" applyNumberFormat="1" applyFont="1" applyFill="1" applyBorder="1" applyAlignment="1">
      <alignment horizontal="center" vertical="center"/>
    </xf>
    <xf numFmtId="167" fontId="14" fillId="3" borderId="4" xfId="0" applyNumberFormat="1" applyFont="1" applyFill="1" applyBorder="1" applyAlignment="1">
      <alignment horizontal="center" vertical="center"/>
    </xf>
    <xf numFmtId="0" fontId="14" fillId="3"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0" xfId="0" applyFont="1" applyFill="1" applyAlignment="1">
      <alignment horizontal="center" vertical="center" wrapText="1"/>
    </xf>
    <xf numFmtId="0" fontId="14" fillId="3" borderId="0" xfId="0" applyFont="1" applyFill="1" applyAlignment="1">
      <alignment horizontal="center" vertical="center" wrapText="1" readingOrder="1"/>
    </xf>
    <xf numFmtId="0" fontId="15" fillId="3" borderId="0" xfId="0" applyFont="1" applyFill="1" applyAlignment="1">
      <alignment horizontal="center" vertical="center"/>
    </xf>
    <xf numFmtId="0" fontId="14" fillId="3" borderId="6" xfId="0" applyFont="1" applyFill="1" applyBorder="1" applyAlignment="1">
      <alignment horizontal="center" vertical="center"/>
    </xf>
    <xf numFmtId="0" fontId="15" fillId="3" borderId="10" xfId="0" applyFont="1" applyFill="1" applyBorder="1" applyAlignment="1">
      <alignment horizontal="center" vertical="center"/>
    </xf>
    <xf numFmtId="0" fontId="14" fillId="3" borderId="0" xfId="0" applyFont="1" applyFill="1" applyAlignment="1">
      <alignment horizontal="left" vertical="center"/>
    </xf>
    <xf numFmtId="0" fontId="15" fillId="3" borderId="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5"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wrapText="1"/>
    </xf>
    <xf numFmtId="0" fontId="15" fillId="3" borderId="0" xfId="0" applyFont="1" applyFill="1" applyAlignment="1">
      <alignment horizontal="justify"/>
    </xf>
    <xf numFmtId="0" fontId="15" fillId="3" borderId="6" xfId="0" applyFont="1" applyFill="1" applyBorder="1" applyAlignment="1">
      <alignment horizontal="justify"/>
    </xf>
    <xf numFmtId="0" fontId="15" fillId="3" borderId="0" xfId="0" applyFont="1" applyFill="1" applyAlignment="1">
      <alignment horizontal="justify" wrapText="1"/>
    </xf>
    <xf numFmtId="0" fontId="15" fillId="3" borderId="0" xfId="0" applyFont="1" applyFill="1" applyAlignment="1">
      <alignment horizontal="center"/>
    </xf>
    <xf numFmtId="0" fontId="15" fillId="3" borderId="0" xfId="0" applyFont="1" applyFill="1" applyAlignment="1">
      <alignment horizontal="justify" vertical="center"/>
    </xf>
    <xf numFmtId="0" fontId="15" fillId="3" borderId="6" xfId="0" quotePrefix="1" applyFont="1" applyFill="1" applyBorder="1" applyAlignment="1">
      <alignment horizontal="justify" vertical="center" wrapText="1"/>
    </xf>
    <xf numFmtId="0" fontId="15" fillId="3" borderId="0" xfId="0" quotePrefix="1" applyFont="1" applyFill="1" applyAlignment="1">
      <alignment horizontal="justify" vertical="center"/>
    </xf>
    <xf numFmtId="0" fontId="14" fillId="3" borderId="0" xfId="0" applyFont="1" applyFill="1" applyAlignment="1">
      <alignment horizontal="left" vertical="center" wrapText="1"/>
    </xf>
    <xf numFmtId="0" fontId="15" fillId="3" borderId="0" xfId="0" applyFont="1" applyFill="1" applyAlignment="1">
      <alignment horizontal="left"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5" fillId="3" borderId="0" xfId="0" applyFont="1" applyFill="1" applyAlignment="1">
      <alignment horizontal="justify" vertical="top" wrapText="1"/>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5" applyFont="1" applyFill="1" applyBorder="1" applyAlignment="1">
      <alignment horizontal="center" vertical="center" wrapText="1"/>
    </xf>
    <xf numFmtId="0" fontId="14" fillId="3" borderId="10" xfId="5" applyFont="1" applyFill="1" applyBorder="1" applyAlignment="1">
      <alignment horizontal="center" vertical="center" wrapText="1"/>
    </xf>
    <xf numFmtId="3" fontId="14" fillId="3" borderId="2" xfId="0" applyNumberFormat="1" applyFont="1" applyFill="1" applyBorder="1" applyAlignment="1">
      <alignment horizontal="center" wrapText="1"/>
    </xf>
    <xf numFmtId="3" fontId="14" fillId="3" borderId="1" xfId="0" applyNumberFormat="1" applyFont="1" applyFill="1" applyBorder="1" applyAlignment="1">
      <alignment horizontal="center" wrapText="1"/>
    </xf>
    <xf numFmtId="0" fontId="15" fillId="3" borderId="6" xfId="0" applyFont="1" applyFill="1" applyBorder="1" applyAlignment="1">
      <alignment horizontal="justify" wrapText="1"/>
    </xf>
    <xf numFmtId="1" fontId="15" fillId="3" borderId="0" xfId="0" applyNumberFormat="1" applyFont="1" applyFill="1" applyAlignment="1">
      <alignment horizontal="center" vertical="center" wrapText="1"/>
    </xf>
    <xf numFmtId="167" fontId="15" fillId="3" borderId="0" xfId="0" applyNumberFormat="1" applyFont="1" applyFill="1" applyAlignment="1">
      <alignment horizontal="center" vertical="center" wrapText="1"/>
    </xf>
    <xf numFmtId="1" fontId="15" fillId="3" borderId="3" xfId="0" applyNumberFormat="1" applyFont="1" applyFill="1" applyBorder="1" applyAlignment="1">
      <alignment horizontal="center" vertical="center"/>
    </xf>
    <xf numFmtId="1" fontId="15" fillId="3" borderId="4" xfId="0" applyNumberFormat="1" applyFont="1" applyFill="1" applyBorder="1" applyAlignment="1">
      <alignment horizontal="center" vertical="center"/>
    </xf>
    <xf numFmtId="0" fontId="15" fillId="3" borderId="0" xfId="0" applyFont="1" applyFill="1" applyAlignment="1">
      <alignment horizontal="left" vertical="center"/>
    </xf>
    <xf numFmtId="0" fontId="14"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6" xfId="0" applyFont="1" applyFill="1" applyBorder="1" applyAlignment="1">
      <alignment horizontal="justify" vertical="top" wrapText="1"/>
    </xf>
    <xf numFmtId="0" fontId="14" fillId="3" borderId="10" xfId="5" applyFont="1" applyFill="1" applyBorder="1" applyAlignment="1">
      <alignment horizontal="center" vertical="center"/>
    </xf>
    <xf numFmtId="0" fontId="14" fillId="3" borderId="6" xfId="5" applyFont="1" applyFill="1" applyBorder="1" applyAlignment="1">
      <alignment horizontal="center" vertical="center" wrapText="1"/>
    </xf>
    <xf numFmtId="3" fontId="14" fillId="3" borderId="5" xfId="0" applyNumberFormat="1" applyFont="1" applyFill="1" applyBorder="1" applyAlignment="1">
      <alignment horizontal="center" wrapText="1"/>
    </xf>
    <xf numFmtId="3" fontId="14" fillId="3" borderId="8" xfId="0" applyNumberFormat="1" applyFont="1" applyFill="1" applyBorder="1" applyAlignment="1">
      <alignment horizontal="center" wrapText="1"/>
    </xf>
    <xf numFmtId="0" fontId="14" fillId="3" borderId="2" xfId="5" applyFont="1" applyFill="1" applyBorder="1" applyAlignment="1">
      <alignment horizontal="center" vertical="center"/>
    </xf>
    <xf numFmtId="0" fontId="14" fillId="3" borderId="3" xfId="5" applyFont="1" applyFill="1" applyBorder="1" applyAlignment="1">
      <alignment horizontal="center" vertical="center"/>
    </xf>
    <xf numFmtId="0" fontId="14" fillId="3" borderId="4" xfId="5" applyFont="1" applyFill="1" applyBorder="1" applyAlignment="1">
      <alignment horizontal="center" vertical="center"/>
    </xf>
    <xf numFmtId="0" fontId="14" fillId="3" borderId="2" xfId="5" applyFont="1" applyFill="1" applyBorder="1" applyAlignment="1">
      <alignment horizontal="center" vertical="center" wrapText="1"/>
    </xf>
    <xf numFmtId="0" fontId="14" fillId="3" borderId="3" xfId="5" applyFont="1" applyFill="1" applyBorder="1" applyAlignment="1">
      <alignment horizontal="center" vertical="center" wrapText="1"/>
    </xf>
    <xf numFmtId="0" fontId="14" fillId="3" borderId="4" xfId="5" applyFont="1" applyFill="1" applyBorder="1" applyAlignment="1">
      <alignment horizontal="center" vertical="center" wrapText="1"/>
    </xf>
    <xf numFmtId="1" fontId="15" fillId="3" borderId="0" xfId="0" quotePrefix="1" applyNumberFormat="1" applyFont="1" applyFill="1" applyAlignment="1">
      <alignment horizontal="center" vertical="center"/>
    </xf>
    <xf numFmtId="1" fontId="15" fillId="3" borderId="9" xfId="0" quotePrefix="1" applyNumberFormat="1" applyFont="1" applyFill="1" applyBorder="1" applyAlignment="1">
      <alignment horizontal="center" vertical="center"/>
    </xf>
    <xf numFmtId="1" fontId="15" fillId="3" borderId="7" xfId="0" quotePrefix="1" applyNumberFormat="1" applyFont="1" applyFill="1" applyBorder="1" applyAlignment="1">
      <alignment horizontal="center" vertical="center"/>
    </xf>
    <xf numFmtId="1" fontId="15" fillId="3" borderId="8" xfId="0" quotePrefix="1" applyNumberFormat="1" applyFont="1" applyFill="1" applyBorder="1" applyAlignment="1">
      <alignment horizontal="center" vertical="center"/>
    </xf>
    <xf numFmtId="1" fontId="14" fillId="3" borderId="11" xfId="0" applyNumberFormat="1" applyFont="1" applyFill="1" applyBorder="1" applyAlignment="1">
      <alignment horizontal="center" vertical="center"/>
    </xf>
    <xf numFmtId="1" fontId="14" fillId="3" borderId="12" xfId="0" applyNumberFormat="1" applyFont="1" applyFill="1" applyBorder="1" applyAlignment="1">
      <alignment horizontal="center" vertical="center"/>
    </xf>
    <xf numFmtId="1" fontId="14" fillId="3" borderId="0" xfId="0" applyNumberFormat="1" applyFont="1" applyFill="1" applyAlignment="1">
      <alignment horizontal="center" vertical="center" wrapText="1" readingOrder="1"/>
    </xf>
    <xf numFmtId="1" fontId="15" fillId="3" borderId="0" xfId="0" applyNumberFormat="1" applyFont="1" applyFill="1" applyAlignment="1">
      <alignment horizontal="center" vertical="center" wrapText="1" readingOrder="1"/>
    </xf>
    <xf numFmtId="167" fontId="14" fillId="3" borderId="0" xfId="0" applyNumberFormat="1" applyFont="1" applyFill="1" applyAlignment="1">
      <alignment horizontal="center" vertical="center" wrapText="1" readingOrder="1"/>
    </xf>
    <xf numFmtId="167" fontId="15" fillId="3" borderId="0" xfId="0" applyNumberFormat="1" applyFont="1" applyFill="1" applyAlignment="1">
      <alignment horizontal="center" vertical="center" wrapText="1" readingOrder="1"/>
    </xf>
    <xf numFmtId="0" fontId="15" fillId="3" borderId="0" xfId="0" applyFont="1" applyFill="1" applyAlignment="1">
      <alignment horizontal="center" vertical="center" wrapText="1" readingOrder="1"/>
    </xf>
    <xf numFmtId="167" fontId="15" fillId="3" borderId="0" xfId="0" quotePrefix="1" applyNumberFormat="1" applyFont="1" applyFill="1" applyAlignment="1">
      <alignment horizontal="center" vertical="center"/>
    </xf>
    <xf numFmtId="167" fontId="15" fillId="3" borderId="7" xfId="0" quotePrefix="1" applyNumberFormat="1" applyFont="1" applyFill="1" applyBorder="1" applyAlignment="1">
      <alignment horizontal="center" vertical="center"/>
    </xf>
    <xf numFmtId="0" fontId="14" fillId="3" borderId="6" xfId="0" applyFont="1" applyFill="1" applyBorder="1" applyAlignment="1">
      <alignment horizontal="center"/>
    </xf>
    <xf numFmtId="0" fontId="14" fillId="3" borderId="10" xfId="0" applyFont="1" applyFill="1" applyBorder="1" applyAlignment="1">
      <alignment horizontal="center"/>
    </xf>
    <xf numFmtId="0" fontId="14" fillId="3" borderId="5" xfId="0" applyFont="1" applyFill="1" applyBorder="1" applyAlignment="1">
      <alignment horizontal="center"/>
    </xf>
    <xf numFmtId="167" fontId="14" fillId="3" borderId="10" xfId="0" quotePrefix="1" applyNumberFormat="1" applyFont="1" applyFill="1" applyBorder="1" applyAlignment="1">
      <alignment horizontal="center" vertical="center"/>
    </xf>
    <xf numFmtId="167" fontId="14" fillId="3" borderId="11" xfId="0" quotePrefix="1" applyNumberFormat="1" applyFont="1" applyFill="1" applyBorder="1" applyAlignment="1">
      <alignment horizontal="center" vertical="center"/>
    </xf>
    <xf numFmtId="167" fontId="15" fillId="3" borderId="5" xfId="0" quotePrefix="1" applyNumberFormat="1" applyFont="1" applyFill="1" applyBorder="1" applyAlignment="1">
      <alignment horizontal="center" vertical="center"/>
    </xf>
    <xf numFmtId="167" fontId="15" fillId="3" borderId="6" xfId="0" quotePrefix="1" applyNumberFormat="1" applyFont="1" applyFill="1" applyBorder="1" applyAlignment="1">
      <alignment horizontal="center" vertical="center"/>
    </xf>
    <xf numFmtId="167" fontId="14" fillId="3" borderId="11" xfId="0" applyNumberFormat="1" applyFont="1" applyFill="1" applyBorder="1" applyAlignment="1">
      <alignment horizontal="center" vertical="center"/>
    </xf>
    <xf numFmtId="1" fontId="14" fillId="3" borderId="11" xfId="0" quotePrefix="1" applyNumberFormat="1" applyFont="1" applyFill="1" applyBorder="1" applyAlignment="1">
      <alignment horizontal="center" vertical="center"/>
    </xf>
    <xf numFmtId="167" fontId="15" fillId="3" borderId="8" xfId="0" quotePrefix="1" applyNumberFormat="1" applyFont="1" applyFill="1" applyBorder="1" applyAlignment="1">
      <alignment horizontal="center" vertical="center"/>
    </xf>
    <xf numFmtId="167" fontId="14" fillId="3" borderId="12" xfId="0" applyNumberFormat="1" applyFont="1" applyFill="1" applyBorder="1" applyAlignment="1">
      <alignment horizontal="center" vertical="center"/>
    </xf>
    <xf numFmtId="167" fontId="14" fillId="3" borderId="10" xfId="0" applyNumberFormat="1" applyFont="1" applyFill="1" applyBorder="1" applyAlignment="1">
      <alignment horizontal="center" vertical="center"/>
    </xf>
    <xf numFmtId="0" fontId="14" fillId="3" borderId="0" xfId="0" applyFont="1" applyFill="1" applyAlignment="1">
      <alignment wrapText="1"/>
    </xf>
    <xf numFmtId="0" fontId="15" fillId="3" borderId="0" xfId="0" applyFont="1" applyFill="1" applyAlignment="1">
      <alignment wrapText="1"/>
    </xf>
    <xf numFmtId="0" fontId="15" fillId="3" borderId="5" xfId="0" applyFont="1" applyFill="1" applyBorder="1" applyAlignment="1">
      <alignment horizontal="center" vertical="center"/>
    </xf>
    <xf numFmtId="0" fontId="15" fillId="3" borderId="8" xfId="0" applyFont="1" applyFill="1" applyBorder="1" applyAlignment="1">
      <alignment horizontal="center" vertical="center"/>
    </xf>
    <xf numFmtId="0" fontId="15" fillId="6" borderId="7" xfId="0" applyFont="1" applyFill="1" applyBorder="1" applyAlignment="1">
      <alignment wrapText="1"/>
    </xf>
    <xf numFmtId="0" fontId="15" fillId="6" borderId="0" xfId="0" applyFont="1" applyFill="1" applyAlignment="1">
      <alignment wrapText="1"/>
    </xf>
    <xf numFmtId="0" fontId="14" fillId="6" borderId="7" xfId="0" applyFont="1" applyFill="1" applyBorder="1" applyAlignment="1">
      <alignment wrapText="1"/>
    </xf>
    <xf numFmtId="0" fontId="14" fillId="6" borderId="0" xfId="0" applyFont="1" applyFill="1" applyAlignment="1">
      <alignment wrapText="1"/>
    </xf>
    <xf numFmtId="0" fontId="15" fillId="6" borderId="8" xfId="0" applyFont="1" applyFill="1" applyBorder="1" applyAlignment="1">
      <alignment wrapText="1"/>
    </xf>
    <xf numFmtId="0" fontId="15" fillId="6" borderId="9" xfId="0" applyFont="1" applyFill="1" applyBorder="1" applyAlignment="1">
      <alignment wrapText="1"/>
    </xf>
    <xf numFmtId="0" fontId="14" fillId="3" borderId="2" xfId="29" applyFont="1" applyFill="1" applyBorder="1" applyAlignment="1">
      <alignment horizontal="center" vertical="center"/>
    </xf>
    <xf numFmtId="0" fontId="14" fillId="3" borderId="3" xfId="29" applyFont="1" applyFill="1" applyBorder="1" applyAlignment="1">
      <alignment horizontal="center" vertical="center"/>
    </xf>
    <xf numFmtId="0" fontId="14" fillId="3" borderId="4" xfId="29" applyFont="1" applyFill="1" applyBorder="1" applyAlignment="1">
      <alignment horizontal="center" vertical="center"/>
    </xf>
    <xf numFmtId="0" fontId="14" fillId="6" borderId="0" xfId="0" applyFont="1" applyFill="1" applyAlignment="1">
      <alignment horizontal="left"/>
    </xf>
    <xf numFmtId="0" fontId="15" fillId="6" borderId="0" xfId="0" applyFont="1" applyFill="1" applyAlignment="1">
      <alignment horizontal="left"/>
    </xf>
    <xf numFmtId="0" fontId="14" fillId="3" borderId="5" xfId="29" applyFont="1" applyFill="1" applyBorder="1" applyAlignment="1">
      <alignment horizontal="center" vertical="center"/>
    </xf>
    <xf numFmtId="0" fontId="14" fillId="3" borderId="10" xfId="29" applyFont="1" applyFill="1" applyBorder="1" applyAlignment="1">
      <alignment horizontal="center" vertical="center"/>
    </xf>
    <xf numFmtId="0" fontId="14" fillId="3" borderId="7" xfId="29" applyFont="1" applyFill="1" applyBorder="1" applyAlignment="1">
      <alignment horizontal="center" vertical="center"/>
    </xf>
    <xf numFmtId="0" fontId="14" fillId="3" borderId="11" xfId="29" applyFont="1" applyFill="1" applyBorder="1" applyAlignment="1">
      <alignment horizontal="center" vertical="center"/>
    </xf>
    <xf numFmtId="0" fontId="14" fillId="3" borderId="8" xfId="29" applyFont="1" applyFill="1" applyBorder="1" applyAlignment="1">
      <alignment horizontal="center" vertical="center"/>
    </xf>
    <xf numFmtId="0" fontId="14" fillId="3" borderId="12" xfId="29" applyFont="1" applyFill="1" applyBorder="1" applyAlignment="1">
      <alignment horizontal="center" vertical="center"/>
    </xf>
    <xf numFmtId="0" fontId="14" fillId="3" borderId="3" xfId="0" quotePrefix="1" applyFont="1" applyFill="1" applyBorder="1" applyAlignment="1">
      <alignment horizontal="center" vertical="center"/>
    </xf>
    <xf numFmtId="0" fontId="14" fillId="3" borderId="4" xfId="0" quotePrefix="1" applyFont="1" applyFill="1" applyBorder="1" applyAlignment="1">
      <alignment horizontal="center" vertical="center"/>
    </xf>
    <xf numFmtId="0" fontId="14" fillId="3" borderId="0" xfId="0" applyFont="1" applyFill="1" applyAlignment="1">
      <alignment horizontal="center" vertical="center"/>
    </xf>
    <xf numFmtId="0" fontId="14" fillId="3" borderId="0" xfId="0" quotePrefix="1" applyFont="1" applyFill="1" applyAlignment="1">
      <alignment horizontal="center" vertical="center"/>
    </xf>
    <xf numFmtId="0" fontId="14" fillId="3" borderId="10" xfId="0" applyFont="1" applyFill="1" applyBorder="1" applyAlignment="1">
      <alignment horizontal="center" vertical="center"/>
    </xf>
    <xf numFmtId="0" fontId="15" fillId="3" borderId="0" xfId="0" applyFont="1" applyFill="1" applyAlignment="1">
      <alignment horizontal="left" wrapText="1"/>
    </xf>
    <xf numFmtId="0" fontId="15" fillId="3" borderId="0" xfId="0" applyFont="1" applyFill="1" applyAlignment="1">
      <alignment horizontal="left"/>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xf>
    <xf numFmtId="0" fontId="14" fillId="3" borderId="14" xfId="0" applyFont="1" applyFill="1" applyBorder="1" applyAlignment="1">
      <alignment horizontal="center"/>
    </xf>
    <xf numFmtId="0" fontId="15" fillId="3" borderId="10"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0" xfId="0" applyFont="1" applyFill="1" applyAlignment="1">
      <alignment vertical="center"/>
    </xf>
    <xf numFmtId="0" fontId="15" fillId="3" borderId="4"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3" borderId="2" xfId="0" applyFont="1" applyFill="1" applyBorder="1" applyAlignment="1">
      <alignment horizontal="left" vertical="center"/>
    </xf>
    <xf numFmtId="0" fontId="15" fillId="3" borderId="4" xfId="0" applyFont="1" applyFill="1" applyBorder="1" applyAlignment="1">
      <alignment horizontal="left" vertical="center"/>
    </xf>
    <xf numFmtId="0" fontId="14" fillId="3" borderId="2" xfId="0" applyFont="1" applyFill="1" applyBorder="1" applyAlignment="1">
      <alignment horizontal="center" wrapText="1"/>
    </xf>
    <xf numFmtId="0" fontId="14" fillId="3" borderId="4" xfId="0" applyFont="1" applyFill="1" applyBorder="1" applyAlignment="1">
      <alignment horizontal="center" wrapText="1"/>
    </xf>
    <xf numFmtId="166" fontId="15" fillId="3" borderId="2" xfId="0" applyNumberFormat="1" applyFont="1" applyFill="1" applyBorder="1" applyAlignment="1">
      <alignment horizontal="center" vertical="center"/>
    </xf>
    <xf numFmtId="166" fontId="15" fillId="3" borderId="3" xfId="0" applyNumberFormat="1" applyFont="1" applyFill="1" applyBorder="1" applyAlignment="1">
      <alignment horizontal="center" vertical="center"/>
    </xf>
    <xf numFmtId="166" fontId="15" fillId="3" borderId="4" xfId="0" applyNumberFormat="1" applyFont="1" applyFill="1" applyBorder="1" applyAlignment="1">
      <alignment horizontal="center" vertical="center"/>
    </xf>
    <xf numFmtId="0" fontId="14" fillId="3" borderId="7" xfId="0" applyFont="1" applyFill="1" applyBorder="1" applyAlignment="1">
      <alignment vertical="center"/>
    </xf>
    <xf numFmtId="0" fontId="14" fillId="3" borderId="8" xfId="0" applyFont="1" applyFill="1" applyBorder="1" applyAlignment="1">
      <alignment vertical="center"/>
    </xf>
    <xf numFmtId="0" fontId="15" fillId="3" borderId="6" xfId="0" applyFont="1" applyFill="1" applyBorder="1" applyAlignment="1">
      <alignment horizontal="justify" vertical="center"/>
    </xf>
    <xf numFmtId="0" fontId="14" fillId="3" borderId="7"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5" fillId="3" borderId="2" xfId="0" applyFont="1" applyFill="1" applyBorder="1" applyAlignment="1">
      <alignment vertical="center" wrapText="1"/>
    </xf>
    <xf numFmtId="0" fontId="15" fillId="3" borderId="4" xfId="0" applyFont="1" applyFill="1" applyBorder="1" applyAlignment="1">
      <alignment vertical="center" wrapText="1"/>
    </xf>
    <xf numFmtId="10" fontId="22" fillId="3" borderId="2" xfId="3" applyNumberFormat="1" applyFont="1" applyFill="1" applyBorder="1" applyAlignment="1">
      <alignment horizontal="center" vertical="center" wrapText="1"/>
    </xf>
    <xf numFmtId="10" fontId="22" fillId="3" borderId="4" xfId="3" applyNumberFormat="1" applyFont="1" applyFill="1" applyBorder="1" applyAlignment="1">
      <alignment horizontal="center" vertical="center" wrapText="1"/>
    </xf>
    <xf numFmtId="0" fontId="15" fillId="3" borderId="2" xfId="0" applyFont="1" applyFill="1" applyBorder="1" applyAlignment="1">
      <alignment horizontal="justify" vertical="center" wrapText="1"/>
    </xf>
    <xf numFmtId="0" fontId="15" fillId="3" borderId="4" xfId="0" applyFont="1" applyFill="1" applyBorder="1" applyAlignment="1">
      <alignment horizontal="justify" vertical="center" wrapText="1"/>
    </xf>
    <xf numFmtId="0" fontId="15" fillId="3" borderId="2" xfId="0" applyFont="1" applyFill="1" applyBorder="1" applyAlignment="1">
      <alignment horizontal="justify" vertical="center"/>
    </xf>
    <xf numFmtId="0" fontId="15" fillId="3" borderId="4" xfId="0" applyFont="1" applyFill="1" applyBorder="1" applyAlignment="1">
      <alignment horizontal="justify" vertical="center"/>
    </xf>
    <xf numFmtId="10" fontId="15" fillId="3" borderId="2" xfId="3" applyNumberFormat="1" applyFont="1" applyFill="1" applyBorder="1" applyAlignment="1">
      <alignment horizontal="center" vertical="center" wrapText="1"/>
    </xf>
    <xf numFmtId="10" fontId="15" fillId="3" borderId="4" xfId="3" applyNumberFormat="1" applyFont="1" applyFill="1" applyBorder="1" applyAlignment="1">
      <alignment horizontal="center" vertical="center" wrapText="1"/>
    </xf>
    <xf numFmtId="0" fontId="14" fillId="3" borderId="13" xfId="27" applyFont="1" applyFill="1" applyBorder="1" applyAlignment="1" applyProtection="1">
      <alignment horizontal="center" vertical="center" wrapText="1"/>
    </xf>
    <xf numFmtId="0" fontId="14" fillId="3" borderId="14" xfId="27" applyFont="1" applyFill="1" applyBorder="1" applyAlignment="1" applyProtection="1">
      <alignment horizontal="center" vertical="center" wrapText="1"/>
    </xf>
    <xf numFmtId="185" fontId="14" fillId="3" borderId="7" xfId="23" applyNumberFormat="1" applyFont="1" applyFill="1" applyBorder="1" applyAlignment="1">
      <alignment horizontal="center" vertical="center" wrapText="1"/>
    </xf>
    <xf numFmtId="185" fontId="14" fillId="3" borderId="8" xfId="23" applyNumberFormat="1" applyFont="1" applyFill="1" applyBorder="1" applyAlignment="1">
      <alignment horizontal="center" vertical="center" wrapText="1"/>
    </xf>
    <xf numFmtId="185" fontId="14" fillId="3" borderId="5" xfId="23" applyNumberFormat="1" applyFont="1" applyFill="1" applyBorder="1" applyAlignment="1">
      <alignment horizontal="center" vertical="center" wrapText="1"/>
    </xf>
    <xf numFmtId="0" fontId="23" fillId="3" borderId="0" xfId="0" applyFont="1" applyFill="1" applyAlignment="1">
      <alignment horizontal="center" vertical="center" wrapText="1"/>
    </xf>
    <xf numFmtId="0" fontId="14" fillId="3" borderId="0" xfId="0" applyFont="1" applyFill="1" applyAlignment="1">
      <alignment horizontal="left" wrapText="1"/>
    </xf>
    <xf numFmtId="182" fontId="15" fillId="3" borderId="0" xfId="0" applyNumberFormat="1" applyFont="1" applyFill="1" applyAlignment="1">
      <alignment horizontal="center" vertical="center" wrapText="1"/>
    </xf>
    <xf numFmtId="0" fontId="14" fillId="3" borderId="0" xfId="0" applyFont="1" applyFill="1" applyAlignment="1">
      <alignment horizontal="center" wrapText="1"/>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4" xfId="0" applyFont="1" applyFill="1" applyBorder="1" applyAlignment="1">
      <alignment horizontal="center" vertical="center"/>
    </xf>
    <xf numFmtId="0" fontId="15" fillId="3" borderId="4" xfId="0" applyFont="1" applyFill="1" applyBorder="1" applyAlignment="1">
      <alignment horizontal="center" vertical="center" wrapText="1"/>
    </xf>
  </cellXfs>
  <cellStyles count="31">
    <cellStyle name="blp_datetime" xfId="22" xr:uid="{874CD3FB-3F0F-467A-9EE3-A85FD27ECF2C}"/>
    <cellStyle name="Comma 2" xfId="15" xr:uid="{2C13302B-C47F-4216-9860-AF0BA15B0B0A}"/>
    <cellStyle name="Hipervínculo" xfId="27" builtinId="8"/>
    <cellStyle name="Incorrecto" xfId="16" builtinId="27"/>
    <cellStyle name="Millares" xfId="1" builtinId="3"/>
    <cellStyle name="Millares [0]" xfId="9" builtinId="6"/>
    <cellStyle name="Millares [0] 2" xfId="7" xr:uid="{50A6EBD4-F5E0-480D-9EF0-E0CB1DA36B69}"/>
    <cellStyle name="Millares [0] 2 2" xfId="14" xr:uid="{64FED7D5-A3D7-4A7F-B9BE-A94D312A9688}"/>
    <cellStyle name="Millares 2 2" xfId="4" xr:uid="{8B2BC513-B422-42EC-8C16-488EE93BD584}"/>
    <cellStyle name="Millares 3" xfId="18" xr:uid="{0FFD8AAD-B4AC-4317-998B-9988BA5AA8C0}"/>
    <cellStyle name="Millares 4" xfId="28" xr:uid="{9F54CA1F-A33B-468F-AEFE-E6EC09C7B182}"/>
    <cellStyle name="Moneda [0]" xfId="24" builtinId="7"/>
    <cellStyle name="Moneda [0] 2" xfId="8" xr:uid="{8F2986F2-D45E-49C3-B42A-FA2C624A1EAF}"/>
    <cellStyle name="Moneda [0] 3" xfId="10" xr:uid="{923F8A8B-D463-48BE-8B83-46C893D4347B}"/>
    <cellStyle name="Normal" xfId="0" builtinId="0"/>
    <cellStyle name="Normal 10" xfId="5" xr:uid="{F7867012-3A5D-4A2A-B95F-27EA5BC63577}"/>
    <cellStyle name="Normal 10 2" xfId="23" xr:uid="{9A0CC6DE-6C50-4580-91B6-CF304875C541}"/>
    <cellStyle name="Normal 1119 2" xfId="21" xr:uid="{59840BDC-D434-41D8-92FE-CF889ED491C4}"/>
    <cellStyle name="Normal 2" xfId="2" xr:uid="{5689B55B-8A59-4BBC-B358-2EEC5E90B7E9}"/>
    <cellStyle name="Normal 2 2" xfId="11" xr:uid="{66AA027A-85C5-4473-B06E-0DB842C20143}"/>
    <cellStyle name="Normal 2 3" xfId="20" xr:uid="{A69662C5-EE42-4694-A278-77FE436F297B}"/>
    <cellStyle name="Normal 2 4" xfId="29" xr:uid="{4B404804-C019-4961-BD38-C8E2B08F334C}"/>
    <cellStyle name="Normal 2 5" xfId="13" xr:uid="{1C00FA3A-DD7D-4300-AC2F-D8A02FE547E9}"/>
    <cellStyle name="Normal 3" xfId="19" xr:uid="{DF92A490-A336-4900-A69B-3C4C70D7A988}"/>
    <cellStyle name="Normal 4" xfId="25" xr:uid="{88C72B4D-91EE-4501-B0B1-D6370657563E}"/>
    <cellStyle name="Normal 5" xfId="26" xr:uid="{4DB5BA4B-49FD-4DCD-8E9F-4B768C2B343D}"/>
    <cellStyle name="Notas 2" xfId="17" xr:uid="{2B195AEC-B846-4AA1-A2FF-C969351715E3}"/>
    <cellStyle name="Percent" xfId="30" xr:uid="{8715C2C1-BF64-445C-91B8-906D288C92B9}"/>
    <cellStyle name="Porcentaje" xfId="3" builtinId="5"/>
    <cellStyle name="Porcentaje 2 2" xfId="12" xr:uid="{8FC54DB9-6EF3-4FC3-A436-622DFC717552}"/>
    <cellStyle name="Porcentual 2 4" xfId="6" xr:uid="{D6923565-748B-4849-BEB3-57CC38B32D9F}"/>
  </cellStyles>
  <dxfs count="0"/>
  <tableStyles count="0" defaultTableStyle="TableStyleMedium2" defaultPivotStyle="PivotStyleLight16"/>
  <colors>
    <mruColors>
      <color rgb="FFF3F6FB"/>
      <color rgb="FF005C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 dockstate="right" visibility="0" width="350"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0D849ED-681B-4B8A-9FB7-8A493BFB6A0D}">
  <we:reference id="29673e3c-d826-4f00-92ee-162334a52b1a" version="1.0.0.8" store="EXCatalog" storeType="EXCatalog"/>
  <we:alternateReferences>
    <we:reference id="WA200009404" version="1.0.0.8" store="es-ES" storeType="OMEX"/>
  </we:alternateReferences>
  <we:properties>
    <we:property name="claude.fileId" value="&quot;02e98e61-3c4d-46fa-b198-bd6be8cf5294&quot;"/>
  </we:properties>
  <we:bindings/>
  <we:snapshot xmlns:r="http://schemas.openxmlformats.org/officeDocument/2006/relationships"/>
</we:webextension>
</file>

<file path=xl/webextensions/webextension2.xml><?xml version="1.0" encoding="utf-8"?>
<we:webextension xmlns:we="http://schemas.microsoft.com/office/webextensions/webextension/2010/11" id="{8EBA0DC0-58D5-4ACE-8863-BC90252A16C3}">
  <we:reference id="11d7cf85-ae5a-43b8-bc58-1e1a151cce24" version="1.0.0.1" store="EXCatalog" storeType="EXCatalog"/>
  <we:alternateReferences>
    <we:reference id="WA200010725" version="1.0.0.1" store="es-ES" storeType="OMEX"/>
  </we:alternateReferences>
  <we:properties>
    <we:property name="claude.fileId" value="&quot;ddf61430-4f76-4edf-8338-73b8165e70ef&quot;"/>
  </we:properties>
  <we:bindings/>
  <we:snapshot xmlns:r="http://schemas.openxmlformats.org/officeDocument/2006/relationships"/>
</we:webextension>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B753-F3E2-4069-84DB-01377966096B}">
  <sheetPr codeName="Hoja1"/>
  <dimension ref="A1:B118"/>
  <sheetViews>
    <sheetView tabSelected="1" zoomScaleNormal="100" workbookViewId="0">
      <selection activeCell="H26" sqref="H26"/>
    </sheetView>
  </sheetViews>
  <sheetFormatPr baseColWidth="10" defaultColWidth="11.42578125" defaultRowHeight="13.5" x14ac:dyDescent="0.25"/>
  <cols>
    <col min="1" max="1" width="13.28515625" style="2" bestFit="1" customWidth="1"/>
    <col min="2" max="16384" width="11.42578125" style="2"/>
  </cols>
  <sheetData>
    <row r="1" spans="1:2" x14ac:dyDescent="0.25">
      <c r="A1" s="16" t="s">
        <v>369</v>
      </c>
      <c r="B1" s="17"/>
    </row>
    <row r="2" spans="1:2" x14ac:dyDescent="0.25">
      <c r="A2" s="17"/>
      <c r="B2" s="17"/>
    </row>
    <row r="3" spans="1:2" x14ac:dyDescent="0.25">
      <c r="A3" s="16" t="s">
        <v>1083</v>
      </c>
      <c r="B3" s="17"/>
    </row>
    <row r="4" spans="1:2" x14ac:dyDescent="0.25">
      <c r="A4" s="767" t="str">
        <f>'C I.1.1'!A1</f>
        <v>Cuadro I.1.1</v>
      </c>
      <c r="B4" s="17" t="str">
        <f>'C I.1.1'!A2</f>
        <v>Supuestos macroeconómicos 2026 (p)</v>
      </c>
    </row>
    <row r="5" spans="1:2" x14ac:dyDescent="0.25">
      <c r="A5" s="767" t="str">
        <f>'C I.1.2'!A1</f>
        <v>Cuadro I.1.2</v>
      </c>
      <c r="B5" s="17" t="str">
        <f>'C I.1.2'!A2</f>
        <v>Detalles supuestos de crecimiento económico y cuenta corriente 2026 (p)</v>
      </c>
    </row>
    <row r="6" spans="1:2" x14ac:dyDescent="0.25">
      <c r="A6" s="767" t="str">
        <f>'C I.2.1'!A1</f>
        <v>Cuadro I.2.1</v>
      </c>
      <c r="B6" s="17" t="str">
        <f>'C I.2.1'!A2</f>
        <v>Ingresos del Gobierno Central total 2026 (p)</v>
      </c>
    </row>
    <row r="7" spans="1:2" x14ac:dyDescent="0.25">
      <c r="A7" s="767" t="str">
        <f>'C I.2.2'!A1</f>
        <v>Cuadro I.2.2</v>
      </c>
      <c r="B7" s="17" t="str">
        <f>'C I.2.2'!A2</f>
        <v>Ingresos tributarios netos 2026 (p)</v>
      </c>
    </row>
    <row r="8" spans="1:2" x14ac:dyDescent="0.25">
      <c r="A8" s="767" t="str">
        <f>'C I.3.1'!A1</f>
        <v>Cuadro I.3.1 </v>
      </c>
      <c r="B8" s="17" t="str">
        <f>'C I.3.1'!A2</f>
        <v>Parámetros de referencia del balance cíclicamente ajustado 2026 (p)</v>
      </c>
    </row>
    <row r="9" spans="1:2" x14ac:dyDescent="0.25">
      <c r="A9" s="767" t="str">
        <f>'C I.3.2'!A1</f>
        <v>Cuadro I.3.2</v>
      </c>
      <c r="B9" s="17" t="str">
        <f>'C I.3.2'!A2</f>
        <v>Ingresos cíclicamente ajustados del Gobierno Central total 2026 (p)</v>
      </c>
    </row>
    <row r="10" spans="1:2" x14ac:dyDescent="0.25">
      <c r="A10" s="767" t="str">
        <f>'C I.4.1'!A1</f>
        <v>Cuadro I.4.1</v>
      </c>
      <c r="B10" s="17" t="str">
        <f>'C I.4.1'!A2</f>
        <v>Gasto del Gobierno Central total 2026 (p)</v>
      </c>
    </row>
    <row r="11" spans="1:2" x14ac:dyDescent="0.25">
      <c r="A11" s="767" t="str">
        <f>'C I.4.2'!A1</f>
        <v>Cuadro I.4.2</v>
      </c>
      <c r="B11" s="17" t="str">
        <f>'C I.4.2'!A2</f>
        <v>Balance del Gobierno Central total 2026 (p)</v>
      </c>
    </row>
    <row r="12" spans="1:2" x14ac:dyDescent="0.25">
      <c r="A12" s="767" t="str">
        <f>'C I.5.1'!A1</f>
        <v>Cuadro I.5.1</v>
      </c>
      <c r="B12" s="17" t="str">
        <f>'C I.5.1'!A2</f>
        <v>Necesidades de financiamiento del Gobierno Central 2026 (p)</v>
      </c>
    </row>
    <row r="13" spans="1:2" x14ac:dyDescent="0.25">
      <c r="A13" s="767" t="str">
        <f>'C I.6.1'!A1</f>
        <v>Cuadro I.6.1</v>
      </c>
      <c r="B13" s="17" t="str">
        <f>'C I.6.1'!A2</f>
        <v>Posición financiera neta del Gobierno Central total, cierre 2026 (p)(1)</v>
      </c>
    </row>
    <row r="14" spans="1:2" x14ac:dyDescent="0.25">
      <c r="A14" s="17"/>
      <c r="B14" s="17"/>
    </row>
    <row r="15" spans="1:2" x14ac:dyDescent="0.25">
      <c r="A15" s="16" t="s">
        <v>1084</v>
      </c>
      <c r="B15" s="17"/>
    </row>
    <row r="16" spans="1:2" x14ac:dyDescent="0.25">
      <c r="A16" s="767" t="str">
        <f>'C II.1.1'!A1</f>
        <v>Cuadro II.1.1</v>
      </c>
      <c r="B16" s="17" t="str">
        <f>'C II.1.1'!A2</f>
        <v>Supuestos macroeconómicos 2027 (p)</v>
      </c>
    </row>
    <row r="17" spans="1:2" x14ac:dyDescent="0.25">
      <c r="A17" s="767" t="str">
        <f>'C II.1.2'!A1</f>
        <v>Cuadro II.1.2</v>
      </c>
      <c r="B17" s="17" t="str">
        <f>'C II.1.2'!A2</f>
        <v>Detalle supuestos de crecimiento económico y cuenta corriente 2027 (p)</v>
      </c>
    </row>
    <row r="18" spans="1:2" x14ac:dyDescent="0.25">
      <c r="A18" s="767" t="str">
        <f>'C II.2.1'!A1</f>
        <v>Cuadro II.2.1 </v>
      </c>
      <c r="B18" s="17" t="str">
        <f>'C II.2.1'!A2</f>
        <v>Ingresos del Gobierno Central total 2027 (p)</v>
      </c>
    </row>
    <row r="19" spans="1:2" x14ac:dyDescent="0.25">
      <c r="A19" s="767" t="str">
        <f>'C II.2.2'!A1</f>
        <v>Cuadro II.2.2</v>
      </c>
      <c r="B19" s="17" t="str">
        <f>'C II.2.2'!A2</f>
        <v>Ingresos tributarios netos 2027 (p)</v>
      </c>
    </row>
    <row r="20" spans="1:2" x14ac:dyDescent="0.25">
      <c r="A20" s="767" t="str">
        <f>'C II.3.1'!A1</f>
        <v>Cuadro II.3.1</v>
      </c>
      <c r="B20" s="17" t="str">
        <f>'C II.3.1'!A2</f>
        <v>Antecedentes para determinar el umbral por ingresos del litio 2027</v>
      </c>
    </row>
    <row r="21" spans="1:2" x14ac:dyDescent="0.25">
      <c r="A21" s="767" t="str">
        <f>'C II.3.2'!A1</f>
        <v>Cuadro II.3.2</v>
      </c>
      <c r="B21" s="17" t="str">
        <f>'C II.3.2'!A2</f>
        <v>Parámetros de referencia del balance cíclicamente ajustado 2026 y 2027 (p)</v>
      </c>
    </row>
    <row r="22" spans="1:2" x14ac:dyDescent="0.25">
      <c r="A22" s="767" t="str">
        <f>'C II.3.3'!A1</f>
        <v>Cuadro II.3.3</v>
      </c>
      <c r="B22" s="17" t="str">
        <f>'C II.3.3'!A2</f>
        <v>Ingresos cíclicamente ajustados del Gobierno Central total 2027 (p)</v>
      </c>
    </row>
    <row r="23" spans="1:2" x14ac:dyDescent="0.25">
      <c r="A23" s="767" t="str">
        <f>'C II.4.1'!A1</f>
        <v>Cuadro II.4.1</v>
      </c>
      <c r="B23" s="17" t="str">
        <f>'C II.4.1'!A2</f>
        <v>Nivel y composición del gasto del Gobierno Central total 2027 (p)(1)</v>
      </c>
    </row>
    <row r="24" spans="1:2" x14ac:dyDescent="0.25">
      <c r="A24" s="767" t="str">
        <f>'C II.5.1'!A1</f>
        <v>Cuadro II.5.1 </v>
      </c>
      <c r="B24" s="17" t="str">
        <f>'C II.5.1'!A2</f>
        <v>Balance devengado y cíclicamente ajustado del Gobierno Central total 2027 (p)</v>
      </c>
    </row>
    <row r="25" spans="1:2" x14ac:dyDescent="0.25">
      <c r="A25" s="767" t="str">
        <f>'C II.6.1'!A1</f>
        <v>Cuadro II.6.1</v>
      </c>
      <c r="B25" s="17" t="str">
        <f>'C II.6.1'!A2</f>
        <v>Necesidades de financiamiento del Gobierno Central 2027 (p)</v>
      </c>
    </row>
    <row r="26" spans="1:2" x14ac:dyDescent="0.25">
      <c r="A26" s="767" t="str">
        <f>'C II.7.1'!A1</f>
        <v>Cuadro II.7.1</v>
      </c>
      <c r="B26" s="17" t="str">
        <f>'C II.7.1'!A2</f>
        <v>Posición financiera neta del Gobierno Central total, cierre 2027 (p)(1)</v>
      </c>
    </row>
    <row r="27" spans="1:2" x14ac:dyDescent="0.25">
      <c r="A27" s="767" t="str">
        <f>'C II.8.1'!A1</f>
        <v>Cuadro II.8.1</v>
      </c>
      <c r="B27" s="17" t="str">
        <f>'C II.8.1'!A2</f>
        <v>Proyecto de Ley de Presupuestos 2027</v>
      </c>
    </row>
    <row r="28" spans="1:2" x14ac:dyDescent="0.25">
      <c r="A28" s="17"/>
      <c r="B28" s="17"/>
    </row>
    <row r="29" spans="1:2" x14ac:dyDescent="0.25">
      <c r="A29" s="16" t="s">
        <v>1085</v>
      </c>
      <c r="B29" s="17"/>
    </row>
    <row r="30" spans="1:2" x14ac:dyDescent="0.25">
      <c r="A30" s="767" t="str">
        <f>'C III.4.1'!A1</f>
        <v>Cuadro III.4.1</v>
      </c>
      <c r="B30" s="17" t="str">
        <f>'C III.4.1'!A2</f>
        <v>Supuestos macroeconómicos 2028-2031 (p)</v>
      </c>
    </row>
    <row r="31" spans="1:2" x14ac:dyDescent="0.25">
      <c r="A31" s="767" t="str">
        <f>'C III.4.2'!A1</f>
        <v>Cuadro III.4.2</v>
      </c>
      <c r="B31" s="17" t="str">
        <f>'C III.4.2'!A2</f>
        <v>Detalle supuestos de crecimiento económico y cuenta corriente 2028-2031 (p)</v>
      </c>
    </row>
    <row r="32" spans="1:2" x14ac:dyDescent="0.25">
      <c r="A32" s="767" t="str">
        <f>'C III.5.1'!A1</f>
        <v>Cuadro III.5.1  </v>
      </c>
      <c r="B32" s="17" t="str">
        <f>'C III.5.1'!A2</f>
        <v>Ingresos del Gobierno Central total 2028-2031 (p)</v>
      </c>
    </row>
    <row r="33" spans="1:2" x14ac:dyDescent="0.25">
      <c r="A33" s="767" t="str">
        <f>'C III.6.1'!A1</f>
        <v>Cuadro III.6.1</v>
      </c>
      <c r="B33" s="17" t="str">
        <f>'C III.6.1'!A2</f>
        <v>Parámetros de referencia del balance cíclicamente ajustado 2028-2031 (p)</v>
      </c>
    </row>
    <row r="34" spans="1:2" x14ac:dyDescent="0.25">
      <c r="A34" s="767" t="str">
        <f>'C III.6.2'!A1</f>
        <v>Cuadro III.6.2  </v>
      </c>
      <c r="B34" s="17" t="str">
        <f>'C III.6.2'!A2</f>
        <v>Ingresos cíclicamente ajustados del Gobierno Central total 2028-2031 (p)</v>
      </c>
    </row>
    <row r="35" spans="1:2" x14ac:dyDescent="0.25">
      <c r="A35" s="767" t="str">
        <f>'C III.7.1'!A1</f>
        <v>Cuadro III.7.1 </v>
      </c>
      <c r="B35" s="17" t="str">
        <f>'C III.7.1'!A2</f>
        <v>Gastos de mediano plazo del Gobierno Central total 2028-2031 (p)</v>
      </c>
    </row>
    <row r="36" spans="1:2" x14ac:dyDescent="0.25">
      <c r="A36" s="767" t="str">
        <f>'C III.7.2'!A1</f>
        <v>Cuadro III.7.2</v>
      </c>
      <c r="B36" s="17" t="str">
        <f>'C III.7.2'!A2</f>
        <v>Consolidado Sector Público: Programa financiero por concepto de gastos 2028-2031 (p)</v>
      </c>
    </row>
    <row r="37" spans="1:2" x14ac:dyDescent="0.25">
      <c r="A37" s="767" t="str">
        <f>'C III.7.3'!A1</f>
        <v>Cuadro III.7.3</v>
      </c>
      <c r="B37" s="17" t="str">
        <f>'C III.7.3'!A2</f>
        <v>Proyectos de ley en trámite considerados en la programación financiera 2028-2031</v>
      </c>
    </row>
    <row r="38" spans="1:2" x14ac:dyDescent="0.25">
      <c r="A38" s="767" t="str">
        <f>'C III.8.1'!A1</f>
        <v>Cuadro III.8.1</v>
      </c>
      <c r="B38" s="17" t="str">
        <f>'C III.8.1'!A2</f>
        <v>Balances del Gobierno Central total 2028-2031 (p)</v>
      </c>
    </row>
    <row r="39" spans="1:2" x14ac:dyDescent="0.25">
      <c r="A39" s="767" t="str">
        <f>'C III.9.1'!A1</f>
        <v>Cuadro III.9.1</v>
      </c>
      <c r="B39" s="17" t="str">
        <f>'C III.9.1'!A2</f>
        <v>Stock de deuda bruta 2026-2030 (p)</v>
      </c>
    </row>
    <row r="40" spans="1:2" x14ac:dyDescent="0.25">
      <c r="A40" s="767" t="str">
        <f>'C III.9.2'!A1</f>
        <v>Cuadro III.9.2</v>
      </c>
      <c r="B40" s="17" t="str">
        <f>'C III.9.2'!A2</f>
        <v>Necesidades de financiamiento del Gobierno Central, cierre 2028-2031 (p)</v>
      </c>
    </row>
    <row r="41" spans="1:2" x14ac:dyDescent="0.25">
      <c r="A41" s="767" t="str">
        <f>'C III.10.1'!A1</f>
        <v>Cuadro III.10.1</v>
      </c>
      <c r="B41" s="17" t="str">
        <f>'C III.10.1'!A2</f>
        <v>Posición financiera neta del Gobierno Central total, cierre 2028-2031 (p)</v>
      </c>
    </row>
    <row r="42" spans="1:2" x14ac:dyDescent="0.25">
      <c r="A42" s="767" t="str">
        <f>'C III.11.1'!A1</f>
        <v>Cuadro III.11.1</v>
      </c>
      <c r="B42" s="17" t="str">
        <f>'C III.11.1'!A2</f>
        <v>Escenarios macroeconómicos alternativos 2027-2031 (p)</v>
      </c>
    </row>
    <row r="43" spans="1:2" x14ac:dyDescent="0.25">
      <c r="A43" s="767" t="str">
        <f>'C III.11.2'!A1</f>
        <v>Cuadro III.11.2</v>
      </c>
      <c r="B43" s="17" t="str">
        <f>'C III.11.2'!A2</f>
        <v>Balances del Gobierno Central total 2028-2031, escenario de menor crecimiento (p)</v>
      </c>
    </row>
    <row r="44" spans="1:2" x14ac:dyDescent="0.25">
      <c r="A44" s="767" t="str">
        <f>'C III.11.3'!A1</f>
        <v>Cuadro III.11.3</v>
      </c>
      <c r="B44" s="17" t="str">
        <f>'C III.11.3'!A2</f>
        <v>Balances del Gobierno Central total 2028-2031, escenario de mayor crecimiento (p)</v>
      </c>
    </row>
    <row r="45" spans="1:2" x14ac:dyDescent="0.25">
      <c r="A45" s="767" t="str">
        <f>'C III.11.4'!A1</f>
        <v>Cuadro III.11.4</v>
      </c>
      <c r="B45" s="17" t="str">
        <f>'C III.11.4'!A2</f>
        <v>Posición financiera neta del Gobierno Central total, cierre 2028-2031 (p)</v>
      </c>
    </row>
    <row r="46" spans="1:2" x14ac:dyDescent="0.25">
      <c r="A46" s="17"/>
      <c r="B46" s="17"/>
    </row>
    <row r="47" spans="1:2" x14ac:dyDescent="0.25">
      <c r="A47" s="16" t="s">
        <v>1086</v>
      </c>
      <c r="B47" s="17"/>
    </row>
    <row r="48" spans="1:2" x14ac:dyDescent="0.25">
      <c r="A48" s="767" t="str">
        <f>'C IV.1.1'!A1</f>
        <v>Cuadro IV.1.1</v>
      </c>
      <c r="B48" s="17" t="str">
        <f>'C IV.1.1'!A2</f>
        <v>Plan de evaluaciones ex post 2026, por línea y estado de avance</v>
      </c>
    </row>
    <row r="49" spans="1:2" x14ac:dyDescent="0.25">
      <c r="A49" s="767" t="str">
        <f>'C IV.1.2'!A1</f>
        <v>Cuadro IV.1.2</v>
      </c>
      <c r="B49" s="17" t="str">
        <f>'C IV.1.2'!A2</f>
        <v>Programas evaluados en línea EPG, cohorte 2026, con ámbitos analizados y clasificación de desempeño</v>
      </c>
    </row>
    <row r="50" spans="1:2" x14ac:dyDescent="0.25">
      <c r="A50" s="767" t="str">
        <f>'C IV.1.3'!A1</f>
        <v>Cuadro IV.1.3</v>
      </c>
      <c r="B50" s="17" t="str">
        <f>'C IV.1.3'!A2</f>
        <v>Número de programas por ministerio según categoría global de cumplimiento de compromisos a junio de 2026</v>
      </c>
    </row>
    <row r="51" spans="1:2" x14ac:dyDescent="0.25">
      <c r="A51" s="767" t="str">
        <f>'C IV.1.4'!A1</f>
        <v>Cuadro IV.1.4</v>
      </c>
      <c r="B51" s="17" t="str">
        <f>'C IV.1.4'!A2</f>
        <v>Programas egresados del seguimiento de compromisos en junio de 2026</v>
      </c>
    </row>
    <row r="52" spans="1:2" x14ac:dyDescent="0.25">
      <c r="A52" s="767" t="str">
        <f>'C IV.1.5'!A1</f>
        <v>Cuadro IV.1.5</v>
      </c>
      <c r="B52" s="17" t="str">
        <f>'C IV.1.5'!A2</f>
        <v>Programas/evaluaciones en categoría global "no cumplido" en el seguimiento de compromisos a junio 2026</v>
      </c>
    </row>
    <row r="53" spans="1:2" x14ac:dyDescent="0.25">
      <c r="A53" s="767" t="str">
        <f>'C IV.1.6'!A1</f>
        <v>Cuadro IV.1.6</v>
      </c>
      <c r="B53" s="17" t="str">
        <f>'C IV.1.6'!A2</f>
        <v>Programas con observaciones o desviación</v>
      </c>
    </row>
    <row r="54" spans="1:2" x14ac:dyDescent="0.25">
      <c r="A54" s="767" t="str">
        <f>'C IV.1.7'!A1</f>
        <v>Cuadro IV.1.7</v>
      </c>
      <c r="B54" s="17" t="str">
        <f>'C IV.1.7'!A2</f>
        <v>Listado de programas fusionados en el proceso de evaluación ex ante 2027</v>
      </c>
    </row>
    <row r="55" spans="1:2" x14ac:dyDescent="0.25">
      <c r="A55" s="767" t="str">
        <f>'C IV.1.8'!A1</f>
        <v>Cuadro IV.1.8</v>
      </c>
      <c r="B55" s="17" t="str">
        <f>'C IV.1.8'!A2</f>
        <v>Programas con evaluación ex post finalizada y variación presupuestaria propuesta en Proyecto de Ley de Presupuestos 2027</v>
      </c>
    </row>
    <row r="56" spans="1:2" x14ac:dyDescent="0.25">
      <c r="A56" s="17"/>
      <c r="B56" s="17"/>
    </row>
    <row r="57" spans="1:2" x14ac:dyDescent="0.25">
      <c r="A57" s="16" t="s">
        <v>1088</v>
      </c>
      <c r="B57" s="17"/>
    </row>
    <row r="58" spans="1:2" x14ac:dyDescent="0.25">
      <c r="A58" s="767" t="str">
        <f>'C V.3.1'!A1</f>
        <v>Cuadro V.3.1</v>
      </c>
      <c r="B58" s="17" t="str">
        <f>'C V.3.1'!A2</f>
        <v>Gasto tributario 2027</v>
      </c>
    </row>
    <row r="59" spans="1:2" x14ac:dyDescent="0.25">
      <c r="A59" s="767" t="str">
        <f>'C V.3.2'!A1</f>
        <v>Cuadro V.3.2</v>
      </c>
      <c r="B59" s="17" t="str">
        <f>'C V.3.2'!A2&amp;" - "&amp;'C V.3.2'!A3</f>
        <v>Gasto tributario 2027 - Ordenado por sector u objetivo beneficiado</v>
      </c>
    </row>
    <row r="60" spans="1:2" x14ac:dyDescent="0.25">
      <c r="A60" s="767" t="str">
        <f>'C V.3.3'!A1</f>
        <v>Cuadro V.3.3</v>
      </c>
      <c r="B60" s="17" t="str">
        <f>'C V.3.3'!A2</f>
        <v>Gasto tributario 2025-2027</v>
      </c>
    </row>
    <row r="61" spans="1:2" x14ac:dyDescent="0.25">
      <c r="A61" s="767" t="str">
        <f>'C V.3.4'!A1</f>
        <v>Cuadro V.3.4</v>
      </c>
      <c r="B61" s="17" t="str">
        <f>'C V.3.4'!A2&amp;" - "&amp;'C V.3.4'!A3</f>
        <v>Gasto tributario 2027 - Partidas más relevantes</v>
      </c>
    </row>
    <row r="62" spans="1:2" x14ac:dyDescent="0.25">
      <c r="A62" s="17"/>
      <c r="B62" s="17"/>
    </row>
    <row r="63" spans="1:2" x14ac:dyDescent="0.25">
      <c r="A63" s="16" t="s">
        <v>1087</v>
      </c>
      <c r="B63" s="17"/>
    </row>
    <row r="64" spans="1:2" x14ac:dyDescent="0.25">
      <c r="A64" s="767" t="str">
        <f>'C VI.1.1'!A1</f>
        <v>Cuadro VI.1.1</v>
      </c>
      <c r="B64" s="17" t="str">
        <f>'C VI.1.1'!A2</f>
        <v>Detalle de los gastos reservados por institución</v>
      </c>
    </row>
    <row r="65" spans="1:2" x14ac:dyDescent="0.25">
      <c r="A65" s="767" t="str">
        <f>'C VI.1.2'!A1</f>
        <v>Cuadro VI.1.2</v>
      </c>
      <c r="B65" s="17" t="str">
        <f>'C VI.1.2'!A2</f>
        <v>Dotación máxima del personal del sector público(1,2,3,4)</v>
      </c>
    </row>
    <row r="66" spans="1:2" x14ac:dyDescent="0.25">
      <c r="A66" s="767" t="str">
        <f>'C VI.1.3'!A1</f>
        <v>Cuadro VI.1.3</v>
      </c>
      <c r="B66" s="17" t="str">
        <f>'C VI.1.3'!A2</f>
        <v>Asignación por funciones críticas(1,2)</v>
      </c>
    </row>
    <row r="67" spans="1:2" x14ac:dyDescent="0.25">
      <c r="A67" s="767" t="str">
        <f>'C VI.1.4'!A1</f>
        <v>Cuadro VI.1.4</v>
      </c>
      <c r="B67" s="17" t="str">
        <f>'C VI.1.4'!A2</f>
        <v>Cupos de personal a honorarios y asesores de autoridad(1,2)</v>
      </c>
    </row>
    <row r="68" spans="1:2" x14ac:dyDescent="0.25">
      <c r="A68" s="767" t="str">
        <f>'C VI.1.5'!A1</f>
        <v>Cuadro VI.1.5</v>
      </c>
      <c r="B68" s="17" t="str">
        <f>'C VI.1.5'!A2</f>
        <v>Gasto máximo autorizado en horas extraordinarias(1,2)</v>
      </c>
    </row>
    <row r="69" spans="1:2" x14ac:dyDescent="0.25">
      <c r="A69" s="767" t="str">
        <f>'C VI.1.6'!A1</f>
        <v>Cuadro VI.1.6</v>
      </c>
      <c r="B69" s="17" t="str">
        <f>'C VI.1.6'!A2</f>
        <v>Gasto máximo autorizado en viáticos nacionales(1,2,3)</v>
      </c>
    </row>
    <row r="70" spans="1:2" x14ac:dyDescent="0.25">
      <c r="A70" s="767" t="str">
        <f>'C VI.1.7'!A1</f>
        <v>Cuadro VI.1.7</v>
      </c>
      <c r="B70" s="17" t="str">
        <f>'C VI.1.7'!A2</f>
        <v>Dotación de vehículos(1)</v>
      </c>
    </row>
    <row r="71" spans="1:2" x14ac:dyDescent="0.25">
      <c r="A71" s="17"/>
      <c r="B71" s="17"/>
    </row>
    <row r="72" spans="1:2" x14ac:dyDescent="0.25">
      <c r="A72" s="16" t="s">
        <v>1089</v>
      </c>
      <c r="B72" s="17"/>
    </row>
    <row r="73" spans="1:2" x14ac:dyDescent="0.25">
      <c r="A73" s="767" t="str">
        <f>'C A.I.1'!A1</f>
        <v>Cuadro A.I.1</v>
      </c>
      <c r="B73" s="17" t="str">
        <f>'C A.I.1'!A2</f>
        <v>Variables estructurales 2026 (p)</v>
      </c>
    </row>
    <row r="74" spans="1:2" x14ac:dyDescent="0.25">
      <c r="A74" s="767" t="str">
        <f>'C A.I.2'!A1</f>
        <v>Cuadro A.I.2</v>
      </c>
      <c r="B74" s="17" t="str">
        <f>'C A.I.2'!A2</f>
        <v>Variables económicas efectivas 2026 (p)</v>
      </c>
    </row>
    <row r="75" spans="1:2" x14ac:dyDescent="0.25">
      <c r="A75" s="767" t="str">
        <f>'C A.I.3'!A1</f>
        <v>Cuadro A.I.3</v>
      </c>
      <c r="B75" s="17" t="str">
        <f>'C A.I.3'!A2</f>
        <v>Ingresos efectivos, componente cíclico e ingresos cíclicamente ajustados 2026 (p)</v>
      </c>
    </row>
    <row r="76" spans="1:2" x14ac:dyDescent="0.25">
      <c r="A76" s="767" t="str">
        <f>'C A.I.4'!A1</f>
        <v>Cuadro A.I.4</v>
      </c>
      <c r="B76" s="17" t="str">
        <f>'C A.I.4'!A2</f>
        <v>Balance cíclicamente ajustado del Gobierno Central total 2026 (p)</v>
      </c>
    </row>
    <row r="77" spans="1:2" x14ac:dyDescent="0.25">
      <c r="A77" s="767" t="str">
        <f>'C A.I.5'!A1</f>
        <v>Cuadro A.I.5</v>
      </c>
      <c r="B77" s="17" t="str">
        <f>'C A.I.5'!A2</f>
        <v>Variables estructurales 2027 (p)</v>
      </c>
    </row>
    <row r="78" spans="1:2" x14ac:dyDescent="0.25">
      <c r="A78" s="767" t="str">
        <f>'C A.I.6'!A1</f>
        <v>Cuadro A.I.6</v>
      </c>
      <c r="B78" s="17" t="str">
        <f>'C A.I.6'!A2</f>
        <v>Variables económicas efectivas 2027 (p)</v>
      </c>
    </row>
    <row r="79" spans="1:2" x14ac:dyDescent="0.25">
      <c r="A79" s="767" t="str">
        <f>'C A.I.7'!A1</f>
        <v>Cuadro A.I.7</v>
      </c>
      <c r="B79" s="17" t="str">
        <f>'C A.I.7'!A2</f>
        <v>Ingresos efectivos, componente cíclico e ingresos cíclicamente ajustados 2027 (p)</v>
      </c>
    </row>
    <row r="80" spans="1:2" x14ac:dyDescent="0.25">
      <c r="A80" s="767" t="str">
        <f>'C A.I.8'!A1</f>
        <v>Cuadro A.I.8</v>
      </c>
      <c r="B80" s="17" t="str">
        <f>'C A.I.8'!A2</f>
        <v>Balance cíclicamente ajustado del Gobierno Central total 2027 (p)</v>
      </c>
    </row>
    <row r="81" spans="1:2" x14ac:dyDescent="0.25">
      <c r="A81" s="17"/>
      <c r="B81" s="17"/>
    </row>
    <row r="82" spans="1:2" x14ac:dyDescent="0.25">
      <c r="A82" s="16" t="s">
        <v>1090</v>
      </c>
      <c r="B82" s="17"/>
    </row>
    <row r="83" spans="1:2" x14ac:dyDescent="0.25">
      <c r="A83" s="767" t="str">
        <f>'C A.II.1'!A1</f>
        <v>Cuadro A.II.1</v>
      </c>
      <c r="B83" s="17" t="str">
        <f>'C A.II.1'!A2</f>
        <v>Supuestos macroeconómicos 2027-2031 (p)</v>
      </c>
    </row>
    <row r="84" spans="1:2" x14ac:dyDescent="0.25">
      <c r="A84" s="767" t="str">
        <f>'C A.II.2'!A1</f>
        <v>Cuadro A.II.2</v>
      </c>
      <c r="B84" s="17" t="str">
        <f>'C A.II.2'!A2</f>
        <v>Ingresos tributarios GMP10</v>
      </c>
    </row>
    <row r="85" spans="1:2" x14ac:dyDescent="0.25">
      <c r="A85" s="767" t="str">
        <f>'C A.II.3'!A1</f>
        <v>Cuadro A.II.3</v>
      </c>
      <c r="B85" s="17" t="str">
        <f>'C A.II.3'!A2&amp;" del "&amp;'C A.II.3'!A3&amp;" "&amp;'C A.II.3'!A5</f>
        <v>Estado de operaciones 2026-2027 del Gobierno Central total (millones de pesos de cada año)</v>
      </c>
    </row>
    <row r="86" spans="1:2" x14ac:dyDescent="0.25">
      <c r="A86" s="767" t="str">
        <f>'C A.II.4'!A1</f>
        <v>Cuadro A.II.4</v>
      </c>
      <c r="B86" s="17" t="str">
        <f>'C A.II.4'!A2&amp;" del "&amp;'C A.II.4'!A3&amp;" "&amp;'C A.II.4'!A5</f>
        <v>Estado de operaciones 2026-2027 del Gobierno Central total (millones de pesos 2027)</v>
      </c>
    </row>
    <row r="87" spans="1:2" x14ac:dyDescent="0.25">
      <c r="A87" s="767" t="str">
        <f>'C A.II.5'!A1</f>
        <v>Cuadro A.II.5</v>
      </c>
      <c r="B87" s="17" t="str">
        <f>'C A.II.5'!A2&amp;" del "&amp;'C A.II.5'!A3&amp;" "&amp;'C A.II.5'!A5</f>
        <v>Estado de operaciones 2026-2027 del Gobierno Central total (% del PIB)</v>
      </c>
    </row>
    <row r="88" spans="1:2" x14ac:dyDescent="0.25">
      <c r="A88" s="767" t="str">
        <f>'C A.II.6'!A1</f>
        <v>Cuadro A.II.6</v>
      </c>
      <c r="B88" s="17" t="str">
        <f>'C A.II.6'!A2&amp;" del "&amp;'C A.II.6'!A3&amp;" "&amp;'C A.II.6'!A5</f>
        <v>Estado de operaciones 2026-2027 del Gobierno Central presupuestario (millones de pesos de cada año)</v>
      </c>
    </row>
    <row r="89" spans="1:2" x14ac:dyDescent="0.25">
      <c r="A89" s="767" t="str">
        <f>'C A.II.7'!A1</f>
        <v>Cuadro A.II.7</v>
      </c>
      <c r="B89" s="17" t="str">
        <f>'C A.II.7'!A2&amp;" del "&amp;'C A.II.7'!A3&amp;" "&amp;'C A.II.7'!A5</f>
        <v>Estado de operaciones 2026-2027 del Gobierno Central presupuestario (millones de pesos 2027)</v>
      </c>
    </row>
    <row r="90" spans="1:2" x14ac:dyDescent="0.25">
      <c r="A90" s="767" t="str">
        <f>'C A.II.8'!A1</f>
        <v>Cuadro A.II.8</v>
      </c>
      <c r="B90" s="17" t="str">
        <f>'C A.II.8'!A2&amp;" del "&amp;'C A.II.8'!A3&amp;" "&amp;'C A.II.8'!A5</f>
        <v>Estado de operaciones 2026-2027 del Gobierno Central presupuestario (% del PIB)</v>
      </c>
    </row>
    <row r="91" spans="1:2" x14ac:dyDescent="0.25">
      <c r="A91" s="767" t="str">
        <f>'C A.II.9'!A1</f>
        <v>Cuadro A.II.9</v>
      </c>
      <c r="B91" s="17" t="str">
        <f>'C A.II.9'!A2&amp;" - "&amp;'C A.II.9'!A3&amp;" "&amp;'C A.II.9'!A4</f>
        <v>Ingresos por impuestos - Ejecución presupuestaria consolidada (millones de pesos de cada año)</v>
      </c>
    </row>
    <row r="92" spans="1:2" x14ac:dyDescent="0.25">
      <c r="A92" s="767" t="str">
        <f>'C A.II.10'!A1</f>
        <v>Cuadro A.II.10</v>
      </c>
      <c r="B92" s="17" t="str">
        <f>'C A.II.10'!A2&amp;" - "&amp;'C A.II.10'!A3&amp;" "&amp;'C A.II.10'!A4</f>
        <v>Ingresos por impuestos - Ejecución presupuestaria consolidada (millones de pesos 2027)</v>
      </c>
    </row>
    <row r="93" spans="1:2" x14ac:dyDescent="0.25">
      <c r="A93" s="767" t="str">
        <f>'C A.II.11'!A1</f>
        <v>Cuadro A.II.11</v>
      </c>
      <c r="B93" s="17" t="str">
        <f>'C A.II.11'!A2&amp;" - "&amp;'C A.II.11'!A3&amp;" "&amp;'C A.II.11'!A4</f>
        <v>Ingresos por impuestos - Ejecución presupuestaria mineras privadas consolidadas (millones de pesos de cada año)</v>
      </c>
    </row>
    <row r="94" spans="1:2" x14ac:dyDescent="0.25">
      <c r="A94" s="767" t="str">
        <f>'C A.II.12'!A1</f>
        <v>Cuadro A.II.12</v>
      </c>
      <c r="B94" s="17" t="str">
        <f>'C A.II.12'!A2&amp;" - "&amp;'C A.II.12'!A3&amp;" "&amp;'C A.II.12'!A4</f>
        <v>Ingresos por impuestos - Ejecución presupuestaria mineras privadas consolidadas (millones de pesos 2027)</v>
      </c>
    </row>
    <row r="95" spans="1:2" x14ac:dyDescent="0.25">
      <c r="A95" s="767" t="str">
        <f>'C A.II.13'!A1</f>
        <v>Cuadro A.II.13</v>
      </c>
      <c r="B95" s="17" t="str">
        <f>'C A.II.13'!A2&amp;" - "&amp;'C A.II.13'!A3&amp;" "&amp;'C A.II.13'!A4</f>
        <v>Ingresos por impuestos - Ejecución presupuestaria sin mineras privadas consolidado (millones de pesos de cada año)</v>
      </c>
    </row>
    <row r="96" spans="1:2" x14ac:dyDescent="0.25">
      <c r="A96" s="767" t="str">
        <f>'C A.II.14'!A1</f>
        <v>Cuadro A.II.14</v>
      </c>
      <c r="B96" s="17" t="str">
        <f>'C A.II.14'!A2&amp;" - "&amp;'C A.II.14'!A3&amp;" "&amp;'C A.II.14'!A4</f>
        <v>Ingresos por impuestos - Ejecución presupuestaria sin mineras privadas consolidado (millones de pesos 2027)</v>
      </c>
    </row>
    <row r="97" spans="1:2" x14ac:dyDescent="0.25">
      <c r="A97" s="17"/>
      <c r="B97" s="17"/>
    </row>
    <row r="98" spans="1:2" x14ac:dyDescent="0.25">
      <c r="A98" s="16" t="s">
        <v>1091</v>
      </c>
      <c r="B98" s="17"/>
    </row>
    <row r="99" spans="1:2" x14ac:dyDescent="0.25">
      <c r="A99" s="767" t="str">
        <f>'C A.III.1'!A1</f>
        <v>Cuadro A.III.1</v>
      </c>
      <c r="B99" s="17" t="str">
        <f>'C A.III.1'!A2&amp;" "&amp;'C A.III.1'!A3</f>
        <v>Informes financieros de Proyectos de Ley enviados entre julio y septiembre de 2026, con efectos en los gastos fiscales(1)</v>
      </c>
    </row>
    <row r="100" spans="1:2" x14ac:dyDescent="0.25">
      <c r="A100" s="767" t="str">
        <f>'C A.III.2'!A1</f>
        <v>Cuadro A.III.2</v>
      </c>
      <c r="B100" s="17" t="str">
        <f>'C A.III.2'!A2 &amp;" "&amp;'C A.III.2'!A3</f>
        <v>Informes financieros de Proyectos de Ley enviados entre julio y septiembre de 2026, con efectos en los ingresos fiscales</v>
      </c>
    </row>
    <row r="101" spans="1:2" x14ac:dyDescent="0.25">
      <c r="A101" s="767" t="str">
        <f>'C A.III.3'!A1</f>
        <v>Cuadro A.III.3</v>
      </c>
      <c r="B101" s="17" t="str">
        <f>'C A.III.3'!A2&amp;" "&amp;'C A.III.3'!A3</f>
        <v>Informes financieros de Proyectos de Ley enviados entre julio y septiembre de 2026, sin efecto en gastos o ingresos fiscales</v>
      </c>
    </row>
    <row r="102" spans="1:2" x14ac:dyDescent="0.25">
      <c r="A102" s="17"/>
      <c r="B102" s="17"/>
    </row>
    <row r="103" spans="1:2" x14ac:dyDescent="0.25">
      <c r="A103" s="16" t="s">
        <v>1092</v>
      </c>
      <c r="B103" s="17"/>
    </row>
    <row r="104" spans="1:2" x14ac:dyDescent="0.25">
      <c r="A104" s="767" t="str">
        <f>'C A.V.1'!A1</f>
        <v>Cuadro A.V.1</v>
      </c>
      <c r="B104" s="17" t="str">
        <f>'C A.V.1'!A2&amp;" - "&amp;'C A.V.1'!A3</f>
        <v>Clasificación funcional de erogaciones del Gobierno Central presupuestario - Proyecto de ley de Presupuestos 2027(1)</v>
      </c>
    </row>
    <row r="105" spans="1:2" x14ac:dyDescent="0.25">
      <c r="A105" s="18"/>
      <c r="B105" s="17"/>
    </row>
    <row r="106" spans="1:2" x14ac:dyDescent="0.25">
      <c r="A106" s="16" t="s">
        <v>1300</v>
      </c>
      <c r="B106" s="17"/>
    </row>
    <row r="107" spans="1:2" x14ac:dyDescent="0.25">
      <c r="A107" s="767" t="str">
        <f>'C A.VI.1'!A1</f>
        <v>Cuadro A.VI.1</v>
      </c>
      <c r="B107" s="17" t="str">
        <f>'C A.VI.1'!A2</f>
        <v>Gasto del Gobierno Central total 2027 (p)</v>
      </c>
    </row>
    <row r="108" spans="1:2" x14ac:dyDescent="0.25">
      <c r="A108" s="17"/>
      <c r="B108" s="17"/>
    </row>
    <row r="109" spans="1:2" x14ac:dyDescent="0.25">
      <c r="A109" s="16" t="s">
        <v>1093</v>
      </c>
      <c r="B109" s="17"/>
    </row>
    <row r="110" spans="1:2" x14ac:dyDescent="0.25">
      <c r="A110" s="767" t="str">
        <f>'C R.2.1'!A1</f>
        <v>Cuadro R.2.1</v>
      </c>
      <c r="B110" s="17" t="str">
        <f>'C R.2.1'!A2</f>
        <v>Construcción del gasto de capital según su clasificador presupuestario</v>
      </c>
    </row>
    <row r="111" spans="1:2" x14ac:dyDescent="0.25">
      <c r="A111" s="18"/>
      <c r="B111" s="17"/>
    </row>
    <row r="112" spans="1:2" x14ac:dyDescent="0.25">
      <c r="A112" s="16" t="s">
        <v>1094</v>
      </c>
      <c r="B112" s="17"/>
    </row>
    <row r="113" spans="1:2" x14ac:dyDescent="0.25">
      <c r="A113" s="767" t="str">
        <f>'C R.4.1'!A1</f>
        <v>Cuadro R.4.1</v>
      </c>
      <c r="B113" s="17" t="str">
        <f>'C R.4.1'!A2</f>
        <v>Calendario de implementación de las recomendaciones</v>
      </c>
    </row>
    <row r="114" spans="1:2" x14ac:dyDescent="0.25">
      <c r="A114" s="18"/>
      <c r="B114" s="17"/>
    </row>
    <row r="115" spans="1:2" x14ac:dyDescent="0.25">
      <c r="A115" s="18"/>
      <c r="B115" s="17"/>
    </row>
    <row r="116" spans="1:2" x14ac:dyDescent="0.25">
      <c r="A116" s="18"/>
      <c r="B116" s="17"/>
    </row>
    <row r="117" spans="1:2" x14ac:dyDescent="0.25">
      <c r="A117" s="18"/>
      <c r="B117" s="17"/>
    </row>
    <row r="118" spans="1:2" x14ac:dyDescent="0.25">
      <c r="A118" s="18"/>
      <c r="B118" s="17"/>
    </row>
  </sheetData>
  <hyperlinks>
    <hyperlink ref="A4" location="'C I.1.1'!A1" display="'C I.1.1'!A1" xr:uid="{C742C9D8-366F-4FD4-B6F4-4EC0B57AD08F}"/>
    <hyperlink ref="A5" location="'C I.1.2'!A1" display="'C I.1.2'!A1" xr:uid="{F89F0956-ACA9-4019-A8A1-3E13689C0A9C}"/>
    <hyperlink ref="A6" location="'C I.2.1'!A1" display="'C I.2.1'!A1" xr:uid="{B3AEF252-B677-4F9B-B3AB-34A3CAC3E52E}"/>
    <hyperlink ref="A7" location="'C I.2.2'!A1" display="'C I.2.2'!A1" xr:uid="{2679848E-F165-484E-A720-131B1DC7433B}"/>
    <hyperlink ref="A8" location="'C I.3.1'!A1" display="'C I.3.1'!A1" xr:uid="{D90C9919-09D0-4825-B396-61764C66AD36}"/>
    <hyperlink ref="A9" location="'C I.3.2'!A1" display="'C I.3.2'!A1" xr:uid="{FD198461-7FDD-42FB-87E6-2DD605AD54AE}"/>
    <hyperlink ref="A10" location="'C I.4.1'!A1" display="'C I.4.1'!A1" xr:uid="{D993B788-44B2-422F-A56B-465611CB2B50}"/>
    <hyperlink ref="A11" location="'C I.4.2'!A1" display="'C I.4.2'!A1" xr:uid="{6EABBC0B-2892-4701-A0DA-1D25EBF97354}"/>
    <hyperlink ref="A12" location="'C I.5.1'!A1" display="'C I.5.1'!A1" xr:uid="{CE4D05FC-CDD4-4E45-8C3A-8EDBA3816BA1}"/>
    <hyperlink ref="A13" location="'C I.6.1'!A1" display="'C I.6.1'!A1" xr:uid="{7642CBA0-6CF0-4C17-B9A5-3DB2858044FD}"/>
    <hyperlink ref="A16" location="'C II.1.1'!A1" display="'C II.1.1'!A1" xr:uid="{08289285-9F41-4A6F-8A99-067AD5046728}"/>
    <hyperlink ref="A17" location="'C II.1.2'!A1" display="'C II.1.2'!A1" xr:uid="{DF553144-5377-44A0-8736-949AA39C9438}"/>
    <hyperlink ref="A18" location="'C II.2.1'!A1" display="'C II.2.1'!A1" xr:uid="{30826271-1B4E-4BBD-B996-D12958BF3EB2}"/>
    <hyperlink ref="A19" location="'C II.2.2'!A1" display="'C II.2.2'!A1" xr:uid="{F2B10C67-8E08-40B4-81D6-A9D598F10B7E}"/>
    <hyperlink ref="A20" location="'C II.3.1'!A1" display="'C II.3.1'!A1" xr:uid="{C6A8E021-64FF-4682-8C6C-8E4783EEA074}"/>
    <hyperlink ref="A21" location="'C II.3.2'!A1" display="'C II.3.2'!A1" xr:uid="{9DFEACA0-8F3A-41E4-8797-943C5F8E8401}"/>
    <hyperlink ref="A22" location="'C II.3.3'!A1" display="'C II.3.3'!A1" xr:uid="{EDBB77FC-BF05-4FA1-B2F4-F92758B1852E}"/>
    <hyperlink ref="A23" location="'C II.4.1'!A1" display="'C II.4.1'!A1" xr:uid="{D7BA56CD-6409-405C-B86C-50FD5BDF8CA0}"/>
    <hyperlink ref="A24" location="'C II.5.1'!A1" display="'C II.5.1'!A1" xr:uid="{6C499F35-1C3E-4F67-9185-254B6451A67D}"/>
    <hyperlink ref="A25" location="'C II.6.1'!A1" display="'C II.6.1'!A1" xr:uid="{8B04D7E9-FBA9-4AD1-95CA-FA5EE39E75EA}"/>
    <hyperlink ref="A26" location="'C II.7.1'!A1" display="'C II.7.1'!A1" xr:uid="{845F29DC-34DD-4DD7-81FA-05CC9E142D0B}"/>
    <hyperlink ref="A27" location="'C II.8.1'!A1" display="'C II.8.1'!A1" xr:uid="{B476FD9D-4D1D-4406-A9D4-ED0A2883C6F3}"/>
    <hyperlink ref="A30" location="'C III.4.1'!A1" display="'C III.4.1'!A1" xr:uid="{341DCAE6-3D27-409B-AB8E-60334F8A9E0E}"/>
    <hyperlink ref="A31" location="'C III.4.2'!A1" display="'C III.4.2'!A1" xr:uid="{FE865AC4-3CD2-425A-BADC-13563D3B06C8}"/>
    <hyperlink ref="A32" location="'C III.5.1'!A1" display="'C III.5.1'!A1" xr:uid="{D6FF9D5B-0D1E-47FD-81B6-648595E2EBF8}"/>
    <hyperlink ref="A33" location="'C III.6.1'!A1" display="'C III.6.1'!A1" xr:uid="{11D79C06-5132-4AA1-B5BE-21D74D4E55E7}"/>
    <hyperlink ref="A34" location="'C III.6.2'!A1" display="'C III.6.2'!A1" xr:uid="{90F82938-34A1-4403-B2BA-AB0BE98CA46C}"/>
    <hyperlink ref="A35" location="'C III.7.1'!A1" display="'C III.7.1'!A1" xr:uid="{E26A7757-F017-4B20-9439-36F75FD2052E}"/>
    <hyperlink ref="A36" location="'C III.7.2'!A1" display="'C III.7.2'!A1" xr:uid="{85BBE9CB-7F65-422D-B18A-8D51718C6DFC}"/>
    <hyperlink ref="A37" location="'C III.7.3'!A1" display="'C III.7.3'!A1" xr:uid="{47BE19DE-2DBF-4E31-8D17-EB28C9541682}"/>
    <hyperlink ref="A38" location="'C III.8.1'!A1" display="'C III.8.1'!A1" xr:uid="{5BE9941A-51E3-4FD4-8E87-F72CE5F75C13}"/>
    <hyperlink ref="A40" location="'C III.9.2'!A1" display="'C III.9.2'!A1" xr:uid="{2C8C5D94-AC6B-4DB3-9A8A-59DD4F970077}"/>
    <hyperlink ref="A41" location="'C III.10.1'!A1" display="'C III.10.1'!A1" xr:uid="{2D4012B6-C773-4600-B390-38813850F246}"/>
    <hyperlink ref="A42" location="'C III.11.1'!A1" display="'C III.11.1'!A1" xr:uid="{F6D0F201-72E4-40AB-8697-F248655A8D9C}"/>
    <hyperlink ref="A43" location="'C III.11.2'!A1" display="'C III.11.2'!A1" xr:uid="{6192C45B-0765-4F71-9F65-00DE13AD6D92}"/>
    <hyperlink ref="A44" location="'C III.11.3'!A1" display="'C III.11.3'!A1" xr:uid="{ED082D07-024F-4C08-9870-011B940C9CA2}"/>
    <hyperlink ref="A45" location="'C III.11.4'!A1" display="'C III.11.4'!A1" xr:uid="{4BA4BF3D-B746-4F1B-B364-76CAA52A59EE}"/>
    <hyperlink ref="A58" location="'C V.3.1'!A1" display="'C V.3.1'!A1" xr:uid="{6F8A8132-6F2B-4E2D-BBA8-9F29CF4EC8FD}"/>
    <hyperlink ref="A59" location="'C V.3.2'!A1" display="'C V.3.2'!A1" xr:uid="{60F107E9-BA43-4A23-93B8-F80EEF271E7F}"/>
    <hyperlink ref="A60" location="'C V.3.3'!A1" display="'C V.3.3'!A1" xr:uid="{CE26F83B-7C13-49A4-8987-E422C9D3298D}"/>
    <hyperlink ref="A61" location="'C V.3.4'!A1" display="'C V.3.4'!A1" xr:uid="{68545837-25A5-41A5-A7EF-1FCAC3C840CB}"/>
    <hyperlink ref="A64" location="'C VI.1.1'!A1" display="'C VI.1.1'!A1" xr:uid="{D0DAF19A-8C14-47A6-B8CE-AF1501F24166}"/>
    <hyperlink ref="A65" location="'C VI.1.2'!A1" display="'C VI.1.2'!A1" xr:uid="{539A5109-65B9-4C05-BB81-E00073B7046B}"/>
    <hyperlink ref="A66" location="'C VI.1.3'!A1" display="'C VI.1.3'!A1" xr:uid="{1323E6F9-199A-42AC-80E4-4C72CB1406E7}"/>
    <hyperlink ref="A68" location="'C VI.1.5'!A1" display="'C VI.1.5'!A1" xr:uid="{61FD586F-46A0-421E-A185-33C0FF849F80}"/>
    <hyperlink ref="A69" location="'C VI.1.6'!A1" display="'C VI.1.6'!A1" xr:uid="{E8E86224-6078-4CE2-9CE9-FE14F8B51A7C}"/>
    <hyperlink ref="A70" location="'C VI.1.7'!A1" display="'C VI.1.7'!A1" xr:uid="{3D1689C1-D66C-4E65-82AB-040E3E03A5CB}"/>
    <hyperlink ref="A73" location="'C A.I.1'!A1" display="'C A.I.1'!A1" xr:uid="{6BD72E8E-F950-4D36-B4CE-0578D4A1ECCD}"/>
    <hyperlink ref="A104" location="'C A.V.1'!A1" display="'C A.V.1'!A1" xr:uid="{5D7AFADD-EFAE-4EC7-9FB9-E6564F16B911}"/>
    <hyperlink ref="A101" location="'C A.III.3'!A1" display="'C A.III.3'!A1" xr:uid="{923D367C-1174-4C2D-BEB3-176BFD1067B8}"/>
    <hyperlink ref="A100" location="'C A.III.2'!A1" display="'C A.III.2'!A1" xr:uid="{F56381AD-26F3-4C27-AC28-AC4010615417}"/>
    <hyperlink ref="A99" location="'C A.III.1'!A1" display="'C A.III.1'!A1" xr:uid="{A871B784-60EA-4313-AEFF-9C6F5FDF1F26}"/>
    <hyperlink ref="A96" location="'C A.II.14'!A1" display="'C A.II.14'!A1" xr:uid="{9028F5D4-1EA4-4A0A-A2F2-E37F6D334DE9}"/>
    <hyperlink ref="A95" location="'C A.II.13'!A1" display="'C A.II.13'!A1" xr:uid="{8694BF47-2AFA-48F9-A9D9-699D2841AD09}"/>
    <hyperlink ref="A94" location="'C A.II.12'!A1" display="'C A.II.12'!A1" xr:uid="{C0ED575E-00D3-4241-8F72-FC5CD757191C}"/>
    <hyperlink ref="A93" location="'C A.II.11'!A1" display="'C A.II.11'!A1" xr:uid="{EE6D36F8-DD91-40EF-AE9B-B7254CE24F37}"/>
    <hyperlink ref="A92" location="'C A.II.10'!A1" display="'C A.II.10'!A1" xr:uid="{829F368B-1B3C-440D-A6F9-92FEA29110D2}"/>
    <hyperlink ref="A91" location="'C A.II.9'!A1" display="'C A.II.9'!A1" xr:uid="{0A1A8374-757C-4C28-B01E-370B8AE1C414}"/>
    <hyperlink ref="A90" location="'C A.II.8'!A1" display="'C A.II.8'!A1" xr:uid="{8DFEC941-C0F1-4111-9928-A4C327C0232B}"/>
    <hyperlink ref="A89" location="'C A.II.7'!A1" display="'C A.II.7'!A1" xr:uid="{B793C9B9-8786-473B-9E39-8F20E9E13059}"/>
    <hyperlink ref="A88" location="'C A.II.6'!A1" display="'C A.II.6'!A1" xr:uid="{C9362B7C-4DF3-4788-B80C-233D873C0590}"/>
    <hyperlink ref="A87" location="'C A.II.5'!A1" display="'C A.II.5'!A1" xr:uid="{FB541227-053A-4D48-86D6-11F8DA018726}"/>
    <hyperlink ref="A86" location="'C A.II.4'!A1" display="'C A.II.4'!A1" xr:uid="{241F396B-0526-4AA3-9B10-C6A1298BA6E2}"/>
    <hyperlink ref="A85" location="'C A.II.3'!A1" display="'C A.II.3'!A1" xr:uid="{58EC50E8-8A05-4738-8FF4-70981402536F}"/>
    <hyperlink ref="A84" location="'C A.II.2'!A1" display="'C A.II.2'!A1" xr:uid="{4562141E-A4C4-454A-AE7A-B24EB3675426}"/>
    <hyperlink ref="A83" location="'C A.II.1'!A1" display="'C A.II.1'!A1" xr:uid="{E76EBE5B-20E1-49F8-9667-F76AAEF36D45}"/>
    <hyperlink ref="A80" location="'C A.I.8'!A1" display="'C A.I.8'!A1" xr:uid="{E51E77AB-E78D-4FBD-8747-3768C5F020AD}"/>
    <hyperlink ref="A79" location="'C A.I.7'!A1" display="'C A.I.7'!A1" xr:uid="{78264118-AE4F-4AEC-953A-B0714FFAC5CA}"/>
    <hyperlink ref="A78" location="'C A.I.6'!A1" display="'C A.I.6'!A1" xr:uid="{9173E9F3-C864-4C5F-895B-6CCCC3B09BDA}"/>
    <hyperlink ref="A77" location="'C A.I.5'!A1" display="'C A.I.5'!A1" xr:uid="{28981C38-1AA2-4914-86B2-2F1A694F978A}"/>
    <hyperlink ref="A76" location="'C A.I.4'!A1" display="'C A.I.4'!A1" xr:uid="{EC776042-3879-400A-8710-6BF036591581}"/>
    <hyperlink ref="A75" location="'C A.I.3'!A1" display="'C A.I.3'!A1" xr:uid="{47BC0F28-FAA6-45EB-B87D-1298A372EDEC}"/>
    <hyperlink ref="A74" location="'C A.I.2'!A1" display="'C A.I.2'!A1" xr:uid="{26E20C66-3495-41F7-B9A6-60B270BC6D7A}"/>
    <hyperlink ref="A48" location="'C IV.1.1'!A1" display="'C IV.1.1'!A1" xr:uid="{6F04FDAC-7E5C-492C-8BCC-6BAB2CD74D7E}"/>
    <hyperlink ref="A49" location="'C IV.1.2'!A1" display="'C IV.1.2'!A1" xr:uid="{F4991CB3-61CA-475F-BC3F-3177B00C6C97}"/>
    <hyperlink ref="A50" location="'C IV.1.3'!A1" display="'C IV.1.3'!A1" xr:uid="{D9ABD31A-581D-4BC7-9FF6-2387A0F19ED2}"/>
    <hyperlink ref="A51" location="'C IV.1.4'!A1" display="'C IV.1.4'!A1" xr:uid="{80DEED9E-D41F-4A39-843D-02704A16C9B9}"/>
    <hyperlink ref="A52" location="'C IV.1.5'!A1" display="'C IV.1.5'!A1" xr:uid="{0F547D75-51D6-43B4-8A44-21CCA8509F54}"/>
    <hyperlink ref="A53" location="'C IV.1.6'!A1" display="'C IV.1.6'!A1" xr:uid="{8A4C429F-2BD0-4F0A-A1FD-570695AA612D}"/>
    <hyperlink ref="A54" location="'C IV.1.7'!A1" display="'C IV.1.7'!A1" xr:uid="{F0F966BC-A85D-4C92-A83B-C3CE2FD49897}"/>
    <hyperlink ref="A55" location="'C IV.1.8'!A1" display="'C IV.1.8'!A1" xr:uid="{C2AF5EE8-3D4A-4B99-8217-8E110EBAC0EB}"/>
    <hyperlink ref="A39" location="'C III.9.1'!A1" display="'C III.9.1'!A1" xr:uid="{EAD46C15-62F4-4488-BC17-F22C8966F025}"/>
    <hyperlink ref="A67" location="'C VI.1.4'!A1" display="'C VI.1.4'!A1" xr:uid="{3C1E872B-ACFC-47CB-B5C6-B212F5396C2E}"/>
    <hyperlink ref="A110" location="'C R.2.1'!A1" display="'C R.2.1'!A1" xr:uid="{214C46AF-5F6F-43FF-B94F-7B0DD94EB701}"/>
    <hyperlink ref="A113" location="'C R.4.1'!A1" display="'C R.4.1'!A1" xr:uid="{485F558A-5440-4111-B50A-A62224D083A5}"/>
    <hyperlink ref="A107" location="'C A.VI.1'!A1" display="'C A.VI.1'!A1" xr:uid="{03F3FDD6-A67A-41B5-A500-E58121E350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03B5-CF50-4195-A02E-DF11161A10B4}">
  <sheetPr codeName="Hoja2"/>
  <dimension ref="A1:F29"/>
  <sheetViews>
    <sheetView zoomScaleNormal="100" workbookViewId="0">
      <selection activeCell="A27" sqref="A27"/>
    </sheetView>
  </sheetViews>
  <sheetFormatPr baseColWidth="10" defaultColWidth="11.42578125" defaultRowHeight="13.5" x14ac:dyDescent="0.25"/>
  <cols>
    <col min="1" max="1" width="30.42578125" style="2" customWidth="1"/>
    <col min="2" max="16384" width="11.42578125" style="2"/>
  </cols>
  <sheetData>
    <row r="1" spans="1:6" x14ac:dyDescent="0.25">
      <c r="A1" s="16" t="s">
        <v>306</v>
      </c>
      <c r="B1" s="17"/>
      <c r="C1" s="17"/>
      <c r="D1" s="17"/>
      <c r="E1" s="17"/>
      <c r="F1" s="17"/>
    </row>
    <row r="2" spans="1:6" x14ac:dyDescent="0.25">
      <c r="A2" s="20" t="s">
        <v>444</v>
      </c>
      <c r="B2" s="17"/>
      <c r="C2" s="17"/>
      <c r="D2" s="17"/>
      <c r="E2" s="17"/>
      <c r="F2" s="17"/>
    </row>
    <row r="3" spans="1:6" x14ac:dyDescent="0.25">
      <c r="A3" s="17"/>
      <c r="B3" s="17"/>
      <c r="C3" s="17"/>
      <c r="D3" s="17"/>
      <c r="E3" s="17"/>
      <c r="F3" s="17"/>
    </row>
    <row r="4" spans="1:6" x14ac:dyDescent="0.25">
      <c r="A4" s="21"/>
      <c r="B4" s="22" t="s">
        <v>435</v>
      </c>
      <c r="C4" s="22" t="s">
        <v>436</v>
      </c>
      <c r="D4" s="17"/>
      <c r="E4" s="17"/>
      <c r="F4" s="17"/>
    </row>
    <row r="5" spans="1:6" x14ac:dyDescent="0.25">
      <c r="A5" s="23" t="s">
        <v>0</v>
      </c>
      <c r="B5" s="902">
        <v>1.75448461225076</v>
      </c>
      <c r="C5" s="903">
        <v>0.65670833713515719</v>
      </c>
      <c r="D5" s="17"/>
      <c r="E5" s="25"/>
      <c r="F5" s="17"/>
    </row>
    <row r="6" spans="1:6" x14ac:dyDescent="0.25">
      <c r="A6" s="26" t="s">
        <v>316</v>
      </c>
      <c r="B6" s="897"/>
      <c r="C6" s="896"/>
      <c r="D6" s="17"/>
      <c r="E6" s="17"/>
      <c r="F6" s="17"/>
    </row>
    <row r="7" spans="1:6" x14ac:dyDescent="0.25">
      <c r="A7" s="23" t="s">
        <v>438</v>
      </c>
      <c r="B7" s="897">
        <v>-0.910063537461688</v>
      </c>
      <c r="C7" s="896">
        <v>-3.2584377561949909</v>
      </c>
      <c r="D7" s="17"/>
      <c r="E7" s="17"/>
      <c r="F7" s="17"/>
    </row>
    <row r="8" spans="1:6" x14ac:dyDescent="0.25">
      <c r="A8" s="26" t="s">
        <v>316</v>
      </c>
      <c r="B8" s="897"/>
      <c r="C8" s="896"/>
      <c r="D8" s="17"/>
      <c r="E8" s="17"/>
      <c r="F8" s="17"/>
    </row>
    <row r="9" spans="1:6" x14ac:dyDescent="0.25">
      <c r="A9" s="23" t="s">
        <v>439</v>
      </c>
      <c r="B9" s="897">
        <v>2.1550602152593998</v>
      </c>
      <c r="C9" s="896">
        <v>1.2452929372550818</v>
      </c>
      <c r="D9" s="17"/>
      <c r="E9" s="17"/>
      <c r="F9" s="17"/>
    </row>
    <row r="10" spans="1:6" x14ac:dyDescent="0.25">
      <c r="A10" s="26" t="s">
        <v>316</v>
      </c>
      <c r="B10" s="897"/>
      <c r="C10" s="896"/>
      <c r="D10" s="17"/>
      <c r="E10" s="17"/>
      <c r="F10" s="17"/>
    </row>
    <row r="11" spans="1:6" x14ac:dyDescent="0.25">
      <c r="A11" s="23" t="s">
        <v>1</v>
      </c>
      <c r="B11" s="897">
        <v>2.38860208405407</v>
      </c>
      <c r="C11" s="896">
        <v>1.3249782761489257</v>
      </c>
      <c r="D11" s="17"/>
      <c r="E11" s="17"/>
      <c r="F11" s="17"/>
    </row>
    <row r="12" spans="1:6" x14ac:dyDescent="0.25">
      <c r="A12" s="26" t="s">
        <v>316</v>
      </c>
      <c r="B12" s="897"/>
      <c r="C12" s="896"/>
      <c r="D12" s="17"/>
      <c r="E12" s="17"/>
      <c r="F12" s="17"/>
    </row>
    <row r="13" spans="1:6" x14ac:dyDescent="0.25">
      <c r="A13" s="23" t="s">
        <v>2</v>
      </c>
      <c r="B13" s="897">
        <v>3.5971223021582701</v>
      </c>
      <c r="C13" s="896">
        <v>3.7690610730509917</v>
      </c>
      <c r="D13" s="17"/>
      <c r="E13" s="17"/>
      <c r="F13" s="17"/>
    </row>
    <row r="14" spans="1:6" x14ac:dyDescent="0.25">
      <c r="A14" s="26" t="s">
        <v>3</v>
      </c>
      <c r="B14" s="897"/>
      <c r="C14" s="896"/>
      <c r="D14" s="17"/>
      <c r="E14" s="17"/>
      <c r="F14" s="17"/>
    </row>
    <row r="15" spans="1:6" x14ac:dyDescent="0.25">
      <c r="A15" s="23" t="s">
        <v>4</v>
      </c>
      <c r="B15" s="895">
        <v>900.00065470897403</v>
      </c>
      <c r="C15" s="894">
        <v>905.80660019759944</v>
      </c>
      <c r="D15" s="17"/>
      <c r="E15" s="17"/>
      <c r="F15" s="17"/>
    </row>
    <row r="16" spans="1:6" x14ac:dyDescent="0.25">
      <c r="A16" s="26" t="s">
        <v>5</v>
      </c>
      <c r="B16" s="895"/>
      <c r="C16" s="894"/>
      <c r="D16" s="17"/>
      <c r="E16" s="17"/>
      <c r="F16" s="17"/>
    </row>
    <row r="17" spans="1:6" x14ac:dyDescent="0.25">
      <c r="A17" s="23" t="s">
        <v>6</v>
      </c>
      <c r="B17" s="895">
        <v>590.49702686583305</v>
      </c>
      <c r="C17" s="894">
        <v>615.30814470022324</v>
      </c>
      <c r="D17" s="17"/>
      <c r="E17" s="17"/>
      <c r="F17" s="17"/>
    </row>
    <row r="18" spans="1:6" x14ac:dyDescent="0.25">
      <c r="A18" s="26" t="s">
        <v>440</v>
      </c>
      <c r="B18" s="895"/>
      <c r="C18" s="894"/>
      <c r="D18" s="17"/>
      <c r="E18" s="17"/>
      <c r="F18" s="17"/>
    </row>
    <row r="19" spans="1:6" x14ac:dyDescent="0.25">
      <c r="A19" s="23" t="s">
        <v>7</v>
      </c>
      <c r="B19" s="895">
        <v>84.995998578669401</v>
      </c>
      <c r="C19" s="894">
        <v>84.624664155259623</v>
      </c>
      <c r="D19" s="17"/>
      <c r="E19" s="17"/>
      <c r="F19" s="17"/>
    </row>
    <row r="20" spans="1:6" x14ac:dyDescent="0.25">
      <c r="A20" s="26" t="s">
        <v>441</v>
      </c>
      <c r="B20" s="895"/>
      <c r="C20" s="894"/>
      <c r="D20" s="17"/>
      <c r="E20" s="17"/>
      <c r="F20" s="17"/>
    </row>
    <row r="21" spans="1:6" x14ac:dyDescent="0.25">
      <c r="A21" s="23" t="s">
        <v>442</v>
      </c>
      <c r="B21" s="895">
        <v>19</v>
      </c>
      <c r="C21" s="894">
        <v>19.441117897735499</v>
      </c>
      <c r="D21" s="17"/>
      <c r="E21" s="17"/>
      <c r="F21" s="17"/>
    </row>
    <row r="22" spans="1:6" x14ac:dyDescent="0.25">
      <c r="A22" s="28" t="s">
        <v>443</v>
      </c>
      <c r="B22" s="898"/>
      <c r="C22" s="899"/>
      <c r="D22" s="17"/>
      <c r="E22" s="17"/>
      <c r="F22" s="17"/>
    </row>
    <row r="23" spans="1:6" ht="12.75" customHeight="1" x14ac:dyDescent="0.25">
      <c r="A23" s="900" t="s">
        <v>1309</v>
      </c>
      <c r="B23" s="900"/>
      <c r="C23" s="900"/>
      <c r="D23" s="17"/>
      <c r="E23" s="17"/>
      <c r="F23" s="17"/>
    </row>
    <row r="24" spans="1:6" x14ac:dyDescent="0.25">
      <c r="A24" s="901"/>
      <c r="B24" s="901"/>
      <c r="C24" s="901"/>
      <c r="D24" s="17"/>
      <c r="E24" s="17"/>
      <c r="F24" s="17"/>
    </row>
    <row r="25" spans="1:6" x14ac:dyDescent="0.25">
      <c r="A25" s="901"/>
      <c r="B25" s="901"/>
      <c r="C25" s="901"/>
      <c r="D25" s="17"/>
      <c r="E25" s="17"/>
      <c r="F25" s="17"/>
    </row>
    <row r="26" spans="1:6" x14ac:dyDescent="0.25">
      <c r="A26" s="901"/>
      <c r="B26" s="901"/>
      <c r="C26" s="901"/>
      <c r="D26" s="17"/>
      <c r="E26" s="17"/>
      <c r="F26" s="17"/>
    </row>
    <row r="27" spans="1:6" x14ac:dyDescent="0.25">
      <c r="A27" s="19" t="s">
        <v>445</v>
      </c>
      <c r="B27" s="29"/>
      <c r="C27" s="29"/>
      <c r="D27" s="17"/>
      <c r="E27" s="17"/>
      <c r="F27" s="30"/>
    </row>
    <row r="28" spans="1:6" x14ac:dyDescent="0.25">
      <c r="A28" s="31" t="s">
        <v>8</v>
      </c>
      <c r="B28" s="17"/>
      <c r="C28" s="17"/>
      <c r="D28" s="17"/>
      <c r="E28" s="17"/>
      <c r="F28" s="17"/>
    </row>
    <row r="29" spans="1:6" x14ac:dyDescent="0.25">
      <c r="A29" s="17"/>
      <c r="B29" s="17"/>
      <c r="C29" s="17"/>
      <c r="D29" s="17"/>
      <c r="E29" s="17"/>
      <c r="F29" s="17"/>
    </row>
  </sheetData>
  <mergeCells count="19">
    <mergeCell ref="B21:B22"/>
    <mergeCell ref="C21:C22"/>
    <mergeCell ref="A23:C26"/>
    <mergeCell ref="B5:B6"/>
    <mergeCell ref="C5:C6"/>
    <mergeCell ref="B9:B10"/>
    <mergeCell ref="C9:C10"/>
    <mergeCell ref="B11:B12"/>
    <mergeCell ref="C11:C12"/>
    <mergeCell ref="B7:B8"/>
    <mergeCell ref="C15:C16"/>
    <mergeCell ref="B17:B18"/>
    <mergeCell ref="C17:C18"/>
    <mergeCell ref="C7:C8"/>
    <mergeCell ref="B19:B20"/>
    <mergeCell ref="C19:C20"/>
    <mergeCell ref="B13:B14"/>
    <mergeCell ref="C13:C14"/>
    <mergeCell ref="B15: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078CF-7260-4E15-8B47-1633C8F8086E}">
  <sheetPr codeName="Hoja3"/>
  <dimension ref="A1:C18"/>
  <sheetViews>
    <sheetView zoomScaleNormal="100" workbookViewId="0">
      <selection activeCell="B17" sqref="B17"/>
    </sheetView>
  </sheetViews>
  <sheetFormatPr baseColWidth="10" defaultColWidth="11.42578125" defaultRowHeight="13.5" x14ac:dyDescent="0.25"/>
  <cols>
    <col min="1" max="1" width="29.85546875" style="2" customWidth="1"/>
    <col min="2" max="16384" width="11.42578125" style="2"/>
  </cols>
  <sheetData>
    <row r="1" spans="1:3" x14ac:dyDescent="0.25">
      <c r="A1" s="16" t="s">
        <v>307</v>
      </c>
      <c r="B1" s="17"/>
      <c r="C1" s="17"/>
    </row>
    <row r="2" spans="1:3" x14ac:dyDescent="0.25">
      <c r="A2" s="16" t="s">
        <v>446</v>
      </c>
      <c r="B2" s="17"/>
      <c r="C2" s="17"/>
    </row>
    <row r="3" spans="1:3" x14ac:dyDescent="0.25">
      <c r="A3" s="17"/>
      <c r="B3" s="17"/>
      <c r="C3" s="17"/>
    </row>
    <row r="4" spans="1:3" x14ac:dyDescent="0.25">
      <c r="A4" s="40"/>
      <c r="B4" s="21" t="s">
        <v>435</v>
      </c>
      <c r="C4" s="22" t="s">
        <v>436</v>
      </c>
    </row>
    <row r="5" spans="1:3" x14ac:dyDescent="0.25">
      <c r="A5" s="33" t="s">
        <v>1</v>
      </c>
      <c r="B5" s="904">
        <v>2.3886020840540998</v>
      </c>
      <c r="C5" s="896">
        <v>1.3249782761489257</v>
      </c>
    </row>
    <row r="6" spans="1:3" x14ac:dyDescent="0.25">
      <c r="A6" s="35" t="s">
        <v>317</v>
      </c>
      <c r="B6" s="904"/>
      <c r="C6" s="896"/>
    </row>
    <row r="7" spans="1:3" x14ac:dyDescent="0.25">
      <c r="A7" s="33" t="s">
        <v>557</v>
      </c>
      <c r="B7" s="904">
        <v>1.95224373592835</v>
      </c>
      <c r="C7" s="896">
        <v>1.9109398348324618</v>
      </c>
    </row>
    <row r="8" spans="1:3" x14ac:dyDescent="0.25">
      <c r="A8" s="35" t="s">
        <v>318</v>
      </c>
      <c r="B8" s="904"/>
      <c r="C8" s="896"/>
    </row>
    <row r="9" spans="1:3" x14ac:dyDescent="0.25">
      <c r="A9" s="33" t="s">
        <v>558</v>
      </c>
      <c r="B9" s="904">
        <v>3.2647497071035998</v>
      </c>
      <c r="C9" s="896">
        <v>-0.42372703462385175</v>
      </c>
    </row>
    <row r="10" spans="1:3" x14ac:dyDescent="0.25">
      <c r="A10" s="35" t="s">
        <v>318</v>
      </c>
      <c r="B10" s="904"/>
      <c r="C10" s="896"/>
    </row>
    <row r="11" spans="1:3" x14ac:dyDescent="0.25">
      <c r="A11" s="33" t="s">
        <v>559</v>
      </c>
      <c r="B11" s="904">
        <v>-0.141921794181116</v>
      </c>
      <c r="C11" s="896">
        <v>-2.5948819649284474</v>
      </c>
    </row>
    <row r="12" spans="1:3" x14ac:dyDescent="0.25">
      <c r="A12" s="35" t="s">
        <v>317</v>
      </c>
      <c r="B12" s="904"/>
      <c r="C12" s="896"/>
    </row>
    <row r="13" spans="1:3" x14ac:dyDescent="0.25">
      <c r="A13" s="33" t="s">
        <v>560</v>
      </c>
      <c r="B13" s="904">
        <v>1.5979537081053099</v>
      </c>
      <c r="C13" s="896">
        <v>-0.93194125113110715</v>
      </c>
    </row>
    <row r="14" spans="1:3" x14ac:dyDescent="0.25">
      <c r="A14" s="35" t="s">
        <v>317</v>
      </c>
      <c r="B14" s="904"/>
      <c r="C14" s="896"/>
    </row>
    <row r="15" spans="1:3" x14ac:dyDescent="0.25">
      <c r="A15" s="36" t="s">
        <v>39</v>
      </c>
      <c r="B15" s="905">
        <v>-0.64314556682016599</v>
      </c>
      <c r="C15" s="903">
        <v>0.89845462942045107</v>
      </c>
    </row>
    <row r="16" spans="1:3" x14ac:dyDescent="0.25">
      <c r="A16" s="38" t="s">
        <v>9</v>
      </c>
      <c r="B16" s="906"/>
      <c r="C16" s="907"/>
    </row>
    <row r="17" spans="1:3" x14ac:dyDescent="0.25">
      <c r="A17" s="19" t="s">
        <v>445</v>
      </c>
      <c r="B17" s="17"/>
      <c r="C17" s="17"/>
    </row>
    <row r="18" spans="1:3" x14ac:dyDescent="0.25">
      <c r="A18" s="31" t="s">
        <v>8</v>
      </c>
      <c r="B18" s="17"/>
      <c r="C18" s="17"/>
    </row>
  </sheetData>
  <mergeCells count="12">
    <mergeCell ref="B5:B6"/>
    <mergeCell ref="C5:C6"/>
    <mergeCell ref="B7:B8"/>
    <mergeCell ref="C7:C8"/>
    <mergeCell ref="B9:B10"/>
    <mergeCell ref="C9:C10"/>
    <mergeCell ref="B11:B12"/>
    <mergeCell ref="C11:C12"/>
    <mergeCell ref="B13:B14"/>
    <mergeCell ref="C13:C14"/>
    <mergeCell ref="B15:B16"/>
    <mergeCell ref="C15: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D5194-D101-4CCE-91A8-C469426AE434}">
  <sheetPr codeName="Hoja4"/>
  <dimension ref="A1:P49"/>
  <sheetViews>
    <sheetView zoomScaleNormal="100" workbookViewId="0">
      <selection activeCell="E38" sqref="E38"/>
    </sheetView>
  </sheetViews>
  <sheetFormatPr baseColWidth="10" defaultColWidth="11.42578125" defaultRowHeight="13.5" x14ac:dyDescent="0.25"/>
  <cols>
    <col min="1" max="1" width="49.42578125" style="3" customWidth="1"/>
    <col min="2" max="2" width="15.42578125" style="3" customWidth="1"/>
    <col min="3" max="3" width="14.42578125" style="3" customWidth="1"/>
    <col min="4" max="5" width="16.42578125" style="3" customWidth="1"/>
    <col min="6" max="9" width="12.42578125" style="3" customWidth="1"/>
    <col min="10" max="10" width="11.28515625" style="3" customWidth="1"/>
    <col min="11" max="12" width="16.42578125" style="3" customWidth="1"/>
    <col min="13" max="13" width="14.85546875" style="3" bestFit="1" customWidth="1"/>
    <col min="14" max="14" width="16" style="3" customWidth="1"/>
    <col min="15" max="15" width="11.42578125" style="3"/>
    <col min="16" max="16" width="16" style="3" customWidth="1"/>
    <col min="17" max="16384" width="11.42578125" style="3"/>
  </cols>
  <sheetData>
    <row r="1" spans="1:16" x14ac:dyDescent="0.25">
      <c r="A1" s="20" t="s">
        <v>1314</v>
      </c>
      <c r="B1" s="20"/>
      <c r="C1" s="20"/>
      <c r="D1" s="20"/>
      <c r="E1" s="20"/>
      <c r="F1" s="17"/>
      <c r="G1" s="17"/>
      <c r="H1" s="17"/>
      <c r="I1" s="17"/>
      <c r="J1" s="17"/>
      <c r="K1" s="17"/>
      <c r="L1" s="17"/>
      <c r="M1" s="17"/>
      <c r="N1" s="17"/>
      <c r="O1" s="17"/>
      <c r="P1" s="17"/>
    </row>
    <row r="2" spans="1:16" x14ac:dyDescent="0.25">
      <c r="A2" s="20" t="s">
        <v>447</v>
      </c>
      <c r="B2" s="20"/>
      <c r="C2" s="20"/>
      <c r="D2" s="20"/>
      <c r="E2" s="20"/>
      <c r="F2" s="17"/>
      <c r="G2" s="17"/>
      <c r="H2" s="17"/>
      <c r="I2" s="17"/>
      <c r="J2" s="17"/>
      <c r="K2" s="768"/>
      <c r="L2" s="768"/>
      <c r="M2" s="17"/>
      <c r="N2" s="17"/>
      <c r="O2" s="17"/>
      <c r="P2" s="17"/>
    </row>
    <row r="3" spans="1:16" x14ac:dyDescent="0.25">
      <c r="A3" s="19" t="s">
        <v>427</v>
      </c>
      <c r="B3" s="19"/>
      <c r="C3" s="19"/>
      <c r="D3" s="19"/>
      <c r="E3" s="19"/>
      <c r="F3" s="17"/>
      <c r="G3" s="17"/>
      <c r="H3" s="17"/>
      <c r="I3" s="17"/>
      <c r="J3" s="17"/>
      <c r="K3" s="17"/>
      <c r="L3" s="17"/>
      <c r="M3" s="17"/>
      <c r="N3" s="17"/>
      <c r="O3" s="17"/>
      <c r="P3" s="17"/>
    </row>
    <row r="4" spans="1:16" x14ac:dyDescent="0.25">
      <c r="A4" s="41"/>
      <c r="B4" s="17"/>
      <c r="C4" s="41"/>
      <c r="D4" s="41"/>
      <c r="E4" s="41"/>
      <c r="F4" s="17"/>
      <c r="G4" s="17"/>
      <c r="H4" s="17"/>
      <c r="I4" s="17"/>
      <c r="J4" s="17"/>
      <c r="K4" s="17"/>
      <c r="L4" s="17"/>
      <c r="M4" s="17"/>
      <c r="N4" s="17"/>
      <c r="O4" s="17"/>
      <c r="P4" s="17"/>
    </row>
    <row r="5" spans="1:16" x14ac:dyDescent="0.25">
      <c r="A5" s="42" t="s">
        <v>1316</v>
      </c>
      <c r="B5" s="908" t="s">
        <v>435</v>
      </c>
      <c r="C5" s="908" t="s">
        <v>436</v>
      </c>
      <c r="D5" s="908" t="s">
        <v>437</v>
      </c>
      <c r="E5" s="913" t="s">
        <v>436</v>
      </c>
      <c r="F5" s="914"/>
      <c r="G5" s="44"/>
      <c r="H5" s="44"/>
      <c r="I5" s="912"/>
      <c r="J5" s="912"/>
      <c r="K5" s="17"/>
      <c r="L5" s="17"/>
      <c r="M5" s="17"/>
      <c r="N5" s="17"/>
      <c r="O5" s="17"/>
      <c r="P5" s="17"/>
    </row>
    <row r="6" spans="1:16" x14ac:dyDescent="0.25">
      <c r="A6" s="45"/>
      <c r="B6" s="909"/>
      <c r="C6" s="909"/>
      <c r="D6" s="909"/>
      <c r="E6" s="46" t="s">
        <v>12</v>
      </c>
      <c r="F6" s="47" t="s">
        <v>41</v>
      </c>
      <c r="G6" s="44"/>
      <c r="H6" s="41"/>
      <c r="I6" s="41"/>
      <c r="J6" s="41"/>
      <c r="K6" s="41"/>
      <c r="L6" s="41"/>
      <c r="M6" s="41"/>
      <c r="N6" s="41"/>
      <c r="O6" s="17"/>
      <c r="P6" s="769"/>
    </row>
    <row r="7" spans="1:16" x14ac:dyDescent="0.25">
      <c r="A7" s="48" t="s">
        <v>13</v>
      </c>
      <c r="B7" s="49">
        <v>79677857.892160162</v>
      </c>
      <c r="C7" s="50">
        <v>80643381.73772569</v>
      </c>
      <c r="D7" s="50">
        <v>965523.84556552768</v>
      </c>
      <c r="E7" s="51">
        <v>7.0525931391891783</v>
      </c>
      <c r="F7" s="52">
        <v>21.859176950239682</v>
      </c>
      <c r="G7" s="770"/>
      <c r="H7" s="53"/>
      <c r="I7" s="771"/>
      <c r="J7" s="772"/>
      <c r="K7" s="773"/>
      <c r="L7" s="774"/>
      <c r="M7" s="774"/>
      <c r="N7" s="771"/>
      <c r="O7" s="17"/>
      <c r="P7" s="17"/>
    </row>
    <row r="8" spans="1:16" x14ac:dyDescent="0.25">
      <c r="A8" s="54" t="s">
        <v>14</v>
      </c>
      <c r="B8" s="55">
        <v>64312710.137161985</v>
      </c>
      <c r="C8" s="56">
        <v>64875230.827990696</v>
      </c>
      <c r="D8" s="56">
        <v>562520.69082871079</v>
      </c>
      <c r="E8" s="57">
        <v>3.0914366381218583</v>
      </c>
      <c r="F8" s="58">
        <v>17.585065504430407</v>
      </c>
      <c r="G8" s="770"/>
      <c r="H8" s="53"/>
      <c r="I8" s="59"/>
      <c r="J8" s="775"/>
      <c r="K8" s="776"/>
      <c r="L8" s="777"/>
      <c r="M8" s="777"/>
      <c r="N8" s="59"/>
      <c r="O8" s="17"/>
      <c r="P8" s="17"/>
    </row>
    <row r="9" spans="1:16" x14ac:dyDescent="0.25">
      <c r="A9" s="60" t="s">
        <v>1317</v>
      </c>
      <c r="B9" s="61">
        <v>7235155.0442215763</v>
      </c>
      <c r="C9" s="62">
        <v>7843160.666647993</v>
      </c>
      <c r="D9" s="62">
        <v>608005.62242641672</v>
      </c>
      <c r="E9" s="63">
        <v>42.925021268950104</v>
      </c>
      <c r="F9" s="64">
        <v>2.1259653695947973</v>
      </c>
      <c r="G9" s="770"/>
      <c r="H9" s="53"/>
      <c r="I9" s="59"/>
      <c r="J9" s="775"/>
      <c r="K9" s="776"/>
      <c r="L9" s="777"/>
      <c r="M9" s="777"/>
      <c r="N9" s="59"/>
      <c r="O9" s="17"/>
      <c r="P9" s="17"/>
    </row>
    <row r="10" spans="1:16" x14ac:dyDescent="0.25">
      <c r="A10" s="60" t="s">
        <v>1318</v>
      </c>
      <c r="B10" s="61">
        <v>57077555.092940412</v>
      </c>
      <c r="C10" s="62">
        <v>57032070.161342703</v>
      </c>
      <c r="D10" s="62">
        <v>-45484.931597709656</v>
      </c>
      <c r="E10" s="63">
        <v>-0.71397147381855319</v>
      </c>
      <c r="F10" s="64">
        <v>15.459100134835611</v>
      </c>
      <c r="G10" s="770"/>
      <c r="H10" s="53"/>
      <c r="I10" s="59"/>
      <c r="J10" s="775"/>
      <c r="K10" s="776"/>
      <c r="L10" s="777"/>
      <c r="M10" s="777"/>
      <c r="N10" s="59"/>
      <c r="O10" s="17"/>
      <c r="P10" s="17"/>
    </row>
    <row r="11" spans="1:16" x14ac:dyDescent="0.25">
      <c r="A11" s="54" t="s">
        <v>448</v>
      </c>
      <c r="B11" s="55">
        <v>2869639.3945213882</v>
      </c>
      <c r="C11" s="56">
        <v>3140900.6660772474</v>
      </c>
      <c r="D11" s="56">
        <v>271261.27155585913</v>
      </c>
      <c r="E11" s="57">
        <v>72.5460578784527</v>
      </c>
      <c r="F11" s="58">
        <v>0.85137182944784229</v>
      </c>
      <c r="G11" s="770"/>
      <c r="H11" s="53"/>
      <c r="I11" s="59"/>
      <c r="J11" s="775"/>
      <c r="K11" s="776"/>
      <c r="L11" s="777"/>
      <c r="M11" s="777"/>
      <c r="N11" s="59"/>
      <c r="O11" s="17"/>
      <c r="P11" s="17"/>
    </row>
    <row r="12" spans="1:16" x14ac:dyDescent="0.25">
      <c r="A12" s="60" t="s">
        <v>449</v>
      </c>
      <c r="B12" s="61">
        <v>2869639.3945213882</v>
      </c>
      <c r="C12" s="62">
        <v>3058414.6899911677</v>
      </c>
      <c r="D12" s="62">
        <v>188775.29546977952</v>
      </c>
      <c r="E12" s="63">
        <v>68.014672929661927</v>
      </c>
      <c r="F12" s="64">
        <v>0.82901319928718065</v>
      </c>
      <c r="G12" s="770"/>
      <c r="H12" s="53"/>
      <c r="I12" s="59"/>
      <c r="J12" s="775"/>
      <c r="K12" s="776"/>
      <c r="L12" s="777"/>
      <c r="M12" s="777"/>
      <c r="N12" s="59"/>
      <c r="O12" s="17"/>
      <c r="P12" s="17"/>
    </row>
    <row r="13" spans="1:16" x14ac:dyDescent="0.25">
      <c r="A13" s="60" t="s">
        <v>450</v>
      </c>
      <c r="B13" s="61">
        <v>0</v>
      </c>
      <c r="C13" s="62">
        <v>82485.976086079623</v>
      </c>
      <c r="D13" s="62">
        <v>82485.976086079623</v>
      </c>
      <c r="E13" s="65" t="s">
        <v>365</v>
      </c>
      <c r="F13" s="64">
        <v>2.2358630160661513E-2</v>
      </c>
      <c r="G13" s="770"/>
      <c r="H13" s="53"/>
      <c r="I13" s="59"/>
      <c r="J13" s="775"/>
      <c r="K13" s="776"/>
      <c r="L13" s="777"/>
      <c r="M13" s="777"/>
      <c r="N13" s="59"/>
      <c r="O13" s="17"/>
      <c r="P13" s="17"/>
    </row>
    <row r="14" spans="1:16" x14ac:dyDescent="0.25">
      <c r="A14" s="54" t="s">
        <v>15</v>
      </c>
      <c r="B14" s="55">
        <v>5097208.1140954131</v>
      </c>
      <c r="C14" s="56">
        <v>5097208.1140954131</v>
      </c>
      <c r="D14" s="56">
        <v>0</v>
      </c>
      <c r="E14" s="57">
        <v>12.486636178319621</v>
      </c>
      <c r="F14" s="58">
        <v>1.3816480871372672</v>
      </c>
      <c r="G14" s="770"/>
      <c r="H14" s="53"/>
      <c r="I14" s="59"/>
      <c r="J14" s="775"/>
      <c r="K14" s="776"/>
      <c r="L14" s="777"/>
      <c r="M14" s="777"/>
      <c r="N14" s="59"/>
      <c r="O14" s="17"/>
      <c r="P14" s="17"/>
    </row>
    <row r="15" spans="1:16" x14ac:dyDescent="0.25">
      <c r="A15" s="54" t="s">
        <v>16</v>
      </c>
      <c r="B15" s="55">
        <v>110259.85946742335</v>
      </c>
      <c r="C15" s="56">
        <v>151945.20450831938</v>
      </c>
      <c r="D15" s="56">
        <v>41685.345040896034</v>
      </c>
      <c r="E15" s="57">
        <v>102.58666311616476</v>
      </c>
      <c r="F15" s="58">
        <v>4.1186233023929979E-2</v>
      </c>
      <c r="G15" s="770"/>
      <c r="H15" s="53"/>
      <c r="I15" s="59"/>
      <c r="J15" s="775"/>
      <c r="K15" s="776"/>
      <c r="L15" s="777"/>
      <c r="M15" s="777"/>
      <c r="N15" s="59"/>
      <c r="O15" s="17"/>
      <c r="P15" s="17"/>
    </row>
    <row r="16" spans="1:16" x14ac:dyDescent="0.25">
      <c r="A16" s="54" t="s">
        <v>17</v>
      </c>
      <c r="B16" s="55">
        <v>2888366.7889936822</v>
      </c>
      <c r="C16" s="56">
        <v>2948306.0441677785</v>
      </c>
      <c r="D16" s="56">
        <v>59939.255174096208</v>
      </c>
      <c r="E16" s="57">
        <v>60.957413767357352</v>
      </c>
      <c r="F16" s="58">
        <v>0.79916717446852203</v>
      </c>
      <c r="G16" s="770"/>
      <c r="H16" s="53"/>
      <c r="I16" s="59"/>
      <c r="J16" s="775"/>
      <c r="K16" s="776"/>
      <c r="L16" s="777"/>
      <c r="M16" s="777"/>
      <c r="N16" s="59"/>
      <c r="O16" s="17"/>
      <c r="P16" s="17"/>
    </row>
    <row r="17" spans="1:16" x14ac:dyDescent="0.25">
      <c r="A17" s="60" t="s">
        <v>334</v>
      </c>
      <c r="B17" s="61">
        <v>1108264.81375384</v>
      </c>
      <c r="C17" s="62">
        <v>1168204.0689279351</v>
      </c>
      <c r="D17" s="62">
        <v>59939.255174095044</v>
      </c>
      <c r="E17" s="63">
        <v>251.59106224165635</v>
      </c>
      <c r="F17" s="64">
        <v>0.31665313267411965</v>
      </c>
      <c r="G17" s="770"/>
      <c r="H17" s="53"/>
      <c r="I17" s="59"/>
      <c r="J17" s="775"/>
      <c r="K17" s="776"/>
      <c r="L17" s="777"/>
      <c r="M17" s="777"/>
      <c r="N17" s="59"/>
      <c r="O17" s="17"/>
      <c r="P17" s="17"/>
    </row>
    <row r="18" spans="1:16" x14ac:dyDescent="0.25">
      <c r="A18" s="60" t="s">
        <v>335</v>
      </c>
      <c r="B18" s="61">
        <v>1780101.9752398422</v>
      </c>
      <c r="C18" s="62">
        <v>1780101.9752398434</v>
      </c>
      <c r="D18" s="62">
        <v>0</v>
      </c>
      <c r="E18" s="63">
        <v>18.715542598523061</v>
      </c>
      <c r="F18" s="64">
        <v>0.48251404179440233</v>
      </c>
      <c r="G18" s="770"/>
      <c r="H18" s="53"/>
      <c r="I18" s="59"/>
      <c r="J18" s="775"/>
      <c r="K18" s="776"/>
      <c r="L18" s="777"/>
      <c r="M18" s="777"/>
      <c r="N18" s="59"/>
      <c r="O18" s="17"/>
      <c r="P18" s="17"/>
    </row>
    <row r="19" spans="1:16" x14ac:dyDescent="0.25">
      <c r="A19" s="54" t="s">
        <v>18</v>
      </c>
      <c r="B19" s="55">
        <v>1584992.9799004765</v>
      </c>
      <c r="C19" s="56">
        <v>1559771.9155526753</v>
      </c>
      <c r="D19" s="56">
        <v>-25221.064347801264</v>
      </c>
      <c r="E19" s="57">
        <v>-1.4833839404121307</v>
      </c>
      <c r="F19" s="58">
        <v>0.42279142527737196</v>
      </c>
      <c r="G19" s="770"/>
      <c r="H19" s="53"/>
      <c r="I19" s="59"/>
      <c r="J19" s="775"/>
      <c r="K19" s="776"/>
      <c r="L19" s="777"/>
      <c r="M19" s="777"/>
      <c r="N19" s="59"/>
      <c r="O19" s="17"/>
      <c r="P19" s="17"/>
    </row>
    <row r="20" spans="1:16" x14ac:dyDescent="0.25">
      <c r="A20" s="54" t="s">
        <v>384</v>
      </c>
      <c r="B20" s="55">
        <v>2814680.6180197862</v>
      </c>
      <c r="C20" s="56">
        <v>2870018.9653335698</v>
      </c>
      <c r="D20" s="56">
        <v>55338.347313783597</v>
      </c>
      <c r="E20" s="57">
        <v>12.14880266419982</v>
      </c>
      <c r="F20" s="58">
        <v>0.77794669645434444</v>
      </c>
      <c r="G20" s="770"/>
      <c r="H20" s="53"/>
      <c r="I20" s="59"/>
      <c r="J20" s="775"/>
      <c r="K20" s="776"/>
      <c r="L20" s="777"/>
      <c r="M20" s="777"/>
      <c r="N20" s="59"/>
      <c r="O20" s="17"/>
      <c r="P20" s="17"/>
    </row>
    <row r="21" spans="1:16" ht="12.75" customHeight="1" x14ac:dyDescent="0.25">
      <c r="A21" s="48" t="s">
        <v>20</v>
      </c>
      <c r="B21" s="49">
        <v>13813.78740048673</v>
      </c>
      <c r="C21" s="50">
        <v>13813.78740048673</v>
      </c>
      <c r="D21" s="50">
        <v>0</v>
      </c>
      <c r="E21" s="66">
        <v>10.602204680703032</v>
      </c>
      <c r="F21" s="67">
        <v>3.7443621117264265E-3</v>
      </c>
      <c r="G21" s="770"/>
      <c r="H21" s="51"/>
      <c r="I21" s="68"/>
      <c r="J21" s="772"/>
      <c r="K21" s="773"/>
      <c r="L21" s="774"/>
      <c r="M21" s="774"/>
      <c r="N21" s="68"/>
      <c r="O21" s="17"/>
      <c r="P21" s="17"/>
    </row>
    <row r="22" spans="1:16" x14ac:dyDescent="0.25">
      <c r="A22" s="54" t="s">
        <v>21</v>
      </c>
      <c r="B22" s="55">
        <v>13813.78740048673</v>
      </c>
      <c r="C22" s="56">
        <v>13813.78740048673</v>
      </c>
      <c r="D22" s="56">
        <v>0</v>
      </c>
      <c r="E22" s="57">
        <v>10.602204680703032</v>
      </c>
      <c r="F22" s="58">
        <v>3.7443621117264265E-3</v>
      </c>
      <c r="G22" s="770"/>
      <c r="H22" s="53"/>
      <c r="I22" s="59"/>
      <c r="J22" s="775"/>
      <c r="K22" s="776"/>
      <c r="L22" s="777"/>
      <c r="M22" s="777"/>
      <c r="N22" s="59"/>
      <c r="O22" s="17"/>
      <c r="P22" s="17"/>
    </row>
    <row r="23" spans="1:16" x14ac:dyDescent="0.25">
      <c r="A23" s="69" t="s">
        <v>451</v>
      </c>
      <c r="B23" s="70">
        <v>79691671.679560646</v>
      </c>
      <c r="C23" s="71">
        <v>80657195.525126174</v>
      </c>
      <c r="D23" s="71">
        <v>965523.84556552768</v>
      </c>
      <c r="E23" s="72">
        <v>7.0531815576273749</v>
      </c>
      <c r="F23" s="73">
        <v>21.862921312351407</v>
      </c>
      <c r="G23" s="770"/>
      <c r="H23" s="51"/>
      <c r="I23" s="68"/>
      <c r="J23" s="772"/>
      <c r="K23" s="773"/>
      <c r="L23" s="774"/>
      <c r="M23" s="774"/>
      <c r="N23" s="68"/>
      <c r="O23" s="17"/>
      <c r="P23" s="17"/>
    </row>
    <row r="24" spans="1:16" ht="12.75" customHeight="1" x14ac:dyDescent="0.25">
      <c r="A24" s="19" t="s">
        <v>445</v>
      </c>
      <c r="B24" s="74"/>
      <c r="C24" s="74"/>
      <c r="D24" s="74"/>
      <c r="E24" s="74"/>
      <c r="F24" s="74"/>
      <c r="G24" s="29"/>
      <c r="H24" s="17"/>
      <c r="I24" s="17"/>
      <c r="J24" s="17"/>
      <c r="K24" s="17"/>
      <c r="L24" s="17"/>
      <c r="M24" s="17"/>
      <c r="N24" s="17"/>
      <c r="O24" s="17"/>
      <c r="P24" s="17"/>
    </row>
    <row r="25" spans="1:16" x14ac:dyDescent="0.25">
      <c r="A25" s="31" t="s">
        <v>30</v>
      </c>
      <c r="B25" s="75"/>
      <c r="C25" s="75"/>
      <c r="D25" s="75"/>
      <c r="E25" s="17"/>
      <c r="F25" s="17"/>
      <c r="G25" s="17"/>
      <c r="H25" s="17"/>
      <c r="I25" s="17"/>
      <c r="J25" s="17"/>
      <c r="K25" s="17"/>
      <c r="L25" s="17"/>
      <c r="M25" s="17"/>
      <c r="N25" s="17"/>
      <c r="O25" s="778"/>
      <c r="P25" s="17"/>
    </row>
    <row r="26" spans="1:16" x14ac:dyDescent="0.25">
      <c r="A26" s="17"/>
      <c r="B26" s="75"/>
      <c r="C26" s="75"/>
      <c r="D26" s="75"/>
      <c r="E26" s="17"/>
      <c r="F26" s="779"/>
      <c r="G26" s="779"/>
      <c r="H26" s="779"/>
      <c r="I26" s="779"/>
      <c r="J26" s="75"/>
      <c r="K26" s="780"/>
      <c r="L26" s="780"/>
      <c r="M26" s="432"/>
      <c r="N26" s="432"/>
      <c r="O26" s="17"/>
      <c r="P26" s="17"/>
    </row>
    <row r="27" spans="1:16" x14ac:dyDescent="0.25">
      <c r="A27" s="17"/>
      <c r="B27" s="75"/>
      <c r="C27" s="17"/>
      <c r="D27" s="781"/>
      <c r="E27" s="17"/>
      <c r="F27" s="75"/>
      <c r="G27" s="75"/>
      <c r="H27" s="17"/>
      <c r="I27" s="17"/>
      <c r="J27" s="17"/>
      <c r="K27" s="17"/>
      <c r="L27" s="17"/>
      <c r="M27" s="782"/>
      <c r="N27" s="17"/>
      <c r="O27" s="17"/>
      <c r="P27" s="17"/>
    </row>
    <row r="28" spans="1:16" x14ac:dyDescent="0.25">
      <c r="A28" s="17"/>
      <c r="B28" s="768"/>
      <c r="C28" s="17"/>
      <c r="D28" s="783"/>
      <c r="E28" s="17"/>
      <c r="F28" s="17"/>
      <c r="G28" s="17"/>
      <c r="H28" s="17"/>
      <c r="I28" s="17"/>
      <c r="J28" s="17"/>
      <c r="K28" s="17"/>
      <c r="L28" s="17"/>
      <c r="M28" s="17"/>
      <c r="N28" s="17"/>
      <c r="O28" s="17"/>
      <c r="P28" s="17"/>
    </row>
    <row r="29" spans="1:16" x14ac:dyDescent="0.25">
      <c r="A29" s="17"/>
      <c r="B29" s="75"/>
      <c r="C29" s="75"/>
      <c r="D29" s="75"/>
      <c r="E29" s="17"/>
      <c r="F29" s="17"/>
      <c r="G29" s="17"/>
      <c r="H29" s="17"/>
      <c r="I29" s="17"/>
      <c r="J29" s="17"/>
      <c r="K29" s="17"/>
      <c r="L29" s="17"/>
      <c r="M29" s="17"/>
      <c r="N29" s="17"/>
      <c r="O29" s="17"/>
      <c r="P29" s="17"/>
    </row>
    <row r="30" spans="1:16" x14ac:dyDescent="0.25">
      <c r="A30" s="17"/>
      <c r="B30" s="77"/>
      <c r="C30" s="77"/>
      <c r="D30" s="77"/>
      <c r="E30" s="17"/>
      <c r="F30" s="17"/>
      <c r="G30" s="17"/>
      <c r="H30" s="17"/>
      <c r="I30" s="17"/>
      <c r="J30" s="17"/>
      <c r="K30" s="17"/>
      <c r="L30" s="17"/>
      <c r="M30" s="17"/>
      <c r="N30" s="17"/>
      <c r="O30" s="17"/>
      <c r="P30" s="17"/>
    </row>
    <row r="31" spans="1:16" x14ac:dyDescent="0.25">
      <c r="A31" s="17"/>
      <c r="B31" s="77"/>
      <c r="C31" s="77"/>
      <c r="D31" s="77"/>
      <c r="E31" s="17"/>
      <c r="F31" s="17"/>
      <c r="G31" s="17"/>
      <c r="H31" s="17"/>
      <c r="I31" s="17"/>
      <c r="J31" s="17"/>
      <c r="K31" s="17"/>
      <c r="L31" s="17"/>
      <c r="M31" s="17"/>
      <c r="N31" s="17"/>
      <c r="O31" s="17"/>
      <c r="P31" s="17"/>
    </row>
    <row r="32" spans="1:16" x14ac:dyDescent="0.25">
      <c r="A32" s="910"/>
      <c r="B32" s="911"/>
      <c r="C32" s="911"/>
      <c r="D32" s="911"/>
      <c r="E32" s="784"/>
      <c r="F32" s="17"/>
      <c r="G32" s="17"/>
      <c r="H32" s="17"/>
      <c r="I32" s="17"/>
      <c r="J32" s="17"/>
      <c r="K32" s="17"/>
      <c r="L32" s="17"/>
      <c r="M32" s="17"/>
      <c r="N32" s="17"/>
      <c r="O32" s="17"/>
      <c r="P32" s="17"/>
    </row>
    <row r="33" spans="1:16" x14ac:dyDescent="0.25">
      <c r="A33" s="910"/>
      <c r="B33" s="911"/>
      <c r="C33" s="911"/>
      <c r="D33" s="911"/>
      <c r="E33" s="784"/>
      <c r="F33" s="17"/>
      <c r="G33" s="17"/>
      <c r="H33" s="17"/>
      <c r="I33" s="17"/>
      <c r="J33" s="17"/>
      <c r="K33" s="17"/>
      <c r="L33" s="17"/>
      <c r="M33" s="17"/>
      <c r="N33" s="17"/>
      <c r="O33" s="17"/>
      <c r="P33" s="17"/>
    </row>
    <row r="34" spans="1:16" x14ac:dyDescent="0.25">
      <c r="A34" s="785"/>
      <c r="B34" s="786"/>
      <c r="C34" s="787"/>
      <c r="D34" s="787"/>
      <c r="E34" s="788"/>
      <c r="F34" s="17"/>
      <c r="G34" s="17"/>
      <c r="H34" s="17"/>
      <c r="I34" s="17"/>
      <c r="J34" s="17"/>
      <c r="K34" s="17"/>
      <c r="L34" s="17"/>
      <c r="M34" s="17"/>
      <c r="N34" s="17"/>
      <c r="O34" s="17"/>
      <c r="P34" s="17"/>
    </row>
    <row r="35" spans="1:16" x14ac:dyDescent="0.25">
      <c r="A35" s="789"/>
      <c r="B35" s="790"/>
      <c r="C35" s="791"/>
      <c r="D35" s="791"/>
      <c r="E35" s="788"/>
      <c r="F35" s="17"/>
      <c r="G35" s="17"/>
      <c r="H35" s="17"/>
      <c r="I35" s="17"/>
      <c r="J35" s="17"/>
      <c r="K35" s="17"/>
      <c r="L35" s="17"/>
      <c r="M35" s="17"/>
      <c r="N35" s="17"/>
      <c r="O35" s="17"/>
      <c r="P35" s="17"/>
    </row>
    <row r="36" spans="1:16" x14ac:dyDescent="0.25">
      <c r="A36" s="789"/>
      <c r="B36" s="790"/>
      <c r="C36" s="791"/>
      <c r="D36" s="791"/>
      <c r="E36" s="788"/>
      <c r="F36" s="17"/>
      <c r="G36" s="17"/>
      <c r="H36" s="17"/>
      <c r="I36" s="17"/>
      <c r="J36" s="17"/>
      <c r="K36" s="17"/>
      <c r="L36" s="17"/>
      <c r="M36" s="17"/>
      <c r="N36" s="17"/>
      <c r="O36" s="17"/>
      <c r="P36" s="17"/>
    </row>
    <row r="37" spans="1:16" x14ac:dyDescent="0.25">
      <c r="A37" s="785"/>
      <c r="B37" s="786"/>
      <c r="C37" s="787"/>
      <c r="D37" s="787"/>
      <c r="E37" s="788"/>
      <c r="F37" s="17"/>
      <c r="G37" s="17"/>
      <c r="H37" s="17"/>
      <c r="I37" s="17"/>
      <c r="J37" s="17"/>
      <c r="K37" s="17"/>
      <c r="L37" s="17"/>
      <c r="M37" s="17"/>
      <c r="N37" s="17"/>
      <c r="O37" s="17"/>
      <c r="P37" s="17"/>
    </row>
    <row r="38" spans="1:16" x14ac:dyDescent="0.25">
      <c r="A38" s="785"/>
      <c r="B38" s="786"/>
      <c r="C38" s="787"/>
      <c r="D38" s="787"/>
      <c r="E38" s="788"/>
      <c r="F38" s="17"/>
      <c r="G38" s="17"/>
      <c r="H38" s="17"/>
      <c r="I38" s="17"/>
      <c r="J38" s="17"/>
      <c r="K38" s="17"/>
      <c r="L38" s="17"/>
      <c r="M38" s="17"/>
      <c r="N38" s="17"/>
      <c r="O38" s="17"/>
      <c r="P38" s="17"/>
    </row>
    <row r="39" spans="1:16" x14ac:dyDescent="0.25">
      <c r="A39" s="785"/>
      <c r="B39" s="786"/>
      <c r="C39" s="787"/>
      <c r="D39" s="787"/>
      <c r="E39" s="788"/>
      <c r="F39" s="17"/>
      <c r="G39" s="17"/>
      <c r="H39" s="17"/>
      <c r="I39" s="17"/>
      <c r="J39" s="17"/>
      <c r="K39" s="17"/>
      <c r="L39" s="17"/>
      <c r="M39" s="17"/>
      <c r="N39" s="17"/>
      <c r="O39" s="17"/>
      <c r="P39" s="17"/>
    </row>
    <row r="40" spans="1:16" x14ac:dyDescent="0.25">
      <c r="A40" s="785"/>
      <c r="B40" s="786"/>
      <c r="C40" s="787"/>
      <c r="D40" s="787"/>
      <c r="E40" s="788"/>
      <c r="F40" s="17"/>
      <c r="G40" s="17"/>
      <c r="H40" s="17"/>
      <c r="I40" s="17"/>
      <c r="J40" s="17"/>
      <c r="K40" s="17"/>
      <c r="L40" s="17"/>
      <c r="M40" s="17"/>
      <c r="N40" s="17"/>
      <c r="O40" s="17"/>
      <c r="P40" s="17"/>
    </row>
    <row r="41" spans="1:16" x14ac:dyDescent="0.25">
      <c r="A41" s="789"/>
      <c r="B41" s="790"/>
      <c r="C41" s="791"/>
      <c r="D41" s="791"/>
      <c r="E41" s="788"/>
      <c r="F41" s="17"/>
      <c r="G41" s="17"/>
      <c r="H41" s="17"/>
      <c r="I41" s="17"/>
      <c r="J41" s="17"/>
      <c r="K41" s="17"/>
      <c r="L41" s="17"/>
      <c r="M41" s="17"/>
      <c r="N41" s="17"/>
      <c r="O41" s="17"/>
      <c r="P41" s="17"/>
    </row>
    <row r="42" spans="1:16" x14ac:dyDescent="0.25">
      <c r="A42" s="789"/>
      <c r="B42" s="790"/>
      <c r="C42" s="791"/>
      <c r="D42" s="791"/>
      <c r="E42" s="788"/>
      <c r="F42" s="17"/>
      <c r="G42" s="17"/>
      <c r="H42" s="17"/>
      <c r="I42" s="17"/>
      <c r="J42" s="17"/>
      <c r="K42" s="17"/>
      <c r="L42" s="17"/>
      <c r="M42" s="17"/>
      <c r="N42" s="17"/>
      <c r="O42" s="17"/>
      <c r="P42" s="17"/>
    </row>
    <row r="43" spans="1:16" x14ac:dyDescent="0.25">
      <c r="A43" s="785"/>
      <c r="B43" s="786"/>
      <c r="C43" s="787"/>
      <c r="D43" s="787"/>
      <c r="E43" s="788"/>
      <c r="F43" s="17"/>
      <c r="G43" s="17"/>
      <c r="H43" s="17"/>
      <c r="I43" s="17"/>
      <c r="J43" s="17"/>
      <c r="K43" s="17"/>
      <c r="L43" s="17"/>
      <c r="M43" s="17"/>
      <c r="N43" s="17"/>
      <c r="O43" s="17"/>
      <c r="P43" s="17"/>
    </row>
    <row r="44" spans="1:16" x14ac:dyDescent="0.25">
      <c r="A44" s="785"/>
      <c r="B44" s="786"/>
      <c r="C44" s="787"/>
      <c r="D44" s="787"/>
      <c r="E44" s="788"/>
      <c r="F44" s="17"/>
      <c r="G44" s="17"/>
      <c r="H44" s="17"/>
      <c r="I44" s="17"/>
      <c r="J44" s="17"/>
      <c r="K44" s="17"/>
      <c r="L44" s="17"/>
      <c r="M44" s="17"/>
      <c r="N44" s="17"/>
      <c r="O44" s="17"/>
      <c r="P44" s="17"/>
    </row>
    <row r="45" spans="1:16" x14ac:dyDescent="0.25">
      <c r="A45" s="785"/>
      <c r="B45" s="786"/>
      <c r="C45" s="787"/>
      <c r="D45" s="787"/>
      <c r="E45" s="788"/>
      <c r="F45" s="17"/>
      <c r="G45" s="17"/>
      <c r="H45" s="17"/>
      <c r="I45" s="17"/>
      <c r="J45" s="17"/>
      <c r="K45" s="17"/>
      <c r="L45" s="17"/>
      <c r="M45" s="17"/>
      <c r="N45" s="17"/>
      <c r="O45" s="17"/>
      <c r="P45" s="17"/>
    </row>
    <row r="46" spans="1:16" x14ac:dyDescent="0.25">
      <c r="A46" s="792"/>
      <c r="B46" s="793"/>
      <c r="C46" s="79"/>
      <c r="D46" s="79"/>
      <c r="E46" s="80"/>
      <c r="F46" s="17"/>
      <c r="G46" s="17"/>
      <c r="H46" s="17"/>
      <c r="I46" s="17"/>
      <c r="J46" s="17"/>
      <c r="K46" s="17"/>
      <c r="L46" s="17"/>
      <c r="M46" s="17"/>
      <c r="N46" s="17"/>
      <c r="O46" s="17"/>
      <c r="P46" s="17"/>
    </row>
    <row r="47" spans="1:16" x14ac:dyDescent="0.25">
      <c r="A47" s="17"/>
      <c r="B47" s="17"/>
      <c r="C47" s="17"/>
      <c r="D47" s="17"/>
      <c r="E47" s="17"/>
      <c r="F47" s="17"/>
      <c r="G47" s="17"/>
      <c r="H47" s="17"/>
      <c r="I47" s="17"/>
      <c r="J47" s="17"/>
      <c r="K47" s="17"/>
      <c r="L47" s="17"/>
      <c r="M47" s="17"/>
      <c r="N47" s="17"/>
      <c r="O47" s="17"/>
      <c r="P47" s="17"/>
    </row>
    <row r="48" spans="1:16" x14ac:dyDescent="0.25">
      <c r="A48" s="17"/>
      <c r="B48" s="75"/>
      <c r="C48" s="17"/>
      <c r="D48" s="17"/>
      <c r="E48" s="17"/>
      <c r="F48" s="17"/>
      <c r="G48" s="17"/>
      <c r="H48" s="17"/>
      <c r="I48" s="17"/>
      <c r="J48" s="17"/>
      <c r="K48" s="17"/>
      <c r="L48" s="17"/>
      <c r="M48" s="17"/>
      <c r="N48" s="17"/>
      <c r="O48" s="17"/>
      <c r="P48" s="17"/>
    </row>
    <row r="49" spans="1:16" x14ac:dyDescent="0.25">
      <c r="A49" s="17"/>
      <c r="B49" s="17"/>
      <c r="C49" s="17"/>
      <c r="D49" s="17"/>
      <c r="E49" s="75"/>
      <c r="F49" s="17"/>
      <c r="G49" s="17"/>
      <c r="H49" s="17"/>
      <c r="I49" s="17"/>
      <c r="J49" s="17"/>
      <c r="K49" s="17"/>
      <c r="L49" s="17"/>
      <c r="M49" s="17"/>
      <c r="N49" s="17"/>
      <c r="O49" s="17"/>
      <c r="P49" s="17"/>
    </row>
  </sheetData>
  <mergeCells count="9">
    <mergeCell ref="B5:B6"/>
    <mergeCell ref="A32:A33"/>
    <mergeCell ref="B32:B33"/>
    <mergeCell ref="C32:C33"/>
    <mergeCell ref="I5:J5"/>
    <mergeCell ref="E5:F5"/>
    <mergeCell ref="D32:D33"/>
    <mergeCell ref="D5:D6"/>
    <mergeCell ref="C5:C6"/>
  </mergeCells>
  <phoneticPr fontId="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C9C9-FDE9-4D7D-AFE2-5A649F637C9A}">
  <sheetPr codeName="Hoja5"/>
  <dimension ref="A1:O76"/>
  <sheetViews>
    <sheetView zoomScaleNormal="100" workbookViewId="0">
      <selection activeCell="G34" sqref="G34"/>
    </sheetView>
  </sheetViews>
  <sheetFormatPr baseColWidth="10" defaultColWidth="11.42578125" defaultRowHeight="13.5" x14ac:dyDescent="0.25"/>
  <cols>
    <col min="1" max="1" width="43" style="3" customWidth="1"/>
    <col min="2" max="4" width="14.42578125" style="3" customWidth="1"/>
    <col min="5" max="5" width="13.140625" style="3" customWidth="1"/>
    <col min="6" max="6" width="11.42578125" style="3" customWidth="1"/>
    <col min="7" max="8" width="11.42578125" style="3"/>
    <col min="9" max="11" width="12" style="3" customWidth="1"/>
    <col min="12" max="13" width="11.5703125" style="3" customWidth="1"/>
    <col min="14" max="14" width="6.85546875" style="3" bestFit="1" customWidth="1"/>
    <col min="15" max="16384" width="11.42578125" style="3"/>
  </cols>
  <sheetData>
    <row r="1" spans="1:15" x14ac:dyDescent="0.25">
      <c r="A1" s="915" t="s">
        <v>23</v>
      </c>
      <c r="B1" s="915"/>
      <c r="C1" s="915"/>
      <c r="D1" s="915"/>
      <c r="E1" s="915"/>
      <c r="F1" s="17"/>
      <c r="G1" s="17"/>
      <c r="H1" s="17"/>
      <c r="I1" s="17"/>
      <c r="J1" s="17"/>
      <c r="K1" s="17"/>
      <c r="L1" s="17"/>
      <c r="M1" s="17"/>
      <c r="N1" s="17"/>
      <c r="O1" s="17"/>
    </row>
    <row r="2" spans="1:15" x14ac:dyDescent="0.25">
      <c r="A2" s="915" t="s">
        <v>452</v>
      </c>
      <c r="B2" s="915"/>
      <c r="C2" s="915"/>
      <c r="D2" s="915"/>
      <c r="E2" s="915"/>
      <c r="F2" s="17"/>
      <c r="G2" s="17"/>
      <c r="H2" s="17"/>
      <c r="I2" s="17"/>
      <c r="J2" s="768"/>
      <c r="K2" s="768"/>
      <c r="L2" s="17"/>
      <c r="M2" s="17"/>
      <c r="N2" s="17"/>
      <c r="O2" s="17"/>
    </row>
    <row r="3" spans="1:15" x14ac:dyDescent="0.25">
      <c r="A3" s="19" t="s">
        <v>427</v>
      </c>
      <c r="B3" s="19"/>
      <c r="C3" s="19"/>
      <c r="D3" s="19"/>
      <c r="E3" s="19"/>
      <c r="F3" s="17"/>
      <c r="G3" s="17"/>
      <c r="H3" s="17"/>
      <c r="I3" s="17"/>
      <c r="J3" s="17"/>
      <c r="K3" s="17"/>
      <c r="L3" s="17"/>
      <c r="M3" s="17"/>
      <c r="N3" s="17"/>
      <c r="O3" s="17"/>
    </row>
    <row r="4" spans="1:15" x14ac:dyDescent="0.25">
      <c r="A4" s="41"/>
      <c r="B4" s="41"/>
      <c r="C4" s="41"/>
      <c r="D4" s="41"/>
      <c r="E4" s="41"/>
      <c r="F4" s="17"/>
      <c r="G4" s="17"/>
      <c r="H4" s="17"/>
      <c r="I4" s="17"/>
      <c r="J4" s="17"/>
      <c r="K4" s="17"/>
      <c r="L4" s="17"/>
      <c r="M4" s="17"/>
      <c r="N4" s="17"/>
      <c r="O4" s="17"/>
    </row>
    <row r="5" spans="1:15" ht="12.75" customHeight="1" x14ac:dyDescent="0.25">
      <c r="A5" s="916" t="s">
        <v>24</v>
      </c>
      <c r="B5" s="908" t="s">
        <v>435</v>
      </c>
      <c r="C5" s="908" t="s">
        <v>436</v>
      </c>
      <c r="D5" s="908" t="s">
        <v>437</v>
      </c>
      <c r="E5" s="918" t="s">
        <v>453</v>
      </c>
      <c r="F5" s="919"/>
      <c r="G5" s="17"/>
      <c r="H5" s="920"/>
      <c r="I5" s="912"/>
      <c r="J5" s="912"/>
      <c r="K5" s="44"/>
      <c r="L5" s="17"/>
      <c r="M5" s="17"/>
      <c r="N5" s="17"/>
      <c r="O5" s="17"/>
    </row>
    <row r="6" spans="1:15" ht="25.5" x14ac:dyDescent="0.25">
      <c r="A6" s="917"/>
      <c r="B6" s="909"/>
      <c r="C6" s="909"/>
      <c r="D6" s="909"/>
      <c r="E6" s="88" t="s">
        <v>12</v>
      </c>
      <c r="F6" s="47" t="s">
        <v>41</v>
      </c>
      <c r="G6" s="769"/>
      <c r="H6" s="920"/>
      <c r="I6" s="89"/>
      <c r="J6" s="89"/>
      <c r="K6" s="41"/>
      <c r="L6" s="41"/>
      <c r="M6" s="41"/>
      <c r="N6" s="17"/>
      <c r="O6" s="17"/>
    </row>
    <row r="7" spans="1:15" x14ac:dyDescent="0.25">
      <c r="A7" s="90" t="s">
        <v>454</v>
      </c>
      <c r="B7" s="91">
        <v>28388421.364299089</v>
      </c>
      <c r="C7" s="92">
        <v>29937651.143336579</v>
      </c>
      <c r="D7" s="93">
        <v>1549229.7790374905</v>
      </c>
      <c r="E7" s="94">
        <v>10.726084712272083</v>
      </c>
      <c r="F7" s="67">
        <v>8.1148929982260363</v>
      </c>
      <c r="G7" s="794"/>
      <c r="H7" s="795"/>
      <c r="I7" s="771"/>
      <c r="J7" s="771"/>
      <c r="K7" s="771"/>
      <c r="L7" s="774"/>
      <c r="M7" s="796"/>
      <c r="N7" s="17"/>
      <c r="O7" s="17"/>
    </row>
    <row r="8" spans="1:15" x14ac:dyDescent="0.25">
      <c r="A8" s="81" t="s">
        <v>385</v>
      </c>
      <c r="B8" s="96">
        <v>-382102.25570607558</v>
      </c>
      <c r="C8" s="97">
        <v>-158117.8618933484</v>
      </c>
      <c r="D8" s="98">
        <v>223984.39381272718</v>
      </c>
      <c r="E8" s="99">
        <v>-508.67079499079989</v>
      </c>
      <c r="F8" s="58">
        <v>-4.2859392149019494E-2</v>
      </c>
      <c r="G8" s="794"/>
      <c r="H8" s="797"/>
      <c r="I8" s="75"/>
      <c r="J8" s="75"/>
      <c r="K8" s="75"/>
      <c r="L8" s="777"/>
      <c r="M8" s="798"/>
      <c r="N8" s="17"/>
      <c r="O8" s="17"/>
    </row>
    <row r="9" spans="1:15" x14ac:dyDescent="0.25">
      <c r="A9" s="81" t="s">
        <v>386</v>
      </c>
      <c r="B9" s="96">
        <v>19693509.388468832</v>
      </c>
      <c r="C9" s="97">
        <v>19734717.217512649</v>
      </c>
      <c r="D9" s="98">
        <v>41207.829043816775</v>
      </c>
      <c r="E9" s="99">
        <v>5.2546233653179968</v>
      </c>
      <c r="F9" s="58">
        <v>5.3492880187432066</v>
      </c>
      <c r="G9" s="794"/>
      <c r="H9" s="797"/>
      <c r="I9" s="75"/>
      <c r="J9" s="75"/>
      <c r="K9" s="75"/>
      <c r="L9" s="777"/>
      <c r="M9" s="798"/>
      <c r="N9" s="17"/>
      <c r="O9" s="17"/>
    </row>
    <row r="10" spans="1:15" x14ac:dyDescent="0.25">
      <c r="A10" s="82" t="s">
        <v>387</v>
      </c>
      <c r="B10" s="96">
        <v>-20075611.644174907</v>
      </c>
      <c r="C10" s="97">
        <v>-19892835.079405997</v>
      </c>
      <c r="D10" s="98">
        <v>182776.56476891041</v>
      </c>
      <c r="E10" s="99">
        <v>6.317333499431669</v>
      </c>
      <c r="F10" s="58">
        <v>-5.3921474108922256</v>
      </c>
      <c r="G10" s="794"/>
      <c r="H10" s="797"/>
      <c r="I10" s="75"/>
      <c r="J10" s="75"/>
      <c r="K10" s="75"/>
      <c r="L10" s="777"/>
      <c r="M10" s="798"/>
      <c r="N10" s="17"/>
      <c r="O10" s="17"/>
    </row>
    <row r="11" spans="1:15" x14ac:dyDescent="0.25">
      <c r="A11" s="81" t="s">
        <v>157</v>
      </c>
      <c r="B11" s="96">
        <v>8624320.0730227586</v>
      </c>
      <c r="C11" s="97">
        <v>9105808.2140302528</v>
      </c>
      <c r="D11" s="98">
        <v>481488.14100749418</v>
      </c>
      <c r="E11" s="99">
        <v>0.79703294161679139</v>
      </c>
      <c r="F11" s="58">
        <v>2.4682183303371819</v>
      </c>
      <c r="G11" s="794"/>
      <c r="H11" s="797"/>
      <c r="I11" s="75"/>
      <c r="J11" s="75"/>
      <c r="K11" s="75"/>
      <c r="L11" s="777"/>
      <c r="M11" s="798"/>
      <c r="N11" s="17"/>
      <c r="O11" s="17"/>
    </row>
    <row r="12" spans="1:15" x14ac:dyDescent="0.25">
      <c r="A12" s="81" t="s">
        <v>455</v>
      </c>
      <c r="B12" s="96">
        <v>20146203.546982408</v>
      </c>
      <c r="C12" s="97">
        <v>20989960.791199673</v>
      </c>
      <c r="D12" s="98">
        <v>843757.2442172654</v>
      </c>
      <c r="E12" s="99">
        <v>16.837551075602988</v>
      </c>
      <c r="F12" s="58">
        <v>5.6895340600378743</v>
      </c>
      <c r="G12" s="794"/>
      <c r="H12" s="797"/>
      <c r="I12" s="75"/>
      <c r="J12" s="75"/>
      <c r="K12" s="75"/>
      <c r="L12" s="777"/>
      <c r="M12" s="798"/>
      <c r="N12" s="17"/>
      <c r="O12" s="17"/>
    </row>
    <row r="13" spans="1:15" x14ac:dyDescent="0.25">
      <c r="A13" s="90" t="s">
        <v>456</v>
      </c>
      <c r="B13" s="100">
        <v>29914220.834193684</v>
      </c>
      <c r="C13" s="92">
        <v>29281096.8363005</v>
      </c>
      <c r="D13" s="93">
        <v>-633123.99789318442</v>
      </c>
      <c r="E13" s="94">
        <v>-1.1629648942314503</v>
      </c>
      <c r="F13" s="67">
        <v>7.9369275351503514</v>
      </c>
      <c r="G13" s="794"/>
      <c r="H13" s="795"/>
      <c r="I13" s="771"/>
      <c r="J13" s="771"/>
      <c r="K13" s="771"/>
      <c r="L13" s="774"/>
      <c r="M13" s="796"/>
      <c r="N13" s="17"/>
      <c r="O13" s="17"/>
    </row>
    <row r="14" spans="1:15" x14ac:dyDescent="0.25">
      <c r="A14" s="81" t="s">
        <v>457</v>
      </c>
      <c r="B14" s="96">
        <v>46687984.825560741</v>
      </c>
      <c r="C14" s="97">
        <v>46054860.827667557</v>
      </c>
      <c r="D14" s="98">
        <v>-633123.99789318442</v>
      </c>
      <c r="E14" s="99">
        <v>0.50538685772572478</v>
      </c>
      <c r="F14" s="58">
        <v>12.483620237117288</v>
      </c>
      <c r="G14" s="794"/>
      <c r="H14" s="797"/>
      <c r="I14" s="75"/>
      <c r="J14" s="75"/>
      <c r="K14" s="75"/>
      <c r="L14" s="777"/>
      <c r="M14" s="798"/>
      <c r="N14" s="17"/>
      <c r="O14" s="17"/>
    </row>
    <row r="15" spans="1:15" x14ac:dyDescent="0.25">
      <c r="A15" s="81" t="s">
        <v>458</v>
      </c>
      <c r="B15" s="96">
        <v>-373129.49452816456</v>
      </c>
      <c r="C15" s="97">
        <v>-373129.49452816456</v>
      </c>
      <c r="D15" s="98">
        <v>0</v>
      </c>
      <c r="E15" s="99">
        <v>-10.753312306948786</v>
      </c>
      <c r="F15" s="58">
        <v>-0.10114039702317007</v>
      </c>
      <c r="G15" s="794"/>
      <c r="H15" s="797"/>
      <c r="I15" s="75"/>
      <c r="J15" s="75"/>
      <c r="K15" s="75"/>
      <c r="L15" s="777"/>
      <c r="M15" s="798"/>
      <c r="N15" s="17"/>
      <c r="O15" s="17"/>
    </row>
    <row r="16" spans="1:15" x14ac:dyDescent="0.25">
      <c r="A16" s="81" t="s">
        <v>332</v>
      </c>
      <c r="B16" s="96">
        <v>-16400634.496838892</v>
      </c>
      <c r="C16" s="97">
        <v>-16400634.496838892</v>
      </c>
      <c r="D16" s="98">
        <v>0</v>
      </c>
      <c r="E16" s="99">
        <v>3.9359714409502828</v>
      </c>
      <c r="F16" s="58">
        <v>-4.4455523049437664</v>
      </c>
      <c r="G16" s="794"/>
      <c r="H16" s="797"/>
      <c r="I16" s="75"/>
      <c r="J16" s="75"/>
      <c r="K16" s="75"/>
      <c r="L16" s="777"/>
      <c r="M16" s="798"/>
      <c r="N16" s="17"/>
      <c r="O16" s="17"/>
    </row>
    <row r="17" spans="1:15" x14ac:dyDescent="0.25">
      <c r="A17" s="90" t="s">
        <v>459</v>
      </c>
      <c r="B17" s="100">
        <v>3578861.577248245</v>
      </c>
      <c r="C17" s="92">
        <v>3360597.0676449486</v>
      </c>
      <c r="D17" s="93">
        <v>-218264.50960329641</v>
      </c>
      <c r="E17" s="94">
        <v>-17.01519850782141</v>
      </c>
      <c r="F17" s="67">
        <v>0.91092268673725951</v>
      </c>
      <c r="G17" s="794"/>
      <c r="H17" s="795"/>
      <c r="I17" s="771"/>
      <c r="J17" s="771"/>
      <c r="K17" s="771"/>
      <c r="L17" s="774"/>
      <c r="M17" s="796"/>
      <c r="N17" s="17"/>
      <c r="O17" s="17"/>
    </row>
    <row r="18" spans="1:15" x14ac:dyDescent="0.25">
      <c r="A18" s="101" t="s">
        <v>460</v>
      </c>
      <c r="B18" s="96">
        <v>934231.22659646987</v>
      </c>
      <c r="C18" s="97">
        <v>951554.88522155897</v>
      </c>
      <c r="D18" s="98">
        <v>17323.658625089098</v>
      </c>
      <c r="E18" s="99">
        <v>-3.4772362414272777</v>
      </c>
      <c r="F18" s="58">
        <v>0.25792825357412497</v>
      </c>
      <c r="G18" s="794"/>
      <c r="H18" s="797"/>
      <c r="I18" s="75"/>
      <c r="J18" s="75"/>
      <c r="K18" s="75"/>
      <c r="L18" s="777"/>
      <c r="M18" s="798"/>
      <c r="N18" s="17"/>
      <c r="O18" s="17"/>
    </row>
    <row r="19" spans="1:15" x14ac:dyDescent="0.25">
      <c r="A19" s="101" t="s">
        <v>27</v>
      </c>
      <c r="B19" s="96">
        <v>2568619.4105893853</v>
      </c>
      <c r="C19" s="97">
        <v>2333031.2423609998</v>
      </c>
      <c r="D19" s="98">
        <v>-235588.1682283855</v>
      </c>
      <c r="E19" s="99">
        <v>-21.996841569066845</v>
      </c>
      <c r="F19" s="58">
        <v>0.63239092481347703</v>
      </c>
      <c r="G19" s="794"/>
      <c r="H19" s="797"/>
      <c r="I19" s="75"/>
      <c r="J19" s="75"/>
      <c r="K19" s="75"/>
      <c r="L19" s="777"/>
      <c r="M19" s="798"/>
      <c r="N19" s="17"/>
      <c r="O19" s="17"/>
    </row>
    <row r="20" spans="1:15" x14ac:dyDescent="0.25">
      <c r="A20" s="102" t="s">
        <v>461</v>
      </c>
      <c r="B20" s="96">
        <v>76010.940062389709</v>
      </c>
      <c r="C20" s="97">
        <v>76010.940062389709</v>
      </c>
      <c r="D20" s="98">
        <v>0</v>
      </c>
      <c r="E20" s="99">
        <v>4.3040210641699872</v>
      </c>
      <c r="F20" s="58">
        <v>2.0603508349657386E-2</v>
      </c>
      <c r="G20" s="794"/>
      <c r="H20" s="797"/>
      <c r="I20" s="75"/>
      <c r="J20" s="75"/>
      <c r="K20" s="75"/>
      <c r="L20" s="777"/>
      <c r="M20" s="798"/>
      <c r="N20" s="17"/>
      <c r="O20" s="799"/>
    </row>
    <row r="21" spans="1:15" x14ac:dyDescent="0.25">
      <c r="A21" s="90" t="s">
        <v>462</v>
      </c>
      <c r="B21" s="100">
        <v>955316.09153060254</v>
      </c>
      <c r="C21" s="92">
        <v>939063.57519456185</v>
      </c>
      <c r="D21" s="93">
        <v>-16252.516336040688</v>
      </c>
      <c r="E21" s="94">
        <v>6.2748231940031474</v>
      </c>
      <c r="F21" s="67">
        <v>0.25454236188237445</v>
      </c>
      <c r="G21" s="794"/>
      <c r="H21" s="795"/>
      <c r="I21" s="771"/>
      <c r="J21" s="771"/>
      <c r="K21" s="771"/>
      <c r="L21" s="774"/>
      <c r="M21" s="796"/>
      <c r="N21" s="17"/>
      <c r="O21" s="799"/>
    </row>
    <row r="22" spans="1:15" x14ac:dyDescent="0.25">
      <c r="A22" s="90" t="s">
        <v>463</v>
      </c>
      <c r="B22" s="100">
        <v>568310.28406207787</v>
      </c>
      <c r="C22" s="92">
        <v>542640.20639750035</v>
      </c>
      <c r="D22" s="93">
        <v>-25670.077664577519</v>
      </c>
      <c r="E22" s="94">
        <v>-14.45201137925946</v>
      </c>
      <c r="F22" s="67">
        <v>0.1470879325291061</v>
      </c>
      <c r="G22" s="794"/>
      <c r="H22" s="795"/>
      <c r="I22" s="771"/>
      <c r="J22" s="771"/>
      <c r="K22" s="771"/>
      <c r="L22" s="774"/>
      <c r="M22" s="796"/>
      <c r="N22" s="17"/>
      <c r="O22" s="799"/>
    </row>
    <row r="23" spans="1:15" x14ac:dyDescent="0.25">
      <c r="A23" s="90" t="s">
        <v>109</v>
      </c>
      <c r="B23" s="100">
        <v>907579.98582828231</v>
      </c>
      <c r="C23" s="92">
        <v>814181.999116614</v>
      </c>
      <c r="D23" s="93">
        <v>-93397.986711668316</v>
      </c>
      <c r="E23" s="94">
        <v>16.477580804633945</v>
      </c>
      <c r="F23" s="67">
        <v>0.22069198990528191</v>
      </c>
      <c r="G23" s="794"/>
      <c r="H23" s="795"/>
      <c r="I23" s="771"/>
      <c r="J23" s="771"/>
      <c r="K23" s="771"/>
      <c r="L23" s="774"/>
      <c r="M23" s="796"/>
      <c r="N23" s="17"/>
      <c r="O23" s="799"/>
    </row>
    <row r="24" spans="1:15" x14ac:dyDescent="0.25">
      <c r="A24" s="81" t="s">
        <v>464</v>
      </c>
      <c r="B24" s="96">
        <v>-1311079.0821627048</v>
      </c>
      <c r="C24" s="97">
        <v>-1467193.8624966647</v>
      </c>
      <c r="D24" s="98">
        <v>-156114.78033395996</v>
      </c>
      <c r="E24" s="99">
        <v>25.9025214484125</v>
      </c>
      <c r="F24" s="58">
        <v>-0.39769723899880582</v>
      </c>
      <c r="G24" s="794"/>
      <c r="H24" s="797"/>
      <c r="I24" s="75"/>
      <c r="J24" s="75"/>
      <c r="K24" s="75"/>
      <c r="L24" s="798"/>
      <c r="M24" s="798"/>
      <c r="N24" s="17"/>
      <c r="O24" s="799"/>
    </row>
    <row r="25" spans="1:15" x14ac:dyDescent="0.25">
      <c r="A25" s="81" t="s">
        <v>109</v>
      </c>
      <c r="B25" s="96">
        <v>2218659.0679909871</v>
      </c>
      <c r="C25" s="97">
        <v>2281375.8616132787</v>
      </c>
      <c r="D25" s="98">
        <v>62716.793622291647</v>
      </c>
      <c r="E25" s="99">
        <v>22.368805340798261</v>
      </c>
      <c r="F25" s="58">
        <v>0.61838922890408765</v>
      </c>
      <c r="G25" s="794"/>
      <c r="H25" s="797"/>
      <c r="I25" s="75"/>
      <c r="J25" s="75"/>
      <c r="K25" s="75"/>
      <c r="L25" s="798"/>
      <c r="M25" s="798"/>
      <c r="N25" s="17"/>
      <c r="O25" s="799"/>
    </row>
    <row r="26" spans="1:15" x14ac:dyDescent="0.25">
      <c r="A26" s="83" t="s">
        <v>225</v>
      </c>
      <c r="B26" s="104">
        <v>64312710.137161985</v>
      </c>
      <c r="C26" s="105">
        <v>64875230.827990703</v>
      </c>
      <c r="D26" s="106">
        <v>562520.69082871825</v>
      </c>
      <c r="E26" s="107">
        <v>3.0914366358332188</v>
      </c>
      <c r="F26" s="73">
        <v>17.585065504430407</v>
      </c>
      <c r="G26" s="794"/>
      <c r="H26" s="795"/>
      <c r="I26" s="771"/>
      <c r="J26" s="771"/>
      <c r="K26" s="771"/>
      <c r="L26" s="796"/>
      <c r="M26" s="796"/>
      <c r="N26" s="17"/>
      <c r="O26" s="799"/>
    </row>
    <row r="27" spans="1:15" x14ac:dyDescent="0.25">
      <c r="A27" s="19" t="s">
        <v>445</v>
      </c>
      <c r="B27" s="68"/>
      <c r="C27" s="68"/>
      <c r="D27" s="68"/>
      <c r="E27" s="66"/>
      <c r="F27" s="66"/>
      <c r="G27" s="794"/>
      <c r="H27" s="774"/>
      <c r="I27" s="771"/>
      <c r="J27" s="773"/>
      <c r="K27" s="773"/>
      <c r="L27" s="796"/>
      <c r="M27" s="796"/>
      <c r="N27" s="17"/>
      <c r="O27" s="799"/>
    </row>
    <row r="28" spans="1:15" x14ac:dyDescent="0.25">
      <c r="A28" s="74" t="s">
        <v>22</v>
      </c>
      <c r="B28" s="17"/>
      <c r="C28" s="17"/>
      <c r="D28" s="17"/>
      <c r="E28" s="17"/>
      <c r="F28" s="17"/>
      <c r="G28" s="17"/>
      <c r="H28" s="17"/>
      <c r="I28" s="17"/>
      <c r="J28" s="17"/>
      <c r="K28" s="17"/>
      <c r="L28" s="25"/>
      <c r="M28" s="25"/>
      <c r="N28" s="25"/>
      <c r="O28" s="17"/>
    </row>
    <row r="29" spans="1:15" x14ac:dyDescent="0.25">
      <c r="A29" s="17"/>
      <c r="B29" s="17"/>
      <c r="C29" s="17"/>
      <c r="D29" s="17"/>
      <c r="E29" s="17"/>
      <c r="F29" s="108"/>
      <c r="G29" s="17"/>
      <c r="H29" s="17"/>
      <c r="I29" s="17"/>
      <c r="J29" s="17"/>
      <c r="K29" s="17"/>
      <c r="L29" s="17"/>
      <c r="M29" s="17"/>
      <c r="N29" s="17"/>
      <c r="O29" s="17"/>
    </row>
    <row r="30" spans="1:15" x14ac:dyDescent="0.25">
      <c r="A30" s="17"/>
      <c r="B30" s="75"/>
      <c r="C30" s="17"/>
      <c r="D30" s="781"/>
      <c r="E30" s="17"/>
      <c r="F30" s="108"/>
      <c r="G30" s="17"/>
      <c r="H30" s="17"/>
      <c r="I30" s="17"/>
      <c r="J30" s="17"/>
      <c r="K30" s="17"/>
      <c r="L30" s="17"/>
      <c r="M30" s="17"/>
      <c r="N30" s="17"/>
      <c r="O30" s="17"/>
    </row>
    <row r="31" spans="1:15" x14ac:dyDescent="0.25">
      <c r="A31" s="17"/>
      <c r="B31" s="768"/>
      <c r="C31" s="17"/>
      <c r="D31" s="781"/>
      <c r="E31" s="17"/>
      <c r="F31" s="108"/>
      <c r="G31" s="17"/>
      <c r="H31" s="17"/>
      <c r="I31" s="17"/>
      <c r="J31" s="17"/>
      <c r="K31" s="17"/>
      <c r="L31" s="17"/>
      <c r="M31" s="17"/>
      <c r="N31" s="17"/>
      <c r="O31" s="17"/>
    </row>
    <row r="32" spans="1:15" ht="12.95" customHeight="1" x14ac:dyDescent="0.25">
      <c r="A32" s="17"/>
      <c r="B32" s="17"/>
      <c r="C32" s="17"/>
      <c r="D32" s="17"/>
      <c r="E32" s="17"/>
      <c r="F32" s="108"/>
      <c r="G32" s="17"/>
      <c r="H32" s="17"/>
      <c r="I32" s="17"/>
      <c r="J32" s="17"/>
      <c r="K32" s="17"/>
      <c r="L32" s="17"/>
      <c r="M32" s="17"/>
      <c r="N32" s="17"/>
      <c r="O32" s="17"/>
    </row>
    <row r="33" spans="1:15" x14ac:dyDescent="0.25">
      <c r="A33" s="901"/>
      <c r="B33" s="911"/>
      <c r="C33" s="911"/>
      <c r="D33" s="784"/>
      <c r="E33" s="911"/>
      <c r="F33" s="17"/>
      <c r="G33" s="17"/>
      <c r="H33" s="17"/>
      <c r="I33" s="17"/>
      <c r="J33" s="17"/>
      <c r="K33" s="17"/>
      <c r="L33" s="17"/>
      <c r="M33" s="17"/>
      <c r="N33" s="17"/>
      <c r="O33" s="17"/>
    </row>
    <row r="34" spans="1:15" x14ac:dyDescent="0.25">
      <c r="A34" s="901"/>
      <c r="B34" s="911"/>
      <c r="C34" s="911"/>
      <c r="D34" s="784"/>
      <c r="E34" s="911"/>
      <c r="F34" s="17"/>
      <c r="G34" s="17"/>
      <c r="H34" s="17"/>
      <c r="I34" s="17"/>
      <c r="J34" s="17"/>
      <c r="K34" s="17"/>
      <c r="L34" s="17"/>
      <c r="M34" s="17"/>
      <c r="N34" s="17"/>
      <c r="O34" s="17"/>
    </row>
    <row r="35" spans="1:15" x14ac:dyDescent="0.25">
      <c r="A35" s="792"/>
      <c r="B35" s="80"/>
      <c r="C35" s="79"/>
      <c r="D35" s="79"/>
      <c r="E35" s="79"/>
      <c r="F35" s="17"/>
      <c r="G35" s="17"/>
      <c r="H35" s="17"/>
      <c r="I35" s="17"/>
      <c r="J35" s="17"/>
      <c r="K35" s="17"/>
      <c r="L35" s="17"/>
      <c r="M35" s="17"/>
      <c r="N35" s="17"/>
      <c r="O35" s="17"/>
    </row>
    <row r="36" spans="1:15" x14ac:dyDescent="0.25">
      <c r="A36" s="800"/>
      <c r="B36" s="801"/>
      <c r="C36" s="791"/>
      <c r="D36" s="791"/>
      <c r="E36" s="791"/>
      <c r="F36" s="17"/>
      <c r="G36" s="17"/>
      <c r="H36" s="17"/>
      <c r="I36" s="17"/>
      <c r="J36" s="17"/>
      <c r="K36" s="17"/>
      <c r="L36" s="17"/>
      <c r="M36" s="17"/>
      <c r="N36" s="17"/>
      <c r="O36" s="17"/>
    </row>
    <row r="37" spans="1:15" x14ac:dyDescent="0.25">
      <c r="A37" s="800"/>
      <c r="B37" s="801"/>
      <c r="C37" s="791"/>
      <c r="D37" s="791"/>
      <c r="E37" s="791"/>
      <c r="F37" s="17"/>
      <c r="G37" s="17"/>
      <c r="H37" s="17"/>
      <c r="I37" s="17"/>
      <c r="J37" s="17"/>
      <c r="K37" s="17"/>
      <c r="L37" s="17"/>
      <c r="M37" s="17"/>
      <c r="N37" s="17"/>
      <c r="O37" s="17"/>
    </row>
    <row r="38" spans="1:15" x14ac:dyDescent="0.25">
      <c r="A38" s="792"/>
      <c r="B38" s="80"/>
      <c r="C38" s="79"/>
      <c r="D38" s="79"/>
      <c r="E38" s="79"/>
      <c r="F38" s="17"/>
      <c r="G38" s="17"/>
      <c r="H38" s="17"/>
      <c r="I38" s="17"/>
      <c r="J38" s="17"/>
      <c r="K38" s="17"/>
      <c r="L38" s="17"/>
      <c r="M38" s="17"/>
      <c r="N38" s="17"/>
      <c r="O38" s="17"/>
    </row>
    <row r="39" spans="1:15" x14ac:dyDescent="0.25">
      <c r="A39" s="792"/>
      <c r="B39" s="80"/>
      <c r="C39" s="79"/>
      <c r="D39" s="79"/>
      <c r="E39" s="79"/>
      <c r="F39" s="17"/>
      <c r="G39" s="17"/>
      <c r="H39" s="17"/>
      <c r="I39" s="17"/>
      <c r="J39" s="17"/>
      <c r="K39" s="17"/>
      <c r="L39" s="17"/>
      <c r="M39" s="17"/>
      <c r="N39" s="17"/>
      <c r="O39" s="17"/>
    </row>
    <row r="40" spans="1:15" x14ac:dyDescent="0.25">
      <c r="A40" s="800"/>
      <c r="B40" s="801"/>
      <c r="C40" s="791"/>
      <c r="D40" s="791"/>
      <c r="E40" s="791"/>
      <c r="F40" s="17"/>
      <c r="G40" s="17"/>
      <c r="H40" s="17"/>
      <c r="I40" s="17"/>
      <c r="J40" s="17"/>
      <c r="K40" s="17"/>
      <c r="L40" s="17"/>
      <c r="M40" s="17"/>
      <c r="N40" s="17"/>
      <c r="O40" s="17"/>
    </row>
    <row r="41" spans="1:15" x14ac:dyDescent="0.25">
      <c r="A41" s="800"/>
      <c r="B41" s="801"/>
      <c r="C41" s="791"/>
      <c r="D41" s="791"/>
      <c r="E41" s="791"/>
      <c r="F41" s="17"/>
      <c r="G41" s="17"/>
      <c r="H41" s="17"/>
      <c r="I41" s="17"/>
      <c r="J41" s="17"/>
      <c r="K41" s="17"/>
      <c r="L41" s="17"/>
      <c r="M41" s="17"/>
      <c r="N41" s="17"/>
      <c r="O41" s="17"/>
    </row>
    <row r="42" spans="1:15" x14ac:dyDescent="0.25">
      <c r="A42" s="802"/>
      <c r="B42" s="801"/>
      <c r="C42" s="791"/>
      <c r="D42" s="791"/>
      <c r="E42" s="791"/>
      <c r="F42" s="17"/>
      <c r="G42" s="17"/>
      <c r="H42" s="17"/>
      <c r="I42" s="17"/>
      <c r="J42" s="17"/>
      <c r="K42" s="17"/>
      <c r="L42" s="17"/>
      <c r="M42" s="17"/>
      <c r="N42" s="17"/>
      <c r="O42" s="17"/>
    </row>
    <row r="43" spans="1:15" x14ac:dyDescent="0.25">
      <c r="A43" s="792"/>
      <c r="B43" s="80"/>
      <c r="C43" s="79"/>
      <c r="D43" s="79"/>
      <c r="E43" s="79"/>
      <c r="F43" s="17"/>
      <c r="G43" s="17"/>
      <c r="H43" s="17"/>
      <c r="I43" s="17"/>
      <c r="J43" s="17"/>
      <c r="K43" s="17"/>
      <c r="L43" s="17"/>
      <c r="M43" s="17"/>
      <c r="N43" s="17"/>
      <c r="O43" s="17"/>
    </row>
    <row r="44" spans="1:15" x14ac:dyDescent="0.25">
      <c r="A44" s="792"/>
      <c r="B44" s="80"/>
      <c r="C44" s="79"/>
      <c r="D44" s="79"/>
      <c r="E44" s="79"/>
      <c r="F44" s="17"/>
      <c r="G44" s="17"/>
      <c r="H44" s="17"/>
      <c r="I44" s="17"/>
      <c r="J44" s="17"/>
      <c r="K44" s="17"/>
      <c r="L44" s="17"/>
      <c r="M44" s="17"/>
      <c r="N44" s="17"/>
      <c r="O44" s="17"/>
    </row>
    <row r="45" spans="1:15" x14ac:dyDescent="0.25">
      <c r="A45" s="792"/>
      <c r="B45" s="80"/>
      <c r="C45" s="79"/>
      <c r="D45" s="79"/>
      <c r="E45" s="79"/>
      <c r="F45" s="17"/>
      <c r="G45" s="17"/>
      <c r="H45" s="17"/>
      <c r="I45" s="17"/>
      <c r="J45" s="17"/>
      <c r="K45" s="17"/>
      <c r="L45" s="17"/>
      <c r="M45" s="17"/>
      <c r="N45" s="17"/>
      <c r="O45" s="17"/>
    </row>
    <row r="46" spans="1:15" x14ac:dyDescent="0.25">
      <c r="A46" s="789"/>
      <c r="B46" s="801"/>
      <c r="C46" s="791"/>
      <c r="D46" s="791"/>
      <c r="E46" s="791"/>
      <c r="F46" s="17"/>
      <c r="G46" s="17"/>
      <c r="H46" s="17"/>
      <c r="I46" s="17"/>
      <c r="J46" s="17"/>
      <c r="K46" s="17"/>
      <c r="L46" s="17"/>
      <c r="M46" s="17"/>
      <c r="N46" s="17"/>
      <c r="O46" s="17"/>
    </row>
    <row r="47" spans="1:15" x14ac:dyDescent="0.25">
      <c r="A47" s="789"/>
      <c r="B47" s="801"/>
      <c r="C47" s="791"/>
      <c r="D47" s="791"/>
      <c r="E47" s="791"/>
      <c r="F47" s="17"/>
      <c r="G47" s="17"/>
      <c r="H47" s="17"/>
      <c r="I47" s="17"/>
      <c r="J47" s="17"/>
      <c r="K47" s="17"/>
      <c r="L47" s="17"/>
      <c r="M47" s="17"/>
      <c r="N47" s="17"/>
      <c r="O47" s="17"/>
    </row>
    <row r="48" spans="1:15" x14ac:dyDescent="0.25">
      <c r="A48" s="792"/>
      <c r="B48" s="80"/>
      <c r="C48" s="79"/>
      <c r="D48" s="79"/>
      <c r="E48" s="79"/>
      <c r="F48" s="17"/>
      <c r="G48" s="17"/>
      <c r="H48" s="17"/>
      <c r="I48" s="17"/>
      <c r="J48" s="17"/>
      <c r="K48" s="17"/>
      <c r="L48" s="17"/>
      <c r="M48" s="17"/>
      <c r="N48" s="17"/>
      <c r="O48" s="17"/>
    </row>
    <row r="49" spans="1:15" x14ac:dyDescent="0.25">
      <c r="A49" s="17"/>
      <c r="B49" s="17"/>
      <c r="C49" s="17"/>
      <c r="D49" s="17"/>
      <c r="E49" s="17"/>
      <c r="F49" s="17"/>
      <c r="G49" s="44"/>
      <c r="H49" s="17"/>
      <c r="I49" s="17"/>
      <c r="J49" s="17"/>
      <c r="K49" s="17"/>
      <c r="L49" s="17"/>
      <c r="M49" s="17"/>
      <c r="N49" s="17"/>
      <c r="O49" s="17"/>
    </row>
    <row r="50" spans="1:15" x14ac:dyDescent="0.25">
      <c r="A50" s="16"/>
      <c r="B50" s="109"/>
      <c r="C50" s="109"/>
      <c r="D50" s="109"/>
      <c r="E50" s="109"/>
      <c r="F50" s="109"/>
      <c r="G50" s="44"/>
      <c r="H50" s="17"/>
      <c r="I50" s="109"/>
      <c r="J50" s="17"/>
      <c r="K50" s="17"/>
      <c r="L50" s="17"/>
      <c r="M50" s="17"/>
      <c r="N50" s="17"/>
      <c r="O50" s="17"/>
    </row>
    <row r="51" spans="1:15" x14ac:dyDescent="0.25">
      <c r="A51" s="16"/>
      <c r="B51" s="771"/>
      <c r="C51" s="771"/>
      <c r="D51" s="771"/>
      <c r="E51" s="51"/>
      <c r="F51" s="51"/>
      <c r="G51" s="44"/>
      <c r="H51" s="17"/>
      <c r="I51" s="803"/>
      <c r="J51" s="17"/>
      <c r="K51" s="17"/>
      <c r="L51" s="17"/>
      <c r="M51" s="17"/>
      <c r="N51" s="17"/>
      <c r="O51" s="17"/>
    </row>
    <row r="52" spans="1:15" x14ac:dyDescent="0.25">
      <c r="A52" s="17"/>
      <c r="B52" s="75"/>
      <c r="C52" s="75"/>
      <c r="D52" s="75"/>
      <c r="E52" s="53"/>
      <c r="F52" s="53"/>
      <c r="G52" s="44"/>
      <c r="H52" s="17"/>
      <c r="I52" s="803"/>
      <c r="J52" s="17"/>
      <c r="K52" s="17"/>
      <c r="L52" s="17"/>
      <c r="M52" s="17"/>
      <c r="N52" s="17"/>
      <c r="O52" s="17"/>
    </row>
    <row r="53" spans="1:15" x14ac:dyDescent="0.25">
      <c r="A53" s="17"/>
      <c r="B53" s="75"/>
      <c r="C53" s="75"/>
      <c r="D53" s="75"/>
      <c r="E53" s="53"/>
      <c r="F53" s="53"/>
      <c r="G53" s="44"/>
      <c r="H53" s="17"/>
      <c r="I53" s="803"/>
      <c r="J53" s="17"/>
      <c r="K53" s="17"/>
      <c r="L53" s="17"/>
      <c r="M53" s="17"/>
      <c r="N53" s="17"/>
      <c r="O53" s="17"/>
    </row>
    <row r="54" spans="1:15" x14ac:dyDescent="0.25">
      <c r="A54" s="17"/>
      <c r="B54" s="75"/>
      <c r="C54" s="75"/>
      <c r="D54" s="75"/>
      <c r="E54" s="53"/>
      <c r="F54" s="53"/>
      <c r="G54" s="44"/>
      <c r="H54" s="17"/>
      <c r="I54" s="17"/>
      <c r="J54" s="17"/>
      <c r="K54" s="17"/>
      <c r="L54" s="17"/>
      <c r="M54" s="17"/>
      <c r="N54" s="17"/>
      <c r="O54" s="17"/>
    </row>
    <row r="55" spans="1:15" x14ac:dyDescent="0.25">
      <c r="A55" s="17"/>
      <c r="B55" s="75"/>
      <c r="C55" s="75"/>
      <c r="D55" s="75"/>
      <c r="E55" s="53"/>
      <c r="F55" s="53"/>
      <c r="G55" s="44"/>
      <c r="H55" s="17"/>
      <c r="I55" s="17"/>
      <c r="J55" s="17"/>
      <c r="K55" s="17"/>
      <c r="L55" s="17"/>
      <c r="M55" s="17"/>
      <c r="N55" s="17"/>
      <c r="O55" s="17"/>
    </row>
    <row r="56" spans="1:15" x14ac:dyDescent="0.25">
      <c r="A56" s="17"/>
      <c r="B56" s="75"/>
      <c r="C56" s="75"/>
      <c r="D56" s="75"/>
      <c r="E56" s="53"/>
      <c r="F56" s="53"/>
      <c r="G56" s="44"/>
      <c r="H56" s="17"/>
      <c r="I56" s="17"/>
      <c r="J56" s="17"/>
      <c r="K56" s="17"/>
      <c r="L56" s="17"/>
      <c r="M56" s="17"/>
      <c r="N56" s="17"/>
      <c r="O56" s="17"/>
    </row>
    <row r="57" spans="1:15" x14ac:dyDescent="0.25">
      <c r="A57" s="17"/>
      <c r="B57" s="17"/>
      <c r="C57" s="17"/>
      <c r="D57" s="17"/>
      <c r="E57" s="17"/>
      <c r="F57" s="17"/>
      <c r="G57" s="44"/>
      <c r="H57" s="17"/>
      <c r="I57" s="17"/>
      <c r="J57" s="17"/>
      <c r="K57" s="17"/>
      <c r="L57" s="17"/>
      <c r="M57" s="17"/>
      <c r="N57" s="17"/>
      <c r="O57" s="17"/>
    </row>
    <row r="58" spans="1:15" x14ac:dyDescent="0.25">
      <c r="A58" s="16"/>
      <c r="B58" s="109"/>
      <c r="C58" s="109"/>
      <c r="D58" s="109"/>
      <c r="E58" s="109"/>
      <c r="F58" s="109"/>
      <c r="G58" s="44"/>
      <c r="H58" s="17"/>
      <c r="I58" s="17"/>
      <c r="J58" s="17"/>
      <c r="K58" s="17"/>
      <c r="L58" s="17"/>
      <c r="M58" s="17"/>
      <c r="N58" s="17"/>
      <c r="O58" s="17"/>
    </row>
    <row r="59" spans="1:15" x14ac:dyDescent="0.25">
      <c r="A59" s="16"/>
      <c r="B59" s="771"/>
      <c r="C59" s="771"/>
      <c r="D59" s="771"/>
      <c r="E59" s="51"/>
      <c r="F59" s="51"/>
      <c r="G59" s="44"/>
      <c r="H59" s="17"/>
      <c r="I59" s="17"/>
      <c r="J59" s="17"/>
      <c r="K59" s="17"/>
      <c r="L59" s="17"/>
      <c r="M59" s="17"/>
      <c r="N59" s="17"/>
      <c r="O59" s="17"/>
    </row>
    <row r="60" spans="1:15" x14ac:dyDescent="0.25">
      <c r="A60" s="17"/>
      <c r="B60" s="75"/>
      <c r="C60" s="75"/>
      <c r="D60" s="75"/>
      <c r="E60" s="53"/>
      <c r="F60" s="53"/>
      <c r="G60" s="44"/>
      <c r="H60" s="17"/>
      <c r="I60" s="17"/>
      <c r="J60" s="17"/>
      <c r="K60" s="17"/>
      <c r="L60" s="17"/>
      <c r="M60" s="17"/>
      <c r="N60" s="17"/>
      <c r="O60" s="17"/>
    </row>
    <row r="61" spans="1:15" x14ac:dyDescent="0.25">
      <c r="A61" s="17"/>
      <c r="B61" s="75"/>
      <c r="C61" s="75"/>
      <c r="D61" s="75"/>
      <c r="E61" s="53"/>
      <c r="F61" s="53"/>
      <c r="G61" s="44"/>
      <c r="H61" s="17"/>
      <c r="I61" s="17"/>
      <c r="J61" s="17"/>
      <c r="K61" s="17"/>
      <c r="L61" s="17"/>
      <c r="M61" s="17"/>
      <c r="N61" s="17"/>
      <c r="O61" s="17"/>
    </row>
    <row r="62" spans="1:15" x14ac:dyDescent="0.25">
      <c r="A62" s="17"/>
      <c r="B62" s="75"/>
      <c r="C62" s="75"/>
      <c r="D62" s="75"/>
      <c r="E62" s="53"/>
      <c r="F62" s="53"/>
      <c r="G62" s="44"/>
      <c r="H62" s="17"/>
      <c r="I62" s="17"/>
      <c r="J62" s="17"/>
      <c r="K62" s="17"/>
      <c r="L62" s="17"/>
      <c r="M62" s="17"/>
      <c r="N62" s="17"/>
      <c r="O62" s="17"/>
    </row>
    <row r="63" spans="1:15" x14ac:dyDescent="0.25">
      <c r="A63" s="17"/>
      <c r="B63" s="75"/>
      <c r="C63" s="75"/>
      <c r="D63" s="75"/>
      <c r="E63" s="53"/>
      <c r="F63" s="53"/>
      <c r="G63" s="44"/>
      <c r="H63" s="17"/>
      <c r="I63" s="17"/>
      <c r="J63" s="17"/>
      <c r="K63" s="17"/>
      <c r="L63" s="17"/>
      <c r="M63" s="17"/>
      <c r="N63" s="17"/>
      <c r="O63" s="17"/>
    </row>
    <row r="64" spans="1:15" x14ac:dyDescent="0.25">
      <c r="A64" s="17"/>
      <c r="B64" s="75"/>
      <c r="C64" s="75"/>
      <c r="D64" s="75"/>
      <c r="E64" s="53"/>
      <c r="F64" s="53"/>
      <c r="G64" s="44"/>
      <c r="H64" s="17"/>
      <c r="I64" s="17"/>
      <c r="J64" s="17"/>
      <c r="K64" s="17"/>
      <c r="L64" s="17"/>
      <c r="M64" s="17"/>
      <c r="N64" s="17"/>
      <c r="O64" s="17"/>
    </row>
    <row r="65" spans="1:15" x14ac:dyDescent="0.25">
      <c r="A65" s="17"/>
      <c r="B65" s="17"/>
      <c r="C65" s="17"/>
      <c r="D65" s="17"/>
      <c r="E65" s="17"/>
      <c r="F65" s="17"/>
      <c r="G65" s="44"/>
      <c r="H65" s="17"/>
      <c r="I65" s="17"/>
      <c r="J65" s="17"/>
      <c r="K65" s="17"/>
      <c r="L65" s="17"/>
      <c r="M65" s="17"/>
      <c r="N65" s="17"/>
      <c r="O65" s="17"/>
    </row>
    <row r="66" spans="1:15" x14ac:dyDescent="0.25">
      <c r="A66" s="17"/>
      <c r="B66" s="109"/>
      <c r="C66" s="109"/>
      <c r="D66" s="109"/>
      <c r="E66" s="109"/>
      <c r="F66" s="109"/>
      <c r="G66" s="44"/>
      <c r="H66" s="17"/>
      <c r="I66" s="17"/>
      <c r="J66" s="17"/>
      <c r="K66" s="17"/>
      <c r="L66" s="17"/>
      <c r="M66" s="17"/>
      <c r="N66" s="17"/>
      <c r="O66" s="17"/>
    </row>
    <row r="67" spans="1:15" x14ac:dyDescent="0.25">
      <c r="A67" s="16"/>
      <c r="B67" s="771"/>
      <c r="C67" s="771"/>
      <c r="D67" s="771"/>
      <c r="E67" s="51"/>
      <c r="F67" s="51"/>
      <c r="G67" s="44"/>
      <c r="H67" s="17"/>
      <c r="I67" s="17"/>
      <c r="J67" s="17"/>
      <c r="K67" s="17"/>
      <c r="L67" s="17"/>
      <c r="M67" s="17"/>
      <c r="N67" s="17"/>
      <c r="O67" s="17"/>
    </row>
    <row r="68" spans="1:15" x14ac:dyDescent="0.25">
      <c r="A68" s="17"/>
      <c r="B68" s="75"/>
      <c r="C68" s="75"/>
      <c r="D68" s="75"/>
      <c r="E68" s="53"/>
      <c r="F68" s="53"/>
      <c r="G68" s="44"/>
      <c r="H68" s="17"/>
      <c r="I68" s="17"/>
      <c r="J68" s="17"/>
      <c r="K68" s="17"/>
      <c r="L68" s="17"/>
      <c r="M68" s="17"/>
      <c r="N68" s="17"/>
      <c r="O68" s="17"/>
    </row>
    <row r="69" spans="1:15" x14ac:dyDescent="0.25">
      <c r="A69" s="17"/>
      <c r="B69" s="75"/>
      <c r="C69" s="75"/>
      <c r="D69" s="75"/>
      <c r="E69" s="53"/>
      <c r="F69" s="53"/>
      <c r="G69" s="44"/>
      <c r="H69" s="17"/>
      <c r="I69" s="17"/>
      <c r="J69" s="17"/>
      <c r="K69" s="17"/>
      <c r="L69" s="17"/>
      <c r="M69" s="17"/>
      <c r="N69" s="17"/>
      <c r="O69" s="17"/>
    </row>
    <row r="70" spans="1:15" x14ac:dyDescent="0.25">
      <c r="A70" s="17"/>
      <c r="B70" s="75"/>
      <c r="C70" s="75"/>
      <c r="D70" s="75"/>
      <c r="E70" s="53"/>
      <c r="F70" s="53"/>
      <c r="G70" s="44"/>
      <c r="H70" s="17"/>
      <c r="I70" s="17"/>
      <c r="J70" s="17"/>
      <c r="K70" s="17"/>
      <c r="L70" s="17"/>
      <c r="M70" s="17"/>
      <c r="N70" s="17"/>
      <c r="O70" s="17"/>
    </row>
    <row r="71" spans="1:15" x14ac:dyDescent="0.25">
      <c r="A71" s="17"/>
      <c r="B71" s="75"/>
      <c r="C71" s="75"/>
      <c r="D71" s="75"/>
      <c r="E71" s="53"/>
      <c r="F71" s="53"/>
      <c r="G71" s="44"/>
      <c r="H71" s="17"/>
      <c r="I71" s="17"/>
      <c r="J71" s="17"/>
      <c r="K71" s="17"/>
      <c r="L71" s="17"/>
      <c r="M71" s="17"/>
      <c r="N71" s="17"/>
      <c r="O71" s="17"/>
    </row>
    <row r="72" spans="1:15" x14ac:dyDescent="0.25">
      <c r="A72" s="17"/>
      <c r="B72" s="17"/>
      <c r="C72" s="17"/>
      <c r="D72" s="17"/>
      <c r="E72" s="17"/>
      <c r="F72" s="17"/>
      <c r="G72" s="44"/>
      <c r="H72" s="17"/>
      <c r="I72" s="17"/>
      <c r="J72" s="17"/>
      <c r="K72" s="17"/>
      <c r="L72" s="17"/>
      <c r="M72" s="17"/>
      <c r="N72" s="17"/>
      <c r="O72" s="17"/>
    </row>
    <row r="73" spans="1:15" x14ac:dyDescent="0.25">
      <c r="A73" s="16"/>
      <c r="B73" s="804"/>
      <c r="C73" s="804"/>
      <c r="D73" s="804"/>
      <c r="E73" s="804"/>
      <c r="F73" s="109"/>
      <c r="G73" s="109"/>
      <c r="H73" s="109"/>
      <c r="I73" s="109"/>
      <c r="J73" s="17"/>
      <c r="K73" s="17"/>
      <c r="L73" s="17"/>
      <c r="M73" s="17"/>
      <c r="N73" s="17"/>
      <c r="O73" s="17"/>
    </row>
    <row r="74" spans="1:15" x14ac:dyDescent="0.25">
      <c r="A74" s="17"/>
      <c r="B74" s="77"/>
      <c r="C74" s="110"/>
      <c r="D74" s="53"/>
      <c r="E74" s="111"/>
      <c r="F74" s="111"/>
      <c r="G74" s="111"/>
      <c r="H74" s="77"/>
      <c r="I74" s="803"/>
      <c r="J74" s="17"/>
      <c r="K74" s="17"/>
      <c r="L74" s="17"/>
      <c r="M74" s="17"/>
      <c r="N74" s="17"/>
      <c r="O74" s="17"/>
    </row>
    <row r="75" spans="1:15" x14ac:dyDescent="0.25">
      <c r="A75" s="17"/>
      <c r="B75" s="77"/>
      <c r="C75" s="110"/>
      <c r="D75" s="53"/>
      <c r="E75" s="111"/>
      <c r="F75" s="111"/>
      <c r="G75" s="111"/>
      <c r="H75" s="77"/>
      <c r="I75" s="803"/>
      <c r="J75" s="17"/>
      <c r="K75" s="17"/>
      <c r="L75" s="17"/>
      <c r="M75" s="17"/>
      <c r="N75" s="17"/>
      <c r="O75" s="17"/>
    </row>
    <row r="76" spans="1:15" x14ac:dyDescent="0.25">
      <c r="A76" s="17"/>
      <c r="B76" s="77"/>
      <c r="C76" s="110"/>
      <c r="D76" s="53"/>
      <c r="E76" s="111"/>
      <c r="F76" s="111"/>
      <c r="G76" s="111"/>
      <c r="H76" s="77"/>
      <c r="I76" s="803"/>
      <c r="J76" s="17"/>
      <c r="K76" s="17"/>
      <c r="L76" s="17"/>
      <c r="M76" s="17"/>
      <c r="N76" s="17"/>
      <c r="O76" s="17"/>
    </row>
  </sheetData>
  <mergeCells count="13">
    <mergeCell ref="A33:A34"/>
    <mergeCell ref="B33:B34"/>
    <mergeCell ref="C33:C34"/>
    <mergeCell ref="E33:E34"/>
    <mergeCell ref="I5:J5"/>
    <mergeCell ref="H5:H6"/>
    <mergeCell ref="A1:E1"/>
    <mergeCell ref="A2:E2"/>
    <mergeCell ref="A5:A6"/>
    <mergeCell ref="E5:F5"/>
    <mergeCell ref="B5:B6"/>
    <mergeCell ref="C5:C6"/>
    <mergeCell ref="D5:D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1F05-D9BB-41F4-B8F1-715018B6C165}">
  <sheetPr codeName="Hoja6"/>
  <dimension ref="A1:G37"/>
  <sheetViews>
    <sheetView zoomScaleNormal="100" workbookViewId="0">
      <selection activeCell="C37" sqref="C37"/>
    </sheetView>
  </sheetViews>
  <sheetFormatPr baseColWidth="10" defaultColWidth="11.42578125" defaultRowHeight="13.5" x14ac:dyDescent="0.25"/>
  <cols>
    <col min="1" max="1" width="50.42578125" style="2" customWidth="1"/>
    <col min="2" max="3" width="14.140625" style="2" customWidth="1"/>
    <col min="4" max="16384" width="11.42578125" style="2"/>
  </cols>
  <sheetData>
    <row r="1" spans="1:7" x14ac:dyDescent="0.25">
      <c r="A1" s="915" t="s">
        <v>1319</v>
      </c>
      <c r="B1" s="915"/>
      <c r="C1" s="915"/>
      <c r="D1" s="17"/>
      <c r="E1" s="17"/>
      <c r="F1" s="17"/>
      <c r="G1" s="17"/>
    </row>
    <row r="2" spans="1:7" x14ac:dyDescent="0.25">
      <c r="A2" s="915" t="s">
        <v>465</v>
      </c>
      <c r="B2" s="915"/>
      <c r="C2" s="915"/>
      <c r="D2" s="17"/>
      <c r="E2" s="17"/>
      <c r="F2" s="17"/>
      <c r="G2" s="17"/>
    </row>
    <row r="3" spans="1:7" x14ac:dyDescent="0.25">
      <c r="A3" s="41"/>
      <c r="B3" s="41"/>
      <c r="C3" s="41"/>
      <c r="D3" s="17"/>
      <c r="E3" s="17"/>
      <c r="F3" s="17"/>
      <c r="G3" s="17"/>
    </row>
    <row r="4" spans="1:7" x14ac:dyDescent="0.25">
      <c r="A4" s="112" t="s">
        <v>1316</v>
      </c>
      <c r="B4" s="88" t="s">
        <v>435</v>
      </c>
      <c r="C4" s="88" t="s">
        <v>436</v>
      </c>
      <c r="D4" s="17"/>
      <c r="E4" s="17"/>
      <c r="F4" s="17"/>
      <c r="G4" s="17"/>
    </row>
    <row r="5" spans="1:7" x14ac:dyDescent="0.25">
      <c r="A5" s="113" t="s">
        <v>466</v>
      </c>
      <c r="B5" s="114"/>
      <c r="C5" s="115"/>
      <c r="D5" s="17"/>
      <c r="E5" s="17"/>
      <c r="F5" s="17"/>
      <c r="G5" s="17"/>
    </row>
    <row r="6" spans="1:7" x14ac:dyDescent="0.25">
      <c r="A6" s="54" t="s">
        <v>467</v>
      </c>
      <c r="B6" s="116">
        <v>2.5908259451146165</v>
      </c>
      <c r="C6" s="116">
        <v>2.5908259451146165</v>
      </c>
      <c r="D6" s="17"/>
      <c r="E6" s="17"/>
      <c r="F6" s="17"/>
      <c r="G6" s="17"/>
    </row>
    <row r="7" spans="1:7" x14ac:dyDescent="0.25">
      <c r="A7" s="117" t="s">
        <v>649</v>
      </c>
      <c r="B7" s="118">
        <v>1.1200000000000099</v>
      </c>
      <c r="C7" s="119">
        <v>2.0299999999999985</v>
      </c>
      <c r="D7" s="17"/>
      <c r="E7" s="17"/>
      <c r="F7" s="17"/>
      <c r="G7" s="17"/>
    </row>
    <row r="8" spans="1:7" x14ac:dyDescent="0.25">
      <c r="A8" s="120" t="s">
        <v>469</v>
      </c>
      <c r="B8" s="121"/>
      <c r="C8" s="122"/>
      <c r="D8" s="17"/>
      <c r="E8" s="17"/>
      <c r="F8" s="17"/>
      <c r="G8" s="17"/>
    </row>
    <row r="9" spans="1:7" x14ac:dyDescent="0.25">
      <c r="A9" s="123" t="s">
        <v>470</v>
      </c>
      <c r="B9" s="121">
        <v>438</v>
      </c>
      <c r="C9" s="121">
        <v>438</v>
      </c>
      <c r="D9" s="17"/>
      <c r="E9" s="17"/>
      <c r="F9" s="17"/>
      <c r="G9" s="17"/>
    </row>
    <row r="10" spans="1:7" x14ac:dyDescent="0.25">
      <c r="A10" s="54" t="s">
        <v>471</v>
      </c>
      <c r="B10" s="124">
        <v>590.49702686583282</v>
      </c>
      <c r="C10" s="125">
        <v>615.30814470022324</v>
      </c>
      <c r="D10" s="17"/>
      <c r="E10" s="17"/>
      <c r="F10" s="17"/>
      <c r="G10" s="17"/>
    </row>
    <row r="11" spans="1:7" x14ac:dyDescent="0.25">
      <c r="A11" s="54" t="s">
        <v>647</v>
      </c>
      <c r="B11" s="126">
        <v>-25.825198083593705</v>
      </c>
      <c r="C11" s="126">
        <v>-28.816154349233813</v>
      </c>
      <c r="D11" s="17"/>
      <c r="E11" s="17"/>
      <c r="F11" s="17"/>
      <c r="G11" s="17"/>
    </row>
    <row r="12" spans="1:7" x14ac:dyDescent="0.25">
      <c r="A12" s="113" t="s">
        <v>326</v>
      </c>
      <c r="B12" s="127"/>
      <c r="C12" s="128"/>
      <c r="D12" s="17"/>
      <c r="E12" s="17"/>
      <c r="F12" s="17"/>
      <c r="G12" s="17"/>
    </row>
    <row r="13" spans="1:7" x14ac:dyDescent="0.25">
      <c r="A13" s="129" t="s">
        <v>327</v>
      </c>
      <c r="B13" s="130">
        <v>0.35233179994252367</v>
      </c>
      <c r="C13" s="130">
        <v>0.35233179994252367</v>
      </c>
      <c r="D13" s="17"/>
      <c r="E13" s="17"/>
      <c r="F13" s="17"/>
      <c r="G13" s="17"/>
    </row>
    <row r="14" spans="1:7" x14ac:dyDescent="0.25">
      <c r="A14" s="131" t="s">
        <v>364</v>
      </c>
      <c r="B14" s="132" t="s">
        <v>374</v>
      </c>
      <c r="C14" s="132" t="s">
        <v>374</v>
      </c>
      <c r="D14" s="17"/>
      <c r="E14" s="17"/>
      <c r="F14" s="17"/>
      <c r="G14" s="17"/>
    </row>
    <row r="15" spans="1:7" ht="12.75" customHeight="1" x14ac:dyDescent="0.25">
      <c r="A15" s="900" t="s">
        <v>657</v>
      </c>
      <c r="B15" s="900"/>
      <c r="C15" s="900"/>
      <c r="D15" s="17"/>
      <c r="E15" s="17"/>
      <c r="F15" s="17"/>
      <c r="G15" s="17"/>
    </row>
    <row r="16" spans="1:7" x14ac:dyDescent="0.25">
      <c r="A16" s="901"/>
      <c r="B16" s="901"/>
      <c r="C16" s="901"/>
      <c r="D16" s="17"/>
      <c r="E16" s="30"/>
      <c r="F16" s="17"/>
      <c r="G16" s="17"/>
    </row>
    <row r="17" spans="1:7" x14ac:dyDescent="0.25">
      <c r="A17" s="901"/>
      <c r="B17" s="901"/>
      <c r="C17" s="901"/>
      <c r="D17" s="17"/>
      <c r="E17" s="17"/>
      <c r="F17" s="17"/>
      <c r="G17" s="17"/>
    </row>
    <row r="18" spans="1:7" x14ac:dyDescent="0.25">
      <c r="A18" s="901"/>
      <c r="B18" s="901"/>
      <c r="C18" s="901"/>
      <c r="D18" s="17"/>
      <c r="E18" s="17"/>
      <c r="F18" s="17"/>
      <c r="G18" s="17"/>
    </row>
    <row r="19" spans="1:7" x14ac:dyDescent="0.25">
      <c r="A19" s="901"/>
      <c r="B19" s="901"/>
      <c r="C19" s="901"/>
      <c r="D19" s="17"/>
      <c r="E19" s="17"/>
      <c r="F19" s="17"/>
      <c r="G19" s="17"/>
    </row>
    <row r="20" spans="1:7" x14ac:dyDescent="0.25">
      <c r="A20" s="901"/>
      <c r="B20" s="901"/>
      <c r="C20" s="901"/>
      <c r="D20" s="17"/>
      <c r="E20" s="17"/>
      <c r="F20" s="17"/>
      <c r="G20" s="17"/>
    </row>
    <row r="21" spans="1:7" x14ac:dyDescent="0.25">
      <c r="A21" s="901"/>
      <c r="B21" s="901"/>
      <c r="C21" s="901"/>
      <c r="D21" s="17"/>
      <c r="E21" s="17"/>
      <c r="F21" s="17"/>
      <c r="G21" s="17"/>
    </row>
    <row r="22" spans="1:7" x14ac:dyDescent="0.25">
      <c r="A22" s="901"/>
      <c r="B22" s="901"/>
      <c r="C22" s="901"/>
      <c r="D22" s="17"/>
      <c r="E22" s="17"/>
      <c r="F22" s="17"/>
      <c r="G22" s="17"/>
    </row>
    <row r="23" spans="1:7" x14ac:dyDescent="0.25">
      <c r="A23" s="901" t="s">
        <v>383</v>
      </c>
      <c r="B23" s="901"/>
      <c r="C23" s="901"/>
      <c r="D23" s="17"/>
      <c r="E23" s="17"/>
      <c r="F23" s="17"/>
      <c r="G23" s="17"/>
    </row>
    <row r="24" spans="1:7" x14ac:dyDescent="0.25">
      <c r="A24" s="901"/>
      <c r="B24" s="901"/>
      <c r="C24" s="901"/>
      <c r="D24" s="17"/>
      <c r="E24" s="17"/>
      <c r="F24" s="17"/>
      <c r="G24" s="17"/>
    </row>
    <row r="25" spans="1:7" ht="12.75" customHeight="1" x14ac:dyDescent="0.25">
      <c r="A25" s="19" t="s">
        <v>445</v>
      </c>
      <c r="B25" s="29"/>
      <c r="C25" s="29"/>
      <c r="D25" s="17"/>
      <c r="E25" s="17"/>
      <c r="F25" s="17"/>
      <c r="G25" s="17"/>
    </row>
    <row r="26" spans="1:7" x14ac:dyDescent="0.25">
      <c r="A26" s="921" t="s">
        <v>30</v>
      </c>
      <c r="B26" s="921"/>
      <c r="C26" s="17"/>
      <c r="D26" s="17"/>
      <c r="E26" s="17"/>
      <c r="F26" s="17"/>
      <c r="G26" s="17"/>
    </row>
    <row r="27" spans="1:7" x14ac:dyDescent="0.25">
      <c r="A27" s="17"/>
      <c r="B27" s="17"/>
      <c r="C27" s="17"/>
      <c r="D27" s="17"/>
      <c r="E27" s="17"/>
      <c r="F27" s="17"/>
      <c r="G27" s="17"/>
    </row>
    <row r="28" spans="1:7" x14ac:dyDescent="0.25">
      <c r="A28" s="89"/>
      <c r="B28" s="89"/>
      <c r="C28" s="89"/>
      <c r="D28" s="17"/>
      <c r="E28" s="17"/>
      <c r="F28" s="17"/>
      <c r="G28" s="17"/>
    </row>
    <row r="29" spans="1:7" x14ac:dyDescent="0.25">
      <c r="A29" s="16"/>
      <c r="B29" s="16"/>
      <c r="C29" s="16"/>
      <c r="D29" s="17"/>
      <c r="E29" s="17"/>
      <c r="F29" s="17"/>
      <c r="G29" s="17"/>
    </row>
    <row r="30" spans="1:7" x14ac:dyDescent="0.25">
      <c r="A30" s="16"/>
      <c r="B30" s="51"/>
      <c r="C30" s="51"/>
      <c r="D30" s="17"/>
      <c r="E30" s="17"/>
      <c r="F30" s="17"/>
      <c r="G30" s="17"/>
    </row>
    <row r="31" spans="1:7" x14ac:dyDescent="0.25">
      <c r="A31" s="17"/>
      <c r="B31" s="53"/>
      <c r="C31" s="53"/>
      <c r="D31" s="17"/>
      <c r="E31" s="17"/>
      <c r="F31" s="17"/>
      <c r="G31" s="17"/>
    </row>
    <row r="32" spans="1:7" x14ac:dyDescent="0.25">
      <c r="A32" s="16"/>
      <c r="B32" s="109"/>
      <c r="C32" s="109"/>
      <c r="D32" s="17"/>
      <c r="E32" s="17"/>
      <c r="F32" s="17"/>
      <c r="G32" s="17"/>
    </row>
    <row r="33" spans="1:7" x14ac:dyDescent="0.25">
      <c r="A33" s="16"/>
      <c r="B33" s="805"/>
      <c r="C33" s="805"/>
      <c r="D33" s="17"/>
      <c r="E33" s="17"/>
      <c r="F33" s="17"/>
      <c r="G33" s="17"/>
    </row>
    <row r="34" spans="1:7" x14ac:dyDescent="0.25">
      <c r="A34" s="17"/>
      <c r="B34" s="53"/>
      <c r="C34" s="53"/>
      <c r="D34" s="17"/>
      <c r="E34" s="17"/>
      <c r="F34" s="17"/>
      <c r="G34" s="17"/>
    </row>
    <row r="35" spans="1:7" x14ac:dyDescent="0.25">
      <c r="A35" s="16"/>
      <c r="B35" s="109"/>
      <c r="C35" s="109"/>
      <c r="D35" s="17"/>
      <c r="E35" s="17"/>
      <c r="F35" s="17"/>
      <c r="G35" s="17"/>
    </row>
    <row r="36" spans="1:7" x14ac:dyDescent="0.25">
      <c r="A36" s="16"/>
      <c r="B36" s="806"/>
      <c r="C36" s="807"/>
      <c r="D36" s="17"/>
      <c r="E36" s="17"/>
      <c r="F36" s="17"/>
      <c r="G36" s="17"/>
    </row>
    <row r="37" spans="1:7" x14ac:dyDescent="0.25">
      <c r="A37" s="17"/>
      <c r="B37" s="57"/>
      <c r="C37" s="57"/>
      <c r="D37" s="17"/>
      <c r="E37" s="17"/>
      <c r="F37" s="17"/>
      <c r="G37" s="17"/>
    </row>
  </sheetData>
  <mergeCells count="5">
    <mergeCell ref="A1:C1"/>
    <mergeCell ref="A2:C2"/>
    <mergeCell ref="A23:C24"/>
    <mergeCell ref="A26:B26"/>
    <mergeCell ref="A15:C2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C85D-825B-4FDD-8196-D3D610F50882}">
  <sheetPr codeName="Hoja7"/>
  <dimension ref="A1:L65"/>
  <sheetViews>
    <sheetView zoomScaleNormal="100" workbookViewId="0">
      <selection activeCell="H23" sqref="H23"/>
    </sheetView>
  </sheetViews>
  <sheetFormatPr baseColWidth="10" defaultColWidth="11.42578125" defaultRowHeight="13.5" x14ac:dyDescent="0.25"/>
  <cols>
    <col min="1" max="1" width="40.42578125" style="2" customWidth="1"/>
    <col min="2" max="4" width="13.28515625" style="2" customWidth="1"/>
    <col min="5" max="5" width="15.140625" style="2" customWidth="1"/>
    <col min="6" max="6" width="12.85546875" style="2" customWidth="1"/>
    <col min="7" max="8" width="12.140625" style="2" customWidth="1"/>
    <col min="9" max="16384" width="11.42578125" style="2"/>
  </cols>
  <sheetData>
    <row r="1" spans="1:12" x14ac:dyDescent="0.25">
      <c r="A1" s="84" t="s">
        <v>28</v>
      </c>
      <c r="B1" s="17"/>
      <c r="C1" s="17"/>
      <c r="D1" s="17"/>
      <c r="E1" s="17"/>
      <c r="F1" s="17"/>
      <c r="G1" s="17"/>
      <c r="H1" s="768"/>
      <c r="I1" s="17"/>
      <c r="J1" s="17"/>
      <c r="K1" s="17"/>
      <c r="L1" s="17"/>
    </row>
    <row r="2" spans="1:12" x14ac:dyDescent="0.25">
      <c r="A2" s="84" t="s">
        <v>472</v>
      </c>
      <c r="B2" s="17"/>
      <c r="C2" s="17"/>
      <c r="D2" s="17"/>
      <c r="E2" s="17"/>
      <c r="F2" s="17"/>
      <c r="G2" s="17"/>
      <c r="H2" s="17"/>
      <c r="I2" s="17"/>
      <c r="J2" s="17"/>
      <c r="K2" s="17"/>
      <c r="L2" s="17"/>
    </row>
    <row r="3" spans="1:12" x14ac:dyDescent="0.25">
      <c r="A3" s="134" t="s">
        <v>402</v>
      </c>
      <c r="B3" s="17"/>
      <c r="C3" s="17"/>
      <c r="D3" s="17"/>
      <c r="E3" s="17"/>
      <c r="F3" s="17"/>
      <c r="G3" s="17"/>
      <c r="H3" s="17"/>
      <c r="I3" s="17"/>
      <c r="J3" s="17"/>
      <c r="K3" s="17"/>
      <c r="L3" s="17"/>
    </row>
    <row r="4" spans="1:12" x14ac:dyDescent="0.25">
      <c r="A4" s="89"/>
      <c r="B4" s="110"/>
      <c r="C4" s="17"/>
      <c r="D4" s="17"/>
      <c r="E4" s="17"/>
      <c r="F4" s="17"/>
      <c r="G4" s="912"/>
      <c r="H4" s="912"/>
      <c r="I4" s="17"/>
      <c r="J4" s="17"/>
      <c r="K4" s="17"/>
      <c r="L4" s="17"/>
    </row>
    <row r="5" spans="1:12" ht="40.5" x14ac:dyDescent="0.25">
      <c r="A5" s="36"/>
      <c r="B5" s="88" t="s">
        <v>435</v>
      </c>
      <c r="C5" s="88" t="s">
        <v>436</v>
      </c>
      <c r="D5" s="88" t="s">
        <v>437</v>
      </c>
      <c r="E5" s="88" t="s">
        <v>1320</v>
      </c>
      <c r="F5" s="17"/>
      <c r="G5" s="89"/>
      <c r="H5" s="89"/>
      <c r="I5" s="20"/>
      <c r="J5" s="41"/>
      <c r="K5" s="17"/>
      <c r="L5" s="41"/>
    </row>
    <row r="6" spans="1:12" x14ac:dyDescent="0.25">
      <c r="A6" s="36" t="s">
        <v>29</v>
      </c>
      <c r="B6" s="135">
        <v>77470122.410530016</v>
      </c>
      <c r="C6" s="135">
        <v>78661533.809309334</v>
      </c>
      <c r="D6" s="136">
        <v>1191411.3987793177</v>
      </c>
      <c r="E6" s="137">
        <v>8.8549577777274013</v>
      </c>
      <c r="F6" s="17"/>
      <c r="G6" s="772"/>
      <c r="H6" s="772"/>
      <c r="I6" s="808"/>
      <c r="J6" s="795"/>
      <c r="K6" s="432"/>
      <c r="L6" s="138"/>
    </row>
    <row r="7" spans="1:12" x14ac:dyDescent="0.25">
      <c r="A7" s="35" t="s">
        <v>473</v>
      </c>
      <c r="B7" s="139">
        <v>63048038.904738456</v>
      </c>
      <c r="C7" s="139">
        <v>63975333.53342244</v>
      </c>
      <c r="D7" s="140">
        <v>927294.62868398428</v>
      </c>
      <c r="E7" s="141">
        <v>3.8199877625469947</v>
      </c>
      <c r="F7" s="17"/>
      <c r="G7" s="809"/>
      <c r="H7" s="809"/>
      <c r="I7" s="432"/>
      <c r="J7" s="797"/>
      <c r="K7" s="432"/>
      <c r="L7" s="142"/>
    </row>
    <row r="8" spans="1:12" x14ac:dyDescent="0.25">
      <c r="A8" s="143" t="s">
        <v>474</v>
      </c>
      <c r="B8" s="144">
        <v>5100911.9218126768</v>
      </c>
      <c r="C8" s="144">
        <v>5269597.0129348412</v>
      </c>
      <c r="D8" s="145">
        <v>168685.09112216439</v>
      </c>
      <c r="E8" s="146">
        <v>11.293119914939176</v>
      </c>
      <c r="F8" s="17"/>
      <c r="G8" s="809"/>
      <c r="H8" s="809"/>
      <c r="I8" s="432"/>
      <c r="J8" s="797"/>
      <c r="K8" s="432"/>
      <c r="L8" s="810"/>
    </row>
    <row r="9" spans="1:12" x14ac:dyDescent="0.25">
      <c r="A9" s="143" t="s">
        <v>475</v>
      </c>
      <c r="B9" s="144">
        <v>57947126.98292578</v>
      </c>
      <c r="C9" s="144">
        <v>58705736.520487599</v>
      </c>
      <c r="D9" s="145">
        <v>758609.53756181896</v>
      </c>
      <c r="E9" s="146">
        <v>3.1979706039110933</v>
      </c>
      <c r="F9" s="17"/>
      <c r="G9" s="809"/>
      <c r="H9" s="809"/>
      <c r="I9" s="432"/>
      <c r="J9" s="797"/>
      <c r="K9" s="432"/>
      <c r="L9" s="810"/>
    </row>
    <row r="10" spans="1:12" x14ac:dyDescent="0.25">
      <c r="A10" s="35" t="s">
        <v>476</v>
      </c>
      <c r="B10" s="139">
        <v>1855246.6784674283</v>
      </c>
      <c r="C10" s="139">
        <v>1861972.5888524293</v>
      </c>
      <c r="D10" s="140">
        <v>6725.9103850009851</v>
      </c>
      <c r="E10" s="141">
        <v>2332.6396217688211</v>
      </c>
      <c r="F10" s="17"/>
      <c r="G10" s="809"/>
      <c r="H10" s="809"/>
      <c r="I10" s="432"/>
      <c r="J10" s="797"/>
      <c r="K10" s="432"/>
      <c r="L10" s="142"/>
    </row>
    <row r="11" spans="1:12" x14ac:dyDescent="0.25">
      <c r="A11" s="35" t="s">
        <v>388</v>
      </c>
      <c r="B11" s="139">
        <v>4442446.4581567207</v>
      </c>
      <c r="C11" s="139">
        <v>4332298.3770753937</v>
      </c>
      <c r="D11" s="140">
        <v>-110148.08108132705</v>
      </c>
      <c r="E11" s="141">
        <v>13.897435502125788</v>
      </c>
      <c r="F11" s="17"/>
      <c r="G11" s="809"/>
      <c r="H11" s="809"/>
      <c r="I11" s="432"/>
      <c r="J11" s="797"/>
      <c r="K11" s="432"/>
      <c r="L11" s="142"/>
    </row>
    <row r="12" spans="1:12" x14ac:dyDescent="0.25">
      <c r="A12" s="35" t="s">
        <v>479</v>
      </c>
      <c r="B12" s="139">
        <v>1108264.81375384</v>
      </c>
      <c r="C12" s="139">
        <v>1250690.0450140147</v>
      </c>
      <c r="D12" s="140">
        <v>142425.23126017465</v>
      </c>
      <c r="E12" s="141">
        <v>276.41663229703136</v>
      </c>
      <c r="F12" s="17"/>
      <c r="G12" s="809"/>
      <c r="H12" s="809"/>
      <c r="I12" s="432"/>
      <c r="J12" s="797"/>
      <c r="K12" s="432"/>
      <c r="L12" s="142"/>
    </row>
    <row r="13" spans="1:12" ht="15" x14ac:dyDescent="0.25">
      <c r="A13" s="38" t="s">
        <v>1321</v>
      </c>
      <c r="B13" s="147">
        <v>7016125.5554135628</v>
      </c>
      <c r="C13" s="147">
        <v>7241239.2649450563</v>
      </c>
      <c r="D13" s="148">
        <v>225113.70953149348</v>
      </c>
      <c r="E13" s="149">
        <v>12.637296442554135</v>
      </c>
      <c r="F13" s="17"/>
      <c r="G13" s="809"/>
      <c r="H13" s="809"/>
      <c r="I13" s="432"/>
      <c r="J13" s="797"/>
      <c r="K13" s="432"/>
      <c r="L13" s="142"/>
    </row>
    <row r="14" spans="1:12" x14ac:dyDescent="0.25">
      <c r="A14" s="922" t="s">
        <v>478</v>
      </c>
      <c r="B14" s="922"/>
      <c r="C14" s="922"/>
      <c r="D14" s="922"/>
      <c r="E14" s="922"/>
      <c r="F14" s="150"/>
      <c r="G14" s="75"/>
      <c r="H14" s="75"/>
      <c r="I14" s="17"/>
      <c r="J14" s="53"/>
      <c r="K14" s="17"/>
      <c r="L14" s="17"/>
    </row>
    <row r="15" spans="1:12" x14ac:dyDescent="0.25">
      <c r="A15" s="923" t="s">
        <v>477</v>
      </c>
      <c r="B15" s="923"/>
      <c r="C15" s="923"/>
      <c r="D15" s="923"/>
      <c r="E15" s="923"/>
      <c r="F15" s="152"/>
      <c r="G15" s="17"/>
      <c r="H15" s="17"/>
      <c r="I15" s="17"/>
      <c r="J15" s="17"/>
      <c r="K15" s="17"/>
      <c r="L15" s="17"/>
    </row>
    <row r="16" spans="1:12" x14ac:dyDescent="0.25">
      <c r="A16" s="923"/>
      <c r="B16" s="923"/>
      <c r="C16" s="923"/>
      <c r="D16" s="923"/>
      <c r="E16" s="923"/>
      <c r="F16" s="152"/>
      <c r="G16" s="17"/>
      <c r="H16" s="17"/>
      <c r="I16" s="17"/>
      <c r="J16" s="17"/>
      <c r="K16" s="17"/>
      <c r="L16" s="17"/>
    </row>
    <row r="17" spans="1:12" x14ac:dyDescent="0.25">
      <c r="A17" s="923"/>
      <c r="B17" s="923"/>
      <c r="C17" s="923"/>
      <c r="D17" s="923"/>
      <c r="E17" s="923"/>
      <c r="F17" s="152"/>
      <c r="G17" s="17"/>
      <c r="H17" s="17"/>
      <c r="I17" s="17"/>
      <c r="J17" s="17"/>
      <c r="K17" s="17"/>
      <c r="L17" s="17"/>
    </row>
    <row r="18" spans="1:12" x14ac:dyDescent="0.25">
      <c r="A18" s="923"/>
      <c r="B18" s="923"/>
      <c r="C18" s="923"/>
      <c r="D18" s="923"/>
      <c r="E18" s="923"/>
      <c r="F18" s="152"/>
      <c r="G18" s="17"/>
      <c r="H18" s="17"/>
      <c r="I18" s="17"/>
      <c r="J18" s="17"/>
      <c r="K18" s="17"/>
      <c r="L18" s="17"/>
    </row>
    <row r="19" spans="1:12" x14ac:dyDescent="0.25">
      <c r="A19" s="152" t="s">
        <v>445</v>
      </c>
      <c r="B19" s="152"/>
      <c r="C19" s="152"/>
      <c r="D19" s="152"/>
      <c r="E19" s="152"/>
      <c r="F19" s="152"/>
      <c r="G19" s="17"/>
      <c r="H19" s="17"/>
      <c r="I19" s="17"/>
      <c r="J19" s="17"/>
      <c r="K19" s="17"/>
      <c r="L19" s="17"/>
    </row>
    <row r="20" spans="1:12" x14ac:dyDescent="0.25">
      <c r="A20" s="19" t="s">
        <v>401</v>
      </c>
      <c r="B20" s="75"/>
      <c r="C20" s="17"/>
      <c r="D20" s="17"/>
      <c r="E20" s="17"/>
      <c r="F20" s="17"/>
      <c r="G20" s="17"/>
      <c r="H20" s="17"/>
      <c r="I20" s="17"/>
      <c r="J20" s="17"/>
      <c r="K20" s="17"/>
      <c r="L20" s="17"/>
    </row>
    <row r="21" spans="1:12" x14ac:dyDescent="0.25">
      <c r="A21" s="17"/>
      <c r="B21" s="17"/>
      <c r="C21" s="811"/>
      <c r="D21" s="17"/>
      <c r="E21" s="17"/>
      <c r="F21" s="17"/>
      <c r="G21" s="17"/>
      <c r="H21" s="17"/>
      <c r="I21" s="17"/>
      <c r="J21" s="17"/>
      <c r="K21" s="17"/>
      <c r="L21" s="17"/>
    </row>
    <row r="22" spans="1:12" x14ac:dyDescent="0.25">
      <c r="A22" s="17"/>
      <c r="B22" s="59"/>
      <c r="C22" s="17"/>
      <c r="D22" s="17"/>
      <c r="E22" s="17"/>
      <c r="F22" s="17"/>
      <c r="G22" s="17"/>
      <c r="H22" s="17"/>
      <c r="I22" s="17"/>
      <c r="J22" s="17"/>
      <c r="K22" s="17"/>
      <c r="L22" s="17"/>
    </row>
    <row r="23" spans="1:12" x14ac:dyDescent="0.25">
      <c r="A23" s="17"/>
      <c r="B23" s="768"/>
      <c r="C23" s="75"/>
      <c r="D23" s="17"/>
      <c r="E23" s="17"/>
      <c r="F23" s="17"/>
      <c r="G23" s="17"/>
      <c r="H23" s="17"/>
      <c r="I23" s="17"/>
      <c r="J23" s="17"/>
      <c r="K23" s="17"/>
      <c r="L23" s="17"/>
    </row>
    <row r="24" spans="1:12" x14ac:dyDescent="0.25">
      <c r="A24" s="17"/>
      <c r="B24" s="75"/>
      <c r="C24" s="75"/>
      <c r="D24" s="17"/>
      <c r="E24" s="17"/>
      <c r="F24" s="17"/>
      <c r="G24" s="17"/>
      <c r="H24" s="17"/>
      <c r="I24" s="17"/>
      <c r="J24" s="17"/>
      <c r="K24" s="17"/>
      <c r="L24" s="17"/>
    </row>
    <row r="25" spans="1:12" x14ac:dyDescent="0.25">
      <c r="A25" s="17"/>
      <c r="B25" s="109"/>
      <c r="C25" s="109"/>
      <c r="D25" s="109"/>
      <c r="E25" s="109"/>
      <c r="F25" s="17"/>
      <c r="G25" s="17"/>
      <c r="H25" s="17"/>
      <c r="I25" s="17"/>
      <c r="J25" s="17"/>
      <c r="K25" s="17"/>
      <c r="L25" s="17"/>
    </row>
    <row r="26" spans="1:12" x14ac:dyDescent="0.25">
      <c r="A26" s="16"/>
      <c r="B26" s="771"/>
      <c r="C26" s="771"/>
      <c r="D26" s="771"/>
      <c r="E26" s="66"/>
      <c r="F26" s="17"/>
      <c r="G26" s="17"/>
      <c r="H26" s="17"/>
      <c r="I26" s="17"/>
      <c r="J26" s="17"/>
      <c r="K26" s="17"/>
      <c r="L26" s="17"/>
    </row>
    <row r="27" spans="1:12" x14ac:dyDescent="0.25">
      <c r="A27" s="17"/>
      <c r="B27" s="75"/>
      <c r="C27" s="75"/>
      <c r="D27" s="75"/>
      <c r="E27" s="57"/>
      <c r="F27" s="17"/>
      <c r="G27" s="17"/>
      <c r="H27" s="17"/>
      <c r="I27" s="17"/>
      <c r="J27" s="17"/>
      <c r="K27" s="17"/>
      <c r="L27" s="17"/>
    </row>
    <row r="28" spans="1:12" x14ac:dyDescent="0.25">
      <c r="A28" s="17"/>
      <c r="B28" s="75"/>
      <c r="C28" s="75"/>
      <c r="D28" s="75"/>
      <c r="E28" s="57"/>
      <c r="F28" s="17"/>
      <c r="G28" s="17"/>
      <c r="H28" s="17"/>
      <c r="I28" s="17"/>
      <c r="J28" s="17"/>
      <c r="K28" s="17"/>
      <c r="L28" s="17"/>
    </row>
    <row r="29" spans="1:12" x14ac:dyDescent="0.25">
      <c r="A29" s="17"/>
      <c r="B29" s="75"/>
      <c r="C29" s="75"/>
      <c r="D29" s="75"/>
      <c r="E29" s="57"/>
      <c r="F29" s="17"/>
      <c r="G29" s="17"/>
      <c r="H29" s="17"/>
      <c r="I29" s="17"/>
      <c r="J29" s="17"/>
      <c r="K29" s="17"/>
      <c r="L29" s="17"/>
    </row>
    <row r="30" spans="1:12" x14ac:dyDescent="0.25">
      <c r="A30" s="17"/>
      <c r="B30" s="75"/>
      <c r="C30" s="75"/>
      <c r="D30" s="75"/>
      <c r="E30" s="57"/>
      <c r="F30" s="17"/>
      <c r="G30" s="17"/>
      <c r="H30" s="17"/>
      <c r="I30" s="17"/>
      <c r="J30" s="17"/>
      <c r="K30" s="17"/>
      <c r="L30" s="17"/>
    </row>
    <row r="31" spans="1:12" x14ac:dyDescent="0.25">
      <c r="A31" s="17"/>
      <c r="B31" s="75"/>
      <c r="C31" s="75"/>
      <c r="D31" s="75"/>
      <c r="E31" s="57"/>
      <c r="F31" s="17"/>
      <c r="G31" s="17"/>
      <c r="H31" s="17"/>
      <c r="I31" s="17"/>
      <c r="J31" s="17"/>
      <c r="K31" s="17"/>
      <c r="L31" s="17"/>
    </row>
    <row r="32" spans="1:12" x14ac:dyDescent="0.25">
      <c r="A32" s="17"/>
      <c r="B32" s="75"/>
      <c r="C32" s="75"/>
      <c r="D32" s="75"/>
      <c r="E32" s="57"/>
      <c r="F32" s="17"/>
      <c r="G32" s="17"/>
      <c r="H32" s="17"/>
      <c r="I32" s="17"/>
      <c r="J32" s="17"/>
      <c r="K32" s="17"/>
      <c r="L32" s="17"/>
    </row>
    <row r="33" spans="1:12" x14ac:dyDescent="0.25">
      <c r="A33" s="17"/>
      <c r="B33" s="17"/>
      <c r="C33" s="17"/>
      <c r="D33" s="17"/>
      <c r="E33" s="17"/>
      <c r="F33" s="17"/>
      <c r="G33" s="17"/>
      <c r="H33" s="17"/>
      <c r="I33" s="17"/>
      <c r="J33" s="17"/>
      <c r="K33" s="17"/>
      <c r="L33" s="17"/>
    </row>
    <row r="34" spans="1:12" x14ac:dyDescent="0.25">
      <c r="A34" s="16"/>
      <c r="B34" s="109"/>
      <c r="C34" s="109"/>
      <c r="D34" s="109"/>
      <c r="E34" s="17"/>
      <c r="F34" s="17"/>
      <c r="G34" s="17"/>
      <c r="H34" s="17"/>
      <c r="I34" s="17"/>
      <c r="J34" s="17"/>
      <c r="K34" s="17"/>
      <c r="L34" s="17"/>
    </row>
    <row r="35" spans="1:12" x14ac:dyDescent="0.25">
      <c r="A35" s="17"/>
      <c r="B35" s="75"/>
      <c r="C35" s="75"/>
      <c r="D35" s="75"/>
      <c r="E35" s="17"/>
      <c r="F35" s="17"/>
      <c r="G35" s="17"/>
      <c r="H35" s="17"/>
      <c r="I35" s="17"/>
      <c r="J35" s="17"/>
      <c r="K35" s="17"/>
      <c r="L35" s="17"/>
    </row>
    <row r="36" spans="1:12" x14ac:dyDescent="0.25">
      <c r="A36" s="17"/>
      <c r="B36" s="75"/>
      <c r="C36" s="75"/>
      <c r="D36" s="75"/>
      <c r="E36" s="17"/>
      <c r="F36" s="17"/>
      <c r="G36" s="17"/>
      <c r="H36" s="17"/>
      <c r="I36" s="17"/>
      <c r="J36" s="17"/>
      <c r="K36" s="17"/>
      <c r="L36" s="17"/>
    </row>
    <row r="37" spans="1:12" x14ac:dyDescent="0.25">
      <c r="A37" s="16"/>
      <c r="B37" s="771"/>
      <c r="C37" s="771"/>
      <c r="D37" s="771"/>
      <c r="E37" s="17"/>
      <c r="F37" s="17"/>
      <c r="G37" s="17"/>
      <c r="H37" s="17"/>
      <c r="I37" s="17"/>
      <c r="J37" s="17"/>
      <c r="K37" s="17"/>
      <c r="L37" s="17"/>
    </row>
    <row r="38" spans="1:12" x14ac:dyDescent="0.25">
      <c r="A38" s="17"/>
      <c r="B38" s="17"/>
      <c r="C38" s="17"/>
      <c r="D38" s="17"/>
      <c r="E38" s="17"/>
      <c r="F38" s="17"/>
      <c r="G38" s="17"/>
      <c r="H38" s="17"/>
      <c r="I38" s="17"/>
      <c r="J38" s="17"/>
      <c r="K38" s="17"/>
      <c r="L38" s="17"/>
    </row>
    <row r="39" spans="1:12" x14ac:dyDescent="0.25">
      <c r="A39" s="16"/>
      <c r="B39" s="109"/>
      <c r="C39" s="109"/>
      <c r="D39" s="109"/>
      <c r="E39" s="17"/>
      <c r="F39" s="17"/>
      <c r="G39" s="17"/>
      <c r="H39" s="17"/>
      <c r="I39" s="17"/>
      <c r="J39" s="17"/>
      <c r="K39" s="17"/>
      <c r="L39" s="17"/>
    </row>
    <row r="40" spans="1:12" x14ac:dyDescent="0.25">
      <c r="A40" s="17"/>
      <c r="B40" s="75"/>
      <c r="C40" s="75"/>
      <c r="D40" s="75"/>
      <c r="E40" s="17"/>
      <c r="F40" s="17"/>
      <c r="G40" s="17"/>
      <c r="H40" s="17"/>
      <c r="I40" s="17"/>
      <c r="J40" s="17"/>
      <c r="K40" s="17"/>
      <c r="L40" s="17"/>
    </row>
    <row r="41" spans="1:12" x14ac:dyDescent="0.25">
      <c r="A41" s="17"/>
      <c r="B41" s="75"/>
      <c r="C41" s="75"/>
      <c r="D41" s="75"/>
      <c r="E41" s="17"/>
      <c r="F41" s="17"/>
      <c r="G41" s="17"/>
      <c r="H41" s="17"/>
      <c r="I41" s="17"/>
      <c r="J41" s="17"/>
      <c r="K41" s="17"/>
      <c r="L41" s="17"/>
    </row>
    <row r="42" spans="1:12" x14ac:dyDescent="0.25">
      <c r="A42" s="16"/>
      <c r="B42" s="771"/>
      <c r="C42" s="771"/>
      <c r="D42" s="771"/>
      <c r="E42" s="17"/>
      <c r="F42" s="17"/>
      <c r="G42" s="17"/>
      <c r="H42" s="17"/>
      <c r="I42" s="17"/>
      <c r="J42" s="17"/>
      <c r="K42" s="17"/>
      <c r="L42" s="17"/>
    </row>
    <row r="43" spans="1:12" x14ac:dyDescent="0.25">
      <c r="A43" s="17"/>
      <c r="B43" s="17"/>
      <c r="C43" s="17"/>
      <c r="D43" s="17"/>
      <c r="E43" s="17"/>
      <c r="F43" s="17"/>
      <c r="G43" s="17"/>
      <c r="H43" s="17"/>
      <c r="I43" s="17"/>
      <c r="J43" s="17"/>
      <c r="K43" s="17"/>
      <c r="L43" s="17"/>
    </row>
    <row r="44" spans="1:12" x14ac:dyDescent="0.25">
      <c r="A44" s="16"/>
      <c r="B44" s="109"/>
      <c r="C44" s="109"/>
      <c r="D44" s="109"/>
      <c r="E44" s="75"/>
      <c r="F44" s="75"/>
      <c r="G44" s="17"/>
      <c r="H44" s="17"/>
      <c r="I44" s="17"/>
      <c r="J44" s="17"/>
      <c r="K44" s="17"/>
      <c r="L44" s="17"/>
    </row>
    <row r="45" spans="1:12" x14ac:dyDescent="0.25">
      <c r="A45" s="17"/>
      <c r="B45" s="75"/>
      <c r="C45" s="75"/>
      <c r="D45" s="75"/>
      <c r="E45" s="75"/>
      <c r="F45" s="75"/>
      <c r="G45" s="17"/>
      <c r="H45" s="17"/>
      <c r="I45" s="17"/>
      <c r="J45" s="17"/>
      <c r="K45" s="17"/>
      <c r="L45" s="17"/>
    </row>
    <row r="46" spans="1:12" x14ac:dyDescent="0.25">
      <c r="A46" s="17"/>
      <c r="B46" s="75"/>
      <c r="C46" s="75"/>
      <c r="D46" s="75"/>
      <c r="E46" s="17"/>
      <c r="F46" s="17"/>
      <c r="G46" s="17"/>
      <c r="H46" s="17"/>
      <c r="I46" s="17"/>
      <c r="J46" s="17"/>
      <c r="K46" s="17"/>
      <c r="L46" s="17"/>
    </row>
    <row r="47" spans="1:12" x14ac:dyDescent="0.25">
      <c r="A47" s="16"/>
      <c r="B47" s="771"/>
      <c r="C47" s="771"/>
      <c r="D47" s="771"/>
      <c r="E47" s="75"/>
      <c r="F47" s="17"/>
      <c r="G47" s="17"/>
      <c r="H47" s="17"/>
      <c r="I47" s="17"/>
      <c r="J47" s="17"/>
      <c r="K47" s="17"/>
      <c r="L47" s="17"/>
    </row>
    <row r="48" spans="1:12" x14ac:dyDescent="0.25">
      <c r="A48" s="17"/>
      <c r="B48" s="17"/>
      <c r="C48" s="17"/>
      <c r="D48" s="17"/>
      <c r="E48" s="17"/>
      <c r="F48" s="17"/>
      <c r="G48" s="17"/>
      <c r="H48" s="17"/>
      <c r="I48" s="17"/>
      <c r="J48" s="17"/>
      <c r="K48" s="17"/>
      <c r="L48" s="17"/>
    </row>
    <row r="49" spans="1:12" x14ac:dyDescent="0.25">
      <c r="A49" s="16"/>
      <c r="B49" s="109"/>
      <c r="C49" s="109"/>
      <c r="D49" s="109"/>
      <c r="E49" s="17"/>
      <c r="F49" s="17"/>
      <c r="G49" s="17"/>
      <c r="H49" s="17"/>
      <c r="I49" s="17"/>
      <c r="J49" s="17"/>
      <c r="K49" s="17"/>
      <c r="L49" s="17"/>
    </row>
    <row r="50" spans="1:12" x14ac:dyDescent="0.25">
      <c r="A50" s="17"/>
      <c r="B50" s="75"/>
      <c r="C50" s="75"/>
      <c r="D50" s="75"/>
      <c r="E50" s="17"/>
      <c r="F50" s="17"/>
      <c r="G50" s="17"/>
      <c r="H50" s="17"/>
      <c r="I50" s="17"/>
      <c r="J50" s="17"/>
      <c r="K50" s="17"/>
      <c r="L50" s="17"/>
    </row>
    <row r="51" spans="1:12" x14ac:dyDescent="0.25">
      <c r="A51" s="17"/>
      <c r="B51" s="75"/>
      <c r="C51" s="75"/>
      <c r="D51" s="75"/>
      <c r="E51" s="17"/>
      <c r="F51" s="17"/>
      <c r="G51" s="17"/>
      <c r="H51" s="17"/>
      <c r="I51" s="17"/>
      <c r="J51" s="17"/>
      <c r="K51" s="17"/>
      <c r="L51" s="17"/>
    </row>
    <row r="52" spans="1:12" x14ac:dyDescent="0.25">
      <c r="A52" s="16"/>
      <c r="B52" s="771"/>
      <c r="C52" s="771"/>
      <c r="D52" s="771"/>
      <c r="E52" s="75"/>
      <c r="F52" s="17"/>
      <c r="G52" s="17"/>
      <c r="H52" s="17"/>
      <c r="I52" s="17"/>
      <c r="J52" s="17"/>
      <c r="K52" s="17"/>
      <c r="L52" s="17"/>
    </row>
    <row r="53" spans="1:12" x14ac:dyDescent="0.25">
      <c r="A53" s="17"/>
      <c r="B53" s="75"/>
      <c r="C53" s="75"/>
      <c r="D53" s="75"/>
      <c r="E53" s="17"/>
      <c r="F53" s="17"/>
      <c r="G53" s="17"/>
      <c r="H53" s="17"/>
      <c r="I53" s="17"/>
      <c r="J53" s="17"/>
      <c r="K53" s="17"/>
      <c r="L53" s="17"/>
    </row>
    <row r="54" spans="1:12" x14ac:dyDescent="0.25">
      <c r="A54" s="17"/>
      <c r="B54" s="109"/>
      <c r="C54" s="109"/>
      <c r="D54" s="109"/>
      <c r="E54" s="109"/>
      <c r="F54" s="17"/>
      <c r="G54" s="17"/>
      <c r="H54" s="17"/>
      <c r="I54" s="17"/>
      <c r="J54" s="17"/>
      <c r="K54" s="17"/>
      <c r="L54" s="17"/>
    </row>
    <row r="55" spans="1:12" x14ac:dyDescent="0.25">
      <c r="A55" s="16"/>
      <c r="B55" s="771"/>
      <c r="C55" s="771"/>
      <c r="D55" s="771"/>
      <c r="E55" s="66"/>
      <c r="F55" s="17"/>
      <c r="G55" s="17"/>
      <c r="H55" s="17"/>
      <c r="I55" s="17"/>
      <c r="J55" s="17"/>
      <c r="K55" s="17"/>
      <c r="L55" s="17"/>
    </row>
    <row r="56" spans="1:12" x14ac:dyDescent="0.25">
      <c r="A56" s="17"/>
      <c r="B56" s="75"/>
      <c r="C56" s="75"/>
      <c r="D56" s="75"/>
      <c r="E56" s="57"/>
      <c r="F56" s="17"/>
      <c r="G56" s="17"/>
      <c r="H56" s="17"/>
      <c r="I56" s="17"/>
      <c r="J56" s="17"/>
      <c r="K56" s="17"/>
      <c r="L56" s="17"/>
    </row>
    <row r="57" spans="1:12" x14ac:dyDescent="0.25">
      <c r="A57" s="17"/>
      <c r="B57" s="75"/>
      <c r="C57" s="75"/>
      <c r="D57" s="75"/>
      <c r="E57" s="57"/>
      <c r="F57" s="17"/>
      <c r="G57" s="17"/>
      <c r="H57" s="17"/>
      <c r="I57" s="17"/>
      <c r="J57" s="17"/>
      <c r="K57" s="17"/>
      <c r="L57" s="17"/>
    </row>
    <row r="58" spans="1:12" x14ac:dyDescent="0.25">
      <c r="A58" s="17"/>
      <c r="B58" s="75"/>
      <c r="C58" s="75"/>
      <c r="D58" s="75"/>
      <c r="E58" s="57"/>
      <c r="F58" s="17"/>
      <c r="G58" s="17"/>
      <c r="H58" s="17"/>
      <c r="I58" s="17"/>
      <c r="J58" s="17"/>
      <c r="K58" s="17"/>
      <c r="L58" s="17"/>
    </row>
    <row r="59" spans="1:12" x14ac:dyDescent="0.25">
      <c r="A59" s="17"/>
      <c r="B59" s="75"/>
      <c r="C59" s="75"/>
      <c r="D59" s="75"/>
      <c r="E59" s="57"/>
      <c r="F59" s="17"/>
      <c r="G59" s="17"/>
      <c r="H59" s="17"/>
      <c r="I59" s="17"/>
      <c r="J59" s="17"/>
      <c r="K59" s="17"/>
      <c r="L59" s="17"/>
    </row>
    <row r="60" spans="1:12" x14ac:dyDescent="0.25">
      <c r="A60" s="17"/>
      <c r="B60" s="75"/>
      <c r="C60" s="75"/>
      <c r="D60" s="75"/>
      <c r="E60" s="57"/>
      <c r="F60" s="17"/>
      <c r="G60" s="17"/>
      <c r="H60" s="17"/>
      <c r="I60" s="17"/>
      <c r="J60" s="17"/>
      <c r="K60" s="17"/>
      <c r="L60" s="17"/>
    </row>
    <row r="61" spans="1:12" x14ac:dyDescent="0.25">
      <c r="A61" s="17"/>
      <c r="B61" s="75"/>
      <c r="C61" s="75"/>
      <c r="D61" s="75"/>
      <c r="E61" s="57"/>
      <c r="F61" s="17"/>
      <c r="G61" s="17"/>
      <c r="H61" s="17"/>
      <c r="I61" s="17"/>
      <c r="J61" s="17"/>
      <c r="K61" s="17"/>
      <c r="L61" s="17"/>
    </row>
    <row r="62" spans="1:12" x14ac:dyDescent="0.25">
      <c r="A62" s="17"/>
      <c r="B62" s="17"/>
      <c r="C62" s="17"/>
      <c r="D62" s="17"/>
      <c r="E62" s="17"/>
      <c r="F62" s="17"/>
      <c r="G62" s="17"/>
      <c r="H62" s="17"/>
      <c r="I62" s="17"/>
      <c r="J62" s="17"/>
      <c r="K62" s="17"/>
      <c r="L62" s="17"/>
    </row>
    <row r="63" spans="1:12" x14ac:dyDescent="0.25">
      <c r="A63" s="17"/>
      <c r="B63" s="17"/>
      <c r="C63" s="17"/>
      <c r="D63" s="17"/>
      <c r="E63" s="17"/>
      <c r="F63" s="17"/>
      <c r="G63" s="17"/>
      <c r="H63" s="17"/>
      <c r="I63" s="17"/>
      <c r="J63" s="17"/>
      <c r="K63" s="17"/>
      <c r="L63" s="17"/>
    </row>
    <row r="64" spans="1:12" x14ac:dyDescent="0.25">
      <c r="A64" s="17"/>
      <c r="B64" s="75"/>
      <c r="C64" s="75"/>
      <c r="D64" s="17"/>
      <c r="E64" s="17"/>
      <c r="F64" s="17"/>
      <c r="G64" s="17"/>
      <c r="H64" s="17"/>
      <c r="I64" s="17"/>
      <c r="J64" s="17"/>
      <c r="K64" s="17"/>
      <c r="L64" s="17"/>
    </row>
    <row r="65" spans="1:12" x14ac:dyDescent="0.25">
      <c r="A65" s="17"/>
      <c r="B65" s="75"/>
      <c r="C65" s="75"/>
      <c r="D65" s="17"/>
      <c r="E65" s="17"/>
      <c r="F65" s="17"/>
      <c r="G65" s="17"/>
      <c r="H65" s="17"/>
      <c r="I65" s="17"/>
      <c r="J65" s="17"/>
      <c r="K65" s="17"/>
      <c r="L65" s="17"/>
    </row>
  </sheetData>
  <mergeCells count="3">
    <mergeCell ref="G4:H4"/>
    <mergeCell ref="A14:E14"/>
    <mergeCell ref="A15:E1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ABDCF-9512-410D-9810-44329E801F5D}">
  <sheetPr codeName="Hoja8"/>
  <dimension ref="A1:J54"/>
  <sheetViews>
    <sheetView zoomScaleNormal="100" workbookViewId="0">
      <selection activeCell="F28" sqref="F28"/>
    </sheetView>
  </sheetViews>
  <sheetFormatPr baseColWidth="10" defaultColWidth="10.42578125" defaultRowHeight="13.5" x14ac:dyDescent="0.25"/>
  <cols>
    <col min="1" max="1" width="36.42578125" style="2" customWidth="1"/>
    <col min="2" max="3" width="18.140625" style="2" customWidth="1"/>
    <col min="4" max="4" width="14.28515625" style="2" customWidth="1"/>
    <col min="5" max="5" width="10.42578125" style="2" customWidth="1"/>
    <col min="6" max="6" width="10.42578125" style="2"/>
    <col min="7" max="8" width="13.5703125" style="2" customWidth="1"/>
    <col min="9" max="9" width="10.42578125" style="2"/>
    <col min="10" max="10" width="11" style="2" bestFit="1" customWidth="1"/>
    <col min="11" max="16384" width="10.42578125" style="2"/>
  </cols>
  <sheetData>
    <row r="1" spans="1:10" x14ac:dyDescent="0.25">
      <c r="A1" s="16" t="s">
        <v>1315</v>
      </c>
      <c r="B1" s="17"/>
      <c r="C1" s="17"/>
      <c r="D1" s="17"/>
      <c r="E1" s="17"/>
      <c r="F1" s="768"/>
      <c r="G1" s="17"/>
      <c r="H1" s="17"/>
      <c r="I1" s="17"/>
      <c r="J1" s="768"/>
    </row>
    <row r="2" spans="1:10" x14ac:dyDescent="0.25">
      <c r="A2" s="20" t="s">
        <v>480</v>
      </c>
      <c r="B2" s="17"/>
      <c r="C2" s="17"/>
      <c r="D2" s="17"/>
      <c r="E2" s="17"/>
      <c r="F2" s="17"/>
      <c r="G2" s="432"/>
      <c r="H2" s="17"/>
      <c r="I2" s="17"/>
      <c r="J2" s="17"/>
    </row>
    <row r="3" spans="1:10" x14ac:dyDescent="0.25">
      <c r="A3" s="17" t="s">
        <v>402</v>
      </c>
      <c r="B3" s="17"/>
      <c r="C3" s="17"/>
      <c r="D3" s="17"/>
      <c r="E3" s="17"/>
      <c r="F3" s="17"/>
      <c r="G3" s="17"/>
      <c r="H3" s="17"/>
      <c r="I3" s="17"/>
      <c r="J3" s="17"/>
    </row>
    <row r="4" spans="1:10" x14ac:dyDescent="0.25">
      <c r="A4" s="17"/>
      <c r="B4" s="17"/>
      <c r="C4" s="17"/>
      <c r="D4" s="17"/>
      <c r="E4" s="17"/>
      <c r="F4" s="17"/>
      <c r="G4" s="924"/>
      <c r="H4" s="924"/>
      <c r="I4" s="17"/>
      <c r="J4" s="17"/>
    </row>
    <row r="5" spans="1:10" ht="40.5" x14ac:dyDescent="0.25">
      <c r="A5" s="153" t="s">
        <v>1316</v>
      </c>
      <c r="B5" s="154" t="s">
        <v>309</v>
      </c>
      <c r="C5" s="88" t="s">
        <v>554</v>
      </c>
      <c r="D5" s="88" t="s">
        <v>1322</v>
      </c>
      <c r="E5" s="17"/>
      <c r="F5" s="17"/>
      <c r="G5" s="78"/>
      <c r="H5" s="78"/>
      <c r="I5" s="17"/>
      <c r="J5" s="78"/>
    </row>
    <row r="6" spans="1:10" ht="15" x14ac:dyDescent="0.25">
      <c r="A6" s="157" t="s">
        <v>1324</v>
      </c>
      <c r="B6" s="158">
        <v>86943684.116959095</v>
      </c>
      <c r="C6" s="159">
        <v>2.2251383059076062</v>
      </c>
      <c r="D6" s="160">
        <v>0.79628206135224922</v>
      </c>
      <c r="E6" s="17"/>
      <c r="F6" s="17"/>
      <c r="G6" s="812"/>
      <c r="H6" s="812"/>
      <c r="I6" s="17"/>
      <c r="J6" s="813"/>
    </row>
    <row r="7" spans="1:10" x14ac:dyDescent="0.25">
      <c r="A7" s="161" t="s">
        <v>1102</v>
      </c>
      <c r="B7" s="162">
        <v>337000.0000000149</v>
      </c>
      <c r="C7" s="159"/>
      <c r="D7" s="26"/>
      <c r="E7" s="812"/>
      <c r="F7" s="812"/>
      <c r="G7" s="812"/>
      <c r="H7" s="812"/>
      <c r="I7" s="17"/>
      <c r="J7" s="74"/>
    </row>
    <row r="8" spans="1:10" ht="15" x14ac:dyDescent="0.25">
      <c r="A8" s="155" t="s">
        <v>1323</v>
      </c>
      <c r="B8" s="163">
        <v>87280684.11695911</v>
      </c>
      <c r="C8" s="156">
        <v>2.4088933030806032</v>
      </c>
      <c r="D8" s="164">
        <v>1.186975731624873</v>
      </c>
      <c r="E8" s="17"/>
      <c r="F8" s="783"/>
      <c r="G8" s="812"/>
      <c r="H8" s="812"/>
      <c r="I8" s="17"/>
      <c r="J8" s="432"/>
    </row>
    <row r="9" spans="1:10" ht="12.75" customHeight="1" x14ac:dyDescent="0.25">
      <c r="A9" s="926" t="s">
        <v>1302</v>
      </c>
      <c r="B9" s="926"/>
      <c r="C9" s="926"/>
      <c r="D9" s="926"/>
      <c r="E9" s="17"/>
      <c r="F9" s="783"/>
      <c r="G9" s="814"/>
      <c r="H9" s="17"/>
      <c r="I9" s="17"/>
      <c r="J9" s="432"/>
    </row>
    <row r="10" spans="1:10" ht="12.95" customHeight="1" x14ac:dyDescent="0.25">
      <c r="A10" s="927" t="s">
        <v>659</v>
      </c>
      <c r="B10" s="927"/>
      <c r="C10" s="927"/>
      <c r="D10" s="927"/>
      <c r="E10" s="75"/>
      <c r="F10" s="75"/>
      <c r="G10" s="17"/>
      <c r="H10" s="17"/>
      <c r="I10" s="17"/>
      <c r="J10" s="432"/>
    </row>
    <row r="11" spans="1:10" ht="12.75" customHeight="1" x14ac:dyDescent="0.25">
      <c r="A11" s="927" t="s">
        <v>658</v>
      </c>
      <c r="B11" s="927"/>
      <c r="C11" s="927"/>
      <c r="D11" s="927"/>
      <c r="E11" s="17"/>
      <c r="F11" s="75"/>
      <c r="G11" s="110"/>
      <c r="H11" s="17"/>
      <c r="I11" s="17"/>
      <c r="J11" s="432"/>
    </row>
    <row r="12" spans="1:10" x14ac:dyDescent="0.25">
      <c r="A12" s="152" t="s">
        <v>445</v>
      </c>
      <c r="B12" s="31"/>
      <c r="C12" s="31"/>
      <c r="D12" s="17"/>
      <c r="E12" s="17"/>
      <c r="F12" s="75"/>
      <c r="G12" s="110"/>
      <c r="H12" s="17"/>
      <c r="I12" s="17"/>
      <c r="J12" s="17"/>
    </row>
    <row r="13" spans="1:10" ht="12.95" customHeight="1" x14ac:dyDescent="0.25">
      <c r="A13" s="925" t="s">
        <v>30</v>
      </c>
      <c r="B13" s="925"/>
      <c r="C13" s="925"/>
      <c r="D13" s="17"/>
      <c r="E13" s="799"/>
      <c r="F13" s="17"/>
      <c r="G13" s="17"/>
      <c r="H13" s="17"/>
      <c r="I13" s="17"/>
      <c r="J13" s="17"/>
    </row>
    <row r="14" spans="1:10" x14ac:dyDescent="0.25">
      <c r="A14" s="166"/>
      <c r="B14" s="75"/>
      <c r="C14" s="17"/>
      <c r="D14" s="17"/>
      <c r="E14" s="815"/>
      <c r="F14" s="17"/>
      <c r="G14" s="17"/>
      <c r="H14" s="17"/>
      <c r="I14" s="17"/>
      <c r="J14" s="17"/>
    </row>
    <row r="15" spans="1:10" x14ac:dyDescent="0.25">
      <c r="A15" s="17"/>
      <c r="B15" s="167"/>
      <c r="C15" s="17"/>
      <c r="D15" s="17"/>
      <c r="E15" s="17"/>
      <c r="F15" s="17"/>
      <c r="G15" s="17"/>
      <c r="H15" s="17"/>
      <c r="I15" s="17"/>
      <c r="J15" s="17"/>
    </row>
    <row r="16" spans="1:10" x14ac:dyDescent="0.25">
      <c r="A16" s="17"/>
      <c r="B16" s="812"/>
      <c r="C16" s="816"/>
      <c r="D16" s="17"/>
      <c r="E16" s="17"/>
      <c r="F16" s="17"/>
      <c r="G16" s="77"/>
      <c r="H16" s="799"/>
      <c r="I16" s="17"/>
      <c r="J16" s="17"/>
    </row>
    <row r="17" spans="1:10" x14ac:dyDescent="0.25">
      <c r="A17" s="17"/>
      <c r="B17" s="768"/>
      <c r="C17" s="17"/>
      <c r="D17" s="432"/>
      <c r="E17" s="17"/>
      <c r="F17" s="17"/>
      <c r="G17" s="432"/>
      <c r="H17" s="799"/>
      <c r="I17" s="17"/>
      <c r="J17" s="17"/>
    </row>
    <row r="18" spans="1:10" x14ac:dyDescent="0.25">
      <c r="A18" s="17"/>
      <c r="B18" s="432"/>
      <c r="C18" s="432"/>
      <c r="D18" s="17"/>
      <c r="E18" s="17"/>
      <c r="F18" s="17"/>
      <c r="G18" s="17"/>
      <c r="H18" s="17"/>
      <c r="I18" s="17"/>
      <c r="J18" s="17"/>
    </row>
    <row r="19" spans="1:10" x14ac:dyDescent="0.25">
      <c r="A19" s="17"/>
      <c r="B19" s="17"/>
      <c r="C19" s="799"/>
      <c r="D19" s="17"/>
      <c r="E19" s="17"/>
      <c r="F19" s="17"/>
      <c r="G19" s="17"/>
      <c r="H19" s="17"/>
      <c r="I19" s="17"/>
      <c r="J19" s="17"/>
    </row>
    <row r="20" spans="1:10" x14ac:dyDescent="0.25">
      <c r="A20" s="16"/>
      <c r="B20" s="110"/>
      <c r="C20" s="110"/>
      <c r="D20" s="110"/>
      <c r="E20" s="110"/>
      <c r="F20" s="17"/>
      <c r="G20" s="17"/>
      <c r="H20" s="17"/>
      <c r="I20" s="17"/>
      <c r="J20" s="17"/>
    </row>
    <row r="21" spans="1:10" x14ac:dyDescent="0.25">
      <c r="A21" s="17"/>
      <c r="B21" s="432"/>
      <c r="C21" s="432"/>
      <c r="D21" s="111"/>
      <c r="E21" s="17"/>
      <c r="F21" s="17"/>
      <c r="G21" s="111"/>
      <c r="H21" s="17"/>
      <c r="I21" s="17"/>
      <c r="J21" s="17"/>
    </row>
    <row r="22" spans="1:10" x14ac:dyDescent="0.25">
      <c r="A22" s="17"/>
      <c r="B22" s="432"/>
      <c r="C22" s="432"/>
      <c r="D22" s="111"/>
      <c r="E22" s="17"/>
      <c r="F22" s="17"/>
      <c r="G22" s="111"/>
      <c r="H22" s="17"/>
      <c r="I22" s="17"/>
      <c r="J22" s="17"/>
    </row>
    <row r="23" spans="1:10" x14ac:dyDescent="0.25">
      <c r="A23" s="17"/>
      <c r="B23" s="432"/>
      <c r="C23" s="432"/>
      <c r="D23" s="111"/>
      <c r="E23" s="111"/>
      <c r="F23" s="17"/>
      <c r="G23" s="111"/>
      <c r="H23" s="17"/>
      <c r="I23" s="17"/>
      <c r="J23" s="17"/>
    </row>
    <row r="24" spans="1:10" x14ac:dyDescent="0.25">
      <c r="A24" s="17"/>
      <c r="B24" s="432"/>
      <c r="C24" s="432"/>
      <c r="D24" s="111"/>
      <c r="E24" s="17"/>
      <c r="F24" s="17"/>
      <c r="G24" s="111"/>
      <c r="H24" s="17"/>
      <c r="I24" s="17"/>
      <c r="J24" s="17"/>
    </row>
    <row r="25" spans="1:10" x14ac:dyDescent="0.25">
      <c r="A25" s="17"/>
      <c r="B25" s="432"/>
      <c r="C25" s="432"/>
      <c r="D25" s="111"/>
      <c r="E25" s="17"/>
      <c r="F25" s="17"/>
      <c r="G25" s="111"/>
      <c r="H25" s="17"/>
      <c r="I25" s="17"/>
      <c r="J25" s="17"/>
    </row>
    <row r="26" spans="1:10" x14ac:dyDescent="0.25">
      <c r="A26" s="17"/>
      <c r="B26" s="432"/>
      <c r="C26" s="432"/>
      <c r="D26" s="111"/>
      <c r="E26" s="17"/>
      <c r="F26" s="17"/>
      <c r="G26" s="111"/>
      <c r="H26" s="17"/>
      <c r="I26" s="17"/>
      <c r="J26" s="17"/>
    </row>
    <row r="27" spans="1:10" x14ac:dyDescent="0.25">
      <c r="A27" s="17"/>
      <c r="B27" s="432"/>
      <c r="C27" s="432"/>
      <c r="D27" s="111"/>
      <c r="E27" s="17"/>
      <c r="F27" s="432"/>
      <c r="G27" s="111"/>
      <c r="H27" s="17"/>
      <c r="I27" s="17"/>
      <c r="J27" s="17"/>
    </row>
    <row r="28" spans="1:10" x14ac:dyDescent="0.25">
      <c r="A28" s="17"/>
      <c r="B28" s="432"/>
      <c r="C28" s="432"/>
      <c r="D28" s="111"/>
      <c r="E28" s="17"/>
      <c r="F28" s="432"/>
      <c r="G28" s="111"/>
      <c r="H28" s="17"/>
      <c r="I28" s="17"/>
      <c r="J28" s="17"/>
    </row>
    <row r="29" spans="1:10" x14ac:dyDescent="0.25">
      <c r="A29" s="16"/>
      <c r="B29" s="808"/>
      <c r="C29" s="808"/>
      <c r="D29" s="111"/>
      <c r="E29" s="17"/>
      <c r="F29" s="17"/>
      <c r="G29" s="111"/>
      <c r="H29" s="17"/>
      <c r="I29" s="17"/>
      <c r="J29" s="17"/>
    </row>
    <row r="30" spans="1:10" x14ac:dyDescent="0.25">
      <c r="A30" s="17"/>
      <c r="B30" s="17"/>
      <c r="C30" s="111"/>
      <c r="D30" s="432"/>
      <c r="E30" s="17"/>
      <c r="F30" s="17"/>
      <c r="G30" s="17"/>
      <c r="H30" s="17"/>
      <c r="I30" s="17"/>
      <c r="J30" s="17"/>
    </row>
    <row r="31" spans="1:10" x14ac:dyDescent="0.25">
      <c r="A31" s="17"/>
      <c r="B31" s="17"/>
      <c r="C31" s="111"/>
      <c r="D31" s="17"/>
      <c r="E31" s="17"/>
      <c r="F31" s="17"/>
      <c r="G31" s="17"/>
      <c r="H31" s="17"/>
      <c r="I31" s="17"/>
      <c r="J31" s="17"/>
    </row>
    <row r="32" spans="1:10" x14ac:dyDescent="0.25">
      <c r="A32" s="17"/>
      <c r="B32" s="17"/>
      <c r="C32" s="17"/>
      <c r="D32" s="17"/>
      <c r="E32" s="17"/>
      <c r="F32" s="17"/>
      <c r="G32" s="17"/>
      <c r="H32" s="17"/>
      <c r="I32" s="17"/>
      <c r="J32" s="17"/>
    </row>
    <row r="33" spans="1:10" x14ac:dyDescent="0.25">
      <c r="A33" s="17"/>
      <c r="B33" s="17"/>
      <c r="C33" s="432"/>
      <c r="D33" s="17"/>
      <c r="E33" s="17"/>
      <c r="F33" s="17"/>
      <c r="G33" s="17"/>
      <c r="H33" s="17"/>
      <c r="I33" s="17"/>
      <c r="J33" s="17"/>
    </row>
    <row r="34" spans="1:10" x14ac:dyDescent="0.25">
      <c r="A34" s="17"/>
      <c r="B34" s="17"/>
      <c r="C34" s="17"/>
      <c r="D34" s="17"/>
      <c r="E34" s="17"/>
      <c r="F34" s="17"/>
      <c r="G34" s="17"/>
      <c r="H34" s="17"/>
      <c r="I34" s="17"/>
      <c r="J34" s="17"/>
    </row>
    <row r="35" spans="1:10" x14ac:dyDescent="0.25">
      <c r="A35" s="17"/>
      <c r="B35" s="17"/>
      <c r="C35" s="17"/>
      <c r="D35" s="17"/>
      <c r="E35" s="17"/>
      <c r="F35" s="17"/>
      <c r="G35" s="17"/>
      <c r="H35" s="17"/>
      <c r="I35" s="17"/>
      <c r="J35" s="17"/>
    </row>
    <row r="36" spans="1:10" x14ac:dyDescent="0.25">
      <c r="A36" s="17"/>
      <c r="B36" s="324"/>
      <c r="C36" s="432"/>
      <c r="D36" s="777"/>
      <c r="E36" s="17"/>
      <c r="F36" s="17"/>
      <c r="G36" s="17"/>
      <c r="H36" s="17"/>
      <c r="I36" s="17"/>
      <c r="J36" s="17"/>
    </row>
    <row r="37" spans="1:10" x14ac:dyDescent="0.25">
      <c r="A37" s="17"/>
      <c r="B37" s="75"/>
      <c r="C37" s="432"/>
      <c r="D37" s="777"/>
      <c r="E37" s="17"/>
      <c r="F37" s="17"/>
      <c r="G37" s="17"/>
      <c r="H37" s="17"/>
      <c r="I37" s="17"/>
      <c r="J37" s="17"/>
    </row>
    <row r="38" spans="1:10" x14ac:dyDescent="0.25">
      <c r="A38" s="17"/>
      <c r="B38" s="17"/>
      <c r="C38" s="432"/>
      <c r="D38" s="17"/>
      <c r="E38" s="17"/>
      <c r="F38" s="17"/>
      <c r="G38" s="17"/>
      <c r="H38" s="17"/>
      <c r="I38" s="17"/>
      <c r="J38" s="17"/>
    </row>
    <row r="39" spans="1:10" x14ac:dyDescent="0.25">
      <c r="A39" s="17"/>
      <c r="B39" s="75"/>
      <c r="C39" s="111"/>
      <c r="D39" s="17"/>
      <c r="E39" s="17"/>
      <c r="F39" s="17"/>
      <c r="G39" s="17"/>
      <c r="H39" s="17"/>
      <c r="I39" s="17"/>
      <c r="J39" s="17"/>
    </row>
    <row r="40" spans="1:10" x14ac:dyDescent="0.25">
      <c r="A40" s="17"/>
      <c r="B40" s="17"/>
      <c r="C40" s="17"/>
      <c r="D40" s="17"/>
      <c r="E40" s="17"/>
      <c r="F40" s="17"/>
      <c r="G40" s="17"/>
      <c r="H40" s="17"/>
      <c r="I40" s="17"/>
      <c r="J40" s="17"/>
    </row>
    <row r="41" spans="1:10" x14ac:dyDescent="0.25">
      <c r="A41" s="17"/>
      <c r="B41" s="17"/>
      <c r="C41" s="17"/>
      <c r="D41" s="17"/>
      <c r="E41" s="17"/>
      <c r="F41" s="17"/>
      <c r="G41" s="17"/>
      <c r="H41" s="17"/>
      <c r="I41" s="17"/>
      <c r="J41" s="17"/>
    </row>
    <row r="42" spans="1:10" x14ac:dyDescent="0.25">
      <c r="A42" s="17"/>
      <c r="B42" s="17"/>
      <c r="C42" s="17"/>
      <c r="D42" s="17"/>
      <c r="E42" s="17"/>
      <c r="F42" s="17"/>
      <c r="G42" s="17"/>
      <c r="H42" s="17"/>
      <c r="I42" s="17"/>
      <c r="J42" s="17"/>
    </row>
    <row r="43" spans="1:10" x14ac:dyDescent="0.25">
      <c r="A43" s="17"/>
      <c r="B43" s="17"/>
      <c r="C43" s="17"/>
      <c r="D43" s="17"/>
      <c r="E43" s="17"/>
      <c r="F43" s="17"/>
      <c r="G43" s="17"/>
      <c r="H43" s="17"/>
      <c r="I43" s="17"/>
      <c r="J43" s="17"/>
    </row>
    <row r="44" spans="1:10" x14ac:dyDescent="0.25">
      <c r="A44" s="16"/>
      <c r="B44" s="808"/>
      <c r="C44" s="808"/>
      <c r="D44" s="808"/>
      <c r="E44" s="799"/>
      <c r="F44" s="17"/>
      <c r="G44" s="17"/>
      <c r="H44" s="17"/>
      <c r="I44" s="17"/>
      <c r="J44" s="17"/>
    </row>
    <row r="45" spans="1:10" x14ac:dyDescent="0.25">
      <c r="A45" s="17"/>
      <c r="B45" s="432"/>
      <c r="C45" s="432"/>
      <c r="D45" s="432"/>
      <c r="E45" s="799"/>
      <c r="F45" s="17"/>
      <c r="G45" s="17"/>
      <c r="H45" s="17"/>
      <c r="I45" s="17"/>
      <c r="J45" s="17"/>
    </row>
    <row r="46" spans="1:10" x14ac:dyDescent="0.25">
      <c r="A46" s="17"/>
      <c r="B46" s="432"/>
      <c r="C46" s="432"/>
      <c r="D46" s="432"/>
      <c r="E46" s="799"/>
      <c r="F46" s="17"/>
      <c r="G46" s="17"/>
      <c r="H46" s="17"/>
      <c r="I46" s="17"/>
      <c r="J46" s="17"/>
    </row>
    <row r="47" spans="1:10" x14ac:dyDescent="0.25">
      <c r="A47" s="17"/>
      <c r="B47" s="432"/>
      <c r="C47" s="432"/>
      <c r="D47" s="432"/>
      <c r="E47" s="799"/>
      <c r="F47" s="17"/>
      <c r="G47" s="17"/>
      <c r="H47" s="17"/>
      <c r="I47" s="17"/>
      <c r="J47" s="17"/>
    </row>
    <row r="48" spans="1:10" x14ac:dyDescent="0.25">
      <c r="A48" s="17"/>
      <c r="B48" s="432"/>
      <c r="C48" s="432"/>
      <c r="D48" s="432"/>
      <c r="E48" s="799"/>
      <c r="F48" s="17"/>
      <c r="G48" s="17"/>
      <c r="H48" s="17"/>
      <c r="I48" s="17"/>
      <c r="J48" s="17"/>
    </row>
    <row r="49" spans="1:10" x14ac:dyDescent="0.25">
      <c r="A49" s="17"/>
      <c r="B49" s="432"/>
      <c r="C49" s="432"/>
      <c r="D49" s="432"/>
      <c r="E49" s="799"/>
      <c r="F49" s="17"/>
      <c r="G49" s="17"/>
      <c r="H49" s="17"/>
      <c r="I49" s="17"/>
      <c r="J49" s="17"/>
    </row>
    <row r="50" spans="1:10" x14ac:dyDescent="0.25">
      <c r="A50" s="17"/>
      <c r="B50" s="432"/>
      <c r="C50" s="432"/>
      <c r="D50" s="432"/>
      <c r="E50" s="799"/>
      <c r="F50" s="17"/>
      <c r="G50" s="17"/>
      <c r="H50" s="17"/>
      <c r="I50" s="17"/>
      <c r="J50" s="17"/>
    </row>
    <row r="51" spans="1:10" x14ac:dyDescent="0.25">
      <c r="A51" s="16"/>
      <c r="B51" s="808"/>
      <c r="C51" s="808"/>
      <c r="D51" s="808"/>
      <c r="E51" s="817"/>
      <c r="F51" s="17"/>
      <c r="G51" s="17"/>
      <c r="H51" s="17"/>
      <c r="I51" s="17"/>
      <c r="J51" s="17"/>
    </row>
    <row r="52" spans="1:10" x14ac:dyDescent="0.25">
      <c r="A52" s="17"/>
      <c r="B52" s="432"/>
      <c r="C52" s="432"/>
      <c r="D52" s="432"/>
      <c r="E52" s="799"/>
      <c r="F52" s="17"/>
      <c r="G52" s="17"/>
      <c r="H52" s="17"/>
      <c r="I52" s="17"/>
      <c r="J52" s="17"/>
    </row>
    <row r="53" spans="1:10" x14ac:dyDescent="0.25">
      <c r="A53" s="17"/>
      <c r="B53" s="432"/>
      <c r="C53" s="432"/>
      <c r="D53" s="432"/>
      <c r="E53" s="799"/>
      <c r="F53" s="17"/>
      <c r="G53" s="17"/>
      <c r="H53" s="17"/>
      <c r="I53" s="17"/>
      <c r="J53" s="17"/>
    </row>
    <row r="54" spans="1:10" x14ac:dyDescent="0.25">
      <c r="A54" s="16"/>
      <c r="B54" s="432"/>
      <c r="C54" s="432"/>
      <c r="D54" s="432"/>
      <c r="E54" s="799"/>
      <c r="F54" s="818"/>
      <c r="G54" s="17"/>
      <c r="H54" s="17"/>
      <c r="I54" s="17"/>
      <c r="J54" s="17"/>
    </row>
  </sheetData>
  <mergeCells count="5">
    <mergeCell ref="G4:H4"/>
    <mergeCell ref="A13:C13"/>
    <mergeCell ref="A9:D9"/>
    <mergeCell ref="A10:D10"/>
    <mergeCell ref="A11:D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E571-3BDB-43FB-B42A-954CF9590FDF}">
  <sheetPr codeName="Hoja9"/>
  <dimension ref="A1:K35"/>
  <sheetViews>
    <sheetView zoomScaleNormal="100" workbookViewId="0">
      <selection activeCell="J28" sqref="J28"/>
    </sheetView>
  </sheetViews>
  <sheetFormatPr baseColWidth="10" defaultColWidth="11.42578125" defaultRowHeight="13.5" x14ac:dyDescent="0.25"/>
  <cols>
    <col min="1" max="1" width="11.42578125" style="3" customWidth="1"/>
    <col min="2" max="2" width="38.42578125" style="3" customWidth="1"/>
    <col min="3" max="11" width="12.42578125" style="3" customWidth="1"/>
    <col min="12" max="13" width="12.85546875" style="3" bestFit="1" customWidth="1"/>
    <col min="14" max="16384" width="11.42578125" style="3"/>
  </cols>
  <sheetData>
    <row r="1" spans="1:11" x14ac:dyDescent="0.25">
      <c r="A1" s="928" t="s">
        <v>31</v>
      </c>
      <c r="B1" s="928"/>
      <c r="C1" s="174"/>
      <c r="D1" s="174"/>
      <c r="E1" s="174"/>
      <c r="F1" s="174"/>
      <c r="G1" s="41"/>
      <c r="H1" s="174"/>
      <c r="I1" s="174"/>
      <c r="J1" s="174"/>
      <c r="K1" s="174"/>
    </row>
    <row r="2" spans="1:11" x14ac:dyDescent="0.25">
      <c r="A2" s="84" t="s">
        <v>481</v>
      </c>
      <c r="B2" s="175"/>
      <c r="C2" s="20"/>
      <c r="D2" s="20"/>
      <c r="E2" s="20"/>
      <c r="F2" s="84"/>
      <c r="G2" s="78"/>
      <c r="H2" s="174"/>
      <c r="I2" s="174"/>
      <c r="J2" s="174"/>
      <c r="K2" s="174"/>
    </row>
    <row r="3" spans="1:11" ht="12.95" customHeight="1" x14ac:dyDescent="0.25">
      <c r="A3" s="929" t="s">
        <v>1325</v>
      </c>
      <c r="B3" s="929"/>
      <c r="C3" s="176"/>
      <c r="D3" s="176"/>
      <c r="E3" s="17"/>
      <c r="F3" s="17"/>
      <c r="G3" s="78"/>
      <c r="H3" s="176"/>
      <c r="I3" s="176"/>
      <c r="J3" s="176"/>
      <c r="K3" s="176"/>
    </row>
    <row r="4" spans="1:11" x14ac:dyDescent="0.25">
      <c r="A4" s="17"/>
      <c r="B4" s="78"/>
      <c r="C4" s="910"/>
      <c r="D4" s="910"/>
      <c r="E4" s="910"/>
      <c r="F4" s="910"/>
      <c r="G4" s="78"/>
      <c r="H4" s="17"/>
      <c r="I4" s="17"/>
      <c r="J4" s="17"/>
      <c r="K4" s="17"/>
    </row>
    <row r="5" spans="1:11" x14ac:dyDescent="0.25">
      <c r="A5" s="930" t="s">
        <v>1316</v>
      </c>
      <c r="B5" s="931"/>
      <c r="C5" s="930" t="s">
        <v>1324</v>
      </c>
      <c r="D5" s="934"/>
      <c r="E5" s="930" t="s">
        <v>436</v>
      </c>
      <c r="F5" s="934"/>
      <c r="G5" s="17"/>
      <c r="H5" s="17"/>
      <c r="I5" s="17"/>
      <c r="J5" s="110"/>
      <c r="K5" s="17"/>
    </row>
    <row r="6" spans="1:11" x14ac:dyDescent="0.25">
      <c r="A6" s="932"/>
      <c r="B6" s="933"/>
      <c r="C6" s="178" t="s">
        <v>309</v>
      </c>
      <c r="D6" s="180" t="s">
        <v>41</v>
      </c>
      <c r="E6" s="178" t="s">
        <v>309</v>
      </c>
      <c r="F6" s="180" t="s">
        <v>41</v>
      </c>
      <c r="G6" s="17"/>
      <c r="H6" s="17"/>
      <c r="I6" s="17"/>
      <c r="J6" s="110"/>
      <c r="K6" s="17"/>
    </row>
    <row r="7" spans="1:11" x14ac:dyDescent="0.25">
      <c r="A7" s="181" t="s">
        <v>10</v>
      </c>
      <c r="B7" s="182" t="s">
        <v>140</v>
      </c>
      <c r="C7" s="183">
        <v>79691671.679560646</v>
      </c>
      <c r="D7" s="184">
        <v>21.871219377422285</v>
      </c>
      <c r="E7" s="183">
        <v>80657195.525126174</v>
      </c>
      <c r="F7" s="184">
        <v>21.862921312351407</v>
      </c>
      <c r="G7" s="819"/>
      <c r="H7" s="819"/>
      <c r="I7" s="17"/>
      <c r="J7" s="820"/>
      <c r="K7" s="17"/>
    </row>
    <row r="8" spans="1:11" x14ac:dyDescent="0.25">
      <c r="A8" s="181" t="s">
        <v>11</v>
      </c>
      <c r="B8" s="129" t="s">
        <v>142</v>
      </c>
      <c r="C8" s="183">
        <v>77470122.410530016</v>
      </c>
      <c r="D8" s="185">
        <v>21.26151963845718</v>
      </c>
      <c r="E8" s="183">
        <v>78661533.809309334</v>
      </c>
      <c r="F8" s="185">
        <v>21.321977695667094</v>
      </c>
      <c r="G8" s="819"/>
      <c r="H8" s="819"/>
      <c r="I8" s="17"/>
      <c r="J8" s="820"/>
      <c r="K8" s="17"/>
    </row>
    <row r="9" spans="1:11" x14ac:dyDescent="0.25">
      <c r="A9" s="181" t="s">
        <v>32</v>
      </c>
      <c r="B9" s="129" t="s">
        <v>482</v>
      </c>
      <c r="C9" s="183">
        <v>86943684.116959095</v>
      </c>
      <c r="D9" s="185">
        <v>23.861519638457178</v>
      </c>
      <c r="E9" s="183">
        <v>87280684.11695911</v>
      </c>
      <c r="F9" s="185">
        <v>23.658282643150347</v>
      </c>
      <c r="G9" s="819"/>
      <c r="H9" s="819"/>
      <c r="I9" s="17"/>
      <c r="J9" s="820"/>
      <c r="K9" s="17"/>
    </row>
    <row r="10" spans="1:11" x14ac:dyDescent="0.25">
      <c r="A10" s="186" t="s">
        <v>33</v>
      </c>
      <c r="B10" s="187" t="s">
        <v>483</v>
      </c>
      <c r="C10" s="188">
        <v>-7252012.4373984486</v>
      </c>
      <c r="D10" s="189">
        <v>-1.990300261034891</v>
      </c>
      <c r="E10" s="188">
        <v>-6623488.5918329358</v>
      </c>
      <c r="F10" s="190">
        <v>-1.7953613307989384</v>
      </c>
      <c r="G10" s="819"/>
      <c r="H10" s="819"/>
      <c r="I10" s="17"/>
      <c r="J10" s="820"/>
      <c r="K10" s="17"/>
    </row>
    <row r="11" spans="1:11" x14ac:dyDescent="0.25">
      <c r="A11" s="191" t="s">
        <v>34</v>
      </c>
      <c r="B11" s="192" t="s">
        <v>484</v>
      </c>
      <c r="C11" s="193">
        <v>-9473561.7064290792</v>
      </c>
      <c r="D11" s="194">
        <v>-2.599999999999997</v>
      </c>
      <c r="E11" s="193">
        <v>-8619150.3076497763</v>
      </c>
      <c r="F11" s="195">
        <v>-2.3363049474832547</v>
      </c>
      <c r="G11" s="819"/>
      <c r="H11" s="819"/>
      <c r="I11" s="17"/>
      <c r="J11" s="820"/>
      <c r="K11" s="17"/>
    </row>
    <row r="12" spans="1:11" x14ac:dyDescent="0.25">
      <c r="A12" s="196" t="s">
        <v>308</v>
      </c>
      <c r="B12" s="174"/>
      <c r="C12" s="80"/>
      <c r="D12" s="79"/>
      <c r="E12" s="80"/>
      <c r="F12" s="197"/>
      <c r="G12" s="17"/>
      <c r="H12" s="17"/>
      <c r="I12" s="17"/>
      <c r="J12" s="17"/>
      <c r="K12" s="17"/>
    </row>
    <row r="13" spans="1:11" x14ac:dyDescent="0.25">
      <c r="A13" s="17" t="s">
        <v>837</v>
      </c>
      <c r="B13" s="17"/>
      <c r="C13" s="75"/>
      <c r="D13" s="75"/>
      <c r="E13" s="75"/>
      <c r="F13" s="75"/>
      <c r="G13" s="17"/>
      <c r="H13" s="17"/>
      <c r="I13" s="17"/>
      <c r="J13" s="17"/>
      <c r="K13" s="17"/>
    </row>
    <row r="14" spans="1:11" x14ac:dyDescent="0.25">
      <c r="A14" s="134" t="s">
        <v>445</v>
      </c>
      <c r="B14" s="17"/>
      <c r="C14" s="75"/>
      <c r="D14" s="75"/>
      <c r="E14" s="75"/>
      <c r="F14" s="108"/>
      <c r="G14" s="17"/>
      <c r="H14" s="17"/>
      <c r="I14" s="17"/>
      <c r="J14" s="17"/>
      <c r="K14" s="17"/>
    </row>
    <row r="15" spans="1:11" x14ac:dyDescent="0.25">
      <c r="A15" s="17" t="s">
        <v>30</v>
      </c>
      <c r="B15" s="17"/>
      <c r="C15" s="75"/>
      <c r="D15" s="75"/>
      <c r="E15" s="75"/>
      <c r="F15" s="108"/>
      <c r="G15" s="17"/>
      <c r="H15" s="17"/>
      <c r="I15" s="17"/>
      <c r="J15" s="17"/>
      <c r="K15" s="17"/>
    </row>
    <row r="16" spans="1:11" x14ac:dyDescent="0.25">
      <c r="A16" s="17"/>
      <c r="B16" s="17"/>
      <c r="C16" s="75"/>
      <c r="D16" s="75"/>
      <c r="E16" s="75"/>
      <c r="F16" s="108"/>
      <c r="G16" s="17"/>
      <c r="H16" s="17"/>
      <c r="I16" s="17"/>
      <c r="J16" s="17"/>
      <c r="K16" s="17"/>
    </row>
    <row r="17" spans="1:11" x14ac:dyDescent="0.25">
      <c r="A17" s="17"/>
      <c r="B17" s="75"/>
      <c r="C17" s="778"/>
      <c r="D17" s="75"/>
      <c r="E17" s="779"/>
      <c r="F17" s="108"/>
      <c r="G17" s="17"/>
      <c r="H17" s="17"/>
      <c r="I17" s="17"/>
      <c r="J17" s="17"/>
      <c r="K17" s="17"/>
    </row>
    <row r="18" spans="1:11" x14ac:dyDescent="0.25">
      <c r="A18" s="17"/>
      <c r="B18" s="17"/>
      <c r="C18" s="75"/>
      <c r="D18" s="75"/>
      <c r="E18" s="75"/>
      <c r="F18" s="108"/>
      <c r="G18" s="17"/>
      <c r="H18" s="17"/>
      <c r="I18" s="17"/>
      <c r="J18" s="17"/>
      <c r="K18" s="17"/>
    </row>
    <row r="19" spans="1:11" x14ac:dyDescent="0.25">
      <c r="A19" s="911"/>
      <c r="B19" s="911"/>
      <c r="C19" s="911"/>
      <c r="D19" s="911"/>
      <c r="E19" s="911"/>
      <c r="F19" s="911"/>
      <c r="G19" s="17"/>
      <c r="H19" s="17"/>
      <c r="I19" s="17"/>
      <c r="J19" s="17"/>
      <c r="K19" s="17"/>
    </row>
    <row r="20" spans="1:11" x14ac:dyDescent="0.25">
      <c r="A20" s="911"/>
      <c r="B20" s="911"/>
      <c r="C20" s="784"/>
      <c r="D20" s="784"/>
      <c r="E20" s="784"/>
      <c r="F20" s="784"/>
      <c r="G20" s="17"/>
      <c r="H20" s="17"/>
      <c r="I20" s="17"/>
      <c r="J20" s="17"/>
      <c r="K20" s="17"/>
    </row>
    <row r="21" spans="1:11" x14ac:dyDescent="0.25">
      <c r="A21" s="821"/>
      <c r="B21" s="785"/>
      <c r="C21" s="822"/>
      <c r="D21" s="823"/>
      <c r="E21" s="788"/>
      <c r="F21" s="824"/>
      <c r="G21" s="17"/>
      <c r="H21" s="17"/>
      <c r="I21" s="17"/>
      <c r="J21" s="17"/>
      <c r="K21" s="17"/>
    </row>
    <row r="22" spans="1:11" x14ac:dyDescent="0.25">
      <c r="A22" s="821"/>
      <c r="B22" s="785"/>
      <c r="C22" s="822"/>
      <c r="D22" s="823"/>
      <c r="E22" s="788"/>
      <c r="F22" s="824"/>
      <c r="G22" s="17"/>
      <c r="H22" s="17"/>
      <c r="I22" s="17"/>
      <c r="J22" s="17"/>
      <c r="K22" s="17"/>
    </row>
    <row r="23" spans="1:11" x14ac:dyDescent="0.25">
      <c r="A23" s="821"/>
      <c r="B23" s="785"/>
      <c r="C23" s="822"/>
      <c r="D23" s="823"/>
      <c r="E23" s="788"/>
      <c r="F23" s="824"/>
      <c r="G23" s="17"/>
      <c r="H23" s="17"/>
      <c r="I23" s="17"/>
      <c r="J23" s="17"/>
      <c r="K23" s="17"/>
    </row>
    <row r="24" spans="1:11" x14ac:dyDescent="0.25">
      <c r="A24" s="825"/>
      <c r="B24" s="826"/>
      <c r="C24" s="827"/>
      <c r="D24" s="828"/>
      <c r="E24" s="80"/>
      <c r="F24" s="829"/>
      <c r="G24" s="17"/>
      <c r="H24" s="17"/>
      <c r="I24" s="17"/>
      <c r="J24" s="17"/>
      <c r="K24" s="17"/>
    </row>
    <row r="25" spans="1:11" x14ac:dyDescent="0.25">
      <c r="A25" s="825"/>
      <c r="B25" s="826"/>
      <c r="C25" s="827"/>
      <c r="D25" s="828"/>
      <c r="E25" s="80"/>
      <c r="F25" s="829"/>
      <c r="G25" s="17"/>
      <c r="H25" s="17"/>
      <c r="I25" s="17"/>
      <c r="J25" s="17"/>
      <c r="K25" s="17"/>
    </row>
    <row r="26" spans="1:11" x14ac:dyDescent="0.25">
      <c r="A26" s="17"/>
      <c r="B26" s="17"/>
      <c r="C26" s="17"/>
      <c r="D26" s="17"/>
      <c r="E26" s="17"/>
      <c r="F26" s="17"/>
      <c r="G26" s="17"/>
      <c r="H26" s="110"/>
      <c r="I26" s="110"/>
      <c r="J26" s="17"/>
      <c r="K26" s="17"/>
    </row>
    <row r="27" spans="1:11" x14ac:dyDescent="0.25">
      <c r="A27" s="17"/>
      <c r="B27" s="17"/>
      <c r="C27" s="17"/>
      <c r="D27" s="17"/>
      <c r="E27" s="432"/>
      <c r="F27" s="787"/>
      <c r="G27" s="17"/>
      <c r="H27" s="111"/>
      <c r="I27" s="111"/>
      <c r="J27" s="17"/>
      <c r="K27" s="17"/>
    </row>
    <row r="28" spans="1:11" x14ac:dyDescent="0.25">
      <c r="A28" s="17"/>
      <c r="B28" s="17"/>
      <c r="C28" s="17"/>
      <c r="D28" s="17"/>
      <c r="E28" s="432"/>
      <c r="F28" s="787"/>
      <c r="G28" s="17"/>
      <c r="H28" s="111"/>
      <c r="I28" s="111"/>
      <c r="J28" s="111"/>
      <c r="K28" s="17"/>
    </row>
    <row r="29" spans="1:11" x14ac:dyDescent="0.25">
      <c r="A29" s="17"/>
      <c r="B29" s="17"/>
      <c r="C29" s="17"/>
      <c r="D29" s="17"/>
      <c r="E29" s="111"/>
      <c r="F29" s="787"/>
      <c r="G29" s="17"/>
      <c r="H29" s="17"/>
      <c r="I29" s="17"/>
      <c r="J29" s="17"/>
      <c r="K29" s="17"/>
    </row>
    <row r="30" spans="1:11" x14ac:dyDescent="0.25">
      <c r="A30" s="17"/>
      <c r="B30" s="17"/>
      <c r="C30" s="17"/>
      <c r="D30" s="17"/>
      <c r="E30" s="111"/>
      <c r="F30" s="787"/>
      <c r="G30" s="17"/>
      <c r="H30" s="17"/>
      <c r="I30" s="17"/>
      <c r="J30" s="17"/>
      <c r="K30" s="17"/>
    </row>
    <row r="31" spans="1:11" x14ac:dyDescent="0.25">
      <c r="A31" s="17"/>
      <c r="B31" s="17"/>
      <c r="C31" s="17"/>
      <c r="D31" s="17"/>
      <c r="E31" s="17"/>
      <c r="F31" s="17"/>
      <c r="G31" s="17"/>
      <c r="H31" s="17"/>
      <c r="I31" s="17"/>
      <c r="J31" s="17"/>
      <c r="K31" s="17"/>
    </row>
    <row r="32" spans="1:11" x14ac:dyDescent="0.25">
      <c r="A32" s="17"/>
      <c r="B32" s="17"/>
      <c r="C32" s="17"/>
      <c r="D32" s="17"/>
      <c r="E32" s="17"/>
      <c r="F32" s="17"/>
      <c r="G32" s="17"/>
      <c r="H32" s="17"/>
      <c r="I32" s="17"/>
      <c r="J32" s="17"/>
      <c r="K32" s="17"/>
    </row>
    <row r="33" spans="1:11" x14ac:dyDescent="0.25">
      <c r="A33" s="17"/>
      <c r="B33" s="17"/>
      <c r="C33" s="17"/>
      <c r="D33" s="17"/>
      <c r="E33" s="17"/>
      <c r="F33" s="17"/>
      <c r="G33" s="17"/>
      <c r="H33" s="17"/>
      <c r="I33" s="17"/>
      <c r="J33" s="17"/>
      <c r="K33" s="17"/>
    </row>
    <row r="34" spans="1:11" x14ac:dyDescent="0.25">
      <c r="A34" s="17"/>
      <c r="B34" s="17"/>
      <c r="C34" s="17"/>
      <c r="D34" s="17"/>
      <c r="E34" s="17"/>
      <c r="F34" s="17"/>
      <c r="G34" s="17"/>
      <c r="H34" s="17"/>
      <c r="I34" s="17"/>
      <c r="J34" s="17"/>
      <c r="K34" s="17"/>
    </row>
    <row r="35" spans="1:11" x14ac:dyDescent="0.25">
      <c r="A35" s="17"/>
      <c r="B35" s="17"/>
      <c r="C35" s="17"/>
      <c r="D35" s="17"/>
      <c r="E35" s="812"/>
      <c r="F35" s="17"/>
      <c r="G35" s="17"/>
      <c r="H35" s="17"/>
      <c r="I35" s="17"/>
      <c r="J35" s="17"/>
      <c r="K35" s="17"/>
    </row>
  </sheetData>
  <mergeCells count="10">
    <mergeCell ref="A19:B20"/>
    <mergeCell ref="C19:D19"/>
    <mergeCell ref="E19:F19"/>
    <mergeCell ref="A1:B1"/>
    <mergeCell ref="A3:B3"/>
    <mergeCell ref="A5:B6"/>
    <mergeCell ref="E5:F5"/>
    <mergeCell ref="E4:F4"/>
    <mergeCell ref="C5:D5"/>
    <mergeCell ref="C4:D4"/>
  </mergeCells>
  <pageMargins left="0.7" right="0.7" top="0.75" bottom="0.75" header="0.3" footer="0.3"/>
  <ignoredErrors>
    <ignoredError sqref="A7:A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7BCE-EAB0-428B-8B21-865452DBCC7B}">
  <sheetPr codeName="Hoja10"/>
  <dimension ref="A1:H33"/>
  <sheetViews>
    <sheetView showGridLines="0" zoomScaleNormal="100" workbookViewId="0">
      <selection activeCell="K33" sqref="K33"/>
    </sheetView>
  </sheetViews>
  <sheetFormatPr baseColWidth="10" defaultColWidth="11.42578125" defaultRowHeight="13.5" x14ac:dyDescent="0.25"/>
  <cols>
    <col min="1" max="1" width="10.42578125" style="11" customWidth="1"/>
    <col min="2" max="2" width="52.42578125" style="11" customWidth="1"/>
    <col min="3" max="5" width="12.7109375" style="11" customWidth="1"/>
    <col min="6" max="16384" width="11.42578125" style="11"/>
  </cols>
  <sheetData>
    <row r="1" spans="1:8" x14ac:dyDescent="0.25">
      <c r="A1" s="16" t="s">
        <v>35</v>
      </c>
      <c r="B1" s="75"/>
      <c r="C1" s="75"/>
      <c r="D1" s="204"/>
      <c r="E1" s="204"/>
      <c r="F1" s="204"/>
      <c r="G1" s="204"/>
      <c r="H1" s="204"/>
    </row>
    <row r="2" spans="1:8" x14ac:dyDescent="0.25">
      <c r="A2" s="205" t="s">
        <v>541</v>
      </c>
      <c r="B2" s="17"/>
      <c r="C2" s="17"/>
      <c r="D2" s="17"/>
      <c r="E2" s="17"/>
      <c r="F2" s="204"/>
      <c r="G2" s="204"/>
      <c r="H2" s="204"/>
    </row>
    <row r="3" spans="1:8" x14ac:dyDescent="0.25">
      <c r="A3" s="206" t="s">
        <v>380</v>
      </c>
      <c r="B3" s="17"/>
      <c r="C3" s="17"/>
      <c r="D3" s="17"/>
      <c r="E3" s="17"/>
      <c r="F3" s="204"/>
      <c r="G3" s="204"/>
      <c r="H3" s="204"/>
    </row>
    <row r="4" spans="1:8" x14ac:dyDescent="0.25">
      <c r="A4" s="206"/>
      <c r="B4" s="17"/>
      <c r="C4" s="110"/>
      <c r="D4" s="17"/>
      <c r="E4" s="17"/>
      <c r="F4" s="204"/>
      <c r="G4" s="204"/>
      <c r="H4" s="204"/>
    </row>
    <row r="5" spans="1:8" ht="15" customHeight="1" x14ac:dyDescent="0.25">
      <c r="A5" s="17"/>
      <c r="B5" s="17"/>
      <c r="C5" s="43" t="s">
        <v>435</v>
      </c>
      <c r="D5" s="43" t="s">
        <v>436</v>
      </c>
      <c r="E5" s="41"/>
      <c r="F5" s="207"/>
      <c r="G5" s="207"/>
      <c r="H5" s="204"/>
    </row>
    <row r="6" spans="1:8" x14ac:dyDescent="0.25">
      <c r="A6" s="919" t="s">
        <v>389</v>
      </c>
      <c r="B6" s="208" t="s">
        <v>485</v>
      </c>
      <c r="C6" s="209">
        <v>22553257.624017235</v>
      </c>
      <c r="D6" s="209">
        <v>24073705.974885505</v>
      </c>
      <c r="E6" s="771"/>
      <c r="F6" s="830"/>
      <c r="G6" s="830"/>
      <c r="H6" s="830"/>
    </row>
    <row r="7" spans="1:8" x14ac:dyDescent="0.25">
      <c r="A7" s="936"/>
      <c r="B7" s="199" t="s">
        <v>595</v>
      </c>
      <c r="C7" s="211">
        <v>7252012.4373984635</v>
      </c>
      <c r="D7" s="211">
        <v>6623488.5918327421</v>
      </c>
      <c r="E7" s="75"/>
      <c r="F7" s="830"/>
      <c r="G7" s="830"/>
      <c r="H7" s="830"/>
    </row>
    <row r="8" spans="1:8" x14ac:dyDescent="0.25">
      <c r="A8" s="936"/>
      <c r="B8" s="199" t="s">
        <v>486</v>
      </c>
      <c r="C8" s="212">
        <v>6689408.1951589091</v>
      </c>
      <c r="D8" s="212">
        <v>6750149.4617444864</v>
      </c>
      <c r="E8" s="75"/>
      <c r="F8" s="830"/>
      <c r="G8" s="830"/>
      <c r="H8" s="830"/>
    </row>
    <row r="9" spans="1:8" ht="15" x14ac:dyDescent="0.25">
      <c r="A9" s="936"/>
      <c r="B9" s="199" t="s">
        <v>1326</v>
      </c>
      <c r="C9" s="212">
        <v>2812442.48</v>
      </c>
      <c r="D9" s="212">
        <v>2812442.48</v>
      </c>
      <c r="E9" s="75"/>
      <c r="F9" s="830"/>
      <c r="G9" s="830"/>
      <c r="H9" s="830"/>
    </row>
    <row r="10" spans="1:8" x14ac:dyDescent="0.25">
      <c r="A10" s="936"/>
      <c r="B10" s="199" t="s">
        <v>487</v>
      </c>
      <c r="C10" s="212">
        <v>408362</v>
      </c>
      <c r="D10" s="212">
        <v>396949.11427554081</v>
      </c>
      <c r="E10" s="75"/>
      <c r="F10" s="830"/>
      <c r="G10" s="830"/>
      <c r="H10" s="830"/>
    </row>
    <row r="11" spans="1:8" x14ac:dyDescent="0.25">
      <c r="A11" s="936"/>
      <c r="B11" s="199" t="s">
        <v>488</v>
      </c>
      <c r="C11" s="212">
        <v>493672</v>
      </c>
      <c r="D11" s="212">
        <v>479874.87362348795</v>
      </c>
      <c r="E11" s="75"/>
      <c r="F11" s="830"/>
      <c r="G11" s="830"/>
      <c r="H11" s="830"/>
    </row>
    <row r="12" spans="1:8" x14ac:dyDescent="0.25">
      <c r="A12" s="936"/>
      <c r="B12" s="199" t="s">
        <v>489</v>
      </c>
      <c r="C12" s="212">
        <v>129340</v>
      </c>
      <c r="D12" s="212">
        <v>125725.21057394774</v>
      </c>
      <c r="E12" s="75"/>
      <c r="F12" s="830"/>
      <c r="G12" s="830"/>
      <c r="H12" s="830"/>
    </row>
    <row r="13" spans="1:8" x14ac:dyDescent="0.25">
      <c r="A13" s="936"/>
      <c r="B13" s="199" t="s">
        <v>490</v>
      </c>
      <c r="C13" s="212">
        <v>119630.787025881</v>
      </c>
      <c r="D13" s="212">
        <v>120402.53071806552</v>
      </c>
      <c r="E13" s="75"/>
      <c r="F13" s="830"/>
      <c r="G13" s="830"/>
      <c r="H13" s="830"/>
    </row>
    <row r="14" spans="1:8" x14ac:dyDescent="0.25">
      <c r="A14" s="936"/>
      <c r="B14" s="199" t="s">
        <v>1207</v>
      </c>
      <c r="C14" s="212">
        <v>349845.02160539618</v>
      </c>
      <c r="D14" s="212">
        <v>320190.36318582809</v>
      </c>
      <c r="E14" s="75"/>
      <c r="F14" s="830"/>
      <c r="G14" s="830"/>
      <c r="H14" s="830"/>
    </row>
    <row r="15" spans="1:8" x14ac:dyDescent="0.25">
      <c r="A15" s="936"/>
      <c r="B15" s="199" t="s">
        <v>491</v>
      </c>
      <c r="C15" s="212">
        <v>746763.40099999995</v>
      </c>
      <c r="D15" s="212">
        <v>711836.25505704992</v>
      </c>
      <c r="E15" s="75"/>
      <c r="F15" s="830"/>
      <c r="G15" s="830"/>
      <c r="H15" s="830"/>
    </row>
    <row r="16" spans="1:8" ht="15" x14ac:dyDescent="0.25">
      <c r="A16" s="936"/>
      <c r="B16" s="199" t="s">
        <v>1327</v>
      </c>
      <c r="C16" s="212">
        <v>857953.35196678666</v>
      </c>
      <c r="D16" s="212">
        <v>1148250.1279909771</v>
      </c>
      <c r="E16" s="75"/>
      <c r="F16" s="830"/>
      <c r="G16" s="830"/>
      <c r="H16" s="830"/>
    </row>
    <row r="17" spans="1:8" x14ac:dyDescent="0.25">
      <c r="A17" s="936"/>
      <c r="B17" s="199" t="s">
        <v>598</v>
      </c>
      <c r="C17" s="212">
        <v>1333715.7875549339</v>
      </c>
      <c r="D17" s="212">
        <v>1296441.149189289</v>
      </c>
      <c r="E17" s="75"/>
      <c r="F17" s="830"/>
      <c r="G17" s="830"/>
      <c r="H17" s="830"/>
    </row>
    <row r="18" spans="1:8" x14ac:dyDescent="0.25">
      <c r="A18" s="937"/>
      <c r="B18" s="199" t="s">
        <v>1291</v>
      </c>
      <c r="C18" s="212">
        <v>1360112.1623068636</v>
      </c>
      <c r="D18" s="212">
        <v>3287955.8166940883</v>
      </c>
      <c r="E18" s="75"/>
      <c r="F18" s="830"/>
      <c r="G18" s="830"/>
      <c r="H18" s="830"/>
    </row>
    <row r="19" spans="1:8" ht="15" customHeight="1" x14ac:dyDescent="0.25">
      <c r="A19" s="919" t="s">
        <v>390</v>
      </c>
      <c r="B19" s="214" t="s">
        <v>492</v>
      </c>
      <c r="C19" s="215">
        <v>22553257.624017239</v>
      </c>
      <c r="D19" s="215">
        <v>24073705.974885505</v>
      </c>
      <c r="E19" s="771"/>
      <c r="F19" s="830"/>
      <c r="G19" s="830"/>
      <c r="H19" s="830"/>
    </row>
    <row r="20" spans="1:8" ht="12" customHeight="1" x14ac:dyDescent="0.25">
      <c r="A20" s="936"/>
      <c r="B20" s="200" t="s">
        <v>596</v>
      </c>
      <c r="C20" s="216">
        <v>0</v>
      </c>
      <c r="D20" s="216">
        <v>0</v>
      </c>
      <c r="E20" s="59"/>
      <c r="F20" s="830"/>
      <c r="G20" s="830"/>
      <c r="H20" s="830"/>
    </row>
    <row r="21" spans="1:8" ht="12" customHeight="1" x14ac:dyDescent="0.25">
      <c r="A21" s="936"/>
      <c r="B21" s="201" t="s">
        <v>597</v>
      </c>
      <c r="C21" s="212">
        <v>19972242.040686075</v>
      </c>
      <c r="D21" s="212">
        <v>21473927.497447409</v>
      </c>
      <c r="E21" s="75"/>
      <c r="F21" s="830"/>
      <c r="G21" s="830"/>
      <c r="H21" s="830"/>
    </row>
    <row r="22" spans="1:8" x14ac:dyDescent="0.25">
      <c r="A22" s="936"/>
      <c r="B22" s="201" t="s">
        <v>493</v>
      </c>
      <c r="C22" s="212">
        <v>899554.40280879301</v>
      </c>
      <c r="D22" s="212">
        <v>948454.4975802321</v>
      </c>
      <c r="E22" s="75"/>
      <c r="F22" s="830"/>
      <c r="G22" s="830"/>
      <c r="H22" s="830"/>
    </row>
    <row r="23" spans="1:8" x14ac:dyDescent="0.25">
      <c r="A23" s="936"/>
      <c r="B23" s="201" t="s">
        <v>494</v>
      </c>
      <c r="C23" s="212">
        <v>776572.74399999995</v>
      </c>
      <c r="D23" s="212">
        <v>746435.54333549307</v>
      </c>
      <c r="E23" s="75"/>
      <c r="F23" s="830"/>
      <c r="G23" s="830"/>
      <c r="H23" s="830"/>
    </row>
    <row r="24" spans="1:8" ht="12.75" customHeight="1" x14ac:dyDescent="0.25">
      <c r="A24" s="937"/>
      <c r="B24" s="202" t="s">
        <v>1328</v>
      </c>
      <c r="C24" s="217">
        <v>904888.436522373</v>
      </c>
      <c r="D24" s="217">
        <v>904888.43652237311</v>
      </c>
      <c r="E24" s="75"/>
      <c r="F24" s="830"/>
      <c r="G24" s="830"/>
      <c r="H24" s="830"/>
    </row>
    <row r="25" spans="1:8" ht="12.75" customHeight="1" x14ac:dyDescent="0.25">
      <c r="A25" s="935" t="s">
        <v>1292</v>
      </c>
      <c r="B25" s="935"/>
      <c r="C25" s="935"/>
      <c r="D25" s="935"/>
      <c r="E25" s="203"/>
      <c r="F25" s="204"/>
      <c r="G25" s="204"/>
      <c r="H25" s="204"/>
    </row>
    <row r="26" spans="1:8" x14ac:dyDescent="0.25">
      <c r="A26" s="935"/>
      <c r="B26" s="935"/>
      <c r="C26" s="935"/>
      <c r="D26" s="935"/>
      <c r="E26" s="203"/>
      <c r="F26" s="204"/>
      <c r="G26" s="204"/>
      <c r="H26" s="204"/>
    </row>
    <row r="27" spans="1:8" x14ac:dyDescent="0.25">
      <c r="A27" s="935"/>
      <c r="B27" s="935"/>
      <c r="C27" s="935"/>
      <c r="D27" s="935"/>
      <c r="E27" s="203"/>
      <c r="F27" s="204"/>
      <c r="G27" s="204"/>
      <c r="H27" s="204"/>
    </row>
    <row r="28" spans="1:8" x14ac:dyDescent="0.25">
      <c r="A28" s="935" t="s">
        <v>1210</v>
      </c>
      <c r="B28" s="935"/>
      <c r="C28" s="935"/>
      <c r="D28" s="935"/>
      <c r="E28" s="203"/>
      <c r="F28" s="204"/>
      <c r="G28" s="204"/>
      <c r="H28" s="204"/>
    </row>
    <row r="29" spans="1:8" x14ac:dyDescent="0.25">
      <c r="A29" s="935"/>
      <c r="B29" s="935"/>
      <c r="C29" s="935"/>
      <c r="D29" s="935"/>
      <c r="E29" s="203"/>
      <c r="F29" s="204"/>
      <c r="G29" s="204"/>
      <c r="H29" s="204"/>
    </row>
    <row r="30" spans="1:8" x14ac:dyDescent="0.25">
      <c r="A30" s="925" t="s">
        <v>495</v>
      </c>
      <c r="B30" s="925"/>
      <c r="C30" s="925"/>
      <c r="D30" s="925"/>
      <c r="E30" s="31"/>
      <c r="F30" s="204"/>
      <c r="G30" s="204"/>
      <c r="H30" s="204"/>
    </row>
    <row r="31" spans="1:8" x14ac:dyDescent="0.25">
      <c r="A31" s="925"/>
      <c r="B31" s="925"/>
      <c r="C31" s="925"/>
      <c r="D31" s="925"/>
      <c r="E31" s="31"/>
      <c r="F31" s="204"/>
      <c r="G31" s="204"/>
      <c r="H31" s="204"/>
    </row>
    <row r="32" spans="1:8" x14ac:dyDescent="0.25">
      <c r="A32" s="925" t="s">
        <v>445</v>
      </c>
      <c r="B32" s="925"/>
      <c r="C32" s="925"/>
      <c r="D32" s="925"/>
      <c r="E32" s="31"/>
      <c r="F32" s="204"/>
      <c r="G32" s="204"/>
      <c r="H32" s="204"/>
    </row>
    <row r="33" spans="1:8" x14ac:dyDescent="0.25">
      <c r="A33" s="17" t="s">
        <v>30</v>
      </c>
      <c r="B33" s="17"/>
      <c r="C33" s="17"/>
      <c r="D33" s="17"/>
      <c r="E33" s="17"/>
      <c r="F33" s="204"/>
      <c r="G33" s="204"/>
      <c r="H33" s="204"/>
    </row>
  </sheetData>
  <mergeCells count="6">
    <mergeCell ref="A30:D31"/>
    <mergeCell ref="A32:D32"/>
    <mergeCell ref="A25:D27"/>
    <mergeCell ref="A6:A18"/>
    <mergeCell ref="A19:A24"/>
    <mergeCell ref="A28:D29"/>
  </mergeCells>
  <pageMargins left="0.70866141732283472" right="0.70866141732283472" top="0.74803149606299213" bottom="0.74803149606299213" header="0.31496062992125984" footer="0.31496062992125984"/>
  <pageSetup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49AC-ABB7-48F0-917A-E5E08503F7D0}">
  <sheetPr codeName="Hoja13"/>
  <dimension ref="A1:K18"/>
  <sheetViews>
    <sheetView showGridLines="0" zoomScaleNormal="100" workbookViewId="0">
      <selection activeCell="I33" sqref="I33"/>
    </sheetView>
  </sheetViews>
  <sheetFormatPr baseColWidth="10" defaultColWidth="11.42578125" defaultRowHeight="13.5" x14ac:dyDescent="0.25"/>
  <cols>
    <col min="1" max="1" width="32.7109375" style="4" customWidth="1"/>
    <col min="2" max="2" width="11" style="4" customWidth="1"/>
    <col min="3" max="3" width="10.42578125" style="4" customWidth="1"/>
    <col min="4" max="4" width="11" style="4" customWidth="1"/>
    <col min="5" max="5" width="10.42578125" style="4" customWidth="1"/>
    <col min="6" max="16384" width="11.42578125" style="4"/>
  </cols>
  <sheetData>
    <row r="1" spans="1:11" x14ac:dyDescent="0.25">
      <c r="A1" s="205" t="s">
        <v>36</v>
      </c>
      <c r="B1" s="204"/>
      <c r="C1" s="204"/>
      <c r="D1" s="204"/>
      <c r="E1" s="204"/>
      <c r="F1" s="17"/>
      <c r="G1" s="17"/>
      <c r="H1" s="17"/>
      <c r="I1" s="17"/>
      <c r="J1" s="17"/>
      <c r="K1" s="17"/>
    </row>
    <row r="2" spans="1:11" ht="15.75" x14ac:dyDescent="0.25">
      <c r="A2" s="205" t="s">
        <v>1329</v>
      </c>
      <c r="B2" s="204"/>
      <c r="C2" s="204"/>
      <c r="D2" s="204"/>
      <c r="E2" s="204"/>
      <c r="F2" s="17"/>
      <c r="G2" s="17"/>
      <c r="H2" s="17"/>
      <c r="I2" s="17"/>
      <c r="J2" s="17"/>
      <c r="K2" s="17"/>
    </row>
    <row r="3" spans="1:11" x14ac:dyDescent="0.25">
      <c r="A3" s="204" t="s">
        <v>1096</v>
      </c>
      <c r="B3" s="204"/>
      <c r="C3" s="207"/>
      <c r="D3" s="204"/>
      <c r="E3" s="204"/>
      <c r="F3" s="17"/>
      <c r="G3" s="17"/>
      <c r="H3" s="17"/>
      <c r="I3" s="17"/>
      <c r="J3" s="17"/>
      <c r="K3" s="17"/>
    </row>
    <row r="4" spans="1:11" x14ac:dyDescent="0.25">
      <c r="A4" s="204"/>
      <c r="B4" s="17"/>
      <c r="C4" s="204"/>
      <c r="D4" s="204"/>
      <c r="E4" s="204"/>
      <c r="F4" s="17"/>
      <c r="G4" s="17"/>
      <c r="H4" s="17"/>
      <c r="I4" s="17"/>
      <c r="J4" s="17"/>
      <c r="K4" s="17"/>
    </row>
    <row r="5" spans="1:11" x14ac:dyDescent="0.25">
      <c r="A5" s="940"/>
      <c r="B5" s="938" t="s">
        <v>435</v>
      </c>
      <c r="C5" s="938"/>
      <c r="D5" s="938" t="s">
        <v>436</v>
      </c>
      <c r="E5" s="939"/>
      <c r="F5" s="17"/>
      <c r="G5" s="17"/>
      <c r="H5" s="17"/>
      <c r="I5" s="17"/>
      <c r="J5" s="17"/>
      <c r="K5" s="17"/>
    </row>
    <row r="6" spans="1:11" x14ac:dyDescent="0.25">
      <c r="A6" s="941"/>
      <c r="B6" s="218" t="s">
        <v>37</v>
      </c>
      <c r="C6" s="219" t="s">
        <v>41</v>
      </c>
      <c r="D6" s="218" t="s">
        <v>37</v>
      </c>
      <c r="E6" s="220" t="s">
        <v>41</v>
      </c>
      <c r="F6" s="17"/>
      <c r="G6" s="17"/>
      <c r="H6" s="17"/>
      <c r="I6" s="17"/>
      <c r="J6" s="17"/>
      <c r="K6" s="17"/>
    </row>
    <row r="7" spans="1:11" x14ac:dyDescent="0.25">
      <c r="A7" s="221" t="s">
        <v>496</v>
      </c>
      <c r="B7" s="222">
        <v>16065.228379814231</v>
      </c>
      <c r="C7" s="223">
        <v>3.997886207638599</v>
      </c>
      <c r="D7" s="222">
        <v>18957.673675870814</v>
      </c>
      <c r="E7" s="224">
        <v>4.6741438378619611</v>
      </c>
      <c r="F7" s="108"/>
      <c r="G7" s="17"/>
      <c r="H7" s="17"/>
      <c r="I7" s="17"/>
      <c r="J7" s="17"/>
      <c r="K7" s="17"/>
    </row>
    <row r="8" spans="1:11" x14ac:dyDescent="0.25">
      <c r="A8" s="221" t="s">
        <v>391</v>
      </c>
      <c r="B8" s="222">
        <v>171429.18882315801</v>
      </c>
      <c r="C8" s="223">
        <v>42.660731200305683</v>
      </c>
      <c r="D8" s="222">
        <v>173165.22355430361</v>
      </c>
      <c r="E8" s="224">
        <v>42.695067783476738</v>
      </c>
      <c r="F8" s="108"/>
      <c r="G8" s="17"/>
      <c r="H8" s="17"/>
      <c r="I8" s="17"/>
      <c r="J8" s="17"/>
      <c r="K8" s="17"/>
    </row>
    <row r="9" spans="1:11" x14ac:dyDescent="0.25">
      <c r="A9" s="225" t="s">
        <v>497</v>
      </c>
      <c r="B9" s="226">
        <v>-155363.96044334379</v>
      </c>
      <c r="C9" s="227">
        <v>-38.662844992667083</v>
      </c>
      <c r="D9" s="226">
        <v>-154207.54987843279</v>
      </c>
      <c r="E9" s="228">
        <v>-38.020923945614776</v>
      </c>
      <c r="F9" s="17"/>
      <c r="G9" s="17"/>
      <c r="H9" s="17"/>
      <c r="I9" s="17"/>
      <c r="J9" s="17"/>
      <c r="K9" s="17"/>
    </row>
    <row r="10" spans="1:11" x14ac:dyDescent="0.25">
      <c r="A10" s="942" t="s">
        <v>1095</v>
      </c>
      <c r="B10" s="942"/>
      <c r="C10" s="942"/>
      <c r="D10" s="942"/>
      <c r="E10" s="942"/>
      <c r="F10" s="17"/>
      <c r="G10" s="17"/>
      <c r="H10" s="17"/>
      <c r="I10" s="17"/>
      <c r="J10" s="17"/>
      <c r="K10" s="17"/>
    </row>
    <row r="11" spans="1:11" x14ac:dyDescent="0.25">
      <c r="A11" s="19" t="s">
        <v>445</v>
      </c>
      <c r="B11" s="133"/>
      <c r="C11" s="133"/>
      <c r="D11" s="133"/>
      <c r="E11" s="133"/>
      <c r="F11" s="17"/>
      <c r="G11" s="17"/>
      <c r="H11" s="17"/>
      <c r="I11" s="17"/>
      <c r="J11" s="17"/>
      <c r="K11" s="17"/>
    </row>
    <row r="12" spans="1:11" x14ac:dyDescent="0.25">
      <c r="A12" s="17" t="s">
        <v>30</v>
      </c>
      <c r="B12" s="17"/>
      <c r="C12" s="17"/>
      <c r="D12" s="17"/>
      <c r="E12" s="17"/>
      <c r="F12" s="17"/>
      <c r="G12" s="17"/>
      <c r="H12" s="17"/>
      <c r="I12" s="17"/>
      <c r="J12" s="17"/>
      <c r="K12" s="17"/>
    </row>
    <row r="13" spans="1:11" x14ac:dyDescent="0.25">
      <c r="A13" s="17"/>
      <c r="B13" s="17"/>
      <c r="C13" s="17"/>
      <c r="D13" s="924"/>
      <c r="E13" s="924"/>
      <c r="F13" s="17"/>
      <c r="G13" s="17"/>
      <c r="H13" s="17"/>
      <c r="I13" s="17"/>
      <c r="J13" s="17"/>
      <c r="K13" s="17"/>
    </row>
    <row r="14" spans="1:11" x14ac:dyDescent="0.25">
      <c r="A14" s="769"/>
      <c r="B14" s="911"/>
      <c r="C14" s="911"/>
      <c r="D14" s="911"/>
      <c r="E14" s="911"/>
      <c r="F14" s="911"/>
      <c r="G14" s="911"/>
      <c r="H14" s="911"/>
      <c r="I14" s="911"/>
      <c r="J14" s="911"/>
      <c r="K14" s="911"/>
    </row>
    <row r="15" spans="1:11" x14ac:dyDescent="0.25">
      <c r="A15" s="769"/>
      <c r="B15" s="784"/>
      <c r="C15" s="784"/>
      <c r="D15" s="784"/>
      <c r="E15" s="784"/>
      <c r="F15" s="784"/>
      <c r="G15" s="784"/>
      <c r="H15" s="784"/>
      <c r="I15" s="784"/>
      <c r="J15" s="784"/>
      <c r="K15" s="784"/>
    </row>
    <row r="16" spans="1:11" x14ac:dyDescent="0.25">
      <c r="A16" s="831"/>
      <c r="B16" s="786"/>
      <c r="C16" s="787"/>
      <c r="D16" s="786"/>
      <c r="E16" s="787"/>
      <c r="F16" s="788"/>
      <c r="G16" s="787"/>
      <c r="H16" s="788"/>
      <c r="I16" s="787"/>
      <c r="J16" s="788"/>
      <c r="K16" s="787"/>
    </row>
    <row r="17" spans="1:11" ht="14.25" customHeight="1" x14ac:dyDescent="0.25">
      <c r="A17" s="832"/>
      <c r="B17" s="786"/>
      <c r="C17" s="787"/>
      <c r="D17" s="786"/>
      <c r="E17" s="787"/>
      <c r="F17" s="788"/>
      <c r="G17" s="787"/>
      <c r="H17" s="788"/>
      <c r="I17" s="787"/>
      <c r="J17" s="788"/>
      <c r="K17" s="787"/>
    </row>
    <row r="18" spans="1:11" x14ac:dyDescent="0.25">
      <c r="A18" s="833"/>
      <c r="B18" s="834"/>
      <c r="C18" s="79"/>
      <c r="D18" s="834"/>
      <c r="E18" s="79"/>
      <c r="F18" s="80"/>
      <c r="G18" s="79"/>
      <c r="H18" s="80"/>
      <c r="I18" s="79"/>
      <c r="J18" s="80"/>
      <c r="K18" s="79"/>
    </row>
  </sheetData>
  <mergeCells count="10">
    <mergeCell ref="H14:I14"/>
    <mergeCell ref="J14:K14"/>
    <mergeCell ref="B5:C5"/>
    <mergeCell ref="D5:E5"/>
    <mergeCell ref="A5:A6"/>
    <mergeCell ref="D14:E14"/>
    <mergeCell ref="F14:G14"/>
    <mergeCell ref="B14:C14"/>
    <mergeCell ref="D13:E13"/>
    <mergeCell ref="A10:E1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20053-3A95-4E0B-A70F-69E744D6E292}">
  <sheetPr codeName="Hoja14"/>
  <dimension ref="A1:G47"/>
  <sheetViews>
    <sheetView zoomScaleNormal="100" workbookViewId="0">
      <selection activeCell="C28" sqref="A1:C28"/>
    </sheetView>
  </sheetViews>
  <sheetFormatPr baseColWidth="10" defaultColWidth="10.42578125" defaultRowHeight="13.5" x14ac:dyDescent="0.25"/>
  <cols>
    <col min="1" max="1" width="29.5703125" style="2" customWidth="1"/>
    <col min="2" max="3" width="11.42578125" style="2" customWidth="1"/>
    <col min="4" max="16384" width="10.42578125" style="2"/>
  </cols>
  <sheetData>
    <row r="1" spans="1:7" x14ac:dyDescent="0.25">
      <c r="A1" s="16" t="s">
        <v>38</v>
      </c>
      <c r="B1" s="17"/>
      <c r="C1" s="17"/>
      <c r="D1" s="17"/>
      <c r="E1" s="17"/>
      <c r="F1" s="17"/>
      <c r="G1" s="17"/>
    </row>
    <row r="2" spans="1:7" x14ac:dyDescent="0.25">
      <c r="A2" s="16" t="s">
        <v>632</v>
      </c>
      <c r="B2" s="17"/>
      <c r="C2" s="17"/>
      <c r="D2" s="17"/>
      <c r="E2" s="17"/>
      <c r="F2" s="17"/>
      <c r="G2" s="17"/>
    </row>
    <row r="3" spans="1:7" x14ac:dyDescent="0.25">
      <c r="A3" s="17"/>
      <c r="B3" s="17"/>
      <c r="C3" s="17"/>
      <c r="D3" s="17"/>
      <c r="E3" s="17"/>
      <c r="F3" s="17"/>
      <c r="G3" s="17"/>
    </row>
    <row r="4" spans="1:7" x14ac:dyDescent="0.25">
      <c r="A4" s="229"/>
      <c r="B4" s="21" t="s">
        <v>435</v>
      </c>
      <c r="C4" s="21" t="s">
        <v>436</v>
      </c>
      <c r="D4" s="17"/>
      <c r="E4" s="17"/>
      <c r="F4" s="17"/>
      <c r="G4" s="17"/>
    </row>
    <row r="5" spans="1:7" x14ac:dyDescent="0.25">
      <c r="A5" s="230" t="s">
        <v>0</v>
      </c>
      <c r="B5" s="905">
        <v>2.8148680746456201</v>
      </c>
      <c r="C5" s="903">
        <v>3.268812205170704</v>
      </c>
      <c r="D5" s="17"/>
      <c r="E5" s="17"/>
      <c r="F5" s="17"/>
      <c r="G5" s="17"/>
    </row>
    <row r="6" spans="1:7" x14ac:dyDescent="0.25">
      <c r="A6" s="169" t="s">
        <v>316</v>
      </c>
      <c r="B6" s="904"/>
      <c r="C6" s="896"/>
      <c r="D6" s="17"/>
      <c r="E6" s="17"/>
      <c r="F6" s="17"/>
      <c r="G6" s="17"/>
    </row>
    <row r="7" spans="1:7" x14ac:dyDescent="0.25">
      <c r="A7" s="230" t="s">
        <v>438</v>
      </c>
      <c r="B7" s="904">
        <v>2.2236913399373299</v>
      </c>
      <c r="C7" s="896">
        <v>2.9415039542926222</v>
      </c>
      <c r="D7" s="17"/>
      <c r="E7" s="17"/>
      <c r="F7" s="17"/>
      <c r="G7" s="17"/>
    </row>
    <row r="8" spans="1:7" x14ac:dyDescent="0.25">
      <c r="A8" s="169" t="s">
        <v>316</v>
      </c>
      <c r="B8" s="904"/>
      <c r="C8" s="896"/>
      <c r="D8" s="17"/>
      <c r="E8" s="17"/>
      <c r="F8" s="17"/>
      <c r="G8" s="17"/>
    </row>
    <row r="9" spans="1:7" x14ac:dyDescent="0.25">
      <c r="A9" s="230" t="s">
        <v>439</v>
      </c>
      <c r="B9" s="904">
        <v>2.9111232622819001</v>
      </c>
      <c r="C9" s="896">
        <v>3.3317049237226142</v>
      </c>
      <c r="D9" s="17"/>
      <c r="E9" s="17"/>
      <c r="F9" s="17"/>
      <c r="G9" s="17"/>
    </row>
    <row r="10" spans="1:7" x14ac:dyDescent="0.25">
      <c r="A10" s="169" t="s">
        <v>316</v>
      </c>
      <c r="B10" s="904"/>
      <c r="C10" s="896"/>
      <c r="D10" s="17"/>
      <c r="E10" s="17"/>
      <c r="F10" s="17"/>
      <c r="G10" s="17"/>
    </row>
    <row r="11" spans="1:7" x14ac:dyDescent="0.25">
      <c r="A11" s="230" t="s">
        <v>1</v>
      </c>
      <c r="B11" s="904">
        <v>2.9089299115735199</v>
      </c>
      <c r="C11" s="896">
        <v>4.1638620132980577</v>
      </c>
      <c r="D11" s="17"/>
      <c r="E11" s="17"/>
      <c r="F11" s="17"/>
      <c r="G11" s="17"/>
    </row>
    <row r="12" spans="1:7" x14ac:dyDescent="0.25">
      <c r="A12" s="169" t="s">
        <v>316</v>
      </c>
      <c r="B12" s="904"/>
      <c r="C12" s="896"/>
      <c r="D12" s="17"/>
      <c r="E12" s="17"/>
      <c r="F12" s="17"/>
      <c r="G12" s="17"/>
    </row>
    <row r="13" spans="1:7" x14ac:dyDescent="0.25">
      <c r="A13" s="230" t="s">
        <v>2</v>
      </c>
      <c r="B13" s="904">
        <v>2.61367714693752</v>
      </c>
      <c r="C13" s="896">
        <v>2.8751508226157512</v>
      </c>
      <c r="D13" s="17"/>
      <c r="E13" s="17"/>
      <c r="F13" s="17"/>
      <c r="G13" s="17"/>
    </row>
    <row r="14" spans="1:7" x14ac:dyDescent="0.25">
      <c r="A14" s="169" t="s">
        <v>3</v>
      </c>
      <c r="B14" s="904"/>
      <c r="C14" s="896"/>
      <c r="D14" s="17"/>
      <c r="E14" s="17"/>
      <c r="F14" s="17"/>
      <c r="G14" s="17"/>
    </row>
    <row r="15" spans="1:7" x14ac:dyDescent="0.25">
      <c r="A15" s="230" t="s">
        <v>4</v>
      </c>
      <c r="B15" s="945">
        <v>897.52302075004104</v>
      </c>
      <c r="C15" s="894">
        <v>885.90525486765262</v>
      </c>
      <c r="D15" s="17"/>
      <c r="E15" s="17"/>
      <c r="F15" s="17"/>
      <c r="G15" s="17"/>
    </row>
    <row r="16" spans="1:7" x14ac:dyDescent="0.25">
      <c r="A16" s="169" t="s">
        <v>5</v>
      </c>
      <c r="B16" s="945"/>
      <c r="C16" s="894"/>
      <c r="D16" s="17"/>
      <c r="E16" s="17"/>
      <c r="F16" s="17"/>
      <c r="G16" s="17"/>
    </row>
    <row r="17" spans="1:7" x14ac:dyDescent="0.25">
      <c r="A17" s="230" t="s">
        <v>6</v>
      </c>
      <c r="B17" s="945">
        <v>551.47623362634499</v>
      </c>
      <c r="C17" s="894">
        <v>564.84056970590336</v>
      </c>
      <c r="D17" s="17"/>
      <c r="E17" s="17"/>
      <c r="F17" s="17"/>
      <c r="G17" s="30"/>
    </row>
    <row r="18" spans="1:7" x14ac:dyDescent="0.25">
      <c r="A18" s="169" t="s">
        <v>440</v>
      </c>
      <c r="B18" s="945"/>
      <c r="C18" s="894"/>
      <c r="D18" s="17"/>
      <c r="E18" s="17"/>
      <c r="F18" s="17"/>
      <c r="G18" s="17"/>
    </row>
    <row r="19" spans="1:7" x14ac:dyDescent="0.25">
      <c r="A19" s="230" t="s">
        <v>7</v>
      </c>
      <c r="B19" s="945">
        <v>74.839495618442896</v>
      </c>
      <c r="C19" s="894">
        <v>75.108676652967105</v>
      </c>
      <c r="D19" s="17"/>
      <c r="E19" s="17"/>
      <c r="F19" s="17"/>
      <c r="G19" s="17"/>
    </row>
    <row r="20" spans="1:7" x14ac:dyDescent="0.25">
      <c r="A20" s="169" t="s">
        <v>441</v>
      </c>
      <c r="B20" s="945"/>
      <c r="C20" s="894"/>
      <c r="D20" s="17"/>
      <c r="E20" s="17"/>
      <c r="F20" s="17"/>
      <c r="G20" s="17"/>
    </row>
    <row r="21" spans="1:7" x14ac:dyDescent="0.25">
      <c r="A21" s="230" t="s">
        <v>442</v>
      </c>
      <c r="B21" s="945">
        <v>15</v>
      </c>
      <c r="C21" s="894">
        <v>18.019695680517401</v>
      </c>
      <c r="D21" s="17"/>
      <c r="E21" s="17"/>
      <c r="F21" s="17"/>
      <c r="G21" s="17"/>
    </row>
    <row r="22" spans="1:7" x14ac:dyDescent="0.25">
      <c r="A22" s="172" t="s">
        <v>443</v>
      </c>
      <c r="B22" s="946"/>
      <c r="C22" s="899"/>
      <c r="D22" s="17"/>
      <c r="E22" s="17"/>
      <c r="F22" s="17"/>
      <c r="G22" s="17"/>
    </row>
    <row r="23" spans="1:7" ht="12.75" customHeight="1" x14ac:dyDescent="0.25">
      <c r="A23" s="942" t="s">
        <v>1310</v>
      </c>
      <c r="B23" s="942"/>
      <c r="C23" s="942"/>
      <c r="D23" s="17"/>
      <c r="E23" s="17"/>
      <c r="F23" s="17"/>
      <c r="G23" s="17"/>
    </row>
    <row r="24" spans="1:7" x14ac:dyDescent="0.25">
      <c r="A24" s="923"/>
      <c r="B24" s="923"/>
      <c r="C24" s="923"/>
      <c r="D24" s="17"/>
      <c r="E24" s="17"/>
      <c r="F24" s="17"/>
      <c r="G24" s="17"/>
    </row>
    <row r="25" spans="1:7" x14ac:dyDescent="0.25">
      <c r="A25" s="923"/>
      <c r="B25" s="923"/>
      <c r="C25" s="923"/>
      <c r="D25" s="17"/>
      <c r="E25" s="17"/>
      <c r="F25" s="17"/>
      <c r="G25" s="17"/>
    </row>
    <row r="26" spans="1:7" x14ac:dyDescent="0.25">
      <c r="A26" s="17" t="s">
        <v>445</v>
      </c>
      <c r="B26" s="151"/>
      <c r="C26" s="151"/>
      <c r="D26" s="17"/>
      <c r="E26" s="17"/>
      <c r="F26" s="17"/>
      <c r="G26" s="17"/>
    </row>
    <row r="27" spans="1:7" x14ac:dyDescent="0.25">
      <c r="A27" s="17" t="s">
        <v>8</v>
      </c>
      <c r="B27" s="17"/>
      <c r="C27" s="17"/>
      <c r="D27" s="17"/>
      <c r="E27" s="17"/>
      <c r="F27" s="17"/>
      <c r="G27" s="17"/>
    </row>
    <row r="28" spans="1:7" x14ac:dyDescent="0.25">
      <c r="A28" s="17"/>
      <c r="B28" s="17"/>
      <c r="C28" s="17"/>
      <c r="D28" s="17"/>
      <c r="E28" s="17"/>
      <c r="F28" s="17"/>
      <c r="G28" s="17"/>
    </row>
    <row r="29" spans="1:7" x14ac:dyDescent="0.25">
      <c r="A29" s="32"/>
      <c r="B29" s="784"/>
      <c r="C29" s="784"/>
      <c r="D29" s="17"/>
      <c r="E29" s="17"/>
      <c r="F29" s="17"/>
      <c r="G29" s="17"/>
    </row>
    <row r="30" spans="1:7" x14ac:dyDescent="0.25">
      <c r="A30" s="826"/>
      <c r="B30" s="944"/>
      <c r="C30" s="944"/>
      <c r="D30" s="17"/>
      <c r="E30" s="17"/>
      <c r="F30" s="17"/>
      <c r="G30" s="17"/>
    </row>
    <row r="31" spans="1:7" x14ac:dyDescent="0.25">
      <c r="A31" s="785"/>
      <c r="B31" s="944"/>
      <c r="C31" s="944"/>
      <c r="D31" s="17"/>
      <c r="E31" s="17"/>
      <c r="F31" s="17"/>
      <c r="G31" s="17"/>
    </row>
    <row r="32" spans="1:7" x14ac:dyDescent="0.25">
      <c r="A32" s="826"/>
      <c r="B32" s="944"/>
      <c r="C32" s="944"/>
      <c r="D32" s="17"/>
      <c r="E32" s="17"/>
      <c r="F32" s="17"/>
      <c r="G32" s="17"/>
    </row>
    <row r="33" spans="1:7" x14ac:dyDescent="0.25">
      <c r="A33" s="785"/>
      <c r="B33" s="944"/>
      <c r="C33" s="944"/>
      <c r="D33" s="17"/>
      <c r="E33" s="17"/>
      <c r="F33" s="17"/>
      <c r="G33" s="17"/>
    </row>
    <row r="34" spans="1:7" x14ac:dyDescent="0.25">
      <c r="A34" s="826"/>
      <c r="B34" s="944"/>
      <c r="C34" s="944"/>
      <c r="D34" s="17"/>
      <c r="E34" s="17"/>
      <c r="F34" s="17"/>
      <c r="G34" s="17"/>
    </row>
    <row r="35" spans="1:7" x14ac:dyDescent="0.25">
      <c r="A35" s="785"/>
      <c r="B35" s="944"/>
      <c r="C35" s="944"/>
      <c r="D35" s="17"/>
      <c r="E35" s="17"/>
      <c r="F35" s="17"/>
      <c r="G35" s="17"/>
    </row>
    <row r="36" spans="1:7" x14ac:dyDescent="0.25">
      <c r="A36" s="826"/>
      <c r="B36" s="944"/>
      <c r="C36" s="944"/>
      <c r="D36" s="17"/>
      <c r="E36" s="17"/>
      <c r="F36" s="17"/>
      <c r="G36" s="17"/>
    </row>
    <row r="37" spans="1:7" x14ac:dyDescent="0.25">
      <c r="A37" s="785"/>
      <c r="B37" s="944"/>
      <c r="C37" s="944"/>
      <c r="D37" s="17"/>
      <c r="E37" s="17"/>
      <c r="F37" s="17"/>
      <c r="G37" s="17"/>
    </row>
    <row r="38" spans="1:7" x14ac:dyDescent="0.25">
      <c r="A38" s="826"/>
      <c r="B38" s="944"/>
      <c r="C38" s="944"/>
      <c r="D38" s="17"/>
      <c r="E38" s="17"/>
      <c r="F38" s="17"/>
      <c r="G38" s="17"/>
    </row>
    <row r="39" spans="1:7" x14ac:dyDescent="0.25">
      <c r="A39" s="785"/>
      <c r="B39" s="944"/>
      <c r="C39" s="944"/>
      <c r="D39" s="17"/>
      <c r="E39" s="17"/>
      <c r="F39" s="17"/>
      <c r="G39" s="17"/>
    </row>
    <row r="40" spans="1:7" x14ac:dyDescent="0.25">
      <c r="A40" s="826"/>
      <c r="B40" s="943"/>
      <c r="C40" s="943"/>
      <c r="D40" s="17"/>
      <c r="E40" s="17"/>
      <c r="F40" s="17"/>
      <c r="G40" s="17"/>
    </row>
    <row r="41" spans="1:7" x14ac:dyDescent="0.25">
      <c r="A41" s="785"/>
      <c r="B41" s="943"/>
      <c r="C41" s="943"/>
      <c r="D41" s="17"/>
      <c r="E41" s="17"/>
      <c r="F41" s="17"/>
      <c r="G41" s="17"/>
    </row>
    <row r="42" spans="1:7" x14ac:dyDescent="0.25">
      <c r="A42" s="826"/>
      <c r="B42" s="943"/>
      <c r="C42" s="943"/>
      <c r="D42" s="17"/>
      <c r="E42" s="17"/>
      <c r="F42" s="17"/>
      <c r="G42" s="17"/>
    </row>
    <row r="43" spans="1:7" x14ac:dyDescent="0.25">
      <c r="A43" s="785"/>
      <c r="B43" s="943"/>
      <c r="C43" s="943"/>
      <c r="D43" s="17"/>
      <c r="E43" s="17"/>
      <c r="F43" s="17"/>
      <c r="G43" s="17"/>
    </row>
    <row r="44" spans="1:7" x14ac:dyDescent="0.25">
      <c r="A44" s="826"/>
      <c r="B44" s="943"/>
      <c r="C44" s="943"/>
      <c r="D44" s="17"/>
      <c r="E44" s="17"/>
      <c r="F44" s="17"/>
      <c r="G44" s="17"/>
    </row>
    <row r="45" spans="1:7" x14ac:dyDescent="0.25">
      <c r="A45" s="785"/>
      <c r="B45" s="943"/>
      <c r="C45" s="943"/>
      <c r="D45" s="17"/>
      <c r="E45" s="17"/>
      <c r="F45" s="17"/>
      <c r="G45" s="17"/>
    </row>
    <row r="46" spans="1:7" x14ac:dyDescent="0.25">
      <c r="A46" s="826"/>
      <c r="B46" s="943"/>
      <c r="C46" s="943"/>
      <c r="D46" s="17"/>
      <c r="E46" s="17"/>
      <c r="F46" s="17"/>
      <c r="G46" s="17"/>
    </row>
    <row r="47" spans="1:7" x14ac:dyDescent="0.25">
      <c r="A47" s="785"/>
      <c r="B47" s="943"/>
      <c r="C47" s="943"/>
      <c r="D47" s="17"/>
      <c r="E47" s="17"/>
      <c r="F47" s="17"/>
      <c r="G47" s="17"/>
    </row>
  </sheetData>
  <mergeCells count="37">
    <mergeCell ref="B46:B47"/>
    <mergeCell ref="C46:C47"/>
    <mergeCell ref="B5:B6"/>
    <mergeCell ref="C5:C6"/>
    <mergeCell ref="B9:B10"/>
    <mergeCell ref="C9:C10"/>
    <mergeCell ref="B11:B12"/>
    <mergeCell ref="C11:C12"/>
    <mergeCell ref="B7:B8"/>
    <mergeCell ref="C7:C8"/>
    <mergeCell ref="B19:B20"/>
    <mergeCell ref="C19:C20"/>
    <mergeCell ref="B13:B14"/>
    <mergeCell ref="C13:C14"/>
    <mergeCell ref="B15:B16"/>
    <mergeCell ref="C32:C33"/>
    <mergeCell ref="C15:C16"/>
    <mergeCell ref="B17:B18"/>
    <mergeCell ref="C17:C18"/>
    <mergeCell ref="B21:B22"/>
    <mergeCell ref="C21:C22"/>
    <mergeCell ref="A23:C25"/>
    <mergeCell ref="B42:B43"/>
    <mergeCell ref="C42:C43"/>
    <mergeCell ref="B44:B45"/>
    <mergeCell ref="C44:C45"/>
    <mergeCell ref="B38:B39"/>
    <mergeCell ref="C38:C39"/>
    <mergeCell ref="B40:B41"/>
    <mergeCell ref="C40:C41"/>
    <mergeCell ref="B34:B35"/>
    <mergeCell ref="C34:C35"/>
    <mergeCell ref="B36:B37"/>
    <mergeCell ref="C36:C37"/>
    <mergeCell ref="C30:C31"/>
    <mergeCell ref="B30:B31"/>
    <mergeCell ref="B32:B3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C839B-1D95-4B85-BB0F-8C508B9141DB}">
  <sheetPr codeName="Hoja15"/>
  <dimension ref="A1:C18"/>
  <sheetViews>
    <sheetView zoomScaleNormal="100" workbookViewId="0">
      <selection activeCell="C18" sqref="C18"/>
    </sheetView>
  </sheetViews>
  <sheetFormatPr baseColWidth="10" defaultColWidth="11.42578125" defaultRowHeight="13.5" x14ac:dyDescent="0.25"/>
  <cols>
    <col min="1" max="1" width="29.140625" style="2" customWidth="1"/>
    <col min="2" max="16384" width="11.42578125" style="2"/>
  </cols>
  <sheetData>
    <row r="1" spans="1:3" x14ac:dyDescent="0.25">
      <c r="A1" s="16" t="s">
        <v>357</v>
      </c>
      <c r="B1" s="17"/>
      <c r="C1" s="17"/>
    </row>
    <row r="2" spans="1:3" x14ac:dyDescent="0.25">
      <c r="A2" s="16" t="s">
        <v>498</v>
      </c>
      <c r="B2" s="17"/>
      <c r="C2" s="17"/>
    </row>
    <row r="3" spans="1:3" x14ac:dyDescent="0.25">
      <c r="A3" s="17"/>
      <c r="B3" s="17"/>
      <c r="C3" s="17"/>
    </row>
    <row r="4" spans="1:3" x14ac:dyDescent="0.25">
      <c r="A4" s="233"/>
      <c r="B4" s="21" t="s">
        <v>435</v>
      </c>
      <c r="C4" s="21" t="s">
        <v>436</v>
      </c>
    </row>
    <row r="5" spans="1:3" x14ac:dyDescent="0.25">
      <c r="A5" s="33" t="s">
        <v>1</v>
      </c>
      <c r="B5" s="905">
        <v>2.9089299115734901</v>
      </c>
      <c r="C5" s="903">
        <v>4.1638620132980577</v>
      </c>
    </row>
    <row r="6" spans="1:3" x14ac:dyDescent="0.25">
      <c r="A6" s="35" t="s">
        <v>317</v>
      </c>
      <c r="B6" s="904"/>
      <c r="C6" s="896"/>
    </row>
    <row r="7" spans="1:3" x14ac:dyDescent="0.25">
      <c r="A7" s="33" t="s">
        <v>557</v>
      </c>
      <c r="B7" s="904">
        <v>2.64607181421826</v>
      </c>
      <c r="C7" s="896">
        <v>2.2174185800214872</v>
      </c>
    </row>
    <row r="8" spans="1:3" x14ac:dyDescent="0.25">
      <c r="A8" s="35" t="s">
        <v>318</v>
      </c>
      <c r="B8" s="904"/>
      <c r="C8" s="896"/>
    </row>
    <row r="9" spans="1:3" x14ac:dyDescent="0.25">
      <c r="A9" s="33" t="s">
        <v>558</v>
      </c>
      <c r="B9" s="904">
        <v>6.7644144818304701</v>
      </c>
      <c r="C9" s="896">
        <v>8.121137491640539</v>
      </c>
    </row>
    <row r="10" spans="1:3" x14ac:dyDescent="0.25">
      <c r="A10" s="35" t="s">
        <v>318</v>
      </c>
      <c r="B10" s="904"/>
      <c r="C10" s="896"/>
    </row>
    <row r="11" spans="1:3" x14ac:dyDescent="0.25">
      <c r="A11" s="33" t="s">
        <v>559</v>
      </c>
      <c r="B11" s="904">
        <v>3.7104427215370501</v>
      </c>
      <c r="C11" s="896">
        <v>3.7383331706394785</v>
      </c>
    </row>
    <row r="12" spans="1:3" x14ac:dyDescent="0.25">
      <c r="A12" s="35" t="s">
        <v>317</v>
      </c>
      <c r="B12" s="904"/>
      <c r="C12" s="896"/>
    </row>
    <row r="13" spans="1:3" x14ac:dyDescent="0.25">
      <c r="A13" s="33" t="s">
        <v>560</v>
      </c>
      <c r="B13" s="904">
        <v>4.2269193149890203</v>
      </c>
      <c r="C13" s="896">
        <v>6.7808564294332001</v>
      </c>
    </row>
    <row r="14" spans="1:3" x14ac:dyDescent="0.25">
      <c r="A14" s="35" t="s">
        <v>317</v>
      </c>
      <c r="B14" s="906"/>
      <c r="C14" s="907"/>
    </row>
    <row r="15" spans="1:3" x14ac:dyDescent="0.25">
      <c r="A15" s="36" t="s">
        <v>39</v>
      </c>
      <c r="B15" s="905">
        <v>-1.17790403901295</v>
      </c>
      <c r="C15" s="903">
        <v>-1.7815645519236181</v>
      </c>
    </row>
    <row r="16" spans="1:3" x14ac:dyDescent="0.25">
      <c r="A16" s="38" t="s">
        <v>9</v>
      </c>
      <c r="B16" s="906"/>
      <c r="C16" s="907"/>
    </row>
    <row r="17" spans="1:3" x14ac:dyDescent="0.25">
      <c r="A17" s="17" t="s">
        <v>445</v>
      </c>
      <c r="B17" s="142"/>
      <c r="C17" s="138"/>
    </row>
    <row r="18" spans="1:3" x14ac:dyDescent="0.25">
      <c r="A18" s="17" t="s">
        <v>8</v>
      </c>
      <c r="B18" s="17"/>
      <c r="C18" s="17"/>
    </row>
  </sheetData>
  <mergeCells count="12">
    <mergeCell ref="C11:C12"/>
    <mergeCell ref="B13:B14"/>
    <mergeCell ref="C13:C14"/>
    <mergeCell ref="B15:B16"/>
    <mergeCell ref="C15:C16"/>
    <mergeCell ref="B11:B12"/>
    <mergeCell ref="C5:C6"/>
    <mergeCell ref="B7:B8"/>
    <mergeCell ref="C7:C8"/>
    <mergeCell ref="B9:B10"/>
    <mergeCell ref="C9:C10"/>
    <mergeCell ref="B5:B6"/>
  </mergeCells>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7B9DD-3EE5-4819-8064-175975FCBC56}">
  <sheetPr codeName="Hoja16"/>
  <dimension ref="A1:M56"/>
  <sheetViews>
    <sheetView zoomScaleNormal="100" workbookViewId="0">
      <selection activeCell="D24" sqref="A1:E24"/>
    </sheetView>
  </sheetViews>
  <sheetFormatPr baseColWidth="10" defaultColWidth="11.42578125" defaultRowHeight="13.5" x14ac:dyDescent="0.25"/>
  <cols>
    <col min="1" max="1" width="57.42578125" style="2" customWidth="1"/>
    <col min="2" max="3" width="11.85546875" style="2" customWidth="1"/>
    <col min="4" max="4" width="12.42578125" style="2" customWidth="1"/>
    <col min="5" max="5" width="12.140625" style="2" customWidth="1"/>
    <col min="6" max="7" width="11.42578125" style="2"/>
    <col min="8" max="8" width="11.42578125" style="2" customWidth="1"/>
    <col min="9" max="9" width="11.42578125" style="2"/>
    <col min="10" max="10" width="11.42578125" style="2" customWidth="1"/>
    <col min="11" max="16381" width="11.42578125" style="2"/>
    <col min="16382" max="16382" width="11.42578125" style="2" bestFit="1"/>
    <col min="16383" max="16384" width="11.42578125" style="2"/>
  </cols>
  <sheetData>
    <row r="1" spans="1:13" x14ac:dyDescent="0.25">
      <c r="A1" s="915" t="s">
        <v>1330</v>
      </c>
      <c r="B1" s="915"/>
      <c r="C1" s="915"/>
      <c r="D1" s="915"/>
      <c r="E1" s="915"/>
      <c r="F1" s="17"/>
      <c r="G1" s="17"/>
      <c r="H1" s="17"/>
      <c r="I1" s="17"/>
      <c r="J1" s="17"/>
      <c r="K1" s="17"/>
      <c r="L1" s="17"/>
      <c r="M1" s="17"/>
    </row>
    <row r="2" spans="1:13" x14ac:dyDescent="0.25">
      <c r="A2" s="915" t="s">
        <v>1301</v>
      </c>
      <c r="B2" s="915"/>
      <c r="C2" s="915"/>
      <c r="D2" s="915"/>
      <c r="E2" s="915"/>
      <c r="F2" s="17"/>
      <c r="G2" s="17"/>
      <c r="H2" s="17"/>
      <c r="I2" s="17"/>
      <c r="J2" s="17"/>
      <c r="K2" s="17"/>
      <c r="L2" s="17"/>
      <c r="M2" s="17"/>
    </row>
    <row r="3" spans="1:13" x14ac:dyDescent="0.25">
      <c r="A3" s="929" t="s">
        <v>499</v>
      </c>
      <c r="B3" s="929"/>
      <c r="C3" s="929"/>
      <c r="D3" s="929"/>
      <c r="E3" s="17"/>
      <c r="F3" s="17"/>
      <c r="G3" s="17"/>
      <c r="H3" s="17"/>
      <c r="I3" s="17"/>
      <c r="J3" s="17"/>
      <c r="K3" s="17"/>
      <c r="L3" s="17"/>
      <c r="M3" s="17"/>
    </row>
    <row r="4" spans="1:13" x14ac:dyDescent="0.25">
      <c r="A4" s="41"/>
      <c r="B4" s="41"/>
      <c r="C4" s="41"/>
      <c r="D4" s="41"/>
      <c r="E4" s="17"/>
      <c r="F4" s="110"/>
      <c r="G4" s="17"/>
      <c r="H4" s="17"/>
      <c r="I4" s="17"/>
      <c r="J4" s="17"/>
      <c r="K4" s="17"/>
      <c r="L4" s="17"/>
      <c r="M4" s="17"/>
    </row>
    <row r="5" spans="1:13" ht="38.25" x14ac:dyDescent="0.25">
      <c r="A5" s="233" t="s">
        <v>1316</v>
      </c>
      <c r="B5" s="234" t="s">
        <v>309</v>
      </c>
      <c r="C5" s="235" t="s">
        <v>429</v>
      </c>
      <c r="D5" s="236" t="s">
        <v>1331</v>
      </c>
      <c r="E5" s="17"/>
      <c r="F5" s="19"/>
      <c r="G5" s="19"/>
      <c r="H5" s="19"/>
      <c r="I5" s="78"/>
      <c r="J5" s="78"/>
      <c r="K5" s="17"/>
      <c r="L5" s="17"/>
      <c r="M5" s="17"/>
    </row>
    <row r="6" spans="1:13" x14ac:dyDescent="0.25">
      <c r="A6" s="48" t="s">
        <v>13</v>
      </c>
      <c r="B6" s="237">
        <v>84395303.664291725</v>
      </c>
      <c r="C6" s="238">
        <v>1.7276621380098112</v>
      </c>
      <c r="D6" s="239">
        <v>21.927987867525349</v>
      </c>
      <c r="E6" s="17"/>
      <c r="F6" s="75"/>
      <c r="G6" s="75"/>
      <c r="H6" s="17"/>
      <c r="I6" s="75"/>
      <c r="J6" s="53"/>
      <c r="K6" s="17"/>
      <c r="L6" s="17"/>
      <c r="M6" s="17"/>
    </row>
    <row r="7" spans="1:13" x14ac:dyDescent="0.25">
      <c r="A7" s="54" t="s">
        <v>14</v>
      </c>
      <c r="B7" s="240">
        <v>69088630.335396022</v>
      </c>
      <c r="C7" s="241">
        <v>3.5183120766211218</v>
      </c>
      <c r="D7" s="242">
        <v>17.950935443099837</v>
      </c>
      <c r="E7" s="17"/>
      <c r="F7" s="75"/>
      <c r="G7" s="75"/>
      <c r="H7" s="17"/>
      <c r="I7" s="75"/>
      <c r="J7" s="53"/>
      <c r="K7" s="17"/>
      <c r="L7" s="17"/>
      <c r="M7" s="17"/>
    </row>
    <row r="8" spans="1:13" x14ac:dyDescent="0.25">
      <c r="A8" s="60" t="s">
        <v>500</v>
      </c>
      <c r="B8" s="243">
        <v>8232605.9522584043</v>
      </c>
      <c r="C8" s="244">
        <v>2.0318431909533308</v>
      </c>
      <c r="D8" s="245">
        <v>2.1390347045533589</v>
      </c>
      <c r="E8" s="17"/>
      <c r="F8" s="75"/>
      <c r="G8" s="75"/>
      <c r="H8" s="75"/>
      <c r="I8" s="75"/>
      <c r="J8" s="53"/>
      <c r="K8" s="17"/>
      <c r="L8" s="17"/>
      <c r="M8" s="17"/>
    </row>
    <row r="9" spans="1:13" x14ac:dyDescent="0.25">
      <c r="A9" s="60" t="s">
        <v>501</v>
      </c>
      <c r="B9" s="246">
        <v>60856024.383137614</v>
      </c>
      <c r="C9" s="247">
        <v>3.7227341546429038</v>
      </c>
      <c r="D9" s="248">
        <v>15.811900738546475</v>
      </c>
      <c r="E9" s="17"/>
      <c r="F9" s="75"/>
      <c r="G9" s="75"/>
      <c r="H9" s="75"/>
      <c r="I9" s="75"/>
      <c r="J9" s="53"/>
      <c r="K9" s="17"/>
      <c r="L9" s="17"/>
      <c r="M9" s="17"/>
    </row>
    <row r="10" spans="1:13" x14ac:dyDescent="0.25">
      <c r="A10" s="54" t="s">
        <v>448</v>
      </c>
      <c r="B10" s="249">
        <v>2525760.1755920378</v>
      </c>
      <c r="C10" s="250">
        <v>-21.832283577428225</v>
      </c>
      <c r="D10" s="251">
        <v>0.65625498199486465</v>
      </c>
      <c r="E10" s="17"/>
      <c r="F10" s="75"/>
      <c r="G10" s="75"/>
      <c r="H10" s="17"/>
      <c r="I10" s="75"/>
      <c r="J10" s="53"/>
      <c r="K10" s="17"/>
      <c r="L10" s="17"/>
      <c r="M10" s="17"/>
    </row>
    <row r="11" spans="1:13" x14ac:dyDescent="0.25">
      <c r="A11" s="60" t="s">
        <v>449</v>
      </c>
      <c r="B11" s="246">
        <v>2446178.846637791</v>
      </c>
      <c r="C11" s="252">
        <v>-22.253409893313801</v>
      </c>
      <c r="D11" s="253">
        <v>0.63557778385678132</v>
      </c>
      <c r="E11" s="17"/>
      <c r="F11" s="75"/>
      <c r="G11" s="75"/>
      <c r="H11" s="17"/>
      <c r="I11" s="75"/>
      <c r="J11" s="53"/>
      <c r="K11" s="17"/>
      <c r="L11" s="17"/>
      <c r="M11" s="17"/>
    </row>
    <row r="12" spans="1:13" x14ac:dyDescent="0.25">
      <c r="A12" s="60" t="s">
        <v>450</v>
      </c>
      <c r="B12" s="246">
        <v>79581.328954247554</v>
      </c>
      <c r="C12" s="252">
        <v>-6.217763728596271</v>
      </c>
      <c r="D12" s="253">
        <v>2.0677198138083497E-2</v>
      </c>
      <c r="E12" s="17"/>
      <c r="F12" s="75"/>
      <c r="G12" s="75"/>
      <c r="H12" s="17"/>
      <c r="I12" s="75"/>
      <c r="J12" s="53"/>
      <c r="K12" s="17"/>
      <c r="L12" s="17"/>
      <c r="M12" s="17"/>
    </row>
    <row r="13" spans="1:13" x14ac:dyDescent="0.25">
      <c r="A13" s="54" t="s">
        <v>15</v>
      </c>
      <c r="B13" s="249">
        <v>5380093.8051985446</v>
      </c>
      <c r="C13" s="254">
        <v>2.5999141106317847</v>
      </c>
      <c r="D13" s="242">
        <v>1.3978814763890459</v>
      </c>
      <c r="E13" s="17"/>
      <c r="F13" s="75"/>
      <c r="G13" s="75"/>
      <c r="H13" s="17"/>
      <c r="I13" s="75"/>
      <c r="J13" s="53"/>
      <c r="K13" s="17"/>
      <c r="L13" s="17"/>
      <c r="M13" s="17"/>
    </row>
    <row r="14" spans="1:13" x14ac:dyDescent="0.25">
      <c r="A14" s="54" t="s">
        <v>16</v>
      </c>
      <c r="B14" s="249">
        <v>95152.469508269845</v>
      </c>
      <c r="C14" s="254">
        <v>-39.127297771511095</v>
      </c>
      <c r="D14" s="242">
        <v>2.4722965690628009E-2</v>
      </c>
      <c r="E14" s="17"/>
      <c r="F14" s="75"/>
      <c r="G14" s="75"/>
      <c r="H14" s="17"/>
      <c r="I14" s="75"/>
      <c r="J14" s="53"/>
      <c r="K14" s="17"/>
      <c r="L14" s="17"/>
      <c r="M14" s="17"/>
    </row>
    <row r="15" spans="1:13" x14ac:dyDescent="0.25">
      <c r="A15" s="54" t="s">
        <v>17</v>
      </c>
      <c r="B15" s="249">
        <v>2655722.8946189457</v>
      </c>
      <c r="C15" s="254">
        <v>-12.441218347952498</v>
      </c>
      <c r="D15" s="255">
        <v>0.69002251173074525</v>
      </c>
      <c r="E15" s="17"/>
      <c r="F15" s="75"/>
      <c r="G15" s="75"/>
      <c r="H15" s="17"/>
      <c r="I15" s="75"/>
      <c r="J15" s="53"/>
      <c r="K15" s="17"/>
      <c r="L15" s="17"/>
      <c r="M15" s="17"/>
    </row>
    <row r="16" spans="1:13" x14ac:dyDescent="0.25">
      <c r="A16" s="60" t="s">
        <v>334</v>
      </c>
      <c r="B16" s="246">
        <v>875251.27129411977</v>
      </c>
      <c r="C16" s="256">
        <v>-27.171133493620481</v>
      </c>
      <c r="D16" s="248">
        <v>0.22741193436921162</v>
      </c>
      <c r="E16" s="17"/>
      <c r="F16" s="75"/>
      <c r="G16" s="75"/>
      <c r="H16" s="17"/>
      <c r="I16" s="75"/>
      <c r="J16" s="53"/>
      <c r="K16" s="17"/>
      <c r="L16" s="17"/>
      <c r="M16" s="17"/>
    </row>
    <row r="17" spans="1:13" x14ac:dyDescent="0.25">
      <c r="A17" s="60" t="s">
        <v>335</v>
      </c>
      <c r="B17" s="246">
        <v>1780471.6233248259</v>
      </c>
      <c r="C17" s="256">
        <v>-2.774611014507955</v>
      </c>
      <c r="D17" s="248">
        <v>0.4626105773615336</v>
      </c>
      <c r="E17" s="17"/>
      <c r="F17" s="75"/>
      <c r="G17" s="75"/>
      <c r="H17" s="17"/>
      <c r="I17" s="75"/>
      <c r="J17" s="53"/>
      <c r="K17" s="17"/>
      <c r="L17" s="17"/>
      <c r="M17" s="17"/>
    </row>
    <row r="18" spans="1:13" x14ac:dyDescent="0.25">
      <c r="A18" s="54" t="s">
        <v>18</v>
      </c>
      <c r="B18" s="249">
        <v>1603382.6783861239</v>
      </c>
      <c r="C18" s="257">
        <v>-7.696738103566414E-2</v>
      </c>
      <c r="D18" s="258">
        <v>0.41659848821098838</v>
      </c>
      <c r="E18" s="17"/>
      <c r="F18" s="75"/>
      <c r="G18" s="75"/>
      <c r="H18" s="17"/>
      <c r="I18" s="75"/>
      <c r="J18" s="53"/>
      <c r="K18" s="17"/>
      <c r="L18" s="17"/>
      <c r="M18" s="17"/>
    </row>
    <row r="19" spans="1:13" x14ac:dyDescent="0.25">
      <c r="A19" s="54" t="s">
        <v>384</v>
      </c>
      <c r="B19" s="249">
        <v>3046561.3055917802</v>
      </c>
      <c r="C19" s="259">
        <v>3.1845489966733975</v>
      </c>
      <c r="D19" s="258">
        <v>0.79157200040924103</v>
      </c>
      <c r="E19" s="17"/>
      <c r="F19" s="75"/>
      <c r="G19" s="75"/>
      <c r="H19" s="17"/>
      <c r="I19" s="75"/>
      <c r="J19" s="53"/>
      <c r="K19" s="17"/>
      <c r="L19" s="17"/>
      <c r="M19" s="17"/>
    </row>
    <row r="20" spans="1:13" x14ac:dyDescent="0.25">
      <c r="A20" s="48" t="s">
        <v>20</v>
      </c>
      <c r="B20" s="260">
        <v>28931.91954333333</v>
      </c>
      <c r="C20" s="261">
        <v>103.58885318929265</v>
      </c>
      <c r="D20" s="262">
        <v>7.5172284852961565E-3</v>
      </c>
      <c r="E20" s="17"/>
      <c r="F20" s="75"/>
      <c r="G20" s="75"/>
      <c r="H20" s="17"/>
      <c r="I20" s="75"/>
      <c r="J20" s="53"/>
      <c r="K20" s="17"/>
      <c r="L20" s="17"/>
      <c r="M20" s="17"/>
    </row>
    <row r="21" spans="1:13" x14ac:dyDescent="0.25">
      <c r="A21" s="54" t="s">
        <v>502</v>
      </c>
      <c r="B21" s="249">
        <v>28931.91954333333</v>
      </c>
      <c r="C21" s="257">
        <v>103.58885318929265</v>
      </c>
      <c r="D21" s="251">
        <v>7.5172284852961565E-3</v>
      </c>
      <c r="E21" s="17"/>
      <c r="F21" s="75"/>
      <c r="G21" s="75"/>
      <c r="H21" s="17"/>
      <c r="I21" s="75"/>
      <c r="J21" s="53"/>
      <c r="K21" s="17"/>
      <c r="L21" s="17"/>
      <c r="M21" s="17"/>
    </row>
    <row r="22" spans="1:13" x14ac:dyDescent="0.25">
      <c r="A22" s="263" t="s">
        <v>451</v>
      </c>
      <c r="B22" s="264">
        <v>84424235.58383505</v>
      </c>
      <c r="C22" s="265">
        <v>1.7451074363292074</v>
      </c>
      <c r="D22" s="266">
        <v>21.935505096010644</v>
      </c>
      <c r="E22" s="17"/>
      <c r="F22" s="75"/>
      <c r="G22" s="75"/>
      <c r="H22" s="17"/>
      <c r="I22" s="75"/>
      <c r="J22" s="53"/>
      <c r="K22" s="17"/>
      <c r="L22" s="17"/>
      <c r="M22" s="17"/>
    </row>
    <row r="23" spans="1:13" x14ac:dyDescent="0.25">
      <c r="A23" s="17" t="s">
        <v>445</v>
      </c>
      <c r="B23" s="267"/>
      <c r="C23" s="268"/>
      <c r="D23" s="268"/>
      <c r="E23" s="17"/>
      <c r="F23" s="75"/>
      <c r="G23" s="75"/>
      <c r="H23" s="17"/>
      <c r="I23" s="75"/>
      <c r="J23" s="53"/>
      <c r="K23" s="17"/>
      <c r="L23" s="17"/>
      <c r="M23" s="17"/>
    </row>
    <row r="24" spans="1:13" x14ac:dyDescent="0.25">
      <c r="A24" s="176" t="s">
        <v>22</v>
      </c>
      <c r="B24" s="17"/>
      <c r="C24" s="17"/>
      <c r="D24" s="17"/>
      <c r="E24" s="17"/>
      <c r="F24" s="17"/>
      <c r="G24" s="17"/>
      <c r="H24" s="17"/>
      <c r="I24" s="17"/>
      <c r="J24" s="17"/>
      <c r="K24" s="17"/>
      <c r="L24" s="17"/>
      <c r="M24" s="17"/>
    </row>
    <row r="25" spans="1:13" x14ac:dyDescent="0.25">
      <c r="A25" s="17"/>
      <c r="B25" s="17"/>
      <c r="C25" s="17"/>
      <c r="D25" s="17"/>
      <c r="E25" s="17"/>
      <c r="F25" s="17"/>
      <c r="G25" s="17"/>
      <c r="H25" s="17"/>
      <c r="I25" s="17"/>
      <c r="J25" s="17"/>
      <c r="K25" s="17"/>
      <c r="L25" s="17"/>
      <c r="M25" s="17"/>
    </row>
    <row r="26" spans="1:13" x14ac:dyDescent="0.25">
      <c r="A26" s="17"/>
      <c r="B26" s="75"/>
      <c r="C26" s="17"/>
      <c r="D26" s="75"/>
      <c r="E26" s="17"/>
      <c r="F26" s="17"/>
      <c r="G26" s="17"/>
      <c r="H26" s="17"/>
      <c r="I26" s="17"/>
      <c r="J26" s="17"/>
      <c r="K26" s="17"/>
      <c r="L26" s="17"/>
      <c r="M26" s="17"/>
    </row>
    <row r="27" spans="1:13" x14ac:dyDescent="0.25">
      <c r="A27" s="17"/>
      <c r="B27" s="768"/>
      <c r="C27" s="17"/>
      <c r="D27" s="17"/>
      <c r="E27" s="17"/>
      <c r="F27" s="17"/>
      <c r="G27" s="17"/>
      <c r="H27" s="17"/>
      <c r="I27" s="17"/>
      <c r="J27" s="17"/>
      <c r="K27" s="17"/>
      <c r="L27" s="17"/>
      <c r="M27" s="17"/>
    </row>
    <row r="28" spans="1:13" x14ac:dyDescent="0.25">
      <c r="A28" s="17"/>
      <c r="B28" s="17"/>
      <c r="C28" s="17"/>
      <c r="D28" s="17"/>
      <c r="E28" s="17"/>
      <c r="F28" s="75"/>
      <c r="G28" s="75"/>
      <c r="H28" s="769"/>
      <c r="I28" s="19"/>
      <c r="J28" s="17"/>
      <c r="K28" s="17"/>
      <c r="L28" s="17"/>
      <c r="M28" s="17"/>
    </row>
    <row r="29" spans="1:13" ht="12.95" customHeight="1" x14ac:dyDescent="0.25">
      <c r="A29" s="910"/>
      <c r="B29" s="911"/>
      <c r="C29" s="911"/>
      <c r="D29" s="911"/>
      <c r="E29" s="911"/>
      <c r="F29" s="911"/>
      <c r="G29" s="17"/>
      <c r="H29" s="910"/>
      <c r="I29" s="910"/>
      <c r="J29" s="910"/>
      <c r="K29" s="910"/>
      <c r="L29" s="17"/>
      <c r="M29" s="17"/>
    </row>
    <row r="30" spans="1:13" ht="26.1" customHeight="1" x14ac:dyDescent="0.25">
      <c r="A30" s="910"/>
      <c r="B30" s="911"/>
      <c r="C30" s="911"/>
      <c r="D30" s="911"/>
      <c r="E30" s="911"/>
      <c r="F30" s="911"/>
      <c r="G30" s="17"/>
      <c r="H30" s="910"/>
      <c r="I30" s="910"/>
      <c r="J30" s="910"/>
      <c r="K30" s="910"/>
      <c r="L30" s="17"/>
      <c r="M30" s="17"/>
    </row>
    <row r="31" spans="1:13" x14ac:dyDescent="0.25">
      <c r="A31" s="785"/>
      <c r="B31" s="786"/>
      <c r="C31" s="787"/>
      <c r="D31" s="788"/>
      <c r="E31" s="787"/>
      <c r="F31" s="787"/>
      <c r="G31" s="17"/>
      <c r="H31" s="75"/>
      <c r="I31" s="75"/>
      <c r="J31" s="53"/>
      <c r="K31" s="75"/>
      <c r="L31" s="17"/>
      <c r="M31" s="17"/>
    </row>
    <row r="32" spans="1:13" x14ac:dyDescent="0.25">
      <c r="A32" s="789"/>
      <c r="B32" s="790"/>
      <c r="C32" s="791"/>
      <c r="D32" s="801"/>
      <c r="E32" s="791"/>
      <c r="F32" s="791"/>
      <c r="G32" s="17"/>
      <c r="H32" s="75"/>
      <c r="I32" s="75"/>
      <c r="J32" s="53"/>
      <c r="K32" s="75"/>
      <c r="L32" s="17"/>
      <c r="M32" s="17"/>
    </row>
    <row r="33" spans="1:13" x14ac:dyDescent="0.25">
      <c r="A33" s="789"/>
      <c r="B33" s="790"/>
      <c r="C33" s="791"/>
      <c r="D33" s="801"/>
      <c r="E33" s="791"/>
      <c r="F33" s="791"/>
      <c r="G33" s="17"/>
      <c r="H33" s="75"/>
      <c r="I33" s="75"/>
      <c r="J33" s="53"/>
      <c r="K33" s="75"/>
      <c r="L33" s="17"/>
      <c r="M33" s="17"/>
    </row>
    <row r="34" spans="1:13" x14ac:dyDescent="0.25">
      <c r="A34" s="785"/>
      <c r="B34" s="786"/>
      <c r="C34" s="787"/>
      <c r="D34" s="788"/>
      <c r="E34" s="787"/>
      <c r="F34" s="787"/>
      <c r="G34" s="17"/>
      <c r="H34" s="75"/>
      <c r="I34" s="75"/>
      <c r="J34" s="53"/>
      <c r="K34" s="75"/>
      <c r="L34" s="17"/>
      <c r="M34" s="17"/>
    </row>
    <row r="35" spans="1:13" x14ac:dyDescent="0.25">
      <c r="A35" s="785"/>
      <c r="B35" s="786"/>
      <c r="C35" s="787"/>
      <c r="D35" s="788"/>
      <c r="E35" s="787"/>
      <c r="F35" s="787"/>
      <c r="G35" s="17"/>
      <c r="H35" s="75"/>
      <c r="I35" s="75"/>
      <c r="J35" s="53"/>
      <c r="K35" s="75"/>
      <c r="L35" s="17"/>
      <c r="M35" s="17"/>
    </row>
    <row r="36" spans="1:13" x14ac:dyDescent="0.25">
      <c r="A36" s="785"/>
      <c r="B36" s="786"/>
      <c r="C36" s="787"/>
      <c r="D36" s="788"/>
      <c r="E36" s="787"/>
      <c r="F36" s="787"/>
      <c r="G36" s="17"/>
      <c r="H36" s="75"/>
      <c r="I36" s="75"/>
      <c r="J36" s="53"/>
      <c r="K36" s="75"/>
      <c r="L36" s="17"/>
      <c r="M36" s="17"/>
    </row>
    <row r="37" spans="1:13" x14ac:dyDescent="0.25">
      <c r="A37" s="785"/>
      <c r="B37" s="786"/>
      <c r="C37" s="787"/>
      <c r="D37" s="788"/>
      <c r="E37" s="787"/>
      <c r="F37" s="787"/>
      <c r="G37" s="17"/>
      <c r="H37" s="75"/>
      <c r="I37" s="75"/>
      <c r="J37" s="53"/>
      <c r="K37" s="75"/>
      <c r="L37" s="17"/>
      <c r="M37" s="17"/>
    </row>
    <row r="38" spans="1:13" x14ac:dyDescent="0.25">
      <c r="A38" s="789"/>
      <c r="B38" s="790"/>
      <c r="C38" s="791"/>
      <c r="D38" s="801"/>
      <c r="E38" s="791"/>
      <c r="F38" s="791"/>
      <c r="G38" s="17"/>
      <c r="H38" s="75"/>
      <c r="I38" s="75"/>
      <c r="J38" s="53"/>
      <c r="K38" s="75"/>
      <c r="L38" s="17"/>
      <c r="M38" s="17"/>
    </row>
    <row r="39" spans="1:13" x14ac:dyDescent="0.25">
      <c r="A39" s="789"/>
      <c r="B39" s="790"/>
      <c r="C39" s="791"/>
      <c r="D39" s="801"/>
      <c r="E39" s="791"/>
      <c r="F39" s="791"/>
      <c r="G39" s="17"/>
      <c r="H39" s="75"/>
      <c r="I39" s="75"/>
      <c r="J39" s="53"/>
      <c r="K39" s="75"/>
      <c r="L39" s="17"/>
      <c r="M39" s="17"/>
    </row>
    <row r="40" spans="1:13" x14ac:dyDescent="0.25">
      <c r="A40" s="785"/>
      <c r="B40" s="786"/>
      <c r="C40" s="787"/>
      <c r="D40" s="788"/>
      <c r="E40" s="787"/>
      <c r="F40" s="787"/>
      <c r="G40" s="17"/>
      <c r="H40" s="75"/>
      <c r="I40" s="75"/>
      <c r="J40" s="53"/>
      <c r="K40" s="75"/>
      <c r="L40" s="17"/>
      <c r="M40" s="17"/>
    </row>
    <row r="41" spans="1:13" x14ac:dyDescent="0.25">
      <c r="A41" s="785"/>
      <c r="B41" s="786"/>
      <c r="C41" s="787"/>
      <c r="D41" s="788"/>
      <c r="E41" s="787"/>
      <c r="F41" s="787"/>
      <c r="G41" s="17"/>
      <c r="H41" s="75"/>
      <c r="I41" s="75"/>
      <c r="J41" s="53"/>
      <c r="K41" s="75"/>
      <c r="L41" s="17"/>
      <c r="M41" s="17"/>
    </row>
    <row r="42" spans="1:13" x14ac:dyDescent="0.25">
      <c r="A42" s="785"/>
      <c r="B42" s="786"/>
      <c r="C42" s="787"/>
      <c r="D42" s="788"/>
      <c r="E42" s="787"/>
      <c r="F42" s="787"/>
      <c r="G42" s="17"/>
      <c r="H42" s="75"/>
      <c r="I42" s="75"/>
      <c r="J42" s="53"/>
      <c r="K42" s="75"/>
      <c r="L42" s="17"/>
      <c r="M42" s="17"/>
    </row>
    <row r="43" spans="1:13" x14ac:dyDescent="0.25">
      <c r="A43" s="792"/>
      <c r="B43" s="793"/>
      <c r="C43" s="79"/>
      <c r="D43" s="80"/>
      <c r="E43" s="79"/>
      <c r="F43" s="79"/>
      <c r="G43" s="17"/>
      <c r="H43" s="75"/>
      <c r="I43" s="75"/>
      <c r="J43" s="53"/>
      <c r="K43" s="75"/>
      <c r="L43" s="17"/>
      <c r="M43" s="17"/>
    </row>
    <row r="44" spans="1:13" x14ac:dyDescent="0.25">
      <c r="A44" s="785"/>
      <c r="B44" s="786"/>
      <c r="C44" s="787"/>
      <c r="D44" s="788"/>
      <c r="E44" s="787"/>
      <c r="F44" s="787"/>
      <c r="G44" s="17"/>
      <c r="H44" s="75"/>
      <c r="I44" s="75"/>
      <c r="J44" s="17"/>
      <c r="K44" s="75"/>
      <c r="L44" s="17"/>
      <c r="M44" s="17"/>
    </row>
    <row r="45" spans="1:13" x14ac:dyDescent="0.25">
      <c r="A45" s="792"/>
      <c r="B45" s="793"/>
      <c r="C45" s="79"/>
      <c r="D45" s="80"/>
      <c r="E45" s="79"/>
      <c r="F45" s="79"/>
      <c r="G45" s="17"/>
      <c r="H45" s="75"/>
      <c r="I45" s="75"/>
      <c r="J45" s="17"/>
      <c r="K45" s="75"/>
      <c r="L45" s="17"/>
      <c r="M45" s="17"/>
    </row>
    <row r="46" spans="1:13" s="14" customFormat="1" ht="15" x14ac:dyDescent="0.25">
      <c r="A46" s="17"/>
      <c r="B46" s="17"/>
      <c r="C46" s="17"/>
      <c r="D46" s="17"/>
      <c r="E46" s="17"/>
      <c r="F46" s="17"/>
      <c r="G46" s="17"/>
      <c r="H46" s="17"/>
      <c r="I46" s="17"/>
      <c r="J46" s="17"/>
      <c r="K46" s="17"/>
      <c r="L46" s="17"/>
      <c r="M46" s="17"/>
    </row>
    <row r="47" spans="1:13" s="14" customFormat="1" ht="15" x14ac:dyDescent="0.25">
      <c r="A47" s="17"/>
      <c r="B47" s="75"/>
      <c r="C47" s="17"/>
      <c r="D47" s="17"/>
      <c r="E47" s="17"/>
      <c r="F47" s="17"/>
      <c r="G47" s="17"/>
      <c r="H47" s="17"/>
      <c r="I47" s="17"/>
      <c r="J47" s="17"/>
      <c r="K47" s="17"/>
      <c r="L47" s="17"/>
      <c r="M47" s="17"/>
    </row>
    <row r="48" spans="1:13" s="14" customFormat="1" ht="15" x14ac:dyDescent="0.25">
      <c r="A48" s="17"/>
      <c r="B48" s="75"/>
      <c r="C48" s="17"/>
      <c r="D48" s="17"/>
      <c r="E48" s="17"/>
      <c r="F48" s="17"/>
      <c r="G48" s="17"/>
      <c r="H48" s="17"/>
      <c r="I48" s="17"/>
      <c r="J48" s="17"/>
      <c r="K48" s="17"/>
      <c r="L48" s="17"/>
      <c r="M48" s="17"/>
    </row>
    <row r="49" spans="1:13" x14ac:dyDescent="0.25">
      <c r="A49" s="17"/>
      <c r="B49" s="75"/>
      <c r="C49" s="17"/>
      <c r="D49" s="17"/>
      <c r="E49" s="17"/>
      <c r="F49" s="17"/>
      <c r="G49" s="17"/>
      <c r="H49" s="17"/>
      <c r="I49" s="17"/>
      <c r="J49" s="17"/>
      <c r="K49" s="17"/>
      <c r="L49" s="17"/>
      <c r="M49" s="17"/>
    </row>
    <row r="50" spans="1:13" x14ac:dyDescent="0.25">
      <c r="A50" s="17"/>
      <c r="B50" s="75"/>
      <c r="C50" s="17"/>
      <c r="D50" s="75"/>
      <c r="E50" s="17"/>
      <c r="F50" s="17"/>
      <c r="G50" s="17"/>
      <c r="H50" s="17"/>
      <c r="I50" s="17"/>
      <c r="J50" s="17"/>
      <c r="K50" s="17"/>
      <c r="L50" s="17"/>
      <c r="M50" s="17"/>
    </row>
    <row r="51" spans="1:13" ht="12.75" customHeight="1" x14ac:dyDescent="0.25">
      <c r="A51" s="17"/>
      <c r="B51" s="17"/>
      <c r="C51" s="17"/>
      <c r="D51" s="17"/>
      <c r="E51" s="17"/>
      <c r="F51" s="17"/>
      <c r="G51" s="17"/>
      <c r="H51" s="17"/>
      <c r="I51" s="17"/>
      <c r="J51" s="17"/>
      <c r="K51" s="17"/>
      <c r="L51" s="17"/>
      <c r="M51" s="17"/>
    </row>
    <row r="52" spans="1:13" x14ac:dyDescent="0.25">
      <c r="A52" s="17"/>
      <c r="B52" s="17"/>
      <c r="C52" s="17"/>
      <c r="D52" s="75"/>
      <c r="E52" s="17"/>
      <c r="F52" s="17"/>
      <c r="G52" s="17"/>
      <c r="H52" s="17"/>
      <c r="I52" s="17"/>
      <c r="J52" s="17"/>
      <c r="K52" s="17"/>
      <c r="L52" s="17"/>
      <c r="M52" s="17"/>
    </row>
    <row r="53" spans="1:13" x14ac:dyDescent="0.25">
      <c r="A53" s="17"/>
      <c r="B53" s="75"/>
      <c r="C53" s="17"/>
      <c r="D53" s="17"/>
      <c r="E53" s="17"/>
      <c r="F53" s="17"/>
      <c r="G53" s="17"/>
      <c r="H53" s="17"/>
      <c r="I53" s="17"/>
      <c r="J53" s="17"/>
      <c r="K53" s="17"/>
      <c r="L53" s="17"/>
      <c r="M53" s="17"/>
    </row>
    <row r="54" spans="1:13" x14ac:dyDescent="0.25">
      <c r="A54" s="17"/>
      <c r="B54" s="75"/>
      <c r="C54" s="17"/>
      <c r="D54" s="17"/>
      <c r="E54" s="17"/>
      <c r="F54" s="17"/>
      <c r="G54" s="17"/>
      <c r="H54" s="17"/>
      <c r="I54" s="17"/>
      <c r="J54" s="17"/>
      <c r="K54" s="17"/>
      <c r="L54" s="17"/>
      <c r="M54" s="17"/>
    </row>
    <row r="55" spans="1:13" x14ac:dyDescent="0.25">
      <c r="A55" s="17"/>
      <c r="B55" s="75"/>
      <c r="C55" s="17"/>
      <c r="D55" s="17"/>
      <c r="E55" s="17"/>
      <c r="F55" s="17"/>
      <c r="G55" s="17"/>
      <c r="H55" s="17"/>
      <c r="I55" s="17"/>
      <c r="J55" s="17"/>
      <c r="K55" s="17"/>
      <c r="L55" s="17"/>
      <c r="M55" s="17"/>
    </row>
    <row r="56" spans="1:13" x14ac:dyDescent="0.25">
      <c r="A56" s="17"/>
      <c r="B56" s="75"/>
      <c r="C56" s="17"/>
      <c r="D56" s="17"/>
      <c r="E56" s="17"/>
      <c r="F56" s="17"/>
      <c r="G56" s="17"/>
      <c r="H56" s="17"/>
      <c r="I56" s="17"/>
      <c r="J56" s="17"/>
      <c r="K56" s="17"/>
      <c r="L56" s="17"/>
      <c r="M56" s="17"/>
    </row>
  </sheetData>
  <mergeCells count="13">
    <mergeCell ref="E29:E30"/>
    <mergeCell ref="D29:D30"/>
    <mergeCell ref="A1:E1"/>
    <mergeCell ref="A2:E2"/>
    <mergeCell ref="A3:D3"/>
    <mergeCell ref="A29:A30"/>
    <mergeCell ref="B29:B30"/>
    <mergeCell ref="C29:C30"/>
    <mergeCell ref="K29:K30"/>
    <mergeCell ref="H29:H30"/>
    <mergeCell ref="I29:I30"/>
    <mergeCell ref="J29:J30"/>
    <mergeCell ref="F29:F30"/>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939D-ABD3-43A1-A164-81825492DD26}">
  <sheetPr codeName="Hoja17"/>
  <dimension ref="A1:K64"/>
  <sheetViews>
    <sheetView zoomScaleNormal="100" workbookViewId="0">
      <selection activeCell="C21" sqref="A1:C21"/>
    </sheetView>
  </sheetViews>
  <sheetFormatPr baseColWidth="10" defaultColWidth="11.42578125" defaultRowHeight="13.5" x14ac:dyDescent="0.25"/>
  <cols>
    <col min="1" max="1" width="46.5703125" style="2" customWidth="1"/>
    <col min="2" max="7" width="11.42578125" style="2"/>
    <col min="8" max="8" width="14.5703125" style="2" customWidth="1"/>
    <col min="9" max="10" width="15.42578125" style="2" customWidth="1"/>
    <col min="11" max="16384" width="11.42578125" style="2"/>
  </cols>
  <sheetData>
    <row r="1" spans="1:11" x14ac:dyDescent="0.25">
      <c r="A1" s="915" t="s">
        <v>370</v>
      </c>
      <c r="B1" s="915"/>
      <c r="C1" s="915"/>
      <c r="D1" s="17"/>
      <c r="E1" s="17"/>
      <c r="F1" s="17"/>
      <c r="G1" s="17"/>
      <c r="H1" s="17"/>
      <c r="I1" s="17"/>
      <c r="J1" s="17"/>
      <c r="K1" s="17"/>
    </row>
    <row r="2" spans="1:11" x14ac:dyDescent="0.25">
      <c r="A2" s="20" t="s">
        <v>544</v>
      </c>
      <c r="B2" s="19"/>
      <c r="C2" s="19"/>
      <c r="D2" s="17"/>
      <c r="E2" s="17"/>
      <c r="F2" s="17"/>
      <c r="G2" s="17"/>
      <c r="H2" s="17"/>
      <c r="I2" s="17"/>
      <c r="J2" s="17"/>
      <c r="K2" s="17"/>
    </row>
    <row r="3" spans="1:11" x14ac:dyDescent="0.25">
      <c r="A3" s="947" t="s">
        <v>411</v>
      </c>
      <c r="B3" s="947"/>
      <c r="C3" s="947"/>
      <c r="D3" s="17"/>
      <c r="E3" s="17"/>
      <c r="F3" s="17"/>
      <c r="G3" s="17"/>
      <c r="H3" s="17"/>
      <c r="I3" s="17"/>
      <c r="J3" s="17"/>
      <c r="K3" s="17"/>
    </row>
    <row r="4" spans="1:11" x14ac:dyDescent="0.25">
      <c r="A4" s="41"/>
      <c r="B4" s="41"/>
      <c r="C4" s="41"/>
      <c r="D4" s="17"/>
      <c r="E4" s="17"/>
      <c r="F4" s="17"/>
      <c r="G4" s="17"/>
      <c r="H4" s="17"/>
      <c r="I4" s="17"/>
      <c r="J4" s="17"/>
      <c r="K4" s="17"/>
    </row>
    <row r="5" spans="1:11" ht="38.25" x14ac:dyDescent="0.25">
      <c r="A5" s="269"/>
      <c r="B5" s="233" t="s">
        <v>309</v>
      </c>
      <c r="C5" s="88" t="s">
        <v>430</v>
      </c>
      <c r="D5" s="17"/>
      <c r="E5" s="19"/>
      <c r="F5" s="19"/>
      <c r="G5" s="19"/>
      <c r="H5" s="78"/>
      <c r="I5" s="78"/>
      <c r="J5" s="17"/>
      <c r="K5" s="17"/>
    </row>
    <row r="6" spans="1:11" x14ac:dyDescent="0.25">
      <c r="A6" s="270" t="s">
        <v>454</v>
      </c>
      <c r="B6" s="271">
        <v>31509153.208885413</v>
      </c>
      <c r="C6" s="272">
        <v>2.3077476606221614</v>
      </c>
      <c r="D6" s="17"/>
      <c r="E6" s="75"/>
      <c r="F6" s="75"/>
      <c r="G6" s="75"/>
      <c r="H6" s="75"/>
      <c r="I6" s="53"/>
      <c r="J6" s="17"/>
      <c r="K6" s="17"/>
    </row>
    <row r="7" spans="1:11" x14ac:dyDescent="0.25">
      <c r="A7" s="273" t="s">
        <v>25</v>
      </c>
      <c r="B7" s="274">
        <v>8232605.9522584043</v>
      </c>
      <c r="C7" s="275">
        <v>2.0318431909533308</v>
      </c>
      <c r="D7" s="17"/>
      <c r="E7" s="75"/>
      <c r="F7" s="75"/>
      <c r="G7" s="75"/>
      <c r="H7" s="75"/>
      <c r="I7" s="53"/>
      <c r="J7" s="17"/>
      <c r="K7" s="17"/>
    </row>
    <row r="8" spans="1:11" x14ac:dyDescent="0.25">
      <c r="A8" s="273" t="s">
        <v>26</v>
      </c>
      <c r="B8" s="274">
        <v>23276547.256626997</v>
      </c>
      <c r="C8" s="275">
        <v>2.4056889589988195</v>
      </c>
      <c r="D8" s="17"/>
      <c r="E8" s="75"/>
      <c r="F8" s="75"/>
      <c r="G8" s="75"/>
      <c r="H8" s="75"/>
      <c r="I8" s="53"/>
      <c r="J8" s="17"/>
      <c r="K8" s="17"/>
    </row>
    <row r="9" spans="1:11" x14ac:dyDescent="0.25">
      <c r="A9" s="270" t="s">
        <v>456</v>
      </c>
      <c r="B9" s="271">
        <v>30800718.489890598</v>
      </c>
      <c r="C9" s="272">
        <v>2.2499305348798293</v>
      </c>
      <c r="D9" s="17"/>
      <c r="E9" s="75"/>
      <c r="F9" s="75"/>
      <c r="G9" s="75"/>
      <c r="H9" s="75"/>
      <c r="I9" s="53"/>
      <c r="J9" s="25"/>
      <c r="K9" s="17"/>
    </row>
    <row r="10" spans="1:11" x14ac:dyDescent="0.25">
      <c r="A10" s="270" t="s">
        <v>459</v>
      </c>
      <c r="B10" s="271">
        <v>4163022.6361543895</v>
      </c>
      <c r="C10" s="272">
        <v>20.415347498795011</v>
      </c>
      <c r="D10" s="17"/>
      <c r="E10" s="75"/>
      <c r="F10" s="75"/>
      <c r="G10" s="75"/>
      <c r="H10" s="75"/>
      <c r="I10" s="53"/>
      <c r="J10" s="17"/>
      <c r="K10" s="17"/>
    </row>
    <row r="11" spans="1:11" x14ac:dyDescent="0.25">
      <c r="A11" s="276" t="s">
        <v>460</v>
      </c>
      <c r="B11" s="274">
        <v>987847.57326160616</v>
      </c>
      <c r="C11" s="275">
        <v>0.91264955657706093</v>
      </c>
      <c r="D11" s="17"/>
      <c r="E11" s="75"/>
      <c r="F11" s="75"/>
      <c r="G11" s="75"/>
      <c r="H11" s="75"/>
      <c r="I11" s="53"/>
      <c r="J11" s="17"/>
      <c r="K11" s="17"/>
    </row>
    <row r="12" spans="1:11" x14ac:dyDescent="0.25">
      <c r="A12" s="276" t="s">
        <v>27</v>
      </c>
      <c r="B12" s="274">
        <v>3099688.6963075311</v>
      </c>
      <c r="C12" s="275">
        <v>29.147808190494274</v>
      </c>
      <c r="D12" s="17"/>
      <c r="E12" s="75"/>
      <c r="F12" s="75"/>
      <c r="G12" s="75"/>
      <c r="H12" s="75"/>
      <c r="I12" s="53"/>
      <c r="J12" s="17"/>
      <c r="K12" s="17"/>
    </row>
    <row r="13" spans="1:11" x14ac:dyDescent="0.25">
      <c r="A13" s="277" t="s">
        <v>461</v>
      </c>
      <c r="B13" s="274">
        <v>75486.366585253112</v>
      </c>
      <c r="C13" s="275">
        <v>-3.4656374359494868</v>
      </c>
      <c r="D13" s="17"/>
      <c r="E13" s="75"/>
      <c r="F13" s="75"/>
      <c r="G13" s="75"/>
      <c r="H13" s="75"/>
      <c r="I13" s="53"/>
      <c r="J13" s="17"/>
      <c r="K13" s="17"/>
    </row>
    <row r="14" spans="1:11" x14ac:dyDescent="0.25">
      <c r="A14" s="270" t="s">
        <v>462</v>
      </c>
      <c r="B14" s="278">
        <v>1015320.8947221081</v>
      </c>
      <c r="C14" s="272">
        <v>5.0988208726436834</v>
      </c>
      <c r="D14" s="17"/>
      <c r="E14" s="75"/>
      <c r="F14" s="75"/>
      <c r="G14" s="75"/>
      <c r="H14" s="75"/>
      <c r="I14" s="53"/>
      <c r="J14" s="17"/>
      <c r="K14" s="17"/>
    </row>
    <row r="15" spans="1:11" x14ac:dyDescent="0.25">
      <c r="A15" s="270" t="s">
        <v>463</v>
      </c>
      <c r="B15" s="278">
        <v>648466.3534964748</v>
      </c>
      <c r="C15" s="272">
        <v>16.162243960924584</v>
      </c>
      <c r="D15" s="17"/>
      <c r="E15" s="75"/>
      <c r="F15" s="75"/>
      <c r="G15" s="75"/>
      <c r="H15" s="75"/>
      <c r="I15" s="53"/>
      <c r="J15" s="17"/>
      <c r="K15" s="17"/>
    </row>
    <row r="16" spans="1:11" x14ac:dyDescent="0.25">
      <c r="A16" s="270" t="s">
        <v>109</v>
      </c>
      <c r="B16" s="278">
        <v>951948.75224704959</v>
      </c>
      <c r="C16" s="272">
        <v>13.653178962804514</v>
      </c>
      <c r="D16" s="17"/>
      <c r="E16" s="75"/>
      <c r="F16" s="75"/>
      <c r="G16" s="75"/>
      <c r="H16" s="75"/>
      <c r="I16" s="53"/>
      <c r="J16" s="17"/>
      <c r="K16" s="17"/>
    </row>
    <row r="17" spans="1:11" x14ac:dyDescent="0.25">
      <c r="A17" s="276" t="s">
        <v>631</v>
      </c>
      <c r="B17" s="279">
        <v>-1527684.8375235628</v>
      </c>
      <c r="C17" s="275">
        <v>1.2128797323225138</v>
      </c>
      <c r="D17" s="17"/>
      <c r="E17" s="75"/>
      <c r="F17" s="75"/>
      <c r="G17" s="75"/>
      <c r="H17" s="75"/>
      <c r="I17" s="53"/>
      <c r="J17" s="17"/>
      <c r="K17" s="17"/>
    </row>
    <row r="18" spans="1:11" x14ac:dyDescent="0.25">
      <c r="A18" s="276" t="s">
        <v>177</v>
      </c>
      <c r="B18" s="279">
        <v>2479633.5897706128</v>
      </c>
      <c r="C18" s="275">
        <v>5.6525987052059357</v>
      </c>
      <c r="D18" s="17"/>
      <c r="E18" s="75"/>
      <c r="F18" s="75"/>
      <c r="G18" s="75"/>
      <c r="H18" s="75"/>
      <c r="I18" s="53"/>
      <c r="J18" s="17"/>
      <c r="K18" s="17"/>
    </row>
    <row r="19" spans="1:11" x14ac:dyDescent="0.25">
      <c r="A19" s="280" t="s">
        <v>225</v>
      </c>
      <c r="B19" s="281">
        <v>69088630.335396037</v>
      </c>
      <c r="C19" s="282">
        <v>3.518312076621144</v>
      </c>
      <c r="D19" s="17"/>
      <c r="E19" s="75"/>
      <c r="F19" s="75"/>
      <c r="G19" s="75"/>
      <c r="H19" s="75"/>
      <c r="I19" s="53"/>
      <c r="J19" s="17"/>
      <c r="K19" s="17"/>
    </row>
    <row r="20" spans="1:11" x14ac:dyDescent="0.25">
      <c r="A20" s="17" t="s">
        <v>445</v>
      </c>
      <c r="B20" s="283"/>
      <c r="C20" s="284"/>
      <c r="D20" s="17"/>
      <c r="E20" s="75"/>
      <c r="F20" s="75"/>
      <c r="G20" s="75"/>
      <c r="H20" s="75"/>
      <c r="I20" s="53"/>
      <c r="J20" s="17"/>
      <c r="K20" s="17"/>
    </row>
    <row r="21" spans="1:11" x14ac:dyDescent="0.25">
      <c r="A21" s="74" t="s">
        <v>22</v>
      </c>
      <c r="B21" s="75"/>
      <c r="C21" s="17"/>
      <c r="D21" s="17"/>
      <c r="E21" s="75"/>
      <c r="F21" s="17"/>
      <c r="G21" s="17"/>
      <c r="H21" s="17"/>
      <c r="I21" s="17"/>
      <c r="J21" s="17"/>
      <c r="K21" s="17"/>
    </row>
    <row r="22" spans="1:11" x14ac:dyDescent="0.25">
      <c r="A22" s="17"/>
      <c r="B22" s="75"/>
      <c r="C22" s="17"/>
      <c r="D22" s="166"/>
      <c r="E22" s="811"/>
      <c r="F22" s="17"/>
      <c r="G22" s="17"/>
      <c r="H22" s="285"/>
      <c r="I22" s="17"/>
      <c r="J22" s="17"/>
      <c r="K22" s="17"/>
    </row>
    <row r="23" spans="1:11" x14ac:dyDescent="0.25">
      <c r="A23" s="17"/>
      <c r="B23" s="75"/>
      <c r="C23" s="17"/>
      <c r="D23" s="17"/>
      <c r="E23" s="17"/>
      <c r="F23" s="17"/>
      <c r="G23" s="17"/>
      <c r="H23" s="17"/>
      <c r="I23" s="285"/>
      <c r="J23" s="17"/>
      <c r="K23" s="17"/>
    </row>
    <row r="24" spans="1:11" x14ac:dyDescent="0.25">
      <c r="A24" s="17"/>
      <c r="B24" s="768"/>
      <c r="C24" s="17"/>
      <c r="D24" s="17"/>
      <c r="E24" s="17"/>
      <c r="F24" s="17"/>
      <c r="G24" s="17"/>
      <c r="H24" s="17"/>
      <c r="I24" s="166"/>
      <c r="J24" s="17"/>
      <c r="K24" s="17"/>
    </row>
    <row r="25" spans="1:11" x14ac:dyDescent="0.25">
      <c r="A25" s="17"/>
      <c r="B25" s="17"/>
      <c r="C25" s="17"/>
      <c r="D25" s="17"/>
      <c r="E25" s="17"/>
      <c r="F25" s="17"/>
      <c r="G25" s="17"/>
      <c r="H25" s="17"/>
      <c r="I25" s="17"/>
      <c r="J25" s="17"/>
      <c r="K25" s="17"/>
    </row>
    <row r="26" spans="1:11" ht="12.95" customHeight="1" x14ac:dyDescent="0.25">
      <c r="A26" s="901"/>
      <c r="B26" s="911"/>
      <c r="C26" s="911"/>
      <c r="D26" s="911"/>
      <c r="E26" s="911"/>
      <c r="F26" s="911"/>
      <c r="G26" s="911"/>
      <c r="H26" s="17"/>
      <c r="I26" s="910"/>
      <c r="J26" s="910"/>
      <c r="K26" s="17"/>
    </row>
    <row r="27" spans="1:11" ht="26.1" customHeight="1" x14ac:dyDescent="0.25">
      <c r="A27" s="901"/>
      <c r="B27" s="911"/>
      <c r="C27" s="911"/>
      <c r="D27" s="911"/>
      <c r="E27" s="911"/>
      <c r="F27" s="911"/>
      <c r="G27" s="911"/>
      <c r="H27" s="17"/>
      <c r="I27" s="910"/>
      <c r="J27" s="910"/>
      <c r="K27" s="17"/>
    </row>
    <row r="28" spans="1:11" x14ac:dyDescent="0.25">
      <c r="A28" s="792"/>
      <c r="B28" s="80"/>
      <c r="C28" s="79"/>
      <c r="D28" s="80"/>
      <c r="E28" s="79"/>
      <c r="F28" s="80"/>
      <c r="G28" s="79"/>
      <c r="H28" s="17"/>
      <c r="I28" s="75"/>
      <c r="J28" s="75"/>
      <c r="K28" s="17"/>
    </row>
    <row r="29" spans="1:11" x14ac:dyDescent="0.25">
      <c r="A29" s="800"/>
      <c r="B29" s="801"/>
      <c r="C29" s="791"/>
      <c r="D29" s="801"/>
      <c r="E29" s="791"/>
      <c r="F29" s="801"/>
      <c r="G29" s="791"/>
      <c r="H29" s="17"/>
      <c r="I29" s="75"/>
      <c r="J29" s="75"/>
      <c r="K29" s="17"/>
    </row>
    <row r="30" spans="1:11" x14ac:dyDescent="0.25">
      <c r="A30" s="800"/>
      <c r="B30" s="801"/>
      <c r="C30" s="791"/>
      <c r="D30" s="801"/>
      <c r="E30" s="791"/>
      <c r="F30" s="801"/>
      <c r="G30" s="791"/>
      <c r="H30" s="17"/>
      <c r="I30" s="75"/>
      <c r="J30" s="75"/>
      <c r="K30" s="17"/>
    </row>
    <row r="31" spans="1:11" x14ac:dyDescent="0.25">
      <c r="A31" s="792"/>
      <c r="B31" s="80"/>
      <c r="C31" s="79"/>
      <c r="D31" s="835"/>
      <c r="E31" s="79"/>
      <c r="F31" s="80"/>
      <c r="G31" s="79"/>
      <c r="H31" s="17"/>
      <c r="I31" s="75"/>
      <c r="J31" s="75"/>
      <c r="K31" s="17"/>
    </row>
    <row r="32" spans="1:11" x14ac:dyDescent="0.25">
      <c r="A32" s="792"/>
      <c r="B32" s="80"/>
      <c r="C32" s="79"/>
      <c r="D32" s="835"/>
      <c r="E32" s="79"/>
      <c r="F32" s="80"/>
      <c r="G32" s="79"/>
      <c r="H32" s="17"/>
      <c r="I32" s="75"/>
      <c r="J32" s="75"/>
      <c r="K32" s="17"/>
    </row>
    <row r="33" spans="1:11" x14ac:dyDescent="0.25">
      <c r="A33" s="800"/>
      <c r="B33" s="801"/>
      <c r="C33" s="791"/>
      <c r="D33" s="836"/>
      <c r="E33" s="791"/>
      <c r="F33" s="801"/>
      <c r="G33" s="791"/>
      <c r="H33" s="17"/>
      <c r="I33" s="75"/>
      <c r="J33" s="75"/>
      <c r="K33" s="17"/>
    </row>
    <row r="34" spans="1:11" x14ac:dyDescent="0.25">
      <c r="A34" s="800"/>
      <c r="B34" s="801"/>
      <c r="C34" s="791"/>
      <c r="D34" s="836"/>
      <c r="E34" s="791"/>
      <c r="F34" s="801"/>
      <c r="G34" s="791"/>
      <c r="H34" s="17"/>
      <c r="I34" s="75"/>
      <c r="J34" s="75"/>
      <c r="K34" s="17"/>
    </row>
    <row r="35" spans="1:11" x14ac:dyDescent="0.25">
      <c r="A35" s="802"/>
      <c r="B35" s="801"/>
      <c r="C35" s="791"/>
      <c r="D35" s="836"/>
      <c r="E35" s="791"/>
      <c r="F35" s="801"/>
      <c r="G35" s="791"/>
      <c r="H35" s="17"/>
      <c r="I35" s="75"/>
      <c r="J35" s="75"/>
      <c r="K35" s="17"/>
    </row>
    <row r="36" spans="1:11" x14ac:dyDescent="0.25">
      <c r="A36" s="792"/>
      <c r="B36" s="80"/>
      <c r="C36" s="79"/>
      <c r="D36" s="835"/>
      <c r="E36" s="79"/>
      <c r="F36" s="80"/>
      <c r="G36" s="79"/>
      <c r="H36" s="17"/>
      <c r="I36" s="75"/>
      <c r="J36" s="75"/>
      <c r="K36" s="17"/>
    </row>
    <row r="37" spans="1:11" x14ac:dyDescent="0.25">
      <c r="A37" s="792"/>
      <c r="B37" s="80"/>
      <c r="C37" s="79"/>
      <c r="D37" s="835"/>
      <c r="E37" s="79"/>
      <c r="F37" s="80"/>
      <c r="G37" s="79"/>
      <c r="H37" s="17"/>
      <c r="I37" s="75"/>
      <c r="J37" s="75"/>
      <c r="K37" s="17"/>
    </row>
    <row r="38" spans="1:11" x14ac:dyDescent="0.25">
      <c r="A38" s="792"/>
      <c r="B38" s="80"/>
      <c r="C38" s="79"/>
      <c r="D38" s="835"/>
      <c r="E38" s="79"/>
      <c r="F38" s="80"/>
      <c r="G38" s="79"/>
      <c r="H38" s="17"/>
      <c r="I38" s="75"/>
      <c r="J38" s="75"/>
      <c r="K38" s="17"/>
    </row>
    <row r="39" spans="1:11" x14ac:dyDescent="0.25">
      <c r="A39" s="789"/>
      <c r="B39" s="801"/>
      <c r="C39" s="791"/>
      <c r="D39" s="836"/>
      <c r="E39" s="791"/>
      <c r="F39" s="801"/>
      <c r="G39" s="791"/>
      <c r="H39" s="17"/>
      <c r="I39" s="75"/>
      <c r="J39" s="75"/>
      <c r="K39" s="17"/>
    </row>
    <row r="40" spans="1:11" x14ac:dyDescent="0.25">
      <c r="A40" s="789"/>
      <c r="B40" s="801"/>
      <c r="C40" s="791"/>
      <c r="D40" s="836"/>
      <c r="E40" s="791"/>
      <c r="F40" s="801"/>
      <c r="G40" s="791"/>
      <c r="H40" s="17"/>
      <c r="I40" s="75"/>
      <c r="J40" s="75"/>
      <c r="K40" s="17"/>
    </row>
    <row r="41" spans="1:11" x14ac:dyDescent="0.25">
      <c r="A41" s="792"/>
      <c r="B41" s="80"/>
      <c r="C41" s="79"/>
      <c r="D41" s="80"/>
      <c r="E41" s="79"/>
      <c r="F41" s="80"/>
      <c r="G41" s="79"/>
      <c r="H41" s="17"/>
      <c r="I41" s="75"/>
      <c r="J41" s="75"/>
      <c r="K41" s="17"/>
    </row>
    <row r="42" spans="1:11" x14ac:dyDescent="0.25">
      <c r="A42" s="17"/>
      <c r="B42" s="75"/>
      <c r="C42" s="75"/>
      <c r="D42" s="75"/>
      <c r="E42" s="17"/>
      <c r="F42" s="17"/>
      <c r="G42" s="17"/>
      <c r="H42" s="17"/>
      <c r="I42" s="17"/>
      <c r="J42" s="17"/>
      <c r="K42" s="17"/>
    </row>
    <row r="43" spans="1:11" x14ac:dyDescent="0.25">
      <c r="A43" s="17"/>
      <c r="B43" s="75"/>
      <c r="C43" s="75"/>
      <c r="D43" s="75"/>
      <c r="E43" s="17"/>
      <c r="F43" s="17"/>
      <c r="G43" s="17"/>
      <c r="H43" s="17"/>
      <c r="I43" s="75"/>
      <c r="J43" s="17"/>
      <c r="K43" s="17"/>
    </row>
    <row r="44" spans="1:11" x14ac:dyDescent="0.25">
      <c r="A44" s="17"/>
      <c r="B44" s="75"/>
      <c r="C44" s="75"/>
      <c r="D44" s="75"/>
      <c r="E44" s="17"/>
      <c r="F44" s="17"/>
      <c r="G44" s="17"/>
      <c r="H44" s="17"/>
      <c r="I44" s="17"/>
      <c r="J44" s="17"/>
      <c r="K44" s="17"/>
    </row>
    <row r="45" spans="1:11" x14ac:dyDescent="0.25">
      <c r="A45" s="17"/>
      <c r="B45" s="75"/>
      <c r="C45" s="75"/>
      <c r="D45" s="75"/>
      <c r="E45" s="17"/>
      <c r="F45" s="17"/>
      <c r="G45" s="17"/>
      <c r="H45" s="17"/>
      <c r="I45" s="17"/>
      <c r="J45" s="17"/>
      <c r="K45" s="17"/>
    </row>
    <row r="46" spans="1:11" x14ac:dyDescent="0.25">
      <c r="A46" s="17"/>
      <c r="B46" s="75"/>
      <c r="C46" s="75"/>
      <c r="D46" s="75"/>
      <c r="E46" s="17"/>
      <c r="F46" s="17"/>
      <c r="G46" s="17"/>
      <c r="H46" s="17"/>
      <c r="I46" s="17"/>
      <c r="J46" s="17"/>
      <c r="K46" s="17"/>
    </row>
    <row r="47" spans="1:11" x14ac:dyDescent="0.25">
      <c r="A47" s="17"/>
      <c r="B47" s="75"/>
      <c r="C47" s="75"/>
      <c r="D47" s="17"/>
      <c r="E47" s="17"/>
      <c r="F47" s="17"/>
      <c r="G47" s="17"/>
      <c r="H47" s="17"/>
      <c r="I47" s="17"/>
      <c r="J47" s="17"/>
      <c r="K47" s="17"/>
    </row>
    <row r="48" spans="1:11" x14ac:dyDescent="0.25">
      <c r="A48" s="17"/>
      <c r="B48" s="17"/>
      <c r="C48" s="17"/>
      <c r="D48" s="17"/>
      <c r="E48" s="17"/>
      <c r="F48" s="17"/>
      <c r="G48" s="17"/>
      <c r="H48" s="17"/>
      <c r="I48" s="17"/>
      <c r="J48" s="17"/>
      <c r="K48" s="17"/>
    </row>
    <row r="49" spans="1:11" x14ac:dyDescent="0.25">
      <c r="A49" s="17"/>
      <c r="B49" s="17"/>
      <c r="C49" s="17"/>
      <c r="D49" s="17"/>
      <c r="E49" s="17"/>
      <c r="F49" s="17"/>
      <c r="G49" s="17"/>
      <c r="H49" s="17"/>
      <c r="I49" s="17"/>
      <c r="J49" s="17"/>
      <c r="K49" s="17"/>
    </row>
    <row r="50" spans="1:11" x14ac:dyDescent="0.25">
      <c r="A50" s="17"/>
      <c r="B50" s="17"/>
      <c r="C50" s="17"/>
      <c r="D50" s="17"/>
      <c r="E50" s="17"/>
      <c r="F50" s="17"/>
      <c r="G50" s="17"/>
      <c r="H50" s="17"/>
      <c r="I50" s="17"/>
      <c r="J50" s="17"/>
      <c r="K50" s="17"/>
    </row>
    <row r="51" spans="1:11" x14ac:dyDescent="0.25">
      <c r="A51" s="17"/>
      <c r="B51" s="17"/>
      <c r="C51" s="17"/>
      <c r="D51" s="17"/>
      <c r="E51" s="17"/>
      <c r="F51" s="17"/>
      <c r="G51" s="17"/>
      <c r="H51" s="17"/>
      <c r="I51" s="17"/>
      <c r="J51" s="17"/>
      <c r="K51" s="17"/>
    </row>
    <row r="52" spans="1:11" x14ac:dyDescent="0.25">
      <c r="A52" s="17"/>
      <c r="B52" s="110"/>
      <c r="C52" s="110"/>
      <c r="D52" s="17"/>
      <c r="E52" s="17"/>
      <c r="F52" s="17"/>
      <c r="G52" s="17"/>
      <c r="H52" s="17"/>
      <c r="I52" s="17"/>
      <c r="J52" s="17"/>
      <c r="K52" s="17"/>
    </row>
    <row r="53" spans="1:11" x14ac:dyDescent="0.25">
      <c r="A53" s="17"/>
      <c r="B53" s="75"/>
      <c r="C53" s="75"/>
      <c r="D53" s="17"/>
      <c r="E53" s="17"/>
      <c r="F53" s="17"/>
      <c r="G53" s="17"/>
      <c r="H53" s="17"/>
      <c r="I53" s="17"/>
      <c r="J53" s="17"/>
      <c r="K53" s="17"/>
    </row>
    <row r="54" spans="1:11" x14ac:dyDescent="0.25">
      <c r="A54" s="17"/>
      <c r="B54" s="75"/>
      <c r="C54" s="75"/>
      <c r="D54" s="17"/>
      <c r="E54" s="17"/>
      <c r="F54" s="17"/>
      <c r="G54" s="17"/>
      <c r="H54" s="17"/>
      <c r="I54" s="17"/>
      <c r="J54" s="17"/>
      <c r="K54" s="17"/>
    </row>
    <row r="55" spans="1:11" x14ac:dyDescent="0.25">
      <c r="A55" s="17"/>
      <c r="B55" s="75"/>
      <c r="C55" s="75"/>
      <c r="D55" s="17"/>
      <c r="E55" s="17"/>
      <c r="F55" s="17"/>
      <c r="G55" s="17"/>
      <c r="H55" s="17"/>
      <c r="I55" s="17"/>
      <c r="J55" s="17"/>
      <c r="K55" s="17"/>
    </row>
    <row r="56" spans="1:11" x14ac:dyDescent="0.25">
      <c r="A56" s="17"/>
      <c r="B56" s="75"/>
      <c r="C56" s="75"/>
      <c r="D56" s="17"/>
      <c r="E56" s="17"/>
      <c r="F56" s="17"/>
      <c r="G56" s="17"/>
      <c r="H56" s="17"/>
      <c r="I56" s="17"/>
      <c r="J56" s="17"/>
      <c r="K56" s="17"/>
    </row>
    <row r="57" spans="1:11" x14ac:dyDescent="0.25">
      <c r="A57" s="17"/>
      <c r="B57" s="75"/>
      <c r="C57" s="75"/>
      <c r="D57" s="17"/>
      <c r="E57" s="17"/>
      <c r="F57" s="17"/>
      <c r="G57" s="17"/>
      <c r="H57" s="17"/>
      <c r="I57" s="17"/>
      <c r="J57" s="17"/>
      <c r="K57" s="17"/>
    </row>
    <row r="58" spans="1:11" x14ac:dyDescent="0.25">
      <c r="A58" s="17"/>
      <c r="B58" s="75"/>
      <c r="C58" s="75"/>
      <c r="D58" s="17"/>
      <c r="E58" s="17"/>
      <c r="F58" s="17"/>
      <c r="G58" s="17"/>
      <c r="H58" s="17"/>
      <c r="I58" s="17"/>
      <c r="J58" s="17"/>
      <c r="K58" s="17"/>
    </row>
    <row r="59" spans="1:11" x14ac:dyDescent="0.25">
      <c r="A59" s="17"/>
      <c r="B59" s="75"/>
      <c r="C59" s="75"/>
      <c r="D59" s="17"/>
      <c r="E59" s="17"/>
      <c r="F59" s="17"/>
      <c r="G59" s="17"/>
      <c r="H59" s="17"/>
      <c r="I59" s="17"/>
      <c r="J59" s="17"/>
      <c r="K59" s="17"/>
    </row>
    <row r="60" spans="1:11" x14ac:dyDescent="0.25">
      <c r="A60" s="17"/>
      <c r="B60" s="75"/>
      <c r="C60" s="75"/>
      <c r="D60" s="17"/>
      <c r="E60" s="17"/>
      <c r="F60" s="17"/>
      <c r="G60" s="17"/>
      <c r="H60" s="17"/>
      <c r="I60" s="17"/>
      <c r="J60" s="17"/>
      <c r="K60" s="17"/>
    </row>
    <row r="61" spans="1:11" x14ac:dyDescent="0.25">
      <c r="A61" s="17"/>
      <c r="B61" s="75"/>
      <c r="C61" s="75"/>
      <c r="D61" s="17"/>
      <c r="E61" s="17"/>
      <c r="F61" s="17"/>
      <c r="G61" s="17"/>
      <c r="H61" s="17"/>
      <c r="I61" s="17"/>
      <c r="J61" s="17"/>
      <c r="K61" s="17"/>
    </row>
    <row r="62" spans="1:11" x14ac:dyDescent="0.25">
      <c r="A62" s="17"/>
      <c r="B62" s="75"/>
      <c r="C62" s="75"/>
      <c r="D62" s="17"/>
      <c r="E62" s="17"/>
      <c r="F62" s="17"/>
      <c r="G62" s="17"/>
      <c r="H62" s="17"/>
      <c r="I62" s="17"/>
      <c r="J62" s="17"/>
      <c r="K62" s="17"/>
    </row>
    <row r="63" spans="1:11" x14ac:dyDescent="0.25">
      <c r="A63" s="17"/>
      <c r="B63" s="75"/>
      <c r="C63" s="75"/>
      <c r="D63" s="17"/>
      <c r="E63" s="17"/>
      <c r="F63" s="17"/>
      <c r="G63" s="17"/>
      <c r="H63" s="17"/>
      <c r="I63" s="17"/>
      <c r="J63" s="17"/>
      <c r="K63" s="17"/>
    </row>
    <row r="64" spans="1:11" x14ac:dyDescent="0.25">
      <c r="A64" s="17"/>
      <c r="B64" s="75"/>
      <c r="C64" s="75"/>
      <c r="D64" s="17"/>
      <c r="E64" s="17"/>
      <c r="F64" s="17"/>
      <c r="G64" s="17"/>
      <c r="H64" s="17"/>
      <c r="I64" s="17"/>
      <c r="J64" s="17"/>
      <c r="K64" s="17"/>
    </row>
  </sheetData>
  <mergeCells count="11">
    <mergeCell ref="E26:E27"/>
    <mergeCell ref="G26:G27"/>
    <mergeCell ref="I26:I27"/>
    <mergeCell ref="J26:J27"/>
    <mergeCell ref="F26:F27"/>
    <mergeCell ref="D26:D27"/>
    <mergeCell ref="A1:C1"/>
    <mergeCell ref="A3:C3"/>
    <mergeCell ref="A26:A27"/>
    <mergeCell ref="B26:B27"/>
    <mergeCell ref="C26:C27"/>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13793-698E-4F24-957C-50062284211B}">
  <sheetPr codeName="Hoja18"/>
  <dimension ref="A1:D28"/>
  <sheetViews>
    <sheetView zoomScaleNormal="100" workbookViewId="0">
      <selection activeCell="G25" sqref="G25"/>
    </sheetView>
  </sheetViews>
  <sheetFormatPr baseColWidth="10" defaultColWidth="11.42578125" defaultRowHeight="13.5" x14ac:dyDescent="0.25"/>
  <cols>
    <col min="1" max="1" width="22.85546875" style="2" customWidth="1"/>
    <col min="2" max="2" width="21.5703125" style="2" customWidth="1"/>
    <col min="3" max="16384" width="11.42578125" style="2"/>
  </cols>
  <sheetData>
    <row r="1" spans="1:4" x14ac:dyDescent="0.25">
      <c r="A1" s="16" t="s">
        <v>340</v>
      </c>
      <c r="B1" s="17"/>
      <c r="C1" s="17"/>
      <c r="D1" s="17"/>
    </row>
    <row r="2" spans="1:4" x14ac:dyDescent="0.25">
      <c r="A2" s="16" t="s">
        <v>1313</v>
      </c>
      <c r="B2" s="17"/>
      <c r="C2" s="17"/>
      <c r="D2" s="17"/>
    </row>
    <row r="3" spans="1:4" x14ac:dyDescent="0.25">
      <c r="A3" s="17" t="s">
        <v>9</v>
      </c>
      <c r="B3" s="17"/>
      <c r="C3" s="17"/>
      <c r="D3" s="17"/>
    </row>
    <row r="4" spans="1:4" x14ac:dyDescent="0.25">
      <c r="A4" s="17"/>
      <c r="B4" s="17"/>
      <c r="C4" s="17"/>
      <c r="D4" s="17"/>
    </row>
    <row r="5" spans="1:4" ht="39" x14ac:dyDescent="0.25">
      <c r="A5" s="168"/>
      <c r="B5" s="286" t="s">
        <v>639</v>
      </c>
      <c r="C5" s="17"/>
      <c r="D5" s="17"/>
    </row>
    <row r="6" spans="1:4" x14ac:dyDescent="0.25">
      <c r="A6" s="110" t="s">
        <v>640</v>
      </c>
      <c r="B6" s="287">
        <v>4.8971373970295107E-2</v>
      </c>
      <c r="C6" s="17"/>
      <c r="D6" s="17"/>
    </row>
    <row r="7" spans="1:4" x14ac:dyDescent="0.25">
      <c r="A7" s="110" t="s">
        <v>641</v>
      </c>
      <c r="B7" s="287">
        <v>2.6223587890040742E-2</v>
      </c>
      <c r="C7" s="17"/>
      <c r="D7" s="17"/>
    </row>
    <row r="8" spans="1:4" x14ac:dyDescent="0.25">
      <c r="A8" s="110" t="s">
        <v>642</v>
      </c>
      <c r="B8" s="287">
        <v>0.63155766959740933</v>
      </c>
      <c r="C8" s="17"/>
      <c r="D8" s="17"/>
    </row>
    <row r="9" spans="1:4" x14ac:dyDescent="0.25">
      <c r="A9" s="110" t="s">
        <v>643</v>
      </c>
      <c r="B9" s="287">
        <v>1.1991940957988252</v>
      </c>
      <c r="C9" s="17"/>
      <c r="D9" s="17"/>
    </row>
    <row r="10" spans="1:4" x14ac:dyDescent="0.25">
      <c r="A10" s="110" t="s">
        <v>644</v>
      </c>
      <c r="B10" s="287">
        <v>0.37451779763792287</v>
      </c>
      <c r="C10" s="17"/>
      <c r="D10" s="17"/>
    </row>
    <row r="11" spans="1:4" x14ac:dyDescent="0.25">
      <c r="A11" s="110" t="s">
        <v>645</v>
      </c>
      <c r="B11" s="287">
        <v>0.10233445266871385</v>
      </c>
      <c r="C11" s="17"/>
      <c r="D11" s="17"/>
    </row>
    <row r="12" spans="1:4" x14ac:dyDescent="0.25">
      <c r="A12" s="110" t="s">
        <v>646</v>
      </c>
      <c r="B12" s="287">
        <v>0.25545029651148538</v>
      </c>
      <c r="C12" s="17"/>
      <c r="D12" s="17"/>
    </row>
    <row r="13" spans="1:4" x14ac:dyDescent="0.25">
      <c r="A13" s="21" t="s">
        <v>338</v>
      </c>
      <c r="B13" s="288">
        <v>0.37689275343924178</v>
      </c>
      <c r="C13" s="17"/>
      <c r="D13" s="17"/>
    </row>
    <row r="14" spans="1:4" ht="12.75" customHeight="1" x14ac:dyDescent="0.25">
      <c r="A14" s="900" t="s">
        <v>341</v>
      </c>
      <c r="B14" s="900"/>
      <c r="C14" s="17"/>
      <c r="D14" s="17"/>
    </row>
    <row r="15" spans="1:4" x14ac:dyDescent="0.25">
      <c r="A15" s="901"/>
      <c r="B15" s="901"/>
      <c r="C15" s="17"/>
      <c r="D15" s="17"/>
    </row>
    <row r="16" spans="1:4" x14ac:dyDescent="0.25">
      <c r="A16" s="901"/>
      <c r="B16" s="901"/>
      <c r="C16" s="17"/>
      <c r="D16" s="75"/>
    </row>
    <row r="17" spans="1:4" x14ac:dyDescent="0.25">
      <c r="A17" s="901"/>
      <c r="B17" s="901"/>
      <c r="C17" s="17"/>
      <c r="D17" s="75"/>
    </row>
    <row r="18" spans="1:4" x14ac:dyDescent="0.25">
      <c r="A18" s="17" t="s">
        <v>358</v>
      </c>
      <c r="B18" s="17"/>
      <c r="C18" s="17"/>
      <c r="D18" s="75"/>
    </row>
    <row r="19" spans="1:4" x14ac:dyDescent="0.25">
      <c r="A19" s="17"/>
      <c r="B19" s="17"/>
      <c r="C19" s="17"/>
      <c r="D19" s="75"/>
    </row>
    <row r="20" spans="1:4" x14ac:dyDescent="0.25">
      <c r="A20" s="769"/>
      <c r="B20" s="694"/>
      <c r="C20" s="17"/>
      <c r="D20" s="75"/>
    </row>
    <row r="21" spans="1:4" x14ac:dyDescent="0.25">
      <c r="A21" s="821"/>
      <c r="B21" s="837"/>
      <c r="C21" s="17"/>
      <c r="D21" s="75"/>
    </row>
    <row r="22" spans="1:4" x14ac:dyDescent="0.25">
      <c r="A22" s="821"/>
      <c r="B22" s="837"/>
      <c r="C22" s="17"/>
      <c r="D22" s="17"/>
    </row>
    <row r="23" spans="1:4" x14ac:dyDescent="0.25">
      <c r="A23" s="821"/>
      <c r="B23" s="837"/>
      <c r="C23" s="17"/>
      <c r="D23" s="17"/>
    </row>
    <row r="24" spans="1:4" x14ac:dyDescent="0.25">
      <c r="A24" s="821"/>
      <c r="B24" s="837"/>
      <c r="C24" s="17"/>
      <c r="D24" s="17"/>
    </row>
    <row r="25" spans="1:4" x14ac:dyDescent="0.25">
      <c r="A25" s="821"/>
      <c r="B25" s="837"/>
      <c r="C25" s="17"/>
      <c r="D25" s="17"/>
    </row>
    <row r="26" spans="1:4" x14ac:dyDescent="0.25">
      <c r="A26" s="821"/>
      <c r="B26" s="837"/>
      <c r="C26" s="17"/>
      <c r="D26" s="17"/>
    </row>
    <row r="27" spans="1:4" x14ac:dyDescent="0.25">
      <c r="A27" s="821"/>
      <c r="B27" s="837"/>
      <c r="C27" s="17"/>
      <c r="D27" s="17"/>
    </row>
    <row r="28" spans="1:4" x14ac:dyDescent="0.25">
      <c r="A28" s="825"/>
      <c r="B28" s="838"/>
      <c r="C28" s="17"/>
      <c r="D28" s="17"/>
    </row>
  </sheetData>
  <mergeCells count="1">
    <mergeCell ref="A14:B1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1E30-66EF-4A0E-A3E2-A8E13777DB74}">
  <sheetPr codeName="Hoja19"/>
  <dimension ref="A1:H60"/>
  <sheetViews>
    <sheetView zoomScaleNormal="100" workbookViewId="0">
      <selection activeCell="L39" sqref="L39"/>
    </sheetView>
  </sheetViews>
  <sheetFormatPr baseColWidth="10" defaultColWidth="11.42578125" defaultRowHeight="13.5" x14ac:dyDescent="0.25"/>
  <cols>
    <col min="1" max="1" width="50.42578125" style="2" customWidth="1"/>
    <col min="2" max="2" width="11.42578125" style="2"/>
    <col min="3" max="3" width="11.7109375" style="2" customWidth="1"/>
    <col min="4" max="16384" width="11.42578125" style="2"/>
  </cols>
  <sheetData>
    <row r="1" spans="1:8" x14ac:dyDescent="0.25">
      <c r="A1" s="915" t="s">
        <v>40</v>
      </c>
      <c r="B1" s="915"/>
      <c r="C1" s="915"/>
      <c r="D1" s="17"/>
      <c r="E1" s="17"/>
      <c r="F1" s="17"/>
      <c r="G1" s="17"/>
      <c r="H1" s="17"/>
    </row>
    <row r="2" spans="1:8" x14ac:dyDescent="0.25">
      <c r="A2" s="915" t="s">
        <v>542</v>
      </c>
      <c r="B2" s="915"/>
      <c r="C2" s="915"/>
      <c r="D2" s="17"/>
      <c r="E2" s="17"/>
      <c r="F2" s="17"/>
      <c r="G2" s="17"/>
      <c r="H2" s="17"/>
    </row>
    <row r="3" spans="1:8" x14ac:dyDescent="0.25">
      <c r="A3" s="41"/>
      <c r="B3" s="41"/>
      <c r="C3" s="41"/>
      <c r="D3" s="17"/>
      <c r="E3" s="17"/>
      <c r="F3" s="17"/>
      <c r="G3" s="17"/>
      <c r="H3" s="17"/>
    </row>
    <row r="4" spans="1:8" x14ac:dyDescent="0.25">
      <c r="A4" s="112" t="s">
        <v>1316</v>
      </c>
      <c r="B4" s="88">
        <v>2026</v>
      </c>
      <c r="C4" s="46">
        <v>2027</v>
      </c>
      <c r="D4" s="17"/>
      <c r="E4" s="17"/>
      <c r="F4" s="17"/>
      <c r="G4" s="17"/>
      <c r="H4" s="17"/>
    </row>
    <row r="5" spans="1:8" x14ac:dyDescent="0.25">
      <c r="A5" s="113" t="s">
        <v>466</v>
      </c>
      <c r="B5" s="114"/>
      <c r="C5" s="115"/>
      <c r="D5" s="17"/>
      <c r="E5" s="17"/>
      <c r="F5" s="17"/>
      <c r="G5" s="17"/>
      <c r="H5" s="17"/>
    </row>
    <row r="6" spans="1:8" x14ac:dyDescent="0.25">
      <c r="A6" s="54" t="s">
        <v>467</v>
      </c>
      <c r="B6" s="116">
        <v>2.5908259451146165</v>
      </c>
      <c r="C6" s="289">
        <v>2.6279599834441614</v>
      </c>
      <c r="D6" s="17"/>
      <c r="E6" s="17"/>
      <c r="F6" s="17"/>
      <c r="G6" s="17"/>
      <c r="H6" s="17"/>
    </row>
    <row r="7" spans="1:8" x14ac:dyDescent="0.25">
      <c r="A7" s="117" t="s">
        <v>649</v>
      </c>
      <c r="B7" s="290">
        <v>2.0299999999999985</v>
      </c>
      <c r="C7" s="291">
        <v>0.68999999999999062</v>
      </c>
      <c r="D7" s="17"/>
      <c r="E7" s="25"/>
      <c r="F7" s="17"/>
      <c r="G7" s="17"/>
      <c r="H7" s="17"/>
    </row>
    <row r="8" spans="1:8" x14ac:dyDescent="0.25">
      <c r="A8" s="48" t="s">
        <v>469</v>
      </c>
      <c r="B8" s="121"/>
      <c r="C8" s="122"/>
      <c r="D8" s="17"/>
      <c r="E8" s="17"/>
      <c r="F8" s="17"/>
      <c r="G8" s="17"/>
      <c r="H8" s="17"/>
    </row>
    <row r="9" spans="1:8" x14ac:dyDescent="0.25">
      <c r="A9" s="54" t="s">
        <v>507</v>
      </c>
      <c r="B9" s="124">
        <v>447.37848212755853</v>
      </c>
      <c r="C9" s="122">
        <v>537</v>
      </c>
      <c r="D9" s="30"/>
      <c r="E9" s="17"/>
      <c r="F9" s="17"/>
      <c r="G9" s="17"/>
      <c r="H9" s="17"/>
    </row>
    <row r="10" spans="1:8" x14ac:dyDescent="0.25">
      <c r="A10" s="54" t="s">
        <v>508</v>
      </c>
      <c r="B10" s="124">
        <v>628.4831593988813</v>
      </c>
      <c r="C10" s="125">
        <v>564.84056970590336</v>
      </c>
      <c r="D10" s="30"/>
      <c r="E10" s="17"/>
      <c r="F10" s="17"/>
      <c r="G10" s="17"/>
      <c r="H10" s="17"/>
    </row>
    <row r="11" spans="1:8" x14ac:dyDescent="0.25">
      <c r="A11" s="54" t="s">
        <v>647</v>
      </c>
      <c r="B11" s="126">
        <v>-28.816154349233802</v>
      </c>
      <c r="C11" s="292">
        <v>-4.9289252930962757</v>
      </c>
      <c r="D11" s="30"/>
      <c r="E11" s="17"/>
      <c r="F11" s="17"/>
      <c r="G11" s="17"/>
      <c r="H11" s="17"/>
    </row>
    <row r="12" spans="1:8" x14ac:dyDescent="0.25">
      <c r="A12" s="113" t="s">
        <v>326</v>
      </c>
      <c r="B12" s="127"/>
      <c r="C12" s="128"/>
      <c r="D12" s="17"/>
      <c r="E12" s="17"/>
      <c r="F12" s="17"/>
      <c r="G12" s="17"/>
      <c r="H12" s="17"/>
    </row>
    <row r="13" spans="1:8" x14ac:dyDescent="0.25">
      <c r="A13" s="293" t="s">
        <v>327</v>
      </c>
      <c r="B13" s="294">
        <v>0.35233179994252367</v>
      </c>
      <c r="C13" s="130">
        <v>0.37689275343924178</v>
      </c>
      <c r="D13" s="17"/>
      <c r="E13" s="17"/>
      <c r="F13" s="17"/>
      <c r="G13" s="17"/>
      <c r="H13" s="17"/>
    </row>
    <row r="14" spans="1:8" x14ac:dyDescent="0.25">
      <c r="A14" s="295" t="s">
        <v>364</v>
      </c>
      <c r="B14" s="296" t="s">
        <v>374</v>
      </c>
      <c r="C14" s="297" t="s">
        <v>374</v>
      </c>
      <c r="D14" s="17"/>
      <c r="E14" s="17"/>
      <c r="F14" s="17"/>
      <c r="G14" s="17"/>
      <c r="H14" s="17"/>
    </row>
    <row r="15" spans="1:8" ht="12.75" customHeight="1" x14ac:dyDescent="0.25">
      <c r="A15" s="900" t="s">
        <v>650</v>
      </c>
      <c r="B15" s="900"/>
      <c r="C15" s="900"/>
      <c r="D15" s="17"/>
      <c r="E15" s="17"/>
      <c r="F15" s="17"/>
      <c r="G15" s="17"/>
      <c r="H15" s="17"/>
    </row>
    <row r="16" spans="1:8" x14ac:dyDescent="0.25">
      <c r="A16" s="901"/>
      <c r="B16" s="901"/>
      <c r="C16" s="901"/>
      <c r="D16" s="17"/>
      <c r="E16" s="17"/>
      <c r="F16" s="17"/>
      <c r="G16" s="17"/>
      <c r="H16" s="17"/>
    </row>
    <row r="17" spans="1:8" x14ac:dyDescent="0.25">
      <c r="A17" s="901"/>
      <c r="B17" s="901"/>
      <c r="C17" s="901"/>
      <c r="D17" s="17"/>
      <c r="E17" s="17"/>
      <c r="F17" s="17"/>
      <c r="G17" s="17"/>
      <c r="H17" s="17"/>
    </row>
    <row r="18" spans="1:8" x14ac:dyDescent="0.25">
      <c r="A18" s="901"/>
      <c r="B18" s="901"/>
      <c r="C18" s="901"/>
      <c r="D18" s="17"/>
      <c r="E18" s="17"/>
      <c r="F18" s="17"/>
      <c r="G18" s="17"/>
      <c r="H18" s="17"/>
    </row>
    <row r="19" spans="1:8" x14ac:dyDescent="0.25">
      <c r="A19" s="901"/>
      <c r="B19" s="901"/>
      <c r="C19" s="901"/>
      <c r="D19" s="17"/>
      <c r="E19" s="17"/>
      <c r="F19" s="17"/>
      <c r="G19" s="17"/>
      <c r="H19" s="17"/>
    </row>
    <row r="20" spans="1:8" x14ac:dyDescent="0.25">
      <c r="A20" s="901"/>
      <c r="B20" s="901"/>
      <c r="C20" s="901"/>
      <c r="D20" s="17"/>
      <c r="E20" s="17"/>
      <c r="F20" s="17"/>
      <c r="G20" s="17"/>
      <c r="H20" s="17"/>
    </row>
    <row r="21" spans="1:8" x14ac:dyDescent="0.25">
      <c r="A21" s="901"/>
      <c r="B21" s="901"/>
      <c r="C21" s="901"/>
      <c r="D21" s="17"/>
      <c r="E21" s="17"/>
      <c r="F21" s="17"/>
      <c r="G21" s="17"/>
      <c r="H21" s="17"/>
    </row>
    <row r="22" spans="1:8" x14ac:dyDescent="0.25">
      <c r="A22" s="901"/>
      <c r="B22" s="901"/>
      <c r="C22" s="901"/>
      <c r="D22" s="17"/>
      <c r="E22" s="17"/>
      <c r="F22" s="17"/>
      <c r="G22" s="17"/>
      <c r="H22" s="17"/>
    </row>
    <row r="23" spans="1:8" x14ac:dyDescent="0.25">
      <c r="A23" s="901"/>
      <c r="B23" s="901"/>
      <c r="C23" s="901"/>
      <c r="D23" s="17"/>
      <c r="E23" s="17"/>
      <c r="F23" s="17"/>
      <c r="G23" s="17"/>
      <c r="H23" s="17"/>
    </row>
    <row r="24" spans="1:8" x14ac:dyDescent="0.25">
      <c r="A24" s="901"/>
      <c r="B24" s="901"/>
      <c r="C24" s="901"/>
      <c r="D24" s="17"/>
      <c r="E24" s="17"/>
      <c r="F24" s="17"/>
      <c r="G24" s="17"/>
      <c r="H24" s="17"/>
    </row>
    <row r="25" spans="1:8" x14ac:dyDescent="0.25">
      <c r="A25" s="901"/>
      <c r="B25" s="901"/>
      <c r="C25" s="901"/>
      <c r="D25" s="17"/>
      <c r="E25" s="17"/>
      <c r="F25" s="17"/>
      <c r="G25" s="17"/>
      <c r="H25" s="17"/>
    </row>
    <row r="26" spans="1:8" x14ac:dyDescent="0.25">
      <c r="A26" s="901" t="s">
        <v>383</v>
      </c>
      <c r="B26" s="901"/>
      <c r="C26" s="901"/>
      <c r="D26" s="17"/>
      <c r="E26" s="17"/>
      <c r="F26" s="17"/>
      <c r="G26" s="17"/>
      <c r="H26" s="17"/>
    </row>
    <row r="27" spans="1:8" x14ac:dyDescent="0.25">
      <c r="A27" s="901"/>
      <c r="B27" s="901"/>
      <c r="C27" s="901"/>
      <c r="D27" s="17"/>
      <c r="E27" s="17"/>
      <c r="F27" s="17"/>
      <c r="G27" s="17"/>
      <c r="H27" s="17"/>
    </row>
    <row r="28" spans="1:8" x14ac:dyDescent="0.25">
      <c r="A28" s="19" t="s">
        <v>445</v>
      </c>
      <c r="B28" s="29"/>
      <c r="C28" s="29"/>
      <c r="D28" s="17"/>
      <c r="E28" s="17"/>
      <c r="F28" s="17"/>
      <c r="G28" s="17"/>
      <c r="H28" s="17"/>
    </row>
    <row r="29" spans="1:8" x14ac:dyDescent="0.25">
      <c r="A29" s="176" t="s">
        <v>22</v>
      </c>
      <c r="B29" s="17"/>
      <c r="C29" s="17"/>
      <c r="D29" s="17"/>
      <c r="E29" s="17"/>
      <c r="F29" s="17"/>
      <c r="G29" s="17"/>
      <c r="H29" s="17"/>
    </row>
    <row r="30" spans="1:8" x14ac:dyDescent="0.25">
      <c r="A30" s="176"/>
      <c r="B30" s="17"/>
      <c r="C30" s="17"/>
      <c r="D30" s="17"/>
      <c r="E30" s="17"/>
      <c r="F30" s="17"/>
      <c r="G30" s="17"/>
      <c r="H30" s="17"/>
    </row>
    <row r="31" spans="1:8" x14ac:dyDescent="0.25">
      <c r="A31" s="176"/>
      <c r="B31" s="110"/>
      <c r="C31" s="110"/>
      <c r="D31" s="17"/>
      <c r="E31" s="17"/>
      <c r="F31" s="17"/>
      <c r="G31" s="17"/>
      <c r="H31" s="17"/>
    </row>
    <row r="32" spans="1:8" x14ac:dyDescent="0.25">
      <c r="A32" s="176"/>
      <c r="B32" s="110"/>
      <c r="C32" s="110"/>
      <c r="D32" s="17"/>
      <c r="E32" s="17"/>
      <c r="F32" s="17"/>
      <c r="G32" s="17"/>
      <c r="H32" s="17"/>
    </row>
    <row r="33" spans="1:8" x14ac:dyDescent="0.25">
      <c r="A33" s="17"/>
      <c r="B33" s="17"/>
      <c r="C33" s="17"/>
      <c r="D33" s="17"/>
      <c r="E33" s="839"/>
      <c r="F33" s="17"/>
      <c r="G33" s="17"/>
      <c r="H33" s="17"/>
    </row>
    <row r="34" spans="1:8" x14ac:dyDescent="0.25">
      <c r="A34" s="89"/>
      <c r="B34" s="89"/>
      <c r="C34" s="89"/>
      <c r="D34" s="17"/>
      <c r="E34" s="110"/>
      <c r="F34" s="17"/>
      <c r="G34" s="17"/>
      <c r="H34" s="17"/>
    </row>
    <row r="35" spans="1:8" x14ac:dyDescent="0.25">
      <c r="A35" s="16"/>
      <c r="B35" s="16"/>
      <c r="C35" s="16"/>
      <c r="D35" s="17"/>
      <c r="E35" s="17"/>
      <c r="F35" s="17"/>
      <c r="G35" s="17"/>
      <c r="H35" s="17"/>
    </row>
    <row r="36" spans="1:8" x14ac:dyDescent="0.25">
      <c r="A36" s="16"/>
      <c r="B36" s="51"/>
      <c r="C36" s="51"/>
      <c r="D36" s="17"/>
      <c r="E36" s="17"/>
      <c r="F36" s="17"/>
      <c r="G36" s="17"/>
      <c r="H36" s="17"/>
    </row>
    <row r="37" spans="1:8" x14ac:dyDescent="0.25">
      <c r="A37" s="17"/>
      <c r="B37" s="53"/>
      <c r="C37" s="53"/>
      <c r="D37" s="17"/>
      <c r="E37" s="17"/>
      <c r="F37" s="17"/>
      <c r="G37" s="17"/>
      <c r="H37" s="17"/>
    </row>
    <row r="38" spans="1:8" x14ac:dyDescent="0.25">
      <c r="A38" s="16"/>
      <c r="B38" s="109"/>
      <c r="C38" s="109"/>
      <c r="D38" s="17"/>
      <c r="E38" s="17"/>
      <c r="F38" s="17"/>
      <c r="G38" s="17"/>
      <c r="H38" s="17"/>
    </row>
    <row r="39" spans="1:8" x14ac:dyDescent="0.25">
      <c r="A39" s="16"/>
      <c r="B39" s="805"/>
      <c r="C39" s="805"/>
      <c r="D39" s="840"/>
      <c r="E39" s="840"/>
      <c r="F39" s="17"/>
      <c r="G39" s="17"/>
      <c r="H39" s="17"/>
    </row>
    <row r="40" spans="1:8" x14ac:dyDescent="0.25">
      <c r="A40" s="17"/>
      <c r="B40" s="840"/>
      <c r="C40" s="840"/>
      <c r="D40" s="840"/>
      <c r="E40" s="840"/>
      <c r="F40" s="30"/>
      <c r="G40" s="17"/>
      <c r="H40" s="17"/>
    </row>
    <row r="41" spans="1:8" x14ac:dyDescent="0.25">
      <c r="A41" s="17"/>
      <c r="B41" s="53"/>
      <c r="C41" s="53"/>
      <c r="D41" s="840"/>
      <c r="E41" s="53"/>
      <c r="F41" s="17"/>
      <c r="G41" s="17"/>
      <c r="H41" s="17"/>
    </row>
    <row r="42" spans="1:8" x14ac:dyDescent="0.25">
      <c r="A42" s="16"/>
      <c r="B42" s="109"/>
      <c r="C42" s="805"/>
      <c r="D42" s="17"/>
      <c r="E42" s="17"/>
      <c r="F42" s="17"/>
      <c r="G42" s="17"/>
      <c r="H42" s="17"/>
    </row>
    <row r="43" spans="1:8" x14ac:dyDescent="0.25">
      <c r="A43" s="16"/>
      <c r="B43" s="806"/>
      <c r="C43" s="807"/>
      <c r="D43" s="17"/>
      <c r="E43" s="17"/>
      <c r="F43" s="17"/>
      <c r="G43" s="17"/>
      <c r="H43" s="17"/>
    </row>
    <row r="44" spans="1:8" x14ac:dyDescent="0.25">
      <c r="A44" s="17"/>
      <c r="B44" s="57"/>
      <c r="C44" s="807"/>
      <c r="D44" s="17"/>
      <c r="E44" s="17"/>
      <c r="F44" s="17"/>
      <c r="G44" s="17"/>
      <c r="H44" s="17"/>
    </row>
    <row r="45" spans="1:8" x14ac:dyDescent="0.25">
      <c r="A45" s="17"/>
      <c r="B45" s="17"/>
      <c r="C45" s="17"/>
      <c r="D45" s="17"/>
      <c r="E45" s="17"/>
      <c r="F45" s="17"/>
      <c r="G45" s="17"/>
      <c r="H45" s="17"/>
    </row>
    <row r="46" spans="1:8" x14ac:dyDescent="0.25">
      <c r="A46" s="17"/>
      <c r="B46" s="780"/>
      <c r="C46" s="780"/>
      <c r="D46" s="17"/>
      <c r="E46" s="17"/>
      <c r="F46" s="17"/>
      <c r="G46" s="17"/>
      <c r="H46" s="17"/>
    </row>
    <row r="47" spans="1:8" x14ac:dyDescent="0.25">
      <c r="A47" s="17"/>
      <c r="B47" s="775"/>
      <c r="C47" s="775"/>
      <c r="D47" s="75"/>
      <c r="E47" s="17"/>
      <c r="F47" s="17"/>
      <c r="G47" s="17"/>
      <c r="H47" s="17"/>
    </row>
    <row r="48" spans="1:8" x14ac:dyDescent="0.25">
      <c r="A48" s="17"/>
      <c r="B48" s="775"/>
      <c r="C48" s="775"/>
      <c r="D48" s="75"/>
      <c r="E48" s="17"/>
      <c r="F48" s="17"/>
      <c r="G48" s="17"/>
      <c r="H48" s="17"/>
    </row>
    <row r="49" spans="1:8" x14ac:dyDescent="0.25">
      <c r="A49" s="17"/>
      <c r="B49" s="53"/>
      <c r="C49" s="53"/>
      <c r="D49" s="17"/>
      <c r="E49" s="17"/>
      <c r="F49" s="17"/>
      <c r="G49" s="17"/>
      <c r="H49" s="17"/>
    </row>
    <row r="50" spans="1:8" x14ac:dyDescent="0.25">
      <c r="A50" s="17"/>
      <c r="B50" s="75"/>
      <c r="C50" s="75"/>
      <c r="D50" s="17"/>
      <c r="E50" s="17"/>
      <c r="F50" s="17"/>
      <c r="G50" s="17"/>
      <c r="H50" s="17"/>
    </row>
    <row r="51" spans="1:8" x14ac:dyDescent="0.25">
      <c r="A51" s="17"/>
      <c r="B51" s="769"/>
      <c r="C51" s="769"/>
      <c r="D51" s="17"/>
      <c r="E51" s="17"/>
      <c r="F51" s="17"/>
      <c r="G51" s="17"/>
      <c r="H51" s="17"/>
    </row>
    <row r="52" spans="1:8" x14ac:dyDescent="0.25">
      <c r="A52" s="17"/>
      <c r="B52" s="17"/>
      <c r="C52" s="110"/>
      <c r="D52" s="17"/>
      <c r="E52" s="17"/>
      <c r="F52" s="17"/>
      <c r="G52" s="17"/>
      <c r="H52" s="17"/>
    </row>
    <row r="53" spans="1:8" x14ac:dyDescent="0.25">
      <c r="A53" s="17"/>
      <c r="B53" s="17"/>
      <c r="C53" s="110"/>
      <c r="D53" s="17"/>
      <c r="E53" s="17"/>
      <c r="F53" s="17"/>
      <c r="G53" s="17"/>
      <c r="H53" s="17"/>
    </row>
    <row r="54" spans="1:8" x14ac:dyDescent="0.25">
      <c r="A54" s="17"/>
      <c r="B54" s="17"/>
      <c r="C54" s="17"/>
      <c r="D54" s="17"/>
      <c r="E54" s="17"/>
      <c r="F54" s="17"/>
      <c r="G54" s="17"/>
      <c r="H54" s="17"/>
    </row>
    <row r="55" spans="1:8" x14ac:dyDescent="0.25">
      <c r="A55" s="17"/>
      <c r="B55" s="775"/>
      <c r="C55" s="775"/>
      <c r="D55" s="75"/>
      <c r="E55" s="17"/>
      <c r="F55" s="17"/>
      <c r="G55" s="17"/>
      <c r="H55" s="17"/>
    </row>
    <row r="56" spans="1:8" x14ac:dyDescent="0.25">
      <c r="A56" s="17"/>
      <c r="B56" s="775"/>
      <c r="C56" s="775"/>
      <c r="D56" s="75"/>
      <c r="E56" s="17"/>
      <c r="F56" s="17"/>
      <c r="G56" s="17"/>
      <c r="H56" s="17"/>
    </row>
    <row r="57" spans="1:8" x14ac:dyDescent="0.25">
      <c r="A57" s="17"/>
      <c r="B57" s="75"/>
      <c r="C57" s="75"/>
      <c r="D57" s="17"/>
      <c r="E57" s="17"/>
      <c r="F57" s="17"/>
      <c r="G57" s="17"/>
      <c r="H57" s="17"/>
    </row>
    <row r="58" spans="1:8" x14ac:dyDescent="0.25">
      <c r="A58" s="17"/>
      <c r="B58" s="17"/>
      <c r="C58" s="17"/>
      <c r="D58" s="17"/>
      <c r="E58" s="17"/>
      <c r="F58" s="17"/>
      <c r="G58" s="17"/>
      <c r="H58" s="17"/>
    </row>
    <row r="59" spans="1:8" x14ac:dyDescent="0.25">
      <c r="A59" s="17"/>
      <c r="B59" s="17"/>
      <c r="C59" s="17"/>
      <c r="D59" s="17"/>
      <c r="E59" s="17"/>
      <c r="F59" s="17"/>
      <c r="G59" s="17"/>
      <c r="H59" s="17"/>
    </row>
    <row r="60" spans="1:8" x14ac:dyDescent="0.25">
      <c r="A60" s="17"/>
      <c r="B60" s="17"/>
      <c r="C60" s="17"/>
      <c r="D60" s="17"/>
      <c r="E60" s="17"/>
      <c r="F60" s="17"/>
      <c r="G60" s="17"/>
      <c r="H60" s="17"/>
    </row>
  </sheetData>
  <mergeCells count="4">
    <mergeCell ref="A1:C1"/>
    <mergeCell ref="A2:C2"/>
    <mergeCell ref="A26:C27"/>
    <mergeCell ref="A15:C2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781C-F68D-4D70-9927-8C175328A5B3}">
  <sheetPr codeName="Hoja20"/>
  <dimension ref="A1:K121"/>
  <sheetViews>
    <sheetView zoomScaleNormal="100" workbookViewId="0">
      <selection activeCell="D20" sqref="A1:D20"/>
    </sheetView>
  </sheetViews>
  <sheetFormatPr baseColWidth="10" defaultColWidth="11.42578125" defaultRowHeight="13.5" x14ac:dyDescent="0.25"/>
  <cols>
    <col min="1" max="1" width="42.42578125" style="2" customWidth="1"/>
    <col min="2" max="2" width="13.5703125" style="2" bestFit="1" customWidth="1"/>
    <col min="3" max="7" width="11.42578125" style="2"/>
    <col min="8" max="9" width="15.42578125" style="2" customWidth="1"/>
    <col min="10" max="16384" width="11.42578125" style="2"/>
  </cols>
  <sheetData>
    <row r="1" spans="1:11" x14ac:dyDescent="0.25">
      <c r="A1" s="84" t="s">
        <v>339</v>
      </c>
      <c r="B1" s="17"/>
      <c r="C1" s="17"/>
      <c r="D1" s="17"/>
      <c r="E1" s="17"/>
      <c r="F1" s="17"/>
      <c r="G1" s="17"/>
      <c r="H1" s="17"/>
      <c r="I1" s="17"/>
      <c r="J1" s="17"/>
      <c r="K1" s="17"/>
    </row>
    <row r="2" spans="1:11" x14ac:dyDescent="0.25">
      <c r="A2" s="84" t="s">
        <v>543</v>
      </c>
      <c r="B2" s="17"/>
      <c r="C2" s="17"/>
      <c r="D2" s="17"/>
      <c r="E2" s="17"/>
      <c r="F2" s="17"/>
      <c r="G2" s="17"/>
      <c r="H2" s="17"/>
      <c r="I2" s="17"/>
      <c r="J2" s="17"/>
      <c r="K2" s="17"/>
    </row>
    <row r="3" spans="1:11" x14ac:dyDescent="0.25">
      <c r="A3" s="929" t="s">
        <v>412</v>
      </c>
      <c r="B3" s="929"/>
      <c r="C3" s="929"/>
      <c r="D3" s="929"/>
      <c r="E3" s="17"/>
      <c r="F3" s="17"/>
      <c r="G3" s="17"/>
      <c r="H3" s="17"/>
      <c r="I3" s="17"/>
      <c r="J3" s="17"/>
      <c r="K3" s="17"/>
    </row>
    <row r="4" spans="1:11" x14ac:dyDescent="0.25">
      <c r="A4" s="89"/>
      <c r="B4" s="17"/>
      <c r="C4" s="17"/>
      <c r="D4" s="17"/>
      <c r="E4" s="17"/>
      <c r="F4" s="17"/>
      <c r="G4" s="17"/>
      <c r="H4" s="17"/>
      <c r="I4" s="17"/>
      <c r="J4" s="17"/>
      <c r="K4" s="17"/>
    </row>
    <row r="5" spans="1:11" ht="38.25" x14ac:dyDescent="0.25">
      <c r="A5" s="157"/>
      <c r="B5" s="43" t="s">
        <v>309</v>
      </c>
      <c r="C5" s="43" t="s">
        <v>431</v>
      </c>
      <c r="D5" s="43" t="s">
        <v>41</v>
      </c>
      <c r="E5" s="17"/>
      <c r="F5" s="44"/>
      <c r="G5" s="44"/>
      <c r="H5" s="44"/>
      <c r="I5" s="44"/>
      <c r="J5" s="17"/>
      <c r="K5" s="17"/>
    </row>
    <row r="6" spans="1:11" x14ac:dyDescent="0.25">
      <c r="A6" s="36" t="s">
        <v>656</v>
      </c>
      <c r="B6" s="298">
        <v>84248069.382056996</v>
      </c>
      <c r="C6" s="24">
        <v>4.1087092520453838</v>
      </c>
      <c r="D6" s="299">
        <v>21.889732758362289</v>
      </c>
      <c r="E6" s="17"/>
      <c r="F6" s="75"/>
      <c r="G6" s="75"/>
      <c r="H6" s="75"/>
      <c r="I6" s="57"/>
      <c r="J6" s="17"/>
      <c r="K6" s="17"/>
    </row>
    <row r="7" spans="1:11" x14ac:dyDescent="0.25">
      <c r="A7" s="35" t="s">
        <v>473</v>
      </c>
      <c r="B7" s="300">
        <v>69050020.406705841</v>
      </c>
      <c r="C7" s="34">
        <v>4.9157688470951921</v>
      </c>
      <c r="D7" s="301">
        <v>17.940903628400147</v>
      </c>
      <c r="E7" s="17"/>
      <c r="F7" s="75"/>
      <c r="G7" s="75"/>
      <c r="H7" s="75"/>
      <c r="I7" s="57"/>
      <c r="J7" s="17"/>
      <c r="K7" s="17"/>
    </row>
    <row r="8" spans="1:11" x14ac:dyDescent="0.25">
      <c r="A8" s="143" t="s">
        <v>474</v>
      </c>
      <c r="B8" s="302">
        <v>7759861.3331430294</v>
      </c>
      <c r="C8" s="303">
        <v>43.141667260431561</v>
      </c>
      <c r="D8" s="304">
        <v>2.0162039566051657</v>
      </c>
      <c r="E8" s="17"/>
      <c r="F8" s="75"/>
      <c r="G8" s="75"/>
      <c r="H8" s="75"/>
      <c r="I8" s="57"/>
      <c r="J8" s="17"/>
      <c r="K8" s="17"/>
    </row>
    <row r="9" spans="1:11" x14ac:dyDescent="0.25">
      <c r="A9" s="143" t="s">
        <v>475</v>
      </c>
      <c r="B9" s="302">
        <v>61290159.073562808</v>
      </c>
      <c r="C9" s="303">
        <v>1.4845014440302506</v>
      </c>
      <c r="D9" s="304">
        <v>15.924699671794979</v>
      </c>
      <c r="E9" s="17"/>
      <c r="F9" s="75"/>
      <c r="G9" s="75"/>
      <c r="H9" s="75"/>
      <c r="I9" s="57"/>
      <c r="J9" s="17"/>
      <c r="K9" s="17"/>
    </row>
    <row r="10" spans="1:11" x14ac:dyDescent="0.25">
      <c r="A10" s="35" t="s">
        <v>476</v>
      </c>
      <c r="B10" s="300">
        <v>2272159.8170778947</v>
      </c>
      <c r="C10" s="305">
        <v>18.619231760285349</v>
      </c>
      <c r="D10" s="301">
        <v>0.59036333467265611</v>
      </c>
      <c r="E10" s="17"/>
      <c r="F10" s="75"/>
      <c r="G10" s="75"/>
      <c r="H10" s="75"/>
      <c r="I10" s="57"/>
      <c r="J10" s="17"/>
      <c r="K10" s="17"/>
    </row>
    <row r="11" spans="1:11" x14ac:dyDescent="0.25">
      <c r="A11" s="35" t="s">
        <v>388</v>
      </c>
      <c r="B11" s="300">
        <v>4550450.6481186775</v>
      </c>
      <c r="C11" s="34">
        <v>2.0999580497582215</v>
      </c>
      <c r="D11" s="301">
        <v>1.1823196584567515</v>
      </c>
      <c r="E11" s="17"/>
      <c r="F11" s="75"/>
      <c r="G11" s="75"/>
      <c r="H11" s="75"/>
      <c r="I11" s="57"/>
      <c r="J11" s="17"/>
      <c r="K11" s="17"/>
    </row>
    <row r="12" spans="1:11" x14ac:dyDescent="0.25">
      <c r="A12" s="35" t="s">
        <v>479</v>
      </c>
      <c r="B12" s="300">
        <v>954832.60024836508</v>
      </c>
      <c r="C12" s="34">
        <v>-25.78920903979548</v>
      </c>
      <c r="D12" s="301">
        <v>0.24808913250729453</v>
      </c>
      <c r="E12" s="17"/>
      <c r="F12" s="75"/>
      <c r="G12" s="75"/>
      <c r="H12" s="75"/>
      <c r="I12" s="57"/>
      <c r="J12" s="17"/>
      <c r="K12" s="17"/>
    </row>
    <row r="13" spans="1:11" ht="15" x14ac:dyDescent="0.25">
      <c r="A13" s="38" t="s">
        <v>1332</v>
      </c>
      <c r="B13" s="306">
        <v>7420605.9099062281</v>
      </c>
      <c r="C13" s="39">
        <v>-0.38700790298100696</v>
      </c>
      <c r="D13" s="307">
        <v>1.9280570043254464</v>
      </c>
      <c r="E13" s="17"/>
      <c r="F13" s="75"/>
      <c r="G13" s="75"/>
      <c r="H13" s="75"/>
      <c r="I13" s="57"/>
      <c r="J13" s="17"/>
      <c r="K13" s="17"/>
    </row>
    <row r="14" spans="1:11" ht="12.75" customHeight="1" x14ac:dyDescent="0.25">
      <c r="A14" s="942" t="s">
        <v>510</v>
      </c>
      <c r="B14" s="942"/>
      <c r="C14" s="942"/>
      <c r="D14" s="942"/>
      <c r="E14" s="17"/>
      <c r="F14" s="17"/>
      <c r="G14" s="17"/>
      <c r="H14" s="17"/>
      <c r="I14" s="17"/>
      <c r="J14" s="17"/>
      <c r="K14" s="17"/>
    </row>
    <row r="15" spans="1:11" x14ac:dyDescent="0.25">
      <c r="A15" s="923"/>
      <c r="B15" s="923"/>
      <c r="C15" s="923"/>
      <c r="D15" s="923"/>
      <c r="E15" s="17"/>
      <c r="F15" s="17"/>
      <c r="G15" s="17"/>
      <c r="H15" s="17"/>
      <c r="I15" s="17"/>
      <c r="J15" s="17"/>
      <c r="K15" s="17"/>
    </row>
    <row r="16" spans="1:11" x14ac:dyDescent="0.25">
      <c r="A16" s="923"/>
      <c r="B16" s="923"/>
      <c r="C16" s="923"/>
      <c r="D16" s="923"/>
      <c r="E16" s="17"/>
      <c r="F16" s="17"/>
      <c r="G16" s="17"/>
      <c r="H16" s="17"/>
      <c r="I16" s="17"/>
      <c r="J16" s="17"/>
      <c r="K16" s="17"/>
    </row>
    <row r="17" spans="1:11" x14ac:dyDescent="0.25">
      <c r="A17" s="923"/>
      <c r="B17" s="923"/>
      <c r="C17" s="923"/>
      <c r="D17" s="923"/>
      <c r="E17" s="17"/>
      <c r="F17" s="17"/>
      <c r="G17" s="17"/>
      <c r="H17" s="17"/>
      <c r="I17" s="17"/>
      <c r="J17" s="17"/>
      <c r="K17" s="17"/>
    </row>
    <row r="18" spans="1:11" x14ac:dyDescent="0.25">
      <c r="A18" s="19" t="s">
        <v>445</v>
      </c>
      <c r="B18" s="151"/>
      <c r="C18" s="151"/>
      <c r="D18" s="151"/>
      <c r="E18" s="17"/>
      <c r="F18" s="17"/>
      <c r="G18" s="17"/>
      <c r="H18" s="17"/>
      <c r="I18" s="17"/>
      <c r="J18" s="17"/>
      <c r="K18" s="17"/>
    </row>
    <row r="19" spans="1:11" x14ac:dyDescent="0.25">
      <c r="A19" s="19" t="s">
        <v>30</v>
      </c>
      <c r="B19" s="17"/>
      <c r="C19" s="17"/>
      <c r="D19" s="17"/>
      <c r="E19" s="17"/>
      <c r="F19" s="17"/>
      <c r="G19" s="17"/>
      <c r="H19" s="17"/>
      <c r="I19" s="17"/>
      <c r="J19" s="17"/>
      <c r="K19" s="17"/>
    </row>
    <row r="20" spans="1:11" x14ac:dyDescent="0.25">
      <c r="A20" s="166"/>
      <c r="B20" s="17"/>
      <c r="C20" s="17"/>
      <c r="D20" s="17"/>
      <c r="E20" s="17"/>
      <c r="F20" s="17"/>
      <c r="G20" s="17"/>
      <c r="H20" s="17"/>
      <c r="I20" s="17"/>
      <c r="J20" s="17"/>
      <c r="K20" s="17"/>
    </row>
    <row r="21" spans="1:11" x14ac:dyDescent="0.25">
      <c r="A21" s="17"/>
      <c r="B21" s="75"/>
      <c r="C21" s="17"/>
      <c r="D21" s="75"/>
      <c r="E21" s="17"/>
      <c r="F21" s="17"/>
      <c r="G21" s="17"/>
      <c r="H21" s="17"/>
      <c r="I21" s="17"/>
      <c r="J21" s="17"/>
      <c r="K21" s="17"/>
    </row>
    <row r="22" spans="1:11" x14ac:dyDescent="0.25">
      <c r="A22" s="17"/>
      <c r="B22" s="768"/>
      <c r="C22" s="17"/>
      <c r="D22" s="17"/>
      <c r="E22" s="17"/>
      <c r="F22" s="17"/>
      <c r="G22" s="17"/>
      <c r="H22" s="17"/>
      <c r="I22" s="17"/>
      <c r="J22" s="17"/>
      <c r="K22" s="17"/>
    </row>
    <row r="23" spans="1:11" x14ac:dyDescent="0.25">
      <c r="A23" s="166"/>
      <c r="B23" s="75"/>
      <c r="C23" s="17"/>
      <c r="D23" s="17"/>
      <c r="E23" s="17"/>
      <c r="F23" s="17"/>
      <c r="G23" s="17"/>
      <c r="H23" s="166"/>
      <c r="I23" s="17"/>
      <c r="J23" s="17"/>
      <c r="K23" s="17"/>
    </row>
    <row r="24" spans="1:11" x14ac:dyDescent="0.25">
      <c r="A24" s="841"/>
      <c r="B24" s="784"/>
      <c r="C24" s="784"/>
      <c r="D24" s="784"/>
      <c r="E24" s="784"/>
      <c r="F24" s="784"/>
      <c r="G24" s="17"/>
      <c r="H24" s="78"/>
      <c r="I24" s="78"/>
      <c r="J24" s="17"/>
      <c r="K24" s="17"/>
    </row>
    <row r="25" spans="1:11" x14ac:dyDescent="0.25">
      <c r="A25" s="826"/>
      <c r="B25" s="842"/>
      <c r="C25" s="842"/>
      <c r="D25" s="842"/>
      <c r="E25" s="843"/>
      <c r="F25" s="843"/>
      <c r="G25" s="17"/>
      <c r="H25" s="75"/>
      <c r="I25" s="75"/>
      <c r="J25" s="17"/>
      <c r="K25" s="75"/>
    </row>
    <row r="26" spans="1:11" x14ac:dyDescent="0.25">
      <c r="A26" s="785"/>
      <c r="B26" s="844"/>
      <c r="C26" s="844"/>
      <c r="D26" s="844"/>
      <c r="E26" s="845"/>
      <c r="F26" s="845"/>
      <c r="G26" s="17"/>
      <c r="H26" s="75"/>
      <c r="I26" s="75"/>
      <c r="J26" s="17"/>
      <c r="K26" s="75"/>
    </row>
    <row r="27" spans="1:11" x14ac:dyDescent="0.25">
      <c r="A27" s="789"/>
      <c r="B27" s="846"/>
      <c r="C27" s="846"/>
      <c r="D27" s="846"/>
      <c r="E27" s="847"/>
      <c r="F27" s="847"/>
      <c r="G27" s="17"/>
      <c r="H27" s="75"/>
      <c r="I27" s="75"/>
      <c r="J27" s="17"/>
      <c r="K27" s="75"/>
    </row>
    <row r="28" spans="1:11" x14ac:dyDescent="0.25">
      <c r="A28" s="789"/>
      <c r="B28" s="846"/>
      <c r="C28" s="846"/>
      <c r="D28" s="846"/>
      <c r="E28" s="847"/>
      <c r="F28" s="847"/>
      <c r="G28" s="17"/>
      <c r="H28" s="75"/>
      <c r="I28" s="75"/>
      <c r="J28" s="17"/>
      <c r="K28" s="75"/>
    </row>
    <row r="29" spans="1:11" x14ac:dyDescent="0.25">
      <c r="A29" s="785"/>
      <c r="B29" s="844"/>
      <c r="C29" s="844"/>
      <c r="D29" s="844"/>
      <c r="E29" s="845"/>
      <c r="F29" s="845"/>
      <c r="G29" s="17"/>
      <c r="H29" s="75"/>
      <c r="I29" s="75"/>
      <c r="J29" s="17"/>
      <c r="K29" s="75"/>
    </row>
    <row r="30" spans="1:11" x14ac:dyDescent="0.25">
      <c r="A30" s="785"/>
      <c r="B30" s="844"/>
      <c r="C30" s="844"/>
      <c r="D30" s="844"/>
      <c r="E30" s="845"/>
      <c r="F30" s="845"/>
      <c r="G30" s="17"/>
      <c r="H30" s="75"/>
      <c r="I30" s="75"/>
      <c r="J30" s="17"/>
      <c r="K30" s="75"/>
    </row>
    <row r="31" spans="1:11" x14ac:dyDescent="0.25">
      <c r="A31" s="785"/>
      <c r="B31" s="844"/>
      <c r="C31" s="844"/>
      <c r="D31" s="844"/>
      <c r="E31" s="845"/>
      <c r="F31" s="845"/>
      <c r="G31" s="17"/>
      <c r="H31" s="75"/>
      <c r="I31" s="75"/>
      <c r="J31" s="17"/>
      <c r="K31" s="75"/>
    </row>
    <row r="32" spans="1:11" x14ac:dyDescent="0.25">
      <c r="A32" s="785"/>
      <c r="B32" s="844"/>
      <c r="C32" s="844"/>
      <c r="D32" s="844"/>
      <c r="E32" s="845"/>
      <c r="F32" s="845"/>
      <c r="G32" s="17"/>
      <c r="H32" s="75"/>
      <c r="I32" s="75"/>
      <c r="J32" s="17"/>
      <c r="K32" s="75"/>
    </row>
    <row r="33" spans="1:11" x14ac:dyDescent="0.25">
      <c r="A33" s="17"/>
      <c r="B33" s="432"/>
      <c r="C33" s="432"/>
      <c r="D33" s="75"/>
      <c r="E33" s="17"/>
      <c r="F33" s="17"/>
      <c r="G33" s="17"/>
      <c r="H33" s="17"/>
      <c r="I33" s="17"/>
      <c r="J33" s="17"/>
      <c r="K33" s="17"/>
    </row>
    <row r="34" spans="1:11" x14ac:dyDescent="0.25">
      <c r="A34" s="17"/>
      <c r="B34" s="109"/>
      <c r="C34" s="109"/>
      <c r="D34" s="109"/>
      <c r="E34" s="109"/>
      <c r="F34" s="17"/>
      <c r="G34" s="17"/>
      <c r="H34" s="17"/>
      <c r="I34" s="17"/>
      <c r="J34" s="17"/>
      <c r="K34" s="17"/>
    </row>
    <row r="35" spans="1:11" x14ac:dyDescent="0.25">
      <c r="A35" s="16"/>
      <c r="B35" s="771"/>
      <c r="C35" s="771"/>
      <c r="D35" s="771"/>
      <c r="E35" s="66"/>
      <c r="F35" s="17"/>
      <c r="G35" s="75"/>
      <c r="H35" s="17"/>
      <c r="I35" s="17"/>
      <c r="J35" s="17"/>
      <c r="K35" s="17"/>
    </row>
    <row r="36" spans="1:11" x14ac:dyDescent="0.25">
      <c r="A36" s="17"/>
      <c r="B36" s="75"/>
      <c r="C36" s="75"/>
      <c r="D36" s="75"/>
      <c r="E36" s="66"/>
      <c r="F36" s="17"/>
      <c r="G36" s="75"/>
      <c r="H36" s="17"/>
      <c r="I36" s="17"/>
      <c r="J36" s="17"/>
      <c r="K36" s="17"/>
    </row>
    <row r="37" spans="1:11" x14ac:dyDescent="0.25">
      <c r="A37" s="17"/>
      <c r="B37" s="75"/>
      <c r="C37" s="75"/>
      <c r="D37" s="75"/>
      <c r="E37" s="66"/>
      <c r="F37" s="17"/>
      <c r="G37" s="75"/>
      <c r="H37" s="17"/>
      <c r="I37" s="17"/>
      <c r="J37" s="17"/>
      <c r="K37" s="17"/>
    </row>
    <row r="38" spans="1:11" x14ac:dyDescent="0.25">
      <c r="A38" s="17"/>
      <c r="B38" s="75"/>
      <c r="C38" s="75"/>
      <c r="D38" s="75"/>
      <c r="E38" s="66"/>
      <c r="F38" s="17"/>
      <c r="G38" s="75"/>
      <c r="H38" s="17"/>
      <c r="I38" s="17"/>
      <c r="J38" s="17"/>
      <c r="K38" s="17"/>
    </row>
    <row r="39" spans="1:11" x14ac:dyDescent="0.25">
      <c r="A39" s="17"/>
      <c r="B39" s="75"/>
      <c r="C39" s="75"/>
      <c r="D39" s="75"/>
      <c r="E39" s="66"/>
      <c r="F39" s="17"/>
      <c r="G39" s="75"/>
      <c r="H39" s="17"/>
      <c r="I39" s="17"/>
      <c r="J39" s="17"/>
      <c r="K39" s="17"/>
    </row>
    <row r="40" spans="1:11" x14ac:dyDescent="0.25">
      <c r="A40" s="17"/>
      <c r="B40" s="75"/>
      <c r="C40" s="75"/>
      <c r="D40" s="75"/>
      <c r="E40" s="66"/>
      <c r="F40" s="17"/>
      <c r="G40" s="75"/>
      <c r="H40" s="17"/>
      <c r="I40" s="17"/>
      <c r="J40" s="17"/>
      <c r="K40" s="17"/>
    </row>
    <row r="41" spans="1:11" x14ac:dyDescent="0.25">
      <c r="A41" s="17"/>
      <c r="B41" s="75"/>
      <c r="C41" s="75"/>
      <c r="D41" s="75"/>
      <c r="E41" s="66"/>
      <c r="F41" s="17"/>
      <c r="G41" s="75"/>
      <c r="H41" s="17"/>
      <c r="I41" s="17"/>
      <c r="J41" s="17"/>
      <c r="K41" s="17"/>
    </row>
    <row r="42" spans="1:11" x14ac:dyDescent="0.25">
      <c r="A42" s="17"/>
      <c r="B42" s="17"/>
      <c r="C42" s="17"/>
      <c r="D42" s="17"/>
      <c r="E42" s="17"/>
      <c r="F42" s="17"/>
      <c r="G42" s="17"/>
      <c r="H42" s="17"/>
      <c r="I42" s="17"/>
      <c r="J42" s="17"/>
      <c r="K42" s="17"/>
    </row>
    <row r="43" spans="1:11" x14ac:dyDescent="0.25">
      <c r="A43" s="16"/>
      <c r="B43" s="109"/>
      <c r="C43" s="109"/>
      <c r="D43" s="109"/>
      <c r="E43" s="17"/>
      <c r="F43" s="17"/>
      <c r="G43" s="17"/>
      <c r="H43" s="17"/>
      <c r="I43" s="17"/>
      <c r="J43" s="17"/>
      <c r="K43" s="17"/>
    </row>
    <row r="44" spans="1:11" x14ac:dyDescent="0.25">
      <c r="A44" s="196"/>
      <c r="B44" s="75"/>
      <c r="C44" s="75"/>
      <c r="D44" s="75"/>
      <c r="E44" s="17"/>
      <c r="F44" s="17"/>
      <c r="G44" s="17"/>
      <c r="H44" s="17"/>
      <c r="I44" s="17"/>
      <c r="J44" s="17"/>
      <c r="K44" s="17"/>
    </row>
    <row r="45" spans="1:11" x14ac:dyDescent="0.25">
      <c r="A45" s="196"/>
      <c r="B45" s="75"/>
      <c r="C45" s="75"/>
      <c r="D45" s="75"/>
      <c r="E45" s="17"/>
      <c r="F45" s="17"/>
      <c r="G45" s="17"/>
      <c r="H45" s="17"/>
      <c r="I45" s="17"/>
      <c r="J45" s="17"/>
      <c r="K45" s="17"/>
    </row>
    <row r="46" spans="1:11" x14ac:dyDescent="0.25">
      <c r="A46" s="16"/>
      <c r="B46" s="771"/>
      <c r="C46" s="771"/>
      <c r="D46" s="771"/>
      <c r="E46" s="17"/>
      <c r="F46" s="17"/>
      <c r="G46" s="17"/>
      <c r="H46" s="17"/>
      <c r="I46" s="17"/>
      <c r="J46" s="17"/>
      <c r="K46" s="17"/>
    </row>
    <row r="47" spans="1:11" x14ac:dyDescent="0.25">
      <c r="A47" s="17"/>
      <c r="B47" s="17"/>
      <c r="C47" s="17"/>
      <c r="D47" s="17"/>
      <c r="E47" s="17"/>
      <c r="F47" s="17"/>
      <c r="G47" s="17"/>
      <c r="H47" s="17"/>
      <c r="I47" s="17"/>
      <c r="J47" s="17"/>
      <c r="K47" s="17"/>
    </row>
    <row r="48" spans="1:11" x14ac:dyDescent="0.25">
      <c r="A48" s="16"/>
      <c r="B48" s="109"/>
      <c r="C48" s="109"/>
      <c r="D48" s="109"/>
      <c r="E48" s="17"/>
      <c r="F48" s="17"/>
      <c r="G48" s="17"/>
      <c r="H48" s="17"/>
      <c r="I48" s="17"/>
      <c r="J48" s="17"/>
      <c r="K48" s="17"/>
    </row>
    <row r="49" spans="1:11" x14ac:dyDescent="0.25">
      <c r="A49" s="196"/>
      <c r="B49" s="75"/>
      <c r="C49" s="75"/>
      <c r="D49" s="75"/>
      <c r="E49" s="17"/>
      <c r="F49" s="17"/>
      <c r="G49" s="17"/>
      <c r="H49" s="17"/>
      <c r="I49" s="17"/>
      <c r="J49" s="17"/>
      <c r="K49" s="17"/>
    </row>
    <row r="50" spans="1:11" x14ac:dyDescent="0.25">
      <c r="A50" s="196"/>
      <c r="B50" s="75"/>
      <c r="C50" s="75"/>
      <c r="D50" s="75"/>
      <c r="E50" s="17"/>
      <c r="F50" s="17"/>
      <c r="G50" s="17"/>
      <c r="H50" s="17"/>
      <c r="I50" s="17"/>
      <c r="J50" s="17"/>
      <c r="K50" s="17"/>
    </row>
    <row r="51" spans="1:11" x14ac:dyDescent="0.25">
      <c r="A51" s="16"/>
      <c r="B51" s="771"/>
      <c r="C51" s="771"/>
      <c r="D51" s="771"/>
      <c r="E51" s="17"/>
      <c r="F51" s="17"/>
      <c r="G51" s="17"/>
      <c r="H51" s="17"/>
      <c r="I51" s="17"/>
      <c r="J51" s="17"/>
      <c r="K51" s="17"/>
    </row>
    <row r="52" spans="1:11" x14ac:dyDescent="0.25">
      <c r="A52" s="17"/>
      <c r="B52" s="17"/>
      <c r="C52" s="25"/>
      <c r="D52" s="17"/>
      <c r="E52" s="17"/>
      <c r="F52" s="17"/>
      <c r="G52" s="17"/>
      <c r="H52" s="17"/>
      <c r="I52" s="17"/>
      <c r="J52" s="17"/>
      <c r="K52" s="17"/>
    </row>
    <row r="53" spans="1:11" x14ac:dyDescent="0.25">
      <c r="A53" s="16"/>
      <c r="B53" s="109"/>
      <c r="C53" s="109"/>
      <c r="D53" s="109"/>
      <c r="E53" s="75"/>
      <c r="F53" s="17"/>
      <c r="G53" s="17"/>
      <c r="H53" s="17"/>
      <c r="I53" s="17"/>
      <c r="J53" s="17"/>
      <c r="K53" s="17"/>
    </row>
    <row r="54" spans="1:11" x14ac:dyDescent="0.25">
      <c r="A54" s="196"/>
      <c r="B54" s="75"/>
      <c r="C54" s="75"/>
      <c r="D54" s="75"/>
      <c r="E54" s="75"/>
      <c r="F54" s="17"/>
      <c r="G54" s="17"/>
      <c r="H54" s="17"/>
      <c r="I54" s="17"/>
      <c r="J54" s="17"/>
      <c r="K54" s="17"/>
    </row>
    <row r="55" spans="1:11" x14ac:dyDescent="0.25">
      <c r="A55" s="196"/>
      <c r="B55" s="75"/>
      <c r="C55" s="75"/>
      <c r="D55" s="75"/>
      <c r="E55" s="75"/>
      <c r="F55" s="17"/>
      <c r="G55" s="17"/>
      <c r="H55" s="17"/>
      <c r="I55" s="17"/>
      <c r="J55" s="17"/>
      <c r="K55" s="17"/>
    </row>
    <row r="56" spans="1:11" x14ac:dyDescent="0.25">
      <c r="A56" s="16"/>
      <c r="B56" s="771"/>
      <c r="C56" s="771"/>
      <c r="D56" s="771"/>
      <c r="E56" s="75"/>
      <c r="F56" s="17"/>
      <c r="G56" s="17"/>
      <c r="H56" s="17"/>
      <c r="I56" s="17"/>
      <c r="J56" s="17"/>
      <c r="K56" s="17"/>
    </row>
    <row r="57" spans="1:11" x14ac:dyDescent="0.25">
      <c r="A57" s="17"/>
      <c r="B57" s="17"/>
      <c r="C57" s="17"/>
      <c r="D57" s="17"/>
      <c r="E57" s="17"/>
      <c r="F57" s="17"/>
      <c r="G57" s="17"/>
      <c r="H57" s="17"/>
      <c r="I57" s="17"/>
      <c r="J57" s="17"/>
      <c r="K57" s="17"/>
    </row>
    <row r="58" spans="1:11" x14ac:dyDescent="0.25">
      <c r="A58" s="16"/>
      <c r="B58" s="109"/>
      <c r="C58" s="109"/>
      <c r="D58" s="109"/>
      <c r="E58" s="17"/>
      <c r="F58" s="17"/>
      <c r="G58" s="17"/>
      <c r="H58" s="17"/>
      <c r="I58" s="17"/>
      <c r="J58" s="17"/>
      <c r="K58" s="17"/>
    </row>
    <row r="59" spans="1:11" x14ac:dyDescent="0.25">
      <c r="A59" s="196"/>
      <c r="B59" s="75"/>
      <c r="C59" s="75"/>
      <c r="D59" s="75"/>
      <c r="E59" s="17"/>
      <c r="F59" s="17"/>
      <c r="G59" s="17"/>
      <c r="H59" s="17"/>
      <c r="I59" s="17"/>
      <c r="J59" s="17"/>
      <c r="K59" s="17"/>
    </row>
    <row r="60" spans="1:11" x14ac:dyDescent="0.25">
      <c r="A60" s="196"/>
      <c r="B60" s="75"/>
      <c r="C60" s="75"/>
      <c r="D60" s="75"/>
      <c r="E60" s="17"/>
      <c r="F60" s="17"/>
      <c r="G60" s="17"/>
      <c r="H60" s="17"/>
      <c r="I60" s="17"/>
      <c r="J60" s="17"/>
      <c r="K60" s="17"/>
    </row>
    <row r="61" spans="1:11" x14ac:dyDescent="0.25">
      <c r="A61" s="16"/>
      <c r="B61" s="771"/>
      <c r="C61" s="771"/>
      <c r="D61" s="771"/>
      <c r="E61" s="75"/>
      <c r="F61" s="17"/>
      <c r="G61" s="17"/>
      <c r="H61" s="17"/>
      <c r="I61" s="17"/>
      <c r="J61" s="17"/>
      <c r="K61" s="17"/>
    </row>
    <row r="62" spans="1:11" x14ac:dyDescent="0.25">
      <c r="A62" s="17"/>
      <c r="B62" s="75"/>
      <c r="C62" s="75"/>
      <c r="D62" s="75"/>
      <c r="E62" s="17"/>
      <c r="F62" s="17"/>
      <c r="G62" s="17"/>
      <c r="H62" s="17"/>
      <c r="I62" s="17"/>
      <c r="J62" s="17"/>
      <c r="K62" s="17"/>
    </row>
    <row r="63" spans="1:11" x14ac:dyDescent="0.25">
      <c r="A63" s="16"/>
      <c r="B63" s="109"/>
      <c r="C63" s="109"/>
      <c r="D63" s="109"/>
      <c r="E63" s="17"/>
      <c r="F63" s="17"/>
      <c r="G63" s="17"/>
      <c r="H63" s="17"/>
      <c r="I63" s="17"/>
      <c r="J63" s="17"/>
      <c r="K63" s="17"/>
    </row>
    <row r="64" spans="1:11" x14ac:dyDescent="0.25">
      <c r="A64" s="196"/>
      <c r="B64" s="75"/>
      <c r="C64" s="75"/>
      <c r="D64" s="75"/>
      <c r="E64" s="17"/>
      <c r="F64" s="17"/>
      <c r="G64" s="17"/>
      <c r="H64" s="17"/>
      <c r="I64" s="17"/>
      <c r="J64" s="17"/>
      <c r="K64" s="17"/>
    </row>
    <row r="65" spans="1:11" x14ac:dyDescent="0.25">
      <c r="A65" s="196"/>
      <c r="B65" s="75"/>
      <c r="C65" s="75"/>
      <c r="D65" s="75"/>
      <c r="E65" s="17"/>
      <c r="F65" s="17"/>
      <c r="G65" s="17"/>
      <c r="H65" s="17"/>
      <c r="I65" s="17"/>
      <c r="J65" s="17"/>
      <c r="K65" s="17"/>
    </row>
    <row r="66" spans="1:11" x14ac:dyDescent="0.25">
      <c r="A66" s="16"/>
      <c r="B66" s="771"/>
      <c r="C66" s="771"/>
      <c r="D66" s="771"/>
      <c r="E66" s="17"/>
      <c r="F66" s="17"/>
      <c r="G66" s="17"/>
      <c r="H66" s="17"/>
      <c r="I66" s="17"/>
      <c r="J66" s="17"/>
      <c r="K66" s="17"/>
    </row>
    <row r="67" spans="1:11" x14ac:dyDescent="0.25">
      <c r="A67" s="16"/>
      <c r="B67" s="771"/>
      <c r="C67" s="771"/>
      <c r="D67" s="771"/>
      <c r="E67" s="17"/>
      <c r="F67" s="17"/>
      <c r="G67" s="17"/>
      <c r="H67" s="17"/>
      <c r="I67" s="17"/>
      <c r="J67" s="17"/>
      <c r="K67" s="17"/>
    </row>
    <row r="68" spans="1:11" x14ac:dyDescent="0.25">
      <c r="A68" s="17"/>
      <c r="B68" s="109"/>
      <c r="C68" s="109"/>
      <c r="D68" s="109"/>
      <c r="E68" s="109"/>
      <c r="F68" s="17"/>
      <c r="G68" s="17"/>
      <c r="H68" s="17"/>
      <c r="I68" s="17"/>
      <c r="J68" s="17"/>
      <c r="K68" s="17"/>
    </row>
    <row r="69" spans="1:11" x14ac:dyDescent="0.25">
      <c r="A69" s="16"/>
      <c r="B69" s="771"/>
      <c r="C69" s="771"/>
      <c r="D69" s="771"/>
      <c r="E69" s="66"/>
      <c r="F69" s="17"/>
      <c r="G69" s="75"/>
      <c r="H69" s="17"/>
      <c r="I69" s="17"/>
      <c r="J69" s="17"/>
      <c r="K69" s="17"/>
    </row>
    <row r="70" spans="1:11" x14ac:dyDescent="0.25">
      <c r="A70" s="17"/>
      <c r="B70" s="75"/>
      <c r="C70" s="75"/>
      <c r="D70" s="75"/>
      <c r="E70" s="66"/>
      <c r="F70" s="17"/>
      <c r="G70" s="75"/>
      <c r="H70" s="17"/>
      <c r="I70" s="17"/>
      <c r="J70" s="17"/>
      <c r="K70" s="17"/>
    </row>
    <row r="71" spans="1:11" x14ac:dyDescent="0.25">
      <c r="A71" s="17"/>
      <c r="B71" s="75"/>
      <c r="C71" s="75"/>
      <c r="D71" s="75"/>
      <c r="E71" s="66"/>
      <c r="F71" s="17"/>
      <c r="G71" s="75"/>
      <c r="H71" s="17"/>
      <c r="I71" s="17"/>
      <c r="J71" s="17"/>
      <c r="K71" s="17"/>
    </row>
    <row r="72" spans="1:11" x14ac:dyDescent="0.25">
      <c r="A72" s="17"/>
      <c r="B72" s="75"/>
      <c r="C72" s="75"/>
      <c r="D72" s="75"/>
      <c r="E72" s="66"/>
      <c r="F72" s="17"/>
      <c r="G72" s="75"/>
      <c r="H72" s="17"/>
      <c r="I72" s="17"/>
      <c r="J72" s="17"/>
      <c r="K72" s="17"/>
    </row>
    <row r="73" spans="1:11" x14ac:dyDescent="0.25">
      <c r="A73" s="17"/>
      <c r="B73" s="75"/>
      <c r="C73" s="75"/>
      <c r="D73" s="75"/>
      <c r="E73" s="66"/>
      <c r="F73" s="17"/>
      <c r="G73" s="75"/>
      <c r="H73" s="17"/>
      <c r="I73" s="17"/>
      <c r="J73" s="17"/>
      <c r="K73" s="17"/>
    </row>
    <row r="74" spans="1:11" x14ac:dyDescent="0.25">
      <c r="A74" s="17"/>
      <c r="B74" s="75"/>
      <c r="C74" s="75"/>
      <c r="D74" s="75"/>
      <c r="E74" s="66"/>
      <c r="F74" s="17"/>
      <c r="G74" s="75"/>
      <c r="H74" s="17"/>
      <c r="I74" s="17"/>
      <c r="J74" s="17"/>
      <c r="K74" s="17"/>
    </row>
    <row r="75" spans="1:11" x14ac:dyDescent="0.25">
      <c r="A75" s="17"/>
      <c r="B75" s="75"/>
      <c r="C75" s="75"/>
      <c r="D75" s="75"/>
      <c r="E75" s="66"/>
      <c r="F75" s="17"/>
      <c r="G75" s="75"/>
      <c r="H75" s="17"/>
      <c r="I75" s="17"/>
      <c r="J75" s="17"/>
      <c r="K75" s="17"/>
    </row>
    <row r="76" spans="1:11" x14ac:dyDescent="0.25">
      <c r="A76" s="17"/>
      <c r="B76" s="17"/>
      <c r="C76" s="17"/>
      <c r="D76" s="17"/>
      <c r="E76" s="17"/>
      <c r="F76" s="17"/>
      <c r="G76" s="17"/>
      <c r="H76" s="17"/>
      <c r="I76" s="17"/>
      <c r="J76" s="17"/>
      <c r="K76" s="17"/>
    </row>
    <row r="77" spans="1:11" x14ac:dyDescent="0.25">
      <c r="A77" s="17"/>
      <c r="B77" s="17"/>
      <c r="C77" s="17"/>
      <c r="D77" s="17"/>
      <c r="E77" s="17"/>
      <c r="F77" s="17"/>
      <c r="G77" s="17"/>
      <c r="H77" s="17"/>
      <c r="I77" s="17"/>
      <c r="J77" s="17"/>
      <c r="K77" s="17"/>
    </row>
    <row r="78" spans="1:11" x14ac:dyDescent="0.25">
      <c r="A78" s="17"/>
      <c r="B78" s="17"/>
      <c r="C78" s="17"/>
      <c r="D78" s="17"/>
      <c r="E78" s="17"/>
      <c r="F78" s="17"/>
      <c r="G78" s="17"/>
      <c r="H78" s="17"/>
      <c r="I78" s="17"/>
      <c r="J78" s="17"/>
      <c r="K78" s="17"/>
    </row>
    <row r="79" spans="1:11" x14ac:dyDescent="0.25">
      <c r="A79" s="16"/>
      <c r="B79" s="109"/>
      <c r="C79" s="109"/>
      <c r="D79" s="109"/>
      <c r="E79" s="17"/>
      <c r="F79" s="17"/>
      <c r="G79" s="17"/>
      <c r="H79" s="17"/>
      <c r="I79" s="17"/>
      <c r="J79" s="17"/>
      <c r="K79" s="17"/>
    </row>
    <row r="80" spans="1:11" x14ac:dyDescent="0.25">
      <c r="A80" s="196"/>
      <c r="B80" s="75"/>
      <c r="C80" s="75"/>
      <c r="D80" s="75"/>
      <c r="E80" s="17"/>
      <c r="F80" s="17"/>
      <c r="G80" s="17"/>
      <c r="H80" s="17"/>
      <c r="I80" s="17"/>
      <c r="J80" s="17"/>
      <c r="K80" s="17"/>
    </row>
    <row r="81" spans="1:11" x14ac:dyDescent="0.25">
      <c r="A81" s="196"/>
      <c r="B81" s="75"/>
      <c r="C81" s="75"/>
      <c r="D81" s="75"/>
      <c r="E81" s="17"/>
      <c r="F81" s="17"/>
      <c r="G81" s="17"/>
      <c r="H81" s="17"/>
      <c r="I81" s="17"/>
      <c r="J81" s="17"/>
      <c r="K81" s="17"/>
    </row>
    <row r="82" spans="1:11" x14ac:dyDescent="0.25">
      <c r="A82" s="16"/>
      <c r="B82" s="771"/>
      <c r="C82" s="771"/>
      <c r="D82" s="771"/>
      <c r="E82" s="17"/>
      <c r="F82" s="17"/>
      <c r="G82" s="17"/>
      <c r="H82" s="17"/>
      <c r="I82" s="17"/>
      <c r="J82" s="17"/>
      <c r="K82" s="17"/>
    </row>
    <row r="83" spans="1:11" x14ac:dyDescent="0.25">
      <c r="A83" s="16"/>
      <c r="B83" s="771"/>
      <c r="C83" s="771"/>
      <c r="D83" s="771"/>
      <c r="E83" s="17"/>
      <c r="F83" s="17"/>
      <c r="G83" s="17"/>
      <c r="H83" s="17"/>
      <c r="I83" s="17"/>
      <c r="J83" s="17"/>
      <c r="K83" s="17"/>
    </row>
    <row r="84" spans="1:11" x14ac:dyDescent="0.25">
      <c r="A84" s="16"/>
      <c r="B84" s="109"/>
      <c r="C84" s="109"/>
      <c r="D84" s="109"/>
      <c r="E84" s="17"/>
      <c r="F84" s="17"/>
      <c r="G84" s="17"/>
      <c r="H84" s="17"/>
      <c r="I84" s="17"/>
      <c r="J84" s="17"/>
      <c r="K84" s="17"/>
    </row>
    <row r="85" spans="1:11" x14ac:dyDescent="0.25">
      <c r="A85" s="196"/>
      <c r="B85" s="75"/>
      <c r="C85" s="75"/>
      <c r="D85" s="75"/>
      <c r="E85" s="17"/>
      <c r="F85" s="17"/>
      <c r="G85" s="17"/>
      <c r="H85" s="17"/>
      <c r="I85" s="17"/>
      <c r="J85" s="17"/>
      <c r="K85" s="17"/>
    </row>
    <row r="86" spans="1:11" x14ac:dyDescent="0.25">
      <c r="A86" s="196"/>
      <c r="B86" s="75"/>
      <c r="C86" s="75"/>
      <c r="D86" s="75"/>
      <c r="E86" s="17"/>
      <c r="F86" s="17"/>
      <c r="G86" s="17"/>
      <c r="H86" s="17"/>
      <c r="I86" s="17"/>
      <c r="J86" s="17"/>
      <c r="K86" s="17"/>
    </row>
    <row r="87" spans="1:11" x14ac:dyDescent="0.25">
      <c r="A87" s="16"/>
      <c r="B87" s="771"/>
      <c r="C87" s="771"/>
      <c r="D87" s="771"/>
      <c r="E87" s="17"/>
      <c r="F87" s="17"/>
      <c r="G87" s="17"/>
      <c r="H87" s="17"/>
      <c r="I87" s="17"/>
      <c r="J87" s="17"/>
      <c r="K87" s="17"/>
    </row>
    <row r="88" spans="1:11" x14ac:dyDescent="0.25">
      <c r="A88" s="17"/>
      <c r="B88" s="17"/>
      <c r="C88" s="25"/>
      <c r="D88" s="17"/>
      <c r="E88" s="17"/>
      <c r="F88" s="17"/>
      <c r="G88" s="17"/>
      <c r="H88" s="17"/>
      <c r="I88" s="17"/>
      <c r="J88" s="17"/>
      <c r="K88" s="17"/>
    </row>
    <row r="89" spans="1:11" x14ac:dyDescent="0.25">
      <c r="A89" s="16"/>
      <c r="B89" s="109"/>
      <c r="C89" s="109"/>
      <c r="D89" s="109"/>
      <c r="E89" s="17"/>
      <c r="F89" s="17"/>
      <c r="G89" s="17"/>
      <c r="H89" s="17"/>
      <c r="I89" s="17"/>
      <c r="J89" s="17"/>
      <c r="K89" s="17"/>
    </row>
    <row r="90" spans="1:11" x14ac:dyDescent="0.25">
      <c r="A90" s="196"/>
      <c r="B90" s="75"/>
      <c r="C90" s="75"/>
      <c r="D90" s="75"/>
      <c r="E90" s="75"/>
      <c r="F90" s="17"/>
      <c r="G90" s="17"/>
      <c r="H90" s="17"/>
      <c r="I90" s="17"/>
      <c r="J90" s="17"/>
      <c r="K90" s="17"/>
    </row>
    <row r="91" spans="1:11" x14ac:dyDescent="0.25">
      <c r="A91" s="196"/>
      <c r="B91" s="75"/>
      <c r="C91" s="75"/>
      <c r="D91" s="75"/>
      <c r="E91" s="75"/>
      <c r="F91" s="17"/>
      <c r="G91" s="17"/>
      <c r="H91" s="17"/>
      <c r="I91" s="17"/>
      <c r="J91" s="17"/>
      <c r="K91" s="17"/>
    </row>
    <row r="92" spans="1:11" x14ac:dyDescent="0.25">
      <c r="A92" s="16"/>
      <c r="B92" s="771"/>
      <c r="C92" s="771"/>
      <c r="D92" s="771"/>
      <c r="E92" s="75"/>
      <c r="F92" s="17"/>
      <c r="G92" s="17"/>
      <c r="H92" s="17"/>
      <c r="I92" s="17"/>
      <c r="J92" s="17"/>
      <c r="K92" s="17"/>
    </row>
    <row r="93" spans="1:11" x14ac:dyDescent="0.25">
      <c r="A93" s="17"/>
      <c r="B93" s="17"/>
      <c r="C93" s="17"/>
      <c r="D93" s="17"/>
      <c r="E93" s="17"/>
      <c r="F93" s="17"/>
      <c r="G93" s="17"/>
      <c r="H93" s="17"/>
      <c r="I93" s="17"/>
      <c r="J93" s="17"/>
      <c r="K93" s="17"/>
    </row>
    <row r="94" spans="1:11" x14ac:dyDescent="0.25">
      <c r="A94" s="16"/>
      <c r="B94" s="109"/>
      <c r="C94" s="109"/>
      <c r="D94" s="109"/>
      <c r="E94" s="17"/>
      <c r="F94" s="17"/>
      <c r="G94" s="17"/>
      <c r="H94" s="17"/>
      <c r="I94" s="17"/>
      <c r="J94" s="17"/>
      <c r="K94" s="17"/>
    </row>
    <row r="95" spans="1:11" x14ac:dyDescent="0.25">
      <c r="A95" s="196"/>
      <c r="B95" s="75"/>
      <c r="C95" s="75"/>
      <c r="D95" s="75"/>
      <c r="E95" s="17"/>
      <c r="F95" s="17"/>
      <c r="G95" s="17"/>
      <c r="H95" s="17"/>
      <c r="I95" s="17"/>
      <c r="J95" s="17"/>
      <c r="K95" s="17"/>
    </row>
    <row r="96" spans="1:11" x14ac:dyDescent="0.25">
      <c r="A96" s="196"/>
      <c r="B96" s="75"/>
      <c r="C96" s="75"/>
      <c r="D96" s="75"/>
      <c r="E96" s="17"/>
      <c r="F96" s="17"/>
      <c r="G96" s="17"/>
      <c r="H96" s="17"/>
      <c r="I96" s="17"/>
      <c r="J96" s="17"/>
      <c r="K96" s="17"/>
    </row>
    <row r="97" spans="1:11" x14ac:dyDescent="0.25">
      <c r="A97" s="16"/>
      <c r="B97" s="771"/>
      <c r="C97" s="771"/>
      <c r="D97" s="771"/>
      <c r="E97" s="75"/>
      <c r="F97" s="17"/>
      <c r="G97" s="17"/>
      <c r="H97" s="17"/>
      <c r="I97" s="17"/>
      <c r="J97" s="17"/>
      <c r="K97" s="17"/>
    </row>
    <row r="98" spans="1:11" x14ac:dyDescent="0.25">
      <c r="A98" s="17"/>
      <c r="B98" s="17"/>
      <c r="C98" s="75"/>
      <c r="D98" s="75"/>
      <c r="E98" s="17"/>
      <c r="F98" s="17"/>
      <c r="G98" s="17"/>
      <c r="H98" s="17"/>
      <c r="I98" s="17"/>
      <c r="J98" s="17"/>
      <c r="K98" s="17"/>
    </row>
    <row r="99" spans="1:11" x14ac:dyDescent="0.25">
      <c r="A99" s="17"/>
      <c r="B99" s="109"/>
      <c r="C99" s="109"/>
      <c r="D99" s="109"/>
      <c r="E99" s="17"/>
      <c r="F99" s="17"/>
      <c r="G99" s="17"/>
      <c r="H99" s="17"/>
      <c r="I99" s="17"/>
      <c r="J99" s="17"/>
      <c r="K99" s="17"/>
    </row>
    <row r="100" spans="1:11" x14ac:dyDescent="0.25">
      <c r="A100" s="16"/>
      <c r="B100" s="771"/>
      <c r="C100" s="771"/>
      <c r="D100" s="771"/>
      <c r="E100" s="17"/>
      <c r="F100" s="17"/>
      <c r="G100" s="17"/>
      <c r="H100" s="17"/>
      <c r="I100" s="17"/>
      <c r="J100" s="17"/>
      <c r="K100" s="17"/>
    </row>
    <row r="101" spans="1:11" x14ac:dyDescent="0.25">
      <c r="A101" s="17"/>
      <c r="B101" s="75"/>
      <c r="C101" s="75"/>
      <c r="D101" s="75"/>
      <c r="E101" s="17"/>
      <c r="F101" s="17"/>
      <c r="G101" s="17"/>
      <c r="H101" s="17"/>
      <c r="I101" s="17"/>
      <c r="J101" s="17"/>
      <c r="K101" s="17"/>
    </row>
    <row r="102" spans="1:11" x14ac:dyDescent="0.25">
      <c r="A102" s="17"/>
      <c r="B102" s="75"/>
      <c r="C102" s="75"/>
      <c r="D102" s="75"/>
      <c r="E102" s="17"/>
      <c r="F102" s="17"/>
      <c r="G102" s="17"/>
      <c r="H102" s="17"/>
      <c r="I102" s="17"/>
      <c r="J102" s="17"/>
      <c r="K102" s="17"/>
    </row>
    <row r="103" spans="1:11" x14ac:dyDescent="0.25">
      <c r="A103" s="17"/>
      <c r="B103" s="75"/>
      <c r="C103" s="75"/>
      <c r="D103" s="75"/>
      <c r="E103" s="17"/>
      <c r="F103" s="17"/>
      <c r="G103" s="17"/>
      <c r="H103" s="17"/>
      <c r="I103" s="17"/>
      <c r="J103" s="17"/>
      <c r="K103" s="17"/>
    </row>
    <row r="104" spans="1:11" x14ac:dyDescent="0.25">
      <c r="A104" s="17"/>
      <c r="B104" s="75"/>
      <c r="C104" s="75"/>
      <c r="D104" s="75"/>
      <c r="E104" s="17"/>
      <c r="F104" s="17"/>
      <c r="G104" s="17"/>
      <c r="H104" s="17"/>
      <c r="I104" s="17"/>
      <c r="J104" s="17"/>
      <c r="K104" s="17"/>
    </row>
    <row r="105" spans="1:11" x14ac:dyDescent="0.25">
      <c r="A105" s="17"/>
      <c r="B105" s="75"/>
      <c r="C105" s="75"/>
      <c r="D105" s="75"/>
      <c r="E105" s="17"/>
      <c r="F105" s="17"/>
      <c r="G105" s="17"/>
      <c r="H105" s="17"/>
      <c r="I105" s="17"/>
      <c r="J105" s="17"/>
      <c r="K105" s="17"/>
    </row>
    <row r="106" spans="1:11" x14ac:dyDescent="0.25">
      <c r="A106" s="17"/>
      <c r="B106" s="75"/>
      <c r="C106" s="75"/>
      <c r="D106" s="75"/>
      <c r="E106" s="17"/>
      <c r="F106" s="17"/>
      <c r="G106" s="17"/>
      <c r="H106" s="17"/>
      <c r="I106" s="17"/>
      <c r="J106" s="17"/>
      <c r="K106" s="17"/>
    </row>
    <row r="107" spans="1:11" x14ac:dyDescent="0.25">
      <c r="A107" s="17"/>
      <c r="B107" s="75"/>
      <c r="C107" s="75"/>
      <c r="D107" s="75"/>
      <c r="E107" s="17"/>
      <c r="F107" s="17"/>
      <c r="G107" s="17"/>
      <c r="H107" s="17"/>
      <c r="I107" s="17"/>
      <c r="J107" s="17"/>
      <c r="K107" s="17"/>
    </row>
    <row r="108" spans="1:11" x14ac:dyDescent="0.25">
      <c r="A108" s="17"/>
      <c r="B108" s="75"/>
      <c r="C108" s="75"/>
      <c r="D108" s="75"/>
      <c r="E108" s="17"/>
      <c r="F108" s="17"/>
      <c r="G108" s="17"/>
      <c r="H108" s="17"/>
      <c r="I108" s="17"/>
      <c r="J108" s="17"/>
      <c r="K108" s="17"/>
    </row>
    <row r="109" spans="1:11" x14ac:dyDescent="0.25">
      <c r="A109" s="17"/>
      <c r="B109" s="17"/>
      <c r="C109" s="17"/>
      <c r="D109" s="17"/>
      <c r="E109" s="17"/>
      <c r="F109" s="17"/>
      <c r="G109" s="17"/>
      <c r="H109" s="17"/>
      <c r="I109" s="17"/>
      <c r="J109" s="17"/>
      <c r="K109" s="17"/>
    </row>
    <row r="110" spans="1:11" x14ac:dyDescent="0.25">
      <c r="A110" s="17"/>
      <c r="B110" s="75"/>
      <c r="C110" s="75"/>
      <c r="D110" s="17"/>
      <c r="E110" s="17"/>
      <c r="F110" s="17"/>
      <c r="G110" s="17"/>
      <c r="H110" s="17"/>
      <c r="I110" s="17"/>
      <c r="J110" s="17"/>
      <c r="K110" s="17"/>
    </row>
    <row r="111" spans="1:11" x14ac:dyDescent="0.25">
      <c r="A111" s="17"/>
      <c r="B111" s="75"/>
      <c r="C111" s="17"/>
      <c r="D111" s="17"/>
      <c r="E111" s="17"/>
      <c r="F111" s="17"/>
      <c r="G111" s="17"/>
      <c r="H111" s="17"/>
      <c r="I111" s="17"/>
      <c r="J111" s="17"/>
      <c r="K111" s="17"/>
    </row>
    <row r="112" spans="1:11" x14ac:dyDescent="0.25">
      <c r="A112" s="17"/>
      <c r="B112" s="75"/>
      <c r="C112" s="17"/>
      <c r="D112" s="17"/>
      <c r="E112" s="17"/>
      <c r="F112" s="17"/>
      <c r="G112" s="17"/>
      <c r="H112" s="17"/>
      <c r="I112" s="17"/>
      <c r="J112" s="17"/>
      <c r="K112" s="17"/>
    </row>
    <row r="113" spans="1:11" x14ac:dyDescent="0.25">
      <c r="A113" s="17"/>
      <c r="B113" s="75"/>
      <c r="C113" s="17"/>
      <c r="D113" s="17"/>
      <c r="E113" s="17"/>
      <c r="F113" s="17"/>
      <c r="G113" s="17"/>
      <c r="H113" s="17"/>
      <c r="I113" s="17"/>
      <c r="J113" s="17"/>
      <c r="K113" s="17"/>
    </row>
    <row r="114" spans="1:11" x14ac:dyDescent="0.25">
      <c r="A114" s="17"/>
      <c r="B114" s="75"/>
      <c r="C114" s="17"/>
      <c r="D114" s="17"/>
      <c r="E114" s="17"/>
      <c r="F114" s="17"/>
      <c r="G114" s="17"/>
      <c r="H114" s="17"/>
      <c r="I114" s="17"/>
      <c r="J114" s="17"/>
      <c r="K114" s="17"/>
    </row>
    <row r="115" spans="1:11" x14ac:dyDescent="0.25">
      <c r="A115" s="17"/>
      <c r="B115" s="75"/>
      <c r="C115" s="17"/>
      <c r="D115" s="17"/>
      <c r="E115" s="17"/>
      <c r="F115" s="17"/>
      <c r="G115" s="17"/>
      <c r="H115" s="17"/>
      <c r="I115" s="17"/>
      <c r="J115" s="17"/>
      <c r="K115" s="17"/>
    </row>
    <row r="116" spans="1:11" x14ac:dyDescent="0.25">
      <c r="A116" s="17"/>
      <c r="B116" s="75"/>
      <c r="C116" s="17"/>
      <c r="D116" s="17"/>
      <c r="E116" s="17"/>
      <c r="F116" s="17"/>
      <c r="G116" s="17"/>
      <c r="H116" s="17"/>
      <c r="I116" s="17"/>
      <c r="J116" s="17"/>
      <c r="K116" s="17"/>
    </row>
    <row r="117" spans="1:11" x14ac:dyDescent="0.25">
      <c r="A117" s="17"/>
      <c r="B117" s="75"/>
      <c r="C117" s="17"/>
      <c r="D117" s="17"/>
      <c r="E117" s="17"/>
      <c r="F117" s="17"/>
      <c r="G117" s="17"/>
      <c r="H117" s="17"/>
      <c r="I117" s="17"/>
      <c r="J117" s="17"/>
      <c r="K117" s="17"/>
    </row>
    <row r="118" spans="1:11" x14ac:dyDescent="0.25">
      <c r="A118" s="17"/>
      <c r="B118" s="75"/>
      <c r="C118" s="17"/>
      <c r="D118" s="17"/>
      <c r="E118" s="17"/>
      <c r="F118" s="17"/>
      <c r="G118" s="17"/>
      <c r="H118" s="17"/>
      <c r="I118" s="17"/>
      <c r="J118" s="17"/>
      <c r="K118" s="17"/>
    </row>
    <row r="119" spans="1:11" x14ac:dyDescent="0.25">
      <c r="A119" s="17"/>
      <c r="B119" s="75"/>
      <c r="C119" s="17"/>
      <c r="D119" s="17"/>
      <c r="E119" s="17"/>
      <c r="F119" s="17"/>
      <c r="G119" s="17"/>
      <c r="H119" s="17"/>
      <c r="I119" s="17"/>
      <c r="J119" s="17"/>
      <c r="K119" s="17"/>
    </row>
    <row r="120" spans="1:11" x14ac:dyDescent="0.25">
      <c r="A120" s="17"/>
      <c r="B120" s="17"/>
      <c r="C120" s="17"/>
      <c r="D120" s="17"/>
      <c r="E120" s="17"/>
      <c r="F120" s="17"/>
      <c r="G120" s="17"/>
      <c r="H120" s="17"/>
      <c r="I120" s="17"/>
      <c r="J120" s="17"/>
      <c r="K120" s="17"/>
    </row>
    <row r="121" spans="1:11" x14ac:dyDescent="0.25">
      <c r="A121" s="17"/>
      <c r="B121" s="75"/>
      <c r="C121" s="17"/>
      <c r="D121" s="17"/>
      <c r="E121" s="17"/>
      <c r="F121" s="17"/>
      <c r="G121" s="17"/>
      <c r="H121" s="17"/>
      <c r="I121" s="17"/>
      <c r="J121" s="17"/>
      <c r="K121" s="17"/>
    </row>
  </sheetData>
  <mergeCells count="2">
    <mergeCell ref="A3:D3"/>
    <mergeCell ref="A14:D1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EE4E-549E-4679-BAD1-0D9C6959A44C}">
  <sheetPr codeName="Hoja21">
    <pageSetUpPr autoPageBreaks="0"/>
  </sheetPr>
  <dimension ref="A1:L47"/>
  <sheetViews>
    <sheetView zoomScaleNormal="100" workbookViewId="0">
      <selection activeCell="J37" sqref="J37"/>
    </sheetView>
  </sheetViews>
  <sheetFormatPr baseColWidth="10" defaultColWidth="11.42578125" defaultRowHeight="13.5" x14ac:dyDescent="0.25"/>
  <cols>
    <col min="1" max="1" width="38.28515625" style="2" customWidth="1"/>
    <col min="2" max="2" width="16.85546875" style="2" customWidth="1"/>
    <col min="3" max="3" width="20.85546875" style="2" customWidth="1"/>
    <col min="4" max="4" width="17" style="2" customWidth="1"/>
    <col min="5" max="5" width="17.85546875" style="2" customWidth="1"/>
    <col min="6" max="16384" width="11.42578125" style="2"/>
  </cols>
  <sheetData>
    <row r="1" spans="1:12" x14ac:dyDescent="0.25">
      <c r="A1" s="16" t="s">
        <v>42</v>
      </c>
      <c r="B1" s="16"/>
      <c r="C1" s="17"/>
      <c r="D1" s="17"/>
      <c r="E1" s="17"/>
      <c r="F1" s="17"/>
      <c r="G1" s="17"/>
      <c r="H1" s="17"/>
      <c r="I1" s="17"/>
      <c r="J1" s="17"/>
      <c r="K1" s="17"/>
      <c r="L1" s="17"/>
    </row>
    <row r="2" spans="1:12" ht="15.75" x14ac:dyDescent="0.25">
      <c r="A2" s="16" t="s">
        <v>1333</v>
      </c>
      <c r="B2" s="16"/>
      <c r="C2" s="17"/>
      <c r="D2" s="17"/>
      <c r="E2" s="17"/>
      <c r="F2" s="17"/>
      <c r="G2" s="17"/>
      <c r="H2" s="17"/>
      <c r="I2" s="17"/>
      <c r="J2" s="17"/>
      <c r="K2" s="17"/>
      <c r="L2" s="17"/>
    </row>
    <row r="3" spans="1:12" x14ac:dyDescent="0.25">
      <c r="A3" s="17" t="s">
        <v>413</v>
      </c>
      <c r="B3" s="17"/>
      <c r="C3" s="17"/>
      <c r="D3" s="17"/>
      <c r="E3" s="17"/>
      <c r="F3" s="17"/>
      <c r="G3" s="17"/>
      <c r="H3" s="17"/>
      <c r="I3" s="17"/>
      <c r="J3" s="17"/>
      <c r="K3" s="17"/>
      <c r="L3" s="17"/>
    </row>
    <row r="4" spans="1:12" x14ac:dyDescent="0.25">
      <c r="A4" s="17"/>
      <c r="B4" s="17"/>
      <c r="C4" s="17"/>
      <c r="D4" s="17"/>
      <c r="E4" s="17"/>
      <c r="F4" s="17"/>
      <c r="G4" s="17"/>
      <c r="H4" s="17"/>
      <c r="I4" s="17"/>
      <c r="J4" s="17"/>
      <c r="K4" s="17"/>
      <c r="L4" s="17"/>
    </row>
    <row r="5" spans="1:12" ht="12.75" customHeight="1" x14ac:dyDescent="0.25">
      <c r="A5" s="949"/>
      <c r="B5" s="908" t="s">
        <v>1104</v>
      </c>
      <c r="C5" s="908" t="s">
        <v>553</v>
      </c>
      <c r="D5" s="908" t="s">
        <v>429</v>
      </c>
      <c r="E5" s="908" t="s">
        <v>41</v>
      </c>
      <c r="F5" s="17"/>
      <c r="G5" s="840"/>
      <c r="H5" s="840"/>
      <c r="I5" s="17"/>
      <c r="J5" s="17"/>
      <c r="K5" s="17"/>
      <c r="L5" s="17"/>
    </row>
    <row r="6" spans="1:12" x14ac:dyDescent="0.25">
      <c r="A6" s="950"/>
      <c r="B6" s="948"/>
      <c r="C6" s="948"/>
      <c r="D6" s="948"/>
      <c r="E6" s="948"/>
      <c r="F6" s="17"/>
      <c r="G6" s="848"/>
      <c r="H6" s="848"/>
      <c r="I6" s="17"/>
      <c r="J6" s="848"/>
      <c r="K6" s="848"/>
      <c r="L6" s="17"/>
    </row>
    <row r="7" spans="1:12" x14ac:dyDescent="0.25">
      <c r="A7" s="951"/>
      <c r="B7" s="909"/>
      <c r="C7" s="909"/>
      <c r="D7" s="909"/>
      <c r="E7" s="909"/>
      <c r="F7" s="17"/>
      <c r="G7" s="848"/>
      <c r="H7" s="848"/>
      <c r="I7" s="17"/>
      <c r="J7" s="17"/>
      <c r="K7" s="17"/>
      <c r="L7" s="17"/>
    </row>
    <row r="8" spans="1:12" x14ac:dyDescent="0.25">
      <c r="A8" s="311" t="s">
        <v>43</v>
      </c>
      <c r="B8" s="312">
        <v>77386450.56492947</v>
      </c>
      <c r="C8" s="313">
        <v>77868578.192462996</v>
      </c>
      <c r="D8" s="314">
        <v>0.62301297451161641</v>
      </c>
      <c r="E8" s="314">
        <v>20.232183115992907</v>
      </c>
      <c r="F8" s="17"/>
      <c r="G8" s="75"/>
      <c r="H8" s="75"/>
      <c r="I8" s="17"/>
      <c r="J8" s="75"/>
      <c r="K8" s="432"/>
      <c r="L8" s="816"/>
    </row>
    <row r="9" spans="1:12" x14ac:dyDescent="0.25">
      <c r="A9" s="199" t="s">
        <v>44</v>
      </c>
      <c r="B9" s="315">
        <v>19158249.172675215</v>
      </c>
      <c r="C9" s="316">
        <v>19158963.745560002</v>
      </c>
      <c r="D9" s="317">
        <v>3.729844404598559E-3</v>
      </c>
      <c r="E9" s="317">
        <v>4.9779727819707169</v>
      </c>
      <c r="F9" s="17"/>
      <c r="G9" s="75"/>
      <c r="H9" s="75"/>
      <c r="I9" s="17"/>
      <c r="J9" s="432"/>
      <c r="K9" s="432"/>
      <c r="L9" s="816"/>
    </row>
    <row r="10" spans="1:12" x14ac:dyDescent="0.25">
      <c r="A10" s="199" t="s">
        <v>45</v>
      </c>
      <c r="B10" s="315">
        <v>7431444.8903087201</v>
      </c>
      <c r="C10" s="316">
        <v>7253526.3346499996</v>
      </c>
      <c r="D10" s="317">
        <v>-2.3941314008900538</v>
      </c>
      <c r="E10" s="317">
        <v>1.8846455970544513</v>
      </c>
      <c r="F10" s="17"/>
      <c r="G10" s="75"/>
      <c r="H10" s="75"/>
      <c r="I10" s="17"/>
      <c r="J10" s="432"/>
      <c r="K10" s="432"/>
      <c r="L10" s="816"/>
    </row>
    <row r="11" spans="1:12" x14ac:dyDescent="0.25">
      <c r="A11" s="199" t="s">
        <v>46</v>
      </c>
      <c r="B11" s="315">
        <v>4746775.4311417649</v>
      </c>
      <c r="C11" s="316">
        <v>5093706.4621829996</v>
      </c>
      <c r="D11" s="317">
        <v>7.3087727884735054</v>
      </c>
      <c r="E11" s="317">
        <v>1.3234709593294958</v>
      </c>
      <c r="F11" s="17"/>
      <c r="G11" s="75"/>
      <c r="H11" s="75"/>
      <c r="I11" s="17"/>
      <c r="J11" s="432"/>
      <c r="K11" s="432"/>
      <c r="L11" s="816"/>
    </row>
    <row r="12" spans="1:12" x14ac:dyDescent="0.25">
      <c r="A12" s="199" t="s">
        <v>47</v>
      </c>
      <c r="B12" s="315">
        <v>28926600.937298883</v>
      </c>
      <c r="C12" s="316">
        <v>29856773.117139999</v>
      </c>
      <c r="D12" s="317">
        <v>3.2156290393653642</v>
      </c>
      <c r="E12" s="317">
        <v>7.7575283250400915</v>
      </c>
      <c r="F12" s="17"/>
      <c r="G12" s="75"/>
      <c r="H12" s="75"/>
      <c r="I12" s="17"/>
      <c r="J12" s="432"/>
      <c r="K12" s="432"/>
      <c r="L12" s="816"/>
    </row>
    <row r="13" spans="1:12" x14ac:dyDescent="0.25">
      <c r="A13" s="199" t="s">
        <v>48</v>
      </c>
      <c r="B13" s="315">
        <v>16956039.288196411</v>
      </c>
      <c r="C13" s="316">
        <v>16472320.27483</v>
      </c>
      <c r="D13" s="317">
        <v>-2.8527830417516276</v>
      </c>
      <c r="E13" s="317">
        <v>4.2799163395781763</v>
      </c>
      <c r="F13" s="17"/>
      <c r="G13" s="75"/>
      <c r="H13" s="75"/>
      <c r="I13" s="17"/>
      <c r="J13" s="432"/>
      <c r="K13" s="432"/>
      <c r="L13" s="816"/>
    </row>
    <row r="14" spans="1:12" x14ac:dyDescent="0.25">
      <c r="A14" s="199" t="s">
        <v>49</v>
      </c>
      <c r="B14" s="315">
        <v>167340.84530848206</v>
      </c>
      <c r="C14" s="316">
        <v>33288.258099999999</v>
      </c>
      <c r="D14" s="317">
        <v>-80.107511684529115</v>
      </c>
      <c r="E14" s="317">
        <v>8.649113019978354E-3</v>
      </c>
      <c r="F14" s="17"/>
      <c r="G14" s="75"/>
      <c r="H14" s="75"/>
      <c r="I14" s="17"/>
      <c r="J14" s="432"/>
      <c r="K14" s="432"/>
      <c r="L14" s="816"/>
    </row>
    <row r="15" spans="1:12" x14ac:dyDescent="0.25">
      <c r="A15" s="311" t="s">
        <v>50</v>
      </c>
      <c r="B15" s="318">
        <v>12403684.859403038</v>
      </c>
      <c r="C15" s="319">
        <v>13307237.9356</v>
      </c>
      <c r="D15" s="314">
        <v>7.2845536341725969</v>
      </c>
      <c r="E15" s="314">
        <v>3.4575496423691758</v>
      </c>
      <c r="F15" s="17"/>
      <c r="G15" s="75"/>
      <c r="H15" s="75"/>
      <c r="I15" s="17"/>
      <c r="J15" s="75"/>
      <c r="K15" s="432"/>
      <c r="L15" s="816"/>
    </row>
    <row r="16" spans="1:12" x14ac:dyDescent="0.25">
      <c r="A16" s="199" t="s">
        <v>51</v>
      </c>
      <c r="B16" s="315">
        <v>4947612.3838699972</v>
      </c>
      <c r="C16" s="316">
        <v>5381378.3138699997</v>
      </c>
      <c r="D16" s="317">
        <v>8.7671768995919876</v>
      </c>
      <c r="E16" s="317">
        <v>1.3982152235211784</v>
      </c>
      <c r="F16" s="17"/>
      <c r="G16" s="75"/>
      <c r="H16" s="75"/>
      <c r="I16" s="17"/>
      <c r="J16" s="432"/>
      <c r="K16" s="432"/>
      <c r="L16" s="816"/>
    </row>
    <row r="17" spans="1:12" x14ac:dyDescent="0.25">
      <c r="A17" s="199" t="s">
        <v>52</v>
      </c>
      <c r="B17" s="315">
        <v>7456072.4755330412</v>
      </c>
      <c r="C17" s="316">
        <v>7925859.6217299998</v>
      </c>
      <c r="D17" s="317">
        <v>6.3007320239785169</v>
      </c>
      <c r="E17" s="317">
        <v>2.0593344188479978</v>
      </c>
      <c r="F17" s="17"/>
      <c r="G17" s="75"/>
      <c r="H17" s="75"/>
      <c r="I17" s="17"/>
      <c r="J17" s="432"/>
      <c r="K17" s="432"/>
      <c r="L17" s="816"/>
    </row>
    <row r="18" spans="1:12" x14ac:dyDescent="0.25">
      <c r="A18" s="320" t="s">
        <v>540</v>
      </c>
      <c r="B18" s="321">
        <v>89790135.4243325</v>
      </c>
      <c r="C18" s="322">
        <v>91175816.128062993</v>
      </c>
      <c r="D18" s="323">
        <v>1.5432438064404419</v>
      </c>
      <c r="E18" s="323">
        <v>23.689732758362084</v>
      </c>
      <c r="F18" s="17"/>
      <c r="G18" s="75"/>
      <c r="H18" s="75"/>
      <c r="I18" s="17"/>
      <c r="J18" s="75"/>
      <c r="K18" s="432"/>
      <c r="L18" s="816"/>
    </row>
    <row r="19" spans="1:12" x14ac:dyDescent="0.25">
      <c r="A19" s="942" t="s">
        <v>1306</v>
      </c>
      <c r="B19" s="942"/>
      <c r="C19" s="942"/>
      <c r="D19" s="942"/>
      <c r="E19" s="942"/>
      <c r="F19" s="17"/>
      <c r="G19" s="17"/>
      <c r="H19" s="17"/>
      <c r="I19" s="17"/>
      <c r="J19" s="17"/>
      <c r="K19" s="17"/>
      <c r="L19" s="17"/>
    </row>
    <row r="20" spans="1:12" x14ac:dyDescent="0.25">
      <c r="A20" s="923"/>
      <c r="B20" s="923"/>
      <c r="C20" s="923"/>
      <c r="D20" s="923"/>
      <c r="E20" s="923"/>
      <c r="F20" s="17"/>
      <c r="G20" s="166"/>
      <c r="H20" s="111"/>
      <c r="I20" s="17"/>
      <c r="J20" s="17"/>
      <c r="K20" s="17"/>
      <c r="L20" s="17"/>
    </row>
    <row r="21" spans="1:12" x14ac:dyDescent="0.25">
      <c r="A21" s="19" t="s">
        <v>445</v>
      </c>
      <c r="B21" s="19"/>
      <c r="C21" s="151"/>
      <c r="D21" s="151"/>
      <c r="E21" s="151"/>
      <c r="F21" s="17"/>
      <c r="G21" s="17"/>
      <c r="H21" s="432"/>
      <c r="I21" s="17"/>
      <c r="J21" s="17"/>
      <c r="K21" s="17"/>
      <c r="L21" s="17"/>
    </row>
    <row r="22" spans="1:12" x14ac:dyDescent="0.25">
      <c r="A22" s="17" t="s">
        <v>30</v>
      </c>
      <c r="B22" s="17"/>
      <c r="C22" s="285"/>
      <c r="D22" s="76"/>
      <c r="E22" s="17"/>
      <c r="F22" s="17"/>
      <c r="G22" s="17"/>
      <c r="H22" s="17"/>
      <c r="I22" s="17"/>
      <c r="J22" s="17"/>
      <c r="K22" s="17"/>
      <c r="L22" s="17"/>
    </row>
    <row r="23" spans="1:12" x14ac:dyDescent="0.25">
      <c r="A23" s="17"/>
      <c r="B23" s="17"/>
      <c r="C23" s="17"/>
      <c r="D23" s="285"/>
      <c r="E23" s="17"/>
      <c r="F23" s="17"/>
      <c r="G23" s="17"/>
      <c r="H23" s="17"/>
      <c r="I23" s="17"/>
      <c r="J23" s="17"/>
      <c r="K23" s="17"/>
      <c r="L23" s="17"/>
    </row>
    <row r="24" spans="1:12" x14ac:dyDescent="0.25">
      <c r="A24" s="17"/>
      <c r="B24" s="75"/>
      <c r="C24" s="17"/>
      <c r="D24" s="432"/>
      <c r="E24" s="17"/>
      <c r="F24" s="17"/>
      <c r="G24" s="17"/>
      <c r="H24" s="17"/>
      <c r="I24" s="17"/>
      <c r="J24" s="17"/>
      <c r="K24" s="17"/>
      <c r="L24" s="17"/>
    </row>
    <row r="25" spans="1:12" x14ac:dyDescent="0.25">
      <c r="A25" s="17"/>
      <c r="B25" s="75"/>
      <c r="C25" s="432"/>
      <c r="D25" s="432"/>
      <c r="E25" s="17"/>
      <c r="F25" s="17"/>
      <c r="G25" s="17"/>
      <c r="H25" s="17"/>
      <c r="I25" s="17"/>
      <c r="J25" s="17"/>
      <c r="K25" s="17"/>
      <c r="L25" s="17"/>
    </row>
    <row r="26" spans="1:12" x14ac:dyDescent="0.25">
      <c r="A26" s="17"/>
      <c r="B26" s="768"/>
      <c r="C26" s="432"/>
      <c r="D26" s="432"/>
      <c r="E26" s="17"/>
      <c r="F26" s="17"/>
      <c r="G26" s="17"/>
      <c r="H26" s="17"/>
      <c r="I26" s="17"/>
      <c r="J26" s="17"/>
      <c r="K26" s="17"/>
      <c r="L26" s="17"/>
    </row>
    <row r="27" spans="1:12" x14ac:dyDescent="0.25">
      <c r="A27" s="17"/>
      <c r="B27" s="768"/>
      <c r="C27" s="432"/>
      <c r="D27" s="432"/>
      <c r="E27" s="17"/>
      <c r="F27" s="17"/>
      <c r="G27" s="17"/>
      <c r="H27" s="17"/>
      <c r="I27" s="17"/>
      <c r="J27" s="17"/>
      <c r="K27" s="17"/>
      <c r="L27" s="17"/>
    </row>
    <row r="28" spans="1:12" x14ac:dyDescent="0.25">
      <c r="A28" s="17"/>
      <c r="B28" s="768"/>
      <c r="C28" s="17"/>
      <c r="D28" s="285"/>
      <c r="E28" s="17"/>
      <c r="F28" s="17"/>
      <c r="G28" s="17"/>
      <c r="H28" s="17"/>
      <c r="I28" s="17"/>
      <c r="J28" s="17"/>
      <c r="K28" s="17"/>
      <c r="L28" s="17"/>
    </row>
    <row r="29" spans="1:12" x14ac:dyDescent="0.25">
      <c r="A29" s="196"/>
      <c r="B29" s="768"/>
      <c r="C29" s="17"/>
      <c r="D29" s="849"/>
      <c r="E29" s="285"/>
      <c r="F29" s="17"/>
      <c r="G29" s="17"/>
      <c r="H29" s="17"/>
      <c r="I29" s="17"/>
      <c r="J29" s="17"/>
      <c r="K29" s="17"/>
      <c r="L29" s="17"/>
    </row>
    <row r="30" spans="1:12" x14ac:dyDescent="0.25">
      <c r="A30" s="17"/>
      <c r="B30" s="812"/>
      <c r="C30" s="17"/>
      <c r="D30" s="17"/>
      <c r="E30" s="285"/>
      <c r="F30" s="17"/>
      <c r="G30" s="17"/>
      <c r="H30" s="17"/>
      <c r="I30" s="17"/>
      <c r="J30" s="17"/>
      <c r="K30" s="17"/>
      <c r="L30" s="17"/>
    </row>
    <row r="31" spans="1:12" x14ac:dyDescent="0.25">
      <c r="A31" s="17"/>
      <c r="B31" s="17"/>
      <c r="C31" s="17"/>
      <c r="D31" s="17"/>
      <c r="E31" s="285"/>
      <c r="F31" s="17"/>
      <c r="G31" s="17"/>
      <c r="H31" s="17"/>
      <c r="I31" s="17"/>
      <c r="J31" s="17"/>
      <c r="K31" s="17"/>
      <c r="L31" s="17"/>
    </row>
    <row r="32" spans="1:12" x14ac:dyDescent="0.25">
      <c r="A32" s="17"/>
      <c r="B32" s="17"/>
      <c r="C32" s="324"/>
      <c r="D32" s="17"/>
      <c r="E32" s="285"/>
      <c r="F32" s="17"/>
      <c r="G32" s="17"/>
      <c r="H32" s="17"/>
      <c r="I32" s="17"/>
      <c r="J32" s="17"/>
      <c r="K32" s="17"/>
      <c r="L32" s="17"/>
    </row>
    <row r="33" spans="1:12" x14ac:dyDescent="0.25">
      <c r="A33" s="17"/>
      <c r="B33" s="17"/>
      <c r="C33" s="17"/>
      <c r="D33" s="17"/>
      <c r="E33" s="285"/>
      <c r="F33" s="17"/>
      <c r="G33" s="17"/>
      <c r="H33" s="17"/>
      <c r="I33" s="17"/>
      <c r="J33" s="17"/>
      <c r="K33" s="17"/>
      <c r="L33" s="17"/>
    </row>
    <row r="34" spans="1:12" x14ac:dyDescent="0.25">
      <c r="A34" s="17"/>
      <c r="B34" s="17"/>
      <c r="C34" s="17"/>
      <c r="D34" s="17"/>
      <c r="E34" s="285"/>
      <c r="F34" s="17"/>
      <c r="G34" s="17"/>
      <c r="H34" s="17"/>
      <c r="I34" s="17"/>
      <c r="J34" s="17"/>
      <c r="K34" s="17"/>
      <c r="L34" s="17"/>
    </row>
    <row r="35" spans="1:12" x14ac:dyDescent="0.25">
      <c r="A35" s="17"/>
      <c r="B35" s="17"/>
      <c r="C35" s="325"/>
      <c r="D35" s="17"/>
      <c r="E35" s="285"/>
      <c r="F35" s="17"/>
      <c r="G35" s="17"/>
      <c r="H35" s="17"/>
      <c r="I35" s="17"/>
      <c r="J35" s="17"/>
      <c r="K35" s="17"/>
      <c r="L35" s="17"/>
    </row>
    <row r="36" spans="1:12" x14ac:dyDescent="0.25">
      <c r="A36" s="17"/>
      <c r="B36" s="17"/>
      <c r="C36" s="17"/>
      <c r="D36" s="17"/>
      <c r="E36" s="285"/>
      <c r="F36" s="17"/>
      <c r="G36" s="17"/>
      <c r="H36" s="17"/>
      <c r="I36" s="17"/>
      <c r="J36" s="17"/>
      <c r="K36" s="17"/>
      <c r="L36" s="17"/>
    </row>
    <row r="37" spans="1:12" x14ac:dyDescent="0.25">
      <c r="A37" s="17"/>
      <c r="B37" s="17"/>
      <c r="C37" s="17"/>
      <c r="D37" s="17"/>
      <c r="E37" s="285"/>
      <c r="F37" s="17"/>
      <c r="G37" s="17"/>
      <c r="H37" s="17"/>
      <c r="I37" s="17"/>
      <c r="J37" s="17"/>
      <c r="K37" s="17"/>
      <c r="L37" s="17"/>
    </row>
    <row r="38" spans="1:12" x14ac:dyDescent="0.25">
      <c r="A38" s="17"/>
      <c r="B38" s="17"/>
      <c r="C38" s="17"/>
      <c r="D38" s="17"/>
      <c r="E38" s="17"/>
      <c r="F38" s="17"/>
      <c r="G38" s="17"/>
      <c r="H38" s="17"/>
      <c r="I38" s="17"/>
      <c r="J38" s="17"/>
      <c r="K38" s="17"/>
      <c r="L38" s="17"/>
    </row>
    <row r="39" spans="1:12" x14ac:dyDescent="0.25">
      <c r="A39" s="17"/>
      <c r="B39" s="17"/>
      <c r="C39" s="17"/>
      <c r="D39" s="17"/>
      <c r="E39" s="17"/>
      <c r="F39" s="17"/>
      <c r="G39" s="17"/>
      <c r="H39" s="17"/>
      <c r="I39" s="17"/>
      <c r="J39" s="17"/>
      <c r="K39" s="17"/>
      <c r="L39" s="17"/>
    </row>
    <row r="40" spans="1:12" x14ac:dyDescent="0.25">
      <c r="A40" s="17"/>
      <c r="B40" s="17"/>
      <c r="C40" s="17"/>
      <c r="D40" s="17"/>
      <c r="E40" s="17"/>
      <c r="F40" s="17"/>
      <c r="G40" s="17"/>
      <c r="H40" s="17"/>
      <c r="I40" s="17"/>
      <c r="J40" s="17"/>
      <c r="K40" s="17"/>
      <c r="L40" s="17"/>
    </row>
    <row r="41" spans="1:12" x14ac:dyDescent="0.25">
      <c r="A41" s="17"/>
      <c r="B41" s="17"/>
      <c r="C41" s="17"/>
      <c r="D41" s="17"/>
      <c r="E41" s="17"/>
      <c r="F41" s="17"/>
      <c r="G41" s="17"/>
      <c r="H41" s="17"/>
      <c r="I41" s="17"/>
      <c r="J41" s="17"/>
      <c r="K41" s="17"/>
      <c r="L41" s="17"/>
    </row>
    <row r="42" spans="1:12" x14ac:dyDescent="0.25">
      <c r="A42" s="17"/>
      <c r="B42" s="17"/>
      <c r="C42" s="17"/>
      <c r="D42" s="17"/>
      <c r="E42" s="17"/>
      <c r="F42" s="17"/>
      <c r="G42" s="17"/>
      <c r="H42" s="17"/>
      <c r="I42" s="17"/>
      <c r="J42" s="17"/>
      <c r="K42" s="17"/>
      <c r="L42" s="17"/>
    </row>
    <row r="43" spans="1:12" x14ac:dyDescent="0.25">
      <c r="A43" s="17"/>
      <c r="B43" s="17"/>
      <c r="C43" s="17"/>
      <c r="D43" s="17"/>
      <c r="E43" s="17"/>
      <c r="F43" s="17"/>
      <c r="G43" s="17"/>
      <c r="H43" s="17"/>
      <c r="I43" s="17"/>
      <c r="J43" s="17"/>
      <c r="K43" s="17"/>
      <c r="L43" s="17"/>
    </row>
    <row r="44" spans="1:12" x14ac:dyDescent="0.25">
      <c r="A44" s="17"/>
      <c r="B44" s="17"/>
      <c r="C44" s="17"/>
      <c r="D44" s="17"/>
      <c r="E44" s="17"/>
      <c r="F44" s="17"/>
      <c r="G44" s="17"/>
      <c r="H44" s="17"/>
      <c r="I44" s="17"/>
      <c r="J44" s="17"/>
      <c r="K44" s="17"/>
      <c r="L44" s="17"/>
    </row>
    <row r="45" spans="1:12" x14ac:dyDescent="0.25">
      <c r="A45" s="17"/>
      <c r="B45" s="17"/>
      <c r="C45" s="17"/>
      <c r="D45" s="17"/>
      <c r="E45" s="17"/>
      <c r="F45" s="17"/>
      <c r="G45" s="17"/>
      <c r="H45" s="17"/>
      <c r="I45" s="17"/>
      <c r="J45" s="17"/>
      <c r="K45" s="17"/>
      <c r="L45" s="17"/>
    </row>
    <row r="46" spans="1:12" x14ac:dyDescent="0.25">
      <c r="A46" s="17"/>
      <c r="B46" s="17"/>
      <c r="C46" s="17"/>
      <c r="D46" s="17"/>
      <c r="E46" s="17"/>
      <c r="F46" s="17"/>
      <c r="G46" s="17"/>
      <c r="H46" s="17"/>
      <c r="I46" s="17"/>
      <c r="J46" s="17"/>
      <c r="K46" s="17"/>
      <c r="L46" s="17"/>
    </row>
    <row r="47" spans="1:12" x14ac:dyDescent="0.25">
      <c r="A47" s="17"/>
      <c r="B47" s="17"/>
      <c r="C47" s="17"/>
      <c r="D47" s="17"/>
      <c r="E47" s="17"/>
      <c r="F47" s="17"/>
      <c r="G47" s="17"/>
      <c r="H47" s="17"/>
      <c r="I47" s="17"/>
      <c r="J47" s="17"/>
      <c r="K47" s="17"/>
      <c r="L47" s="17"/>
    </row>
  </sheetData>
  <mergeCells count="6">
    <mergeCell ref="A19:E20"/>
    <mergeCell ref="C5:C7"/>
    <mergeCell ref="D5:D7"/>
    <mergeCell ref="E5:E7"/>
    <mergeCell ref="A5:A7"/>
    <mergeCell ref="B5:B7"/>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959C4-F4DD-4E35-B297-0BD73D8CDCAF}">
  <sheetPr codeName="Hoja22"/>
  <dimension ref="A1:J37"/>
  <sheetViews>
    <sheetView zoomScaleNormal="100" workbookViewId="0">
      <selection activeCell="C18" sqref="A1:C18"/>
    </sheetView>
  </sheetViews>
  <sheetFormatPr baseColWidth="10" defaultColWidth="11.42578125" defaultRowHeight="14.25" customHeight="1" x14ac:dyDescent="0.25"/>
  <cols>
    <col min="1" max="1" width="15.42578125" style="2" customWidth="1"/>
    <col min="2" max="2" width="64.42578125" style="2" customWidth="1"/>
    <col min="3" max="8" width="11.42578125" style="2"/>
    <col min="9" max="10" width="13.28515625" style="2" customWidth="1"/>
    <col min="11" max="16384" width="11.42578125" style="2"/>
  </cols>
  <sheetData>
    <row r="1" spans="1:10" ht="13.5" x14ac:dyDescent="0.25">
      <c r="A1" s="84" t="s">
        <v>1334</v>
      </c>
      <c r="B1" s="175"/>
      <c r="C1" s="175"/>
      <c r="D1" s="17"/>
      <c r="E1" s="17"/>
      <c r="F1" s="17"/>
      <c r="G1" s="17"/>
      <c r="H1" s="17"/>
      <c r="I1" s="17"/>
      <c r="J1" s="17"/>
    </row>
    <row r="2" spans="1:10" ht="13.5" x14ac:dyDescent="0.25">
      <c r="A2" s="84" t="s">
        <v>545</v>
      </c>
      <c r="B2" s="175"/>
      <c r="C2" s="175"/>
      <c r="D2" s="17"/>
      <c r="E2" s="17"/>
      <c r="F2" s="17"/>
      <c r="G2" s="17"/>
      <c r="H2" s="17"/>
      <c r="I2" s="17"/>
      <c r="J2" s="17"/>
    </row>
    <row r="3" spans="1:10" ht="13.5" x14ac:dyDescent="0.25">
      <c r="A3" s="134" t="s">
        <v>53</v>
      </c>
      <c r="B3" s="175"/>
      <c r="C3" s="175"/>
      <c r="D3" s="17"/>
      <c r="E3" s="17"/>
      <c r="F3" s="17"/>
      <c r="G3" s="17"/>
      <c r="H3" s="17"/>
      <c r="I3" s="17"/>
      <c r="J3" s="17"/>
    </row>
    <row r="4" spans="1:10" ht="13.5" x14ac:dyDescent="0.25">
      <c r="A4" s="41"/>
      <c r="B4" s="41"/>
      <c r="C4" s="41"/>
      <c r="D4" s="17"/>
      <c r="E4" s="17"/>
      <c r="F4" s="17"/>
      <c r="G4" s="17"/>
      <c r="H4" s="17"/>
      <c r="I4" s="17"/>
      <c r="J4" s="17"/>
    </row>
    <row r="5" spans="1:10" ht="13.5" x14ac:dyDescent="0.25">
      <c r="A5" s="930" t="s">
        <v>1316</v>
      </c>
      <c r="B5" s="934"/>
      <c r="C5" s="43">
        <v>2027</v>
      </c>
      <c r="D5" s="17"/>
      <c r="E5" s="17"/>
      <c r="F5" s="17"/>
      <c r="G5" s="17"/>
      <c r="H5" s="17"/>
      <c r="I5" s="17"/>
      <c r="J5" s="17"/>
    </row>
    <row r="6" spans="1:10" ht="13.5" x14ac:dyDescent="0.25">
      <c r="A6" s="177" t="s">
        <v>54</v>
      </c>
      <c r="B6" s="326" t="s">
        <v>546</v>
      </c>
      <c r="C6" s="327">
        <v>-1.7542276623514454</v>
      </c>
      <c r="D6" s="25"/>
      <c r="E6" s="108"/>
      <c r="F6" s="17"/>
      <c r="G6" s="17"/>
      <c r="H6" s="17"/>
      <c r="I6" s="17"/>
      <c r="J6" s="17"/>
    </row>
    <row r="7" spans="1:10" ht="13.5" x14ac:dyDescent="0.25">
      <c r="A7" s="328" t="s">
        <v>1308</v>
      </c>
      <c r="B7" s="174" t="s">
        <v>55</v>
      </c>
      <c r="C7" s="329">
        <v>4.5772337648355213E-2</v>
      </c>
      <c r="D7" s="25"/>
      <c r="E7" s="17"/>
      <c r="F7" s="17"/>
      <c r="G7" s="17"/>
      <c r="H7" s="17"/>
      <c r="I7" s="17"/>
      <c r="J7" s="17"/>
    </row>
    <row r="8" spans="1:10" ht="13.5" x14ac:dyDescent="0.25">
      <c r="A8" s="309" t="s">
        <v>56</v>
      </c>
      <c r="B8" s="32" t="s">
        <v>547</v>
      </c>
      <c r="C8" s="126">
        <v>-0.12227285948396284</v>
      </c>
      <c r="D8" s="25"/>
      <c r="E8" s="17"/>
      <c r="F8" s="17"/>
      <c r="G8" s="17"/>
      <c r="H8" s="17"/>
      <c r="I8" s="17"/>
      <c r="J8" s="17"/>
    </row>
    <row r="9" spans="1:10" ht="13.5" x14ac:dyDescent="0.25">
      <c r="A9" s="309" t="s">
        <v>57</v>
      </c>
      <c r="B9" s="330" t="s">
        <v>58</v>
      </c>
      <c r="C9" s="126">
        <v>-0.11279893324849868</v>
      </c>
      <c r="D9" s="25"/>
      <c r="E9" s="17"/>
      <c r="F9" s="17"/>
      <c r="G9" s="17"/>
      <c r="H9" s="17"/>
      <c r="I9" s="17"/>
      <c r="J9" s="17"/>
    </row>
    <row r="10" spans="1:10" ht="13.5" x14ac:dyDescent="0.25">
      <c r="A10" s="309" t="s">
        <v>59</v>
      </c>
      <c r="B10" s="330" t="s">
        <v>60</v>
      </c>
      <c r="C10" s="126">
        <v>-9.4739262354641505E-3</v>
      </c>
      <c r="D10" s="25"/>
      <c r="E10" s="17"/>
      <c r="F10" s="17"/>
      <c r="G10" s="17"/>
      <c r="H10" s="17"/>
      <c r="I10" s="17"/>
      <c r="J10" s="17"/>
    </row>
    <row r="11" spans="1:10" ht="13.5" x14ac:dyDescent="0.25">
      <c r="A11" s="309" t="s">
        <v>61</v>
      </c>
      <c r="B11" s="32" t="s">
        <v>548</v>
      </c>
      <c r="C11" s="126">
        <v>0.16804519713231805</v>
      </c>
      <c r="D11" s="25"/>
      <c r="E11" s="17"/>
      <c r="F11" s="17"/>
      <c r="G11" s="17"/>
      <c r="H11" s="17"/>
      <c r="I11" s="17"/>
      <c r="J11" s="17"/>
    </row>
    <row r="12" spans="1:10" ht="13.5" x14ac:dyDescent="0.25">
      <c r="A12" s="309" t="s">
        <v>62</v>
      </c>
      <c r="B12" s="330" t="s">
        <v>63</v>
      </c>
      <c r="C12" s="126">
        <v>4.5214449184125177E-2</v>
      </c>
      <c r="D12" s="25"/>
      <c r="E12" s="17"/>
      <c r="F12" s="17"/>
      <c r="G12" s="17"/>
      <c r="H12" s="17"/>
      <c r="I12" s="17"/>
      <c r="J12" s="17"/>
    </row>
    <row r="13" spans="1:10" ht="13.5" x14ac:dyDescent="0.25">
      <c r="A13" s="309" t="s">
        <v>550</v>
      </c>
      <c r="B13" s="330" t="s">
        <v>549</v>
      </c>
      <c r="C13" s="126">
        <v>0.12283074794819286</v>
      </c>
      <c r="D13" s="25"/>
      <c r="E13" s="17"/>
      <c r="F13" s="17"/>
      <c r="G13" s="17"/>
      <c r="H13" s="17"/>
      <c r="I13" s="17"/>
      <c r="J13" s="17"/>
    </row>
    <row r="14" spans="1:10" ht="13.5" x14ac:dyDescent="0.25">
      <c r="A14" s="309" t="s">
        <v>64</v>
      </c>
      <c r="B14" s="32" t="s">
        <v>552</v>
      </c>
      <c r="C14" s="126">
        <v>0</v>
      </c>
      <c r="D14" s="25"/>
      <c r="E14" s="17"/>
      <c r="F14" s="17"/>
      <c r="G14" s="17"/>
      <c r="H14" s="17"/>
      <c r="I14" s="17"/>
      <c r="J14" s="17"/>
    </row>
    <row r="15" spans="1:10" ht="13.5" x14ac:dyDescent="0.25">
      <c r="A15" s="178" t="s">
        <v>551</v>
      </c>
      <c r="B15" s="331" t="s">
        <v>1335</v>
      </c>
      <c r="C15" s="332">
        <v>-1.7999999999998018</v>
      </c>
      <c r="D15" s="25"/>
      <c r="E15" s="25"/>
      <c r="F15" s="17"/>
      <c r="G15" s="17"/>
      <c r="H15" s="17"/>
      <c r="I15" s="17"/>
      <c r="J15" s="17"/>
    </row>
    <row r="16" spans="1:10" ht="13.5" x14ac:dyDescent="0.25">
      <c r="A16" s="17" t="s">
        <v>337</v>
      </c>
      <c r="B16" s="17"/>
      <c r="C16" s="325"/>
      <c r="D16" s="25"/>
      <c r="E16" s="17"/>
      <c r="F16" s="17"/>
      <c r="G16" s="17"/>
      <c r="H16" s="17"/>
      <c r="I16" s="17"/>
      <c r="J16" s="17"/>
    </row>
    <row r="17" spans="1:10" ht="13.5" x14ac:dyDescent="0.25">
      <c r="A17" s="19" t="s">
        <v>445</v>
      </c>
      <c r="B17" s="17"/>
      <c r="C17" s="325"/>
      <c r="D17" s="25"/>
      <c r="E17" s="17"/>
      <c r="F17" s="17"/>
      <c r="G17" s="17"/>
      <c r="H17" s="17"/>
      <c r="I17" s="17"/>
      <c r="J17" s="17"/>
    </row>
    <row r="18" spans="1:10" ht="13.5" x14ac:dyDescent="0.25">
      <c r="A18" s="17" t="s">
        <v>22</v>
      </c>
      <c r="B18" s="17"/>
      <c r="C18" s="325"/>
      <c r="D18" s="17"/>
      <c r="E18" s="17"/>
      <c r="F18" s="17"/>
      <c r="G18" s="17"/>
      <c r="H18" s="17"/>
      <c r="I18" s="17"/>
      <c r="J18" s="17"/>
    </row>
    <row r="19" spans="1:10" ht="13.5" x14ac:dyDescent="0.25">
      <c r="A19" s="17"/>
      <c r="B19" s="17"/>
      <c r="C19" s="17"/>
      <c r="D19" s="17"/>
      <c r="E19" s="17"/>
      <c r="F19" s="17"/>
      <c r="G19" s="17"/>
      <c r="H19" s="17"/>
      <c r="I19" s="17"/>
      <c r="J19" s="17"/>
    </row>
    <row r="20" spans="1:10" ht="13.5" x14ac:dyDescent="0.25">
      <c r="A20" s="17"/>
      <c r="B20" s="75"/>
      <c r="C20" s="17"/>
      <c r="D20" s="17"/>
      <c r="E20" s="17"/>
      <c r="F20" s="17"/>
      <c r="G20" s="17"/>
      <c r="H20" s="17"/>
      <c r="I20" s="17"/>
      <c r="J20" s="17"/>
    </row>
    <row r="21" spans="1:10" ht="13.5" x14ac:dyDescent="0.25">
      <c r="A21" s="17"/>
      <c r="B21" s="768"/>
      <c r="C21" s="17"/>
      <c r="D21" s="17"/>
      <c r="E21" s="17"/>
      <c r="F21" s="17"/>
      <c r="G21" s="17"/>
      <c r="H21" s="17"/>
      <c r="I21" s="17"/>
      <c r="J21" s="17"/>
    </row>
    <row r="22" spans="1:10" ht="13.5" x14ac:dyDescent="0.25">
      <c r="A22" s="17"/>
      <c r="B22" s="17"/>
      <c r="C22" s="17"/>
      <c r="D22" s="17"/>
      <c r="E22" s="17"/>
      <c r="F22" s="17"/>
      <c r="G22" s="17"/>
      <c r="H22" s="17"/>
      <c r="I22" s="17"/>
      <c r="J22" s="17"/>
    </row>
    <row r="23" spans="1:10" ht="14.25" customHeight="1" x14ac:dyDescent="0.25">
      <c r="A23" s="911"/>
      <c r="B23" s="911"/>
      <c r="C23" s="911"/>
      <c r="D23" s="911"/>
      <c r="E23" s="911"/>
      <c r="F23" s="911"/>
      <c r="G23" s="17"/>
      <c r="H23" s="17"/>
      <c r="I23" s="910"/>
      <c r="J23" s="910"/>
    </row>
    <row r="24" spans="1:10" ht="14.25" customHeight="1" x14ac:dyDescent="0.25">
      <c r="A24" s="911"/>
      <c r="B24" s="911"/>
      <c r="C24" s="784"/>
      <c r="D24" s="784"/>
      <c r="E24" s="784"/>
      <c r="F24" s="784"/>
      <c r="G24" s="17"/>
      <c r="H24" s="17"/>
      <c r="I24" s="910"/>
      <c r="J24" s="910"/>
    </row>
    <row r="25" spans="1:10" ht="14.25" customHeight="1" x14ac:dyDescent="0.25">
      <c r="A25" s="821"/>
      <c r="B25" s="785"/>
      <c r="C25" s="822"/>
      <c r="D25" s="823"/>
      <c r="E25" s="788"/>
      <c r="F25" s="824"/>
      <c r="G25" s="17"/>
      <c r="H25" s="17"/>
      <c r="I25" s="812"/>
      <c r="J25" s="812"/>
    </row>
    <row r="26" spans="1:10" ht="14.25" customHeight="1" x14ac:dyDescent="0.25">
      <c r="A26" s="821"/>
      <c r="B26" s="785"/>
      <c r="C26" s="822"/>
      <c r="D26" s="823"/>
      <c r="E26" s="788"/>
      <c r="F26" s="824"/>
      <c r="G26" s="17"/>
      <c r="H26" s="17"/>
      <c r="I26" s="812"/>
      <c r="J26" s="812"/>
    </row>
    <row r="27" spans="1:10" ht="14.25" customHeight="1" x14ac:dyDescent="0.25">
      <c r="A27" s="821"/>
      <c r="B27" s="785"/>
      <c r="C27" s="822"/>
      <c r="D27" s="823"/>
      <c r="E27" s="788"/>
      <c r="F27" s="824"/>
      <c r="G27" s="17"/>
      <c r="H27" s="17"/>
      <c r="I27" s="812"/>
      <c r="J27" s="812"/>
    </row>
    <row r="28" spans="1:10" ht="14.25" customHeight="1" x14ac:dyDescent="0.25">
      <c r="A28" s="825"/>
      <c r="B28" s="826"/>
      <c r="C28" s="827"/>
      <c r="D28" s="828"/>
      <c r="E28" s="80"/>
      <c r="F28" s="829"/>
      <c r="G28" s="166"/>
      <c r="H28" s="432"/>
      <c r="I28" s="812"/>
      <c r="J28" s="812"/>
    </row>
    <row r="29" spans="1:10" ht="14.25" customHeight="1" x14ac:dyDescent="0.25">
      <c r="A29" s="825"/>
      <c r="B29" s="826"/>
      <c r="C29" s="827"/>
      <c r="D29" s="828"/>
      <c r="E29" s="80"/>
      <c r="F29" s="829"/>
      <c r="G29" s="166"/>
      <c r="H29" s="432"/>
      <c r="I29" s="812"/>
      <c r="J29" s="812"/>
    </row>
    <row r="30" spans="1:10" ht="14.25" customHeight="1" x14ac:dyDescent="0.25">
      <c r="A30" s="17"/>
      <c r="B30" s="17"/>
      <c r="C30" s="17"/>
      <c r="D30" s="17"/>
      <c r="E30" s="17"/>
      <c r="F30" s="17"/>
      <c r="G30" s="17"/>
      <c r="H30" s="17"/>
      <c r="I30" s="17"/>
      <c r="J30" s="17"/>
    </row>
    <row r="31" spans="1:10" ht="14.25" customHeight="1" x14ac:dyDescent="0.25">
      <c r="A31" s="17"/>
      <c r="B31" s="17"/>
      <c r="C31" s="17"/>
      <c r="D31" s="17"/>
      <c r="E31" s="812"/>
      <c r="F31" s="787"/>
      <c r="G31" s="17"/>
      <c r="H31" s="17"/>
      <c r="I31" s="17"/>
      <c r="J31" s="17"/>
    </row>
    <row r="32" spans="1:10" ht="14.25" customHeight="1" x14ac:dyDescent="0.25">
      <c r="A32" s="17"/>
      <c r="B32" s="17"/>
      <c r="C32" s="17"/>
      <c r="D32" s="17"/>
      <c r="E32" s="812"/>
      <c r="F32" s="787"/>
      <c r="G32" s="17"/>
      <c r="H32" s="17"/>
      <c r="I32" s="110"/>
      <c r="J32" s="17"/>
    </row>
    <row r="33" spans="1:10" ht="14.25" customHeight="1" x14ac:dyDescent="0.25">
      <c r="A33" s="17"/>
      <c r="B33" s="17"/>
      <c r="C33" s="17"/>
      <c r="D33" s="17"/>
      <c r="E33" s="77"/>
      <c r="F33" s="787"/>
      <c r="G33" s="17"/>
      <c r="H33" s="17"/>
      <c r="I33" s="17"/>
      <c r="J33" s="17"/>
    </row>
    <row r="34" spans="1:10" ht="14.25" customHeight="1" x14ac:dyDescent="0.25">
      <c r="A34" s="17"/>
      <c r="B34" s="17"/>
      <c r="C34" s="17"/>
      <c r="D34" s="17"/>
      <c r="E34" s="77"/>
      <c r="F34" s="787"/>
      <c r="G34" s="17"/>
      <c r="H34" s="17"/>
      <c r="I34" s="17"/>
      <c r="J34" s="17"/>
    </row>
    <row r="35" spans="1:10" ht="14.25" customHeight="1" x14ac:dyDescent="0.25">
      <c r="A35" s="17"/>
      <c r="B35" s="17"/>
      <c r="C35" s="17"/>
      <c r="D35" s="17"/>
      <c r="E35" s="17"/>
      <c r="F35" s="17"/>
      <c r="G35" s="17"/>
      <c r="H35" s="17"/>
      <c r="I35" s="17"/>
      <c r="J35" s="17"/>
    </row>
    <row r="36" spans="1:10" ht="14.25" customHeight="1" x14ac:dyDescent="0.25">
      <c r="A36" s="17"/>
      <c r="B36" s="17"/>
      <c r="C36" s="17"/>
      <c r="D36" s="17"/>
      <c r="E36" s="17"/>
      <c r="F36" s="17"/>
      <c r="G36" s="17"/>
      <c r="H36" s="17"/>
      <c r="I36" s="17"/>
      <c r="J36" s="17"/>
    </row>
    <row r="37" spans="1:10" ht="14.25" customHeight="1" x14ac:dyDescent="0.25">
      <c r="A37" s="17"/>
      <c r="B37" s="17"/>
      <c r="C37" s="75"/>
      <c r="D37" s="17"/>
      <c r="E37" s="17"/>
      <c r="F37" s="17"/>
      <c r="G37" s="17"/>
      <c r="H37" s="17"/>
      <c r="I37" s="17"/>
      <c r="J37" s="17"/>
    </row>
  </sheetData>
  <mergeCells count="6">
    <mergeCell ref="I23:I24"/>
    <mergeCell ref="J23:J24"/>
    <mergeCell ref="A5:B5"/>
    <mergeCell ref="A23:B24"/>
    <mergeCell ref="C23:D23"/>
    <mergeCell ref="E23:F23"/>
  </mergeCells>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37FB-6DB1-4443-91B6-DB640FDF662A}">
  <sheetPr codeName="Hoja23"/>
  <dimension ref="A1:H28"/>
  <sheetViews>
    <sheetView showGridLines="0" zoomScaleNormal="100" workbookViewId="0">
      <selection activeCell="H30" sqref="H30"/>
    </sheetView>
  </sheetViews>
  <sheetFormatPr baseColWidth="10" defaultColWidth="11.42578125" defaultRowHeight="13.5" x14ac:dyDescent="0.25"/>
  <cols>
    <col min="1" max="1" width="12.85546875" style="11" customWidth="1"/>
    <col min="2" max="2" width="51.5703125" style="11" customWidth="1"/>
    <col min="3" max="5" width="13.140625" style="11" customWidth="1"/>
    <col min="6" max="16384" width="11.42578125" style="11"/>
  </cols>
  <sheetData>
    <row r="1" spans="1:8" x14ac:dyDescent="0.25">
      <c r="A1" s="16" t="s">
        <v>65</v>
      </c>
      <c r="B1" s="75"/>
      <c r="C1" s="75"/>
      <c r="D1" s="204"/>
      <c r="E1" s="204"/>
      <c r="F1" s="204"/>
      <c r="G1" s="204"/>
      <c r="H1" s="204"/>
    </row>
    <row r="2" spans="1:8" x14ac:dyDescent="0.25">
      <c r="A2" s="205" t="s">
        <v>503</v>
      </c>
      <c r="B2" s="75"/>
      <c r="C2" s="75"/>
      <c r="D2" s="204"/>
      <c r="E2" s="204"/>
      <c r="F2" s="204"/>
      <c r="G2" s="204"/>
      <c r="H2" s="204"/>
    </row>
    <row r="3" spans="1:8" x14ac:dyDescent="0.25">
      <c r="A3" s="17" t="s">
        <v>414</v>
      </c>
      <c r="B3" s="75"/>
      <c r="C3" s="75"/>
      <c r="D3" s="204"/>
      <c r="E3" s="204"/>
      <c r="F3" s="204"/>
      <c r="G3" s="204"/>
      <c r="H3" s="204"/>
    </row>
    <row r="4" spans="1:8" x14ac:dyDescent="0.25">
      <c r="A4" s="17"/>
      <c r="B4" s="75"/>
      <c r="C4" s="75"/>
      <c r="D4" s="204"/>
      <c r="E4" s="204"/>
      <c r="F4" s="204"/>
      <c r="G4" s="850"/>
      <c r="H4" s="850"/>
    </row>
    <row r="5" spans="1:8" x14ac:dyDescent="0.25">
      <c r="A5" s="17"/>
      <c r="B5" s="17"/>
      <c r="C5" s="43" t="s">
        <v>435</v>
      </c>
      <c r="D5" s="43" t="s">
        <v>436</v>
      </c>
      <c r="E5" s="43" t="s">
        <v>356</v>
      </c>
      <c r="F5" s="204"/>
      <c r="G5" s="851"/>
      <c r="H5" s="852"/>
    </row>
    <row r="6" spans="1:8" x14ac:dyDescent="0.25">
      <c r="A6" s="919" t="s">
        <v>389</v>
      </c>
      <c r="B6" s="208" t="s">
        <v>485</v>
      </c>
      <c r="C6" s="209">
        <v>20045882.792379044</v>
      </c>
      <c r="D6" s="209">
        <v>24665217.222318314</v>
      </c>
      <c r="E6" s="209">
        <v>4619334.42993927</v>
      </c>
      <c r="F6" s="204"/>
      <c r="G6" s="853"/>
      <c r="H6" s="853"/>
    </row>
    <row r="7" spans="1:8" x14ac:dyDescent="0.25">
      <c r="A7" s="919"/>
      <c r="B7" s="199" t="s">
        <v>595</v>
      </c>
      <c r="C7" s="211">
        <v>5750052.3567686565</v>
      </c>
      <c r="D7" s="211">
        <v>6751580.5442279279</v>
      </c>
      <c r="E7" s="211">
        <v>1001528.1874592714</v>
      </c>
      <c r="F7" s="204"/>
      <c r="G7" s="830"/>
      <c r="H7" s="830"/>
    </row>
    <row r="8" spans="1:8" x14ac:dyDescent="0.25">
      <c r="A8" s="919"/>
      <c r="B8" s="199" t="s">
        <v>486</v>
      </c>
      <c r="C8" s="212">
        <v>9324133.7275990564</v>
      </c>
      <c r="D8" s="212">
        <v>15435051.801761925</v>
      </c>
      <c r="E8" s="212">
        <v>6110918.0741628688</v>
      </c>
      <c r="F8" s="204"/>
      <c r="G8" s="830"/>
      <c r="H8" s="830"/>
    </row>
    <row r="9" spans="1:8" x14ac:dyDescent="0.25">
      <c r="A9" s="919"/>
      <c r="B9" s="199" t="s">
        <v>487</v>
      </c>
      <c r="C9" s="212">
        <v>400543.5439088337</v>
      </c>
      <c r="D9" s="212">
        <v>302977.67499999999</v>
      </c>
      <c r="E9" s="212">
        <v>-97565.868908833712</v>
      </c>
      <c r="F9" s="204"/>
      <c r="G9" s="830"/>
      <c r="H9" s="830"/>
    </row>
    <row r="10" spans="1:8" x14ac:dyDescent="0.25">
      <c r="A10" s="919"/>
      <c r="B10" s="199" t="s">
        <v>488</v>
      </c>
      <c r="C10" s="212">
        <v>510072.06636199704</v>
      </c>
      <c r="D10" s="212">
        <v>489335.511</v>
      </c>
      <c r="E10" s="212">
        <v>-20736.555361997045</v>
      </c>
      <c r="F10" s="204"/>
      <c r="G10" s="830"/>
      <c r="H10" s="830"/>
    </row>
    <row r="11" spans="1:8" x14ac:dyDescent="0.25">
      <c r="A11" s="919"/>
      <c r="B11" s="199" t="s">
        <v>489</v>
      </c>
      <c r="C11" s="212">
        <v>67039.126314825495</v>
      </c>
      <c r="D11" s="212">
        <v>67213.119999999995</v>
      </c>
      <c r="E11" s="212">
        <v>173.99368517450057</v>
      </c>
      <c r="F11" s="204"/>
      <c r="G11" s="830"/>
      <c r="H11" s="830"/>
    </row>
    <row r="12" spans="1:8" x14ac:dyDescent="0.25">
      <c r="A12" s="919"/>
      <c r="B12" s="199" t="s">
        <v>490</v>
      </c>
      <c r="C12" s="212">
        <v>106126.71206556783</v>
      </c>
      <c r="D12" s="212">
        <v>104753.86686182559</v>
      </c>
      <c r="E12" s="212">
        <v>-1372.8452037422394</v>
      </c>
      <c r="F12" s="204"/>
      <c r="G12" s="830"/>
      <c r="H12" s="830"/>
    </row>
    <row r="13" spans="1:8" x14ac:dyDescent="0.25">
      <c r="A13" s="919"/>
      <c r="B13" s="199" t="s">
        <v>1207</v>
      </c>
      <c r="C13" s="212">
        <v>484655.6846694721</v>
      </c>
      <c r="D13" s="212">
        <v>484235.24110509735</v>
      </c>
      <c r="E13" s="212">
        <v>-420.44356437475653</v>
      </c>
      <c r="F13" s="204"/>
      <c r="G13" s="830"/>
      <c r="H13" s="830"/>
    </row>
    <row r="14" spans="1:8" x14ac:dyDescent="0.25">
      <c r="A14" s="919"/>
      <c r="B14" s="199" t="s">
        <v>491</v>
      </c>
      <c r="C14" s="212">
        <v>805529.76236179564</v>
      </c>
      <c r="D14" s="212">
        <v>369906.71</v>
      </c>
      <c r="E14" s="212">
        <v>-435623.05236179562</v>
      </c>
      <c r="F14" s="204"/>
      <c r="G14" s="830"/>
      <c r="H14" s="830"/>
    </row>
    <row r="15" spans="1:8" ht="15" x14ac:dyDescent="0.25">
      <c r="A15" s="919"/>
      <c r="B15" s="199" t="s">
        <v>1336</v>
      </c>
      <c r="C15" s="212">
        <v>1587330.2242993566</v>
      </c>
      <c r="D15" s="212">
        <v>564075.14936153428</v>
      </c>
      <c r="E15" s="212">
        <v>-1023255.0749378223</v>
      </c>
      <c r="F15" s="204"/>
      <c r="G15" s="830"/>
      <c r="H15" s="830"/>
    </row>
    <row r="16" spans="1:8" x14ac:dyDescent="0.25">
      <c r="A16" s="919"/>
      <c r="B16" s="199" t="s">
        <v>598</v>
      </c>
      <c r="C16" s="212">
        <v>1010399.5880294821</v>
      </c>
      <c r="D16" s="212">
        <v>96087.603000000119</v>
      </c>
      <c r="E16" s="212">
        <v>-914311.98502948193</v>
      </c>
      <c r="F16" s="204"/>
      <c r="G16" s="830"/>
      <c r="H16" s="830"/>
    </row>
    <row r="17" spans="1:8" ht="15" customHeight="1" x14ac:dyDescent="0.25">
      <c r="A17" s="919" t="s">
        <v>390</v>
      </c>
      <c r="B17" s="214" t="s">
        <v>492</v>
      </c>
      <c r="C17" s="215">
        <v>20045882.792379048</v>
      </c>
      <c r="D17" s="215">
        <v>24665217.222318314</v>
      </c>
      <c r="E17" s="215">
        <v>4619334.4299392663</v>
      </c>
      <c r="F17" s="204"/>
      <c r="G17" s="853"/>
      <c r="H17" s="853"/>
    </row>
    <row r="18" spans="1:8" x14ac:dyDescent="0.25">
      <c r="A18" s="919"/>
      <c r="B18" s="200" t="s">
        <v>596</v>
      </c>
      <c r="C18" s="216">
        <v>0</v>
      </c>
      <c r="D18" s="216">
        <v>0</v>
      </c>
      <c r="E18" s="216">
        <v>0</v>
      </c>
      <c r="F18" s="204"/>
      <c r="G18" s="830"/>
      <c r="H18" s="830"/>
    </row>
    <row r="19" spans="1:8" x14ac:dyDescent="0.25">
      <c r="A19" s="919"/>
      <c r="B19" s="201" t="s">
        <v>597</v>
      </c>
      <c r="C19" s="212">
        <v>18117386.263752822</v>
      </c>
      <c r="D19" s="212">
        <v>21675539.534912512</v>
      </c>
      <c r="E19" s="212">
        <v>3558153.2711596899</v>
      </c>
      <c r="F19" s="204"/>
      <c r="G19" s="830"/>
      <c r="H19" s="830"/>
    </row>
    <row r="20" spans="1:8" x14ac:dyDescent="0.25">
      <c r="A20" s="919"/>
      <c r="B20" s="201" t="s">
        <v>493</v>
      </c>
      <c r="C20" s="212">
        <v>1105745.6689949881</v>
      </c>
      <c r="D20" s="212">
        <v>2171950.0434058015</v>
      </c>
      <c r="E20" s="212">
        <v>1066204.3744108134</v>
      </c>
      <c r="F20" s="204"/>
      <c r="G20" s="830"/>
      <c r="H20" s="830"/>
    </row>
    <row r="21" spans="1:8" x14ac:dyDescent="0.25">
      <c r="A21" s="952"/>
      <c r="B21" s="202" t="s">
        <v>494</v>
      </c>
      <c r="C21" s="217">
        <v>822750.85963123606</v>
      </c>
      <c r="D21" s="217">
        <v>817727.64399999997</v>
      </c>
      <c r="E21" s="217">
        <v>-5023.2156312360894</v>
      </c>
      <c r="F21" s="204"/>
      <c r="G21" s="830"/>
      <c r="H21" s="830"/>
    </row>
    <row r="22" spans="1:8" ht="13.5" customHeight="1" x14ac:dyDescent="0.25">
      <c r="A22" s="953" t="s">
        <v>1209</v>
      </c>
      <c r="B22" s="953"/>
      <c r="C22" s="953"/>
      <c r="D22" s="953"/>
      <c r="E22" s="953"/>
      <c r="F22" s="204"/>
      <c r="G22" s="204"/>
      <c r="H22" s="204"/>
    </row>
    <row r="23" spans="1:8" x14ac:dyDescent="0.25">
      <c r="A23" s="935"/>
      <c r="B23" s="935"/>
      <c r="C23" s="935"/>
      <c r="D23" s="935"/>
      <c r="E23" s="935"/>
      <c r="F23" s="204"/>
      <c r="G23" s="204"/>
      <c r="H23" s="204"/>
    </row>
    <row r="24" spans="1:8" x14ac:dyDescent="0.25">
      <c r="A24" s="925" t="s">
        <v>445</v>
      </c>
      <c r="B24" s="925"/>
      <c r="C24" s="925"/>
      <c r="D24" s="925"/>
      <c r="E24" s="204"/>
      <c r="F24" s="204"/>
      <c r="G24" s="204"/>
      <c r="H24" s="204"/>
    </row>
    <row r="25" spans="1:8" x14ac:dyDescent="0.25">
      <c r="A25" s="17" t="s">
        <v>30</v>
      </c>
      <c r="B25" s="17"/>
      <c r="C25" s="17"/>
      <c r="D25" s="17"/>
      <c r="E25" s="204"/>
      <c r="F25" s="204"/>
      <c r="G25" s="204"/>
      <c r="H25" s="204"/>
    </row>
    <row r="26" spans="1:8" x14ac:dyDescent="0.25">
      <c r="A26" s="204"/>
      <c r="B26" s="204"/>
      <c r="C26" s="204"/>
      <c r="D26" s="204"/>
      <c r="E26" s="204"/>
      <c r="F26" s="204"/>
      <c r="G26" s="204"/>
      <c r="H26" s="204"/>
    </row>
    <row r="27" spans="1:8" x14ac:dyDescent="0.25">
      <c r="A27" s="204"/>
      <c r="B27" s="204"/>
      <c r="C27" s="204"/>
      <c r="D27" s="204"/>
      <c r="E27" s="204"/>
      <c r="F27" s="204"/>
      <c r="G27" s="204"/>
      <c r="H27" s="204"/>
    </row>
    <row r="28" spans="1:8" x14ac:dyDescent="0.25">
      <c r="A28" s="166"/>
      <c r="B28" s="17"/>
      <c r="C28" s="204"/>
      <c r="D28" s="204"/>
      <c r="E28" s="204"/>
      <c r="F28" s="204"/>
      <c r="G28" s="204"/>
      <c r="H28" s="204"/>
    </row>
  </sheetData>
  <mergeCells count="4">
    <mergeCell ref="A24:D24"/>
    <mergeCell ref="A6:A16"/>
    <mergeCell ref="A17:A21"/>
    <mergeCell ref="A22:E23"/>
  </mergeCells>
  <pageMargins left="0.70866141732283472" right="0.70866141732283472" top="0.74803149606299213" bottom="0.74803149606299213" header="0.31496062992125984" footer="0.31496062992125984"/>
  <pageSetup scale="8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01DF-B200-4739-8D1A-EC4CE99635F0}">
  <sheetPr codeName="Hoja25"/>
  <dimension ref="A1:G18"/>
  <sheetViews>
    <sheetView showGridLines="0" zoomScaleNormal="100" workbookViewId="0">
      <selection activeCell="K25" sqref="K25"/>
    </sheetView>
  </sheetViews>
  <sheetFormatPr baseColWidth="10" defaultColWidth="11.42578125" defaultRowHeight="13.5" x14ac:dyDescent="0.25"/>
  <cols>
    <col min="1" max="1" width="36.5703125" style="4" customWidth="1"/>
    <col min="2" max="2" width="13.140625" style="4" customWidth="1"/>
    <col min="3" max="5" width="13" style="4" customWidth="1"/>
    <col min="6" max="16384" width="11.42578125" style="4"/>
  </cols>
  <sheetData>
    <row r="1" spans="1:7" x14ac:dyDescent="0.25">
      <c r="A1" s="205" t="s">
        <v>66</v>
      </c>
      <c r="B1" s="204"/>
      <c r="C1" s="204"/>
      <c r="D1" s="204"/>
      <c r="E1" s="204"/>
      <c r="F1" s="17"/>
      <c r="G1" s="17"/>
    </row>
    <row r="2" spans="1:7" ht="15.75" x14ac:dyDescent="0.25">
      <c r="A2" s="205" t="s">
        <v>1337</v>
      </c>
      <c r="B2" s="204"/>
      <c r="C2" s="204"/>
      <c r="D2" s="204"/>
      <c r="E2" s="204"/>
      <c r="F2" s="17"/>
      <c r="G2" s="17"/>
    </row>
    <row r="3" spans="1:7" x14ac:dyDescent="0.25">
      <c r="A3" s="204" t="s">
        <v>1096</v>
      </c>
      <c r="B3" s="204"/>
      <c r="C3" s="204"/>
      <c r="D3" s="204"/>
      <c r="E3" s="204"/>
      <c r="F3" s="17"/>
      <c r="G3" s="17"/>
    </row>
    <row r="4" spans="1:7" x14ac:dyDescent="0.25">
      <c r="A4" s="204"/>
      <c r="B4" s="204"/>
      <c r="C4" s="204"/>
      <c r="D4" s="204"/>
      <c r="E4" s="204"/>
      <c r="F4" s="17"/>
      <c r="G4" s="17"/>
    </row>
    <row r="5" spans="1:7" x14ac:dyDescent="0.25">
      <c r="A5" s="956"/>
      <c r="B5" s="938" t="s">
        <v>435</v>
      </c>
      <c r="C5" s="954"/>
      <c r="D5" s="955" t="s">
        <v>436</v>
      </c>
      <c r="E5" s="954"/>
      <c r="F5" s="17"/>
      <c r="G5" s="17"/>
    </row>
    <row r="6" spans="1:7" x14ac:dyDescent="0.25">
      <c r="A6" s="957"/>
      <c r="B6" s="218" t="s">
        <v>37</v>
      </c>
      <c r="C6" s="220" t="s">
        <v>41</v>
      </c>
      <c r="D6" s="219" t="s">
        <v>37</v>
      </c>
      <c r="E6" s="220" t="s">
        <v>41</v>
      </c>
      <c r="F6" s="17"/>
      <c r="G6" s="17"/>
    </row>
    <row r="7" spans="1:7" x14ac:dyDescent="0.25">
      <c r="A7" s="221" t="s">
        <v>496</v>
      </c>
      <c r="B7" s="222">
        <v>16087.4756552704</v>
      </c>
      <c r="C7" s="224">
        <v>3.8</v>
      </c>
      <c r="D7" s="333">
        <v>16862.950180808006</v>
      </c>
      <c r="E7" s="224">
        <v>3.8594943220345499</v>
      </c>
      <c r="F7" s="108"/>
      <c r="G7" s="75"/>
    </row>
    <row r="8" spans="1:7" x14ac:dyDescent="0.25">
      <c r="A8" s="221" t="s">
        <v>391</v>
      </c>
      <c r="B8" s="222">
        <v>184644.7694024175</v>
      </c>
      <c r="C8" s="224">
        <v>43.530958878880263</v>
      </c>
      <c r="D8" s="333">
        <v>185699.05666942862</v>
      </c>
      <c r="E8" s="224">
        <v>42.501724024454795</v>
      </c>
      <c r="F8" s="108"/>
      <c r="G8" s="75"/>
    </row>
    <row r="9" spans="1:7" x14ac:dyDescent="0.25">
      <c r="A9" s="225" t="s">
        <v>497</v>
      </c>
      <c r="B9" s="226">
        <v>-168557.29374714711</v>
      </c>
      <c r="C9" s="228">
        <v>-39.730958878880266</v>
      </c>
      <c r="D9" s="334">
        <v>-168836.10648862063</v>
      </c>
      <c r="E9" s="228">
        <v>-38.642229702420245</v>
      </c>
      <c r="F9" s="108"/>
      <c r="G9" s="75"/>
    </row>
    <row r="10" spans="1:7" x14ac:dyDescent="0.25">
      <c r="A10" s="942" t="s">
        <v>1095</v>
      </c>
      <c r="B10" s="942"/>
      <c r="C10" s="942"/>
      <c r="D10" s="942"/>
      <c r="E10" s="942"/>
      <c r="F10" s="17"/>
      <c r="G10" s="17"/>
    </row>
    <row r="11" spans="1:7" x14ac:dyDescent="0.25">
      <c r="A11" s="925" t="s">
        <v>445</v>
      </c>
      <c r="B11" s="925"/>
      <c r="C11" s="925"/>
      <c r="D11" s="925"/>
      <c r="E11" s="925"/>
      <c r="F11" s="17"/>
      <c r="G11" s="17"/>
    </row>
    <row r="12" spans="1:7" x14ac:dyDescent="0.25">
      <c r="A12" s="17" t="s">
        <v>30</v>
      </c>
      <c r="B12" s="17"/>
      <c r="C12" s="17"/>
      <c r="D12" s="17"/>
      <c r="E12" s="75"/>
      <c r="F12" s="17"/>
      <c r="G12" s="17"/>
    </row>
    <row r="13" spans="1:7" x14ac:dyDescent="0.25">
      <c r="A13" s="17"/>
      <c r="B13" s="17"/>
      <c r="C13" s="17"/>
      <c r="D13" s="17"/>
      <c r="E13" s="17"/>
      <c r="F13" s="17"/>
      <c r="G13" s="17"/>
    </row>
    <row r="14" spans="1:7" x14ac:dyDescent="0.25">
      <c r="A14" s="769"/>
      <c r="B14" s="911"/>
      <c r="C14" s="911"/>
      <c r="D14" s="911"/>
      <c r="E14" s="911"/>
      <c r="F14" s="17"/>
      <c r="G14" s="17"/>
    </row>
    <row r="15" spans="1:7" x14ac:dyDescent="0.25">
      <c r="A15" s="769"/>
      <c r="B15" s="784"/>
      <c r="C15" s="784"/>
      <c r="D15" s="784"/>
      <c r="E15" s="784"/>
      <c r="F15" s="17"/>
      <c r="G15" s="17"/>
    </row>
    <row r="16" spans="1:7" x14ac:dyDescent="0.25">
      <c r="A16" s="832"/>
      <c r="B16" s="786"/>
      <c r="C16" s="787"/>
      <c r="D16" s="788"/>
      <c r="E16" s="787"/>
      <c r="F16" s="17"/>
      <c r="G16" s="17"/>
    </row>
    <row r="17" spans="1:7" ht="14.25" customHeight="1" x14ac:dyDescent="0.25">
      <c r="A17" s="832"/>
      <c r="B17" s="786"/>
      <c r="C17" s="787"/>
      <c r="D17" s="788"/>
      <c r="E17" s="787"/>
      <c r="F17" s="17"/>
      <c r="G17" s="17"/>
    </row>
    <row r="18" spans="1:7" x14ac:dyDescent="0.25">
      <c r="A18" s="833"/>
      <c r="B18" s="834"/>
      <c r="C18" s="79"/>
      <c r="D18" s="80"/>
      <c r="E18" s="79"/>
      <c r="F18" s="17"/>
      <c r="G18" s="17"/>
    </row>
  </sheetData>
  <mergeCells count="7">
    <mergeCell ref="B14:C14"/>
    <mergeCell ref="D14:E14"/>
    <mergeCell ref="B5:C5"/>
    <mergeCell ref="D5:E5"/>
    <mergeCell ref="A5:A6"/>
    <mergeCell ref="A11:E11"/>
    <mergeCell ref="A10:E10"/>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BF42F-8B2B-4734-B6F3-DECD994691E9}">
  <sheetPr codeName="Hoja26"/>
  <dimension ref="A1:K44"/>
  <sheetViews>
    <sheetView zoomScaleNormal="100" workbookViewId="0">
      <selection activeCell="A3" sqref="A3"/>
    </sheetView>
  </sheetViews>
  <sheetFormatPr baseColWidth="10" defaultRowHeight="13.5" x14ac:dyDescent="0.25"/>
  <cols>
    <col min="1" max="1" width="6.7109375" style="2" customWidth="1"/>
    <col min="2" max="2" width="65.5703125" style="2" customWidth="1"/>
    <col min="3" max="3" width="21.42578125" style="2" customWidth="1"/>
    <col min="4" max="4" width="19" style="2" customWidth="1"/>
    <col min="5" max="6" width="15.140625" style="2" customWidth="1"/>
    <col min="7" max="256" width="8.7109375" style="2" customWidth="1"/>
    <col min="257" max="257" width="6.7109375" style="2" customWidth="1"/>
    <col min="258" max="258" width="76" style="2" customWidth="1"/>
    <col min="259" max="259" width="16.85546875" style="2" customWidth="1"/>
    <col min="260" max="262" width="15.140625" style="2" customWidth="1"/>
    <col min="263" max="512" width="8.7109375" style="2" customWidth="1"/>
    <col min="513" max="513" width="6.7109375" style="2" customWidth="1"/>
    <col min="514" max="514" width="76" style="2" customWidth="1"/>
    <col min="515" max="515" width="16.85546875" style="2" customWidth="1"/>
    <col min="516" max="518" width="15.140625" style="2" customWidth="1"/>
    <col min="519" max="768" width="8.7109375" style="2" customWidth="1"/>
    <col min="769" max="769" width="6.7109375" style="2" customWidth="1"/>
    <col min="770" max="770" width="76" style="2" customWidth="1"/>
    <col min="771" max="771" width="16.85546875" style="2" customWidth="1"/>
    <col min="772" max="774" width="15.140625" style="2" customWidth="1"/>
    <col min="775" max="1024" width="8.7109375" style="2" customWidth="1"/>
    <col min="1025" max="1025" width="6.7109375" style="2" customWidth="1"/>
    <col min="1026" max="1026" width="76" style="2" customWidth="1"/>
    <col min="1027" max="1027" width="16.85546875" style="2" customWidth="1"/>
    <col min="1028" max="1030" width="15.140625" style="2" customWidth="1"/>
    <col min="1031" max="1280" width="8.7109375" style="2" customWidth="1"/>
    <col min="1281" max="1281" width="6.7109375" style="2" customWidth="1"/>
    <col min="1282" max="1282" width="76" style="2" customWidth="1"/>
    <col min="1283" max="1283" width="16.85546875" style="2" customWidth="1"/>
    <col min="1284" max="1286" width="15.140625" style="2" customWidth="1"/>
    <col min="1287" max="1536" width="8.7109375" style="2" customWidth="1"/>
    <col min="1537" max="1537" width="6.7109375" style="2" customWidth="1"/>
    <col min="1538" max="1538" width="76" style="2" customWidth="1"/>
    <col min="1539" max="1539" width="16.85546875" style="2" customWidth="1"/>
    <col min="1540" max="1542" width="15.140625" style="2" customWidth="1"/>
    <col min="1543" max="1792" width="8.7109375" style="2" customWidth="1"/>
    <col min="1793" max="1793" width="6.7109375" style="2" customWidth="1"/>
    <col min="1794" max="1794" width="76" style="2" customWidth="1"/>
    <col min="1795" max="1795" width="16.85546875" style="2" customWidth="1"/>
    <col min="1796" max="1798" width="15.140625" style="2" customWidth="1"/>
    <col min="1799" max="2048" width="8.7109375" style="2" customWidth="1"/>
    <col min="2049" max="2049" width="6.7109375" style="2" customWidth="1"/>
    <col min="2050" max="2050" width="76" style="2" customWidth="1"/>
    <col min="2051" max="2051" width="16.85546875" style="2" customWidth="1"/>
    <col min="2052" max="2054" width="15.140625" style="2" customWidth="1"/>
    <col min="2055" max="2304" width="8.7109375" style="2" customWidth="1"/>
    <col min="2305" max="2305" width="6.7109375" style="2" customWidth="1"/>
    <col min="2306" max="2306" width="76" style="2" customWidth="1"/>
    <col min="2307" max="2307" width="16.85546875" style="2" customWidth="1"/>
    <col min="2308" max="2310" width="15.140625" style="2" customWidth="1"/>
    <col min="2311" max="2560" width="8.7109375" style="2" customWidth="1"/>
    <col min="2561" max="2561" width="6.7109375" style="2" customWidth="1"/>
    <col min="2562" max="2562" width="76" style="2" customWidth="1"/>
    <col min="2563" max="2563" width="16.85546875" style="2" customWidth="1"/>
    <col min="2564" max="2566" width="15.140625" style="2" customWidth="1"/>
    <col min="2567" max="2816" width="8.7109375" style="2" customWidth="1"/>
    <col min="2817" max="2817" width="6.7109375" style="2" customWidth="1"/>
    <col min="2818" max="2818" width="76" style="2" customWidth="1"/>
    <col min="2819" max="2819" width="16.85546875" style="2" customWidth="1"/>
    <col min="2820" max="2822" width="15.140625" style="2" customWidth="1"/>
    <col min="2823" max="3072" width="8.7109375" style="2" customWidth="1"/>
    <col min="3073" max="3073" width="6.7109375" style="2" customWidth="1"/>
    <col min="3074" max="3074" width="76" style="2" customWidth="1"/>
    <col min="3075" max="3075" width="16.85546875" style="2" customWidth="1"/>
    <col min="3076" max="3078" width="15.140625" style="2" customWidth="1"/>
    <col min="3079" max="3328" width="8.7109375" style="2" customWidth="1"/>
    <col min="3329" max="3329" width="6.7109375" style="2" customWidth="1"/>
    <col min="3330" max="3330" width="76" style="2" customWidth="1"/>
    <col min="3331" max="3331" width="16.85546875" style="2" customWidth="1"/>
    <col min="3332" max="3334" width="15.140625" style="2" customWidth="1"/>
    <col min="3335" max="3584" width="8.7109375" style="2" customWidth="1"/>
    <col min="3585" max="3585" width="6.7109375" style="2" customWidth="1"/>
    <col min="3586" max="3586" width="76" style="2" customWidth="1"/>
    <col min="3587" max="3587" width="16.85546875" style="2" customWidth="1"/>
    <col min="3588" max="3590" width="15.140625" style="2" customWidth="1"/>
    <col min="3591" max="3840" width="8.7109375" style="2" customWidth="1"/>
    <col min="3841" max="3841" width="6.7109375" style="2" customWidth="1"/>
    <col min="3842" max="3842" width="76" style="2" customWidth="1"/>
    <col min="3843" max="3843" width="16.85546875" style="2" customWidth="1"/>
    <col min="3844" max="3846" width="15.140625" style="2" customWidth="1"/>
    <col min="3847" max="4096" width="8.7109375" style="2" customWidth="1"/>
    <col min="4097" max="4097" width="6.7109375" style="2" customWidth="1"/>
    <col min="4098" max="4098" width="76" style="2" customWidth="1"/>
    <col min="4099" max="4099" width="16.85546875" style="2" customWidth="1"/>
    <col min="4100" max="4102" width="15.140625" style="2" customWidth="1"/>
    <col min="4103" max="4352" width="8.7109375" style="2" customWidth="1"/>
    <col min="4353" max="4353" width="6.7109375" style="2" customWidth="1"/>
    <col min="4354" max="4354" width="76" style="2" customWidth="1"/>
    <col min="4355" max="4355" width="16.85546875" style="2" customWidth="1"/>
    <col min="4356" max="4358" width="15.140625" style="2" customWidth="1"/>
    <col min="4359" max="4608" width="8.7109375" style="2" customWidth="1"/>
    <col min="4609" max="4609" width="6.7109375" style="2" customWidth="1"/>
    <col min="4610" max="4610" width="76" style="2" customWidth="1"/>
    <col min="4611" max="4611" width="16.85546875" style="2" customWidth="1"/>
    <col min="4612" max="4614" width="15.140625" style="2" customWidth="1"/>
    <col min="4615" max="4864" width="8.7109375" style="2" customWidth="1"/>
    <col min="4865" max="4865" width="6.7109375" style="2" customWidth="1"/>
    <col min="4866" max="4866" width="76" style="2" customWidth="1"/>
    <col min="4867" max="4867" width="16.85546875" style="2" customWidth="1"/>
    <col min="4868" max="4870" width="15.140625" style="2" customWidth="1"/>
    <col min="4871" max="5120" width="8.7109375" style="2" customWidth="1"/>
    <col min="5121" max="5121" width="6.7109375" style="2" customWidth="1"/>
    <col min="5122" max="5122" width="76" style="2" customWidth="1"/>
    <col min="5123" max="5123" width="16.85546875" style="2" customWidth="1"/>
    <col min="5124" max="5126" width="15.140625" style="2" customWidth="1"/>
    <col min="5127" max="5376" width="8.7109375" style="2" customWidth="1"/>
    <col min="5377" max="5377" width="6.7109375" style="2" customWidth="1"/>
    <col min="5378" max="5378" width="76" style="2" customWidth="1"/>
    <col min="5379" max="5379" width="16.85546875" style="2" customWidth="1"/>
    <col min="5380" max="5382" width="15.140625" style="2" customWidth="1"/>
    <col min="5383" max="5632" width="8.7109375" style="2" customWidth="1"/>
    <col min="5633" max="5633" width="6.7109375" style="2" customWidth="1"/>
    <col min="5634" max="5634" width="76" style="2" customWidth="1"/>
    <col min="5635" max="5635" width="16.85546875" style="2" customWidth="1"/>
    <col min="5636" max="5638" width="15.140625" style="2" customWidth="1"/>
    <col min="5639" max="5888" width="8.7109375" style="2" customWidth="1"/>
    <col min="5889" max="5889" width="6.7109375" style="2" customWidth="1"/>
    <col min="5890" max="5890" width="76" style="2" customWidth="1"/>
    <col min="5891" max="5891" width="16.85546875" style="2" customWidth="1"/>
    <col min="5892" max="5894" width="15.140625" style="2" customWidth="1"/>
    <col min="5895" max="6144" width="8.7109375" style="2" customWidth="1"/>
    <col min="6145" max="6145" width="6.7109375" style="2" customWidth="1"/>
    <col min="6146" max="6146" width="76" style="2" customWidth="1"/>
    <col min="6147" max="6147" width="16.85546875" style="2" customWidth="1"/>
    <col min="6148" max="6150" width="15.140625" style="2" customWidth="1"/>
    <col min="6151" max="6400" width="8.7109375" style="2" customWidth="1"/>
    <col min="6401" max="6401" width="6.7109375" style="2" customWidth="1"/>
    <col min="6402" max="6402" width="76" style="2" customWidth="1"/>
    <col min="6403" max="6403" width="16.85546875" style="2" customWidth="1"/>
    <col min="6404" max="6406" width="15.140625" style="2" customWidth="1"/>
    <col min="6407" max="6656" width="8.7109375" style="2" customWidth="1"/>
    <col min="6657" max="6657" width="6.7109375" style="2" customWidth="1"/>
    <col min="6658" max="6658" width="76" style="2" customWidth="1"/>
    <col min="6659" max="6659" width="16.85546875" style="2" customWidth="1"/>
    <col min="6660" max="6662" width="15.140625" style="2" customWidth="1"/>
    <col min="6663" max="6912" width="8.7109375" style="2" customWidth="1"/>
    <col min="6913" max="6913" width="6.7109375" style="2" customWidth="1"/>
    <col min="6914" max="6914" width="76" style="2" customWidth="1"/>
    <col min="6915" max="6915" width="16.85546875" style="2" customWidth="1"/>
    <col min="6916" max="6918" width="15.140625" style="2" customWidth="1"/>
    <col min="6919" max="7168" width="8.7109375" style="2" customWidth="1"/>
    <col min="7169" max="7169" width="6.7109375" style="2" customWidth="1"/>
    <col min="7170" max="7170" width="76" style="2" customWidth="1"/>
    <col min="7171" max="7171" width="16.85546875" style="2" customWidth="1"/>
    <col min="7172" max="7174" width="15.140625" style="2" customWidth="1"/>
    <col min="7175" max="7424" width="8.7109375" style="2" customWidth="1"/>
    <col min="7425" max="7425" width="6.7109375" style="2" customWidth="1"/>
    <col min="7426" max="7426" width="76" style="2" customWidth="1"/>
    <col min="7427" max="7427" width="16.85546875" style="2" customWidth="1"/>
    <col min="7428" max="7430" width="15.140625" style="2" customWidth="1"/>
    <col min="7431" max="7680" width="8.7109375" style="2" customWidth="1"/>
    <col min="7681" max="7681" width="6.7109375" style="2" customWidth="1"/>
    <col min="7682" max="7682" width="76" style="2" customWidth="1"/>
    <col min="7683" max="7683" width="16.85546875" style="2" customWidth="1"/>
    <col min="7684" max="7686" width="15.140625" style="2" customWidth="1"/>
    <col min="7687" max="7936" width="8.7109375" style="2" customWidth="1"/>
    <col min="7937" max="7937" width="6.7109375" style="2" customWidth="1"/>
    <col min="7938" max="7938" width="76" style="2" customWidth="1"/>
    <col min="7939" max="7939" width="16.85546875" style="2" customWidth="1"/>
    <col min="7940" max="7942" width="15.140625" style="2" customWidth="1"/>
    <col min="7943" max="8192" width="8.7109375" style="2" customWidth="1"/>
    <col min="8193" max="8193" width="6.7109375" style="2" customWidth="1"/>
    <col min="8194" max="8194" width="76" style="2" customWidth="1"/>
    <col min="8195" max="8195" width="16.85546875" style="2" customWidth="1"/>
    <col min="8196" max="8198" width="15.140625" style="2" customWidth="1"/>
    <col min="8199" max="8448" width="8.7109375" style="2" customWidth="1"/>
    <col min="8449" max="8449" width="6.7109375" style="2" customWidth="1"/>
    <col min="8450" max="8450" width="76" style="2" customWidth="1"/>
    <col min="8451" max="8451" width="16.85546875" style="2" customWidth="1"/>
    <col min="8452" max="8454" width="15.140625" style="2" customWidth="1"/>
    <col min="8455" max="8704" width="8.7109375" style="2" customWidth="1"/>
    <col min="8705" max="8705" width="6.7109375" style="2" customWidth="1"/>
    <col min="8706" max="8706" width="76" style="2" customWidth="1"/>
    <col min="8707" max="8707" width="16.85546875" style="2" customWidth="1"/>
    <col min="8708" max="8710" width="15.140625" style="2" customWidth="1"/>
    <col min="8711" max="8960" width="8.7109375" style="2" customWidth="1"/>
    <col min="8961" max="8961" width="6.7109375" style="2" customWidth="1"/>
    <col min="8962" max="8962" width="76" style="2" customWidth="1"/>
    <col min="8963" max="8963" width="16.85546875" style="2" customWidth="1"/>
    <col min="8964" max="8966" width="15.140625" style="2" customWidth="1"/>
    <col min="8967" max="9216" width="8.7109375" style="2" customWidth="1"/>
    <col min="9217" max="9217" width="6.7109375" style="2" customWidth="1"/>
    <col min="9218" max="9218" width="76" style="2" customWidth="1"/>
    <col min="9219" max="9219" width="16.85546875" style="2" customWidth="1"/>
    <col min="9220" max="9222" width="15.140625" style="2" customWidth="1"/>
    <col min="9223" max="9472" width="8.7109375" style="2" customWidth="1"/>
    <col min="9473" max="9473" width="6.7109375" style="2" customWidth="1"/>
    <col min="9474" max="9474" width="76" style="2" customWidth="1"/>
    <col min="9475" max="9475" width="16.85546875" style="2" customWidth="1"/>
    <col min="9476" max="9478" width="15.140625" style="2" customWidth="1"/>
    <col min="9479" max="9728" width="8.7109375" style="2" customWidth="1"/>
    <col min="9729" max="9729" width="6.7109375" style="2" customWidth="1"/>
    <col min="9730" max="9730" width="76" style="2" customWidth="1"/>
    <col min="9731" max="9731" width="16.85546875" style="2" customWidth="1"/>
    <col min="9732" max="9734" width="15.140625" style="2" customWidth="1"/>
    <col min="9735" max="9984" width="8.7109375" style="2" customWidth="1"/>
    <col min="9985" max="9985" width="6.7109375" style="2" customWidth="1"/>
    <col min="9986" max="9986" width="76" style="2" customWidth="1"/>
    <col min="9987" max="9987" width="16.85546875" style="2" customWidth="1"/>
    <col min="9988" max="9990" width="15.140625" style="2" customWidth="1"/>
    <col min="9991" max="10240" width="8.7109375" style="2" customWidth="1"/>
    <col min="10241" max="10241" width="6.7109375" style="2" customWidth="1"/>
    <col min="10242" max="10242" width="76" style="2" customWidth="1"/>
    <col min="10243" max="10243" width="16.85546875" style="2" customWidth="1"/>
    <col min="10244" max="10246" width="15.140625" style="2" customWidth="1"/>
    <col min="10247" max="10496" width="8.7109375" style="2" customWidth="1"/>
    <col min="10497" max="10497" width="6.7109375" style="2" customWidth="1"/>
    <col min="10498" max="10498" width="76" style="2" customWidth="1"/>
    <col min="10499" max="10499" width="16.85546875" style="2" customWidth="1"/>
    <col min="10500" max="10502" width="15.140625" style="2" customWidth="1"/>
    <col min="10503" max="10752" width="8.7109375" style="2" customWidth="1"/>
    <col min="10753" max="10753" width="6.7109375" style="2" customWidth="1"/>
    <col min="10754" max="10754" width="76" style="2" customWidth="1"/>
    <col min="10755" max="10755" width="16.85546875" style="2" customWidth="1"/>
    <col min="10756" max="10758" width="15.140625" style="2" customWidth="1"/>
    <col min="10759" max="11008" width="8.7109375" style="2" customWidth="1"/>
    <col min="11009" max="11009" width="6.7109375" style="2" customWidth="1"/>
    <col min="11010" max="11010" width="76" style="2" customWidth="1"/>
    <col min="11011" max="11011" width="16.85546875" style="2" customWidth="1"/>
    <col min="11012" max="11014" width="15.140625" style="2" customWidth="1"/>
    <col min="11015" max="11264" width="8.7109375" style="2" customWidth="1"/>
    <col min="11265" max="11265" width="6.7109375" style="2" customWidth="1"/>
    <col min="11266" max="11266" width="76" style="2" customWidth="1"/>
    <col min="11267" max="11267" width="16.85546875" style="2" customWidth="1"/>
    <col min="11268" max="11270" width="15.140625" style="2" customWidth="1"/>
    <col min="11271" max="11520" width="8.7109375" style="2" customWidth="1"/>
    <col min="11521" max="11521" width="6.7109375" style="2" customWidth="1"/>
    <col min="11522" max="11522" width="76" style="2" customWidth="1"/>
    <col min="11523" max="11523" width="16.85546875" style="2" customWidth="1"/>
    <col min="11524" max="11526" width="15.140625" style="2" customWidth="1"/>
    <col min="11527" max="11776" width="8.7109375" style="2" customWidth="1"/>
    <col min="11777" max="11777" width="6.7109375" style="2" customWidth="1"/>
    <col min="11778" max="11778" width="76" style="2" customWidth="1"/>
    <col min="11779" max="11779" width="16.85546875" style="2" customWidth="1"/>
    <col min="11780" max="11782" width="15.140625" style="2" customWidth="1"/>
    <col min="11783" max="12032" width="8.7109375" style="2" customWidth="1"/>
    <col min="12033" max="12033" width="6.7109375" style="2" customWidth="1"/>
    <col min="12034" max="12034" width="76" style="2" customWidth="1"/>
    <col min="12035" max="12035" width="16.85546875" style="2" customWidth="1"/>
    <col min="12036" max="12038" width="15.140625" style="2" customWidth="1"/>
    <col min="12039" max="12288" width="8.7109375" style="2" customWidth="1"/>
    <col min="12289" max="12289" width="6.7109375" style="2" customWidth="1"/>
    <col min="12290" max="12290" width="76" style="2" customWidth="1"/>
    <col min="12291" max="12291" width="16.85546875" style="2" customWidth="1"/>
    <col min="12292" max="12294" width="15.140625" style="2" customWidth="1"/>
    <col min="12295" max="12544" width="8.7109375" style="2" customWidth="1"/>
    <col min="12545" max="12545" width="6.7109375" style="2" customWidth="1"/>
    <col min="12546" max="12546" width="76" style="2" customWidth="1"/>
    <col min="12547" max="12547" width="16.85546875" style="2" customWidth="1"/>
    <col min="12548" max="12550" width="15.140625" style="2" customWidth="1"/>
    <col min="12551" max="12800" width="8.7109375" style="2" customWidth="1"/>
    <col min="12801" max="12801" width="6.7109375" style="2" customWidth="1"/>
    <col min="12802" max="12802" width="76" style="2" customWidth="1"/>
    <col min="12803" max="12803" width="16.85546875" style="2" customWidth="1"/>
    <col min="12804" max="12806" width="15.140625" style="2" customWidth="1"/>
    <col min="12807" max="13056" width="8.7109375" style="2" customWidth="1"/>
    <col min="13057" max="13057" width="6.7109375" style="2" customWidth="1"/>
    <col min="13058" max="13058" width="76" style="2" customWidth="1"/>
    <col min="13059" max="13059" width="16.85546875" style="2" customWidth="1"/>
    <col min="13060" max="13062" width="15.140625" style="2" customWidth="1"/>
    <col min="13063" max="13312" width="8.7109375" style="2" customWidth="1"/>
    <col min="13313" max="13313" width="6.7109375" style="2" customWidth="1"/>
    <col min="13314" max="13314" width="76" style="2" customWidth="1"/>
    <col min="13315" max="13315" width="16.85546875" style="2" customWidth="1"/>
    <col min="13316" max="13318" width="15.140625" style="2" customWidth="1"/>
    <col min="13319" max="13568" width="8.7109375" style="2" customWidth="1"/>
    <col min="13569" max="13569" width="6.7109375" style="2" customWidth="1"/>
    <col min="13570" max="13570" width="76" style="2" customWidth="1"/>
    <col min="13571" max="13571" width="16.85546875" style="2" customWidth="1"/>
    <col min="13572" max="13574" width="15.140625" style="2" customWidth="1"/>
    <col min="13575" max="13824" width="8.7109375" style="2" customWidth="1"/>
    <col min="13825" max="13825" width="6.7109375" style="2" customWidth="1"/>
    <col min="13826" max="13826" width="76" style="2" customWidth="1"/>
    <col min="13827" max="13827" width="16.85546875" style="2" customWidth="1"/>
    <col min="13828" max="13830" width="15.140625" style="2" customWidth="1"/>
    <col min="13831" max="14080" width="8.7109375" style="2" customWidth="1"/>
    <col min="14081" max="14081" width="6.7109375" style="2" customWidth="1"/>
    <col min="14082" max="14082" width="76" style="2" customWidth="1"/>
    <col min="14083" max="14083" width="16.85546875" style="2" customWidth="1"/>
    <col min="14084" max="14086" width="15.140625" style="2" customWidth="1"/>
    <col min="14087" max="14336" width="8.7109375" style="2" customWidth="1"/>
    <col min="14337" max="14337" width="6.7109375" style="2" customWidth="1"/>
    <col min="14338" max="14338" width="76" style="2" customWidth="1"/>
    <col min="14339" max="14339" width="16.85546875" style="2" customWidth="1"/>
    <col min="14340" max="14342" width="15.140625" style="2" customWidth="1"/>
    <col min="14343" max="14592" width="8.7109375" style="2" customWidth="1"/>
    <col min="14593" max="14593" width="6.7109375" style="2" customWidth="1"/>
    <col min="14594" max="14594" width="76" style="2" customWidth="1"/>
    <col min="14595" max="14595" width="16.85546875" style="2" customWidth="1"/>
    <col min="14596" max="14598" width="15.140625" style="2" customWidth="1"/>
    <col min="14599" max="14848" width="8.7109375" style="2" customWidth="1"/>
    <col min="14849" max="14849" width="6.7109375" style="2" customWidth="1"/>
    <col min="14850" max="14850" width="76" style="2" customWidth="1"/>
    <col min="14851" max="14851" width="16.85546875" style="2" customWidth="1"/>
    <col min="14852" max="14854" width="15.140625" style="2" customWidth="1"/>
    <col min="14855" max="15104" width="8.7109375" style="2" customWidth="1"/>
    <col min="15105" max="15105" width="6.7109375" style="2" customWidth="1"/>
    <col min="15106" max="15106" width="76" style="2" customWidth="1"/>
    <col min="15107" max="15107" width="16.85546875" style="2" customWidth="1"/>
    <col min="15108" max="15110" width="15.140625" style="2" customWidth="1"/>
    <col min="15111" max="15360" width="8.7109375" style="2" customWidth="1"/>
    <col min="15361" max="15361" width="6.7109375" style="2" customWidth="1"/>
    <col min="15362" max="15362" width="76" style="2" customWidth="1"/>
    <col min="15363" max="15363" width="16.85546875" style="2" customWidth="1"/>
    <col min="15364" max="15366" width="15.140625" style="2" customWidth="1"/>
    <col min="15367" max="15616" width="8.7109375" style="2" customWidth="1"/>
    <col min="15617" max="15617" width="6.7109375" style="2" customWidth="1"/>
    <col min="15618" max="15618" width="76" style="2" customWidth="1"/>
    <col min="15619" max="15619" width="16.85546875" style="2" customWidth="1"/>
    <col min="15620" max="15622" width="15.140625" style="2" customWidth="1"/>
    <col min="15623" max="15872" width="8.7109375" style="2" customWidth="1"/>
    <col min="15873" max="15873" width="6.7109375" style="2" customWidth="1"/>
    <col min="15874" max="15874" width="76" style="2" customWidth="1"/>
    <col min="15875" max="15875" width="16.85546875" style="2" customWidth="1"/>
    <col min="15876" max="15878" width="15.140625" style="2" customWidth="1"/>
    <col min="15879" max="16128" width="8.7109375" style="2" customWidth="1"/>
    <col min="16129" max="16129" width="6.7109375" style="2" customWidth="1"/>
    <col min="16130" max="16130" width="76" style="2" customWidth="1"/>
    <col min="16131" max="16131" width="16.85546875" style="2" customWidth="1"/>
    <col min="16132" max="16134" width="15.140625" style="2" customWidth="1"/>
    <col min="16135" max="16384" width="8.7109375" style="2" customWidth="1"/>
  </cols>
  <sheetData>
    <row r="1" spans="1:11" x14ac:dyDescent="0.25">
      <c r="A1" s="205" t="s">
        <v>355</v>
      </c>
      <c r="B1" s="204"/>
      <c r="C1" s="204"/>
      <c r="D1" s="204"/>
      <c r="E1" s="204"/>
      <c r="F1" s="204"/>
      <c r="G1" s="17"/>
      <c r="H1" s="17"/>
      <c r="I1" s="17"/>
      <c r="J1" s="17"/>
      <c r="K1" s="17"/>
    </row>
    <row r="2" spans="1:11" x14ac:dyDescent="0.25">
      <c r="A2" s="205" t="s">
        <v>425</v>
      </c>
      <c r="B2" s="204"/>
      <c r="C2" s="204"/>
      <c r="D2" s="204"/>
      <c r="E2" s="204"/>
      <c r="F2" s="204"/>
      <c r="G2" s="17"/>
      <c r="H2" s="17"/>
      <c r="I2" s="17"/>
      <c r="J2" s="17"/>
      <c r="K2" s="17"/>
    </row>
    <row r="3" spans="1:11" x14ac:dyDescent="0.25">
      <c r="A3" s="204" t="s">
        <v>1298</v>
      </c>
      <c r="B3" s="204"/>
      <c r="C3" s="204"/>
      <c r="D3" s="204"/>
      <c r="E3" s="204"/>
      <c r="F3" s="204"/>
      <c r="G3" s="17"/>
      <c r="H3" s="17"/>
      <c r="I3" s="17"/>
      <c r="J3" s="17"/>
      <c r="K3" s="17"/>
    </row>
    <row r="4" spans="1:11" x14ac:dyDescent="0.25">
      <c r="A4" s="204"/>
      <c r="B4" s="204"/>
      <c r="C4" s="204"/>
      <c r="D4" s="204"/>
      <c r="E4" s="204"/>
      <c r="F4" s="204"/>
      <c r="G4" s="17"/>
      <c r="H4" s="17"/>
      <c r="I4" s="17"/>
      <c r="J4" s="17"/>
      <c r="K4" s="17"/>
    </row>
    <row r="5" spans="1:11" ht="13.5" customHeight="1" x14ac:dyDescent="0.25">
      <c r="A5" s="958" t="s">
        <v>375</v>
      </c>
      <c r="B5" s="958" t="s">
        <v>1105</v>
      </c>
      <c r="C5" s="961" t="s">
        <v>1208</v>
      </c>
      <c r="D5" s="961" t="s">
        <v>425</v>
      </c>
      <c r="E5" s="958" t="s">
        <v>356</v>
      </c>
      <c r="F5" s="958" t="s">
        <v>1138</v>
      </c>
      <c r="G5" s="17"/>
      <c r="H5" s="17"/>
      <c r="I5" s="17"/>
      <c r="J5" s="17"/>
      <c r="K5" s="17"/>
    </row>
    <row r="6" spans="1:11" x14ac:dyDescent="0.25">
      <c r="A6" s="959"/>
      <c r="B6" s="959"/>
      <c r="C6" s="962"/>
      <c r="D6" s="962"/>
      <c r="E6" s="959"/>
      <c r="F6" s="959"/>
      <c r="G6" s="17"/>
      <c r="H6" s="17"/>
      <c r="I6" s="17"/>
      <c r="J6" s="17"/>
      <c r="K6" s="17"/>
    </row>
    <row r="7" spans="1:11" x14ac:dyDescent="0.25">
      <c r="A7" s="960"/>
      <c r="B7" s="960"/>
      <c r="C7" s="963"/>
      <c r="D7" s="963"/>
      <c r="E7" s="960"/>
      <c r="F7" s="960"/>
      <c r="G7" s="17"/>
      <c r="H7" s="17"/>
      <c r="I7" s="17"/>
      <c r="J7" s="17"/>
      <c r="K7" s="17"/>
    </row>
    <row r="8" spans="1:11" x14ac:dyDescent="0.25">
      <c r="A8" s="335" t="s">
        <v>1106</v>
      </c>
      <c r="B8" s="336" t="s">
        <v>1338</v>
      </c>
      <c r="C8" s="170">
        <v>23554770</v>
      </c>
      <c r="D8" s="170">
        <v>22806322</v>
      </c>
      <c r="E8" s="170">
        <v>-748448</v>
      </c>
      <c r="F8" s="337">
        <v>-3.1774795508510589</v>
      </c>
      <c r="G8" s="17"/>
      <c r="H8" s="17"/>
      <c r="I8" s="17"/>
      <c r="J8" s="75"/>
      <c r="K8" s="75"/>
    </row>
    <row r="9" spans="1:11" x14ac:dyDescent="0.25">
      <c r="A9" s="335" t="s">
        <v>1107</v>
      </c>
      <c r="B9" s="336" t="s">
        <v>1339</v>
      </c>
      <c r="C9" s="170">
        <v>187992900</v>
      </c>
      <c r="D9" s="170">
        <v>188229031</v>
      </c>
      <c r="E9" s="170">
        <v>236131</v>
      </c>
      <c r="F9" s="337">
        <v>0.12560633938833998</v>
      </c>
      <c r="G9" s="17"/>
      <c r="H9" s="17"/>
      <c r="I9" s="17"/>
      <c r="J9" s="75"/>
      <c r="K9" s="75"/>
    </row>
    <row r="10" spans="1:11" x14ac:dyDescent="0.25">
      <c r="A10" s="335" t="s">
        <v>1108</v>
      </c>
      <c r="B10" s="336" t="s">
        <v>1340</v>
      </c>
      <c r="C10" s="170">
        <v>804787499</v>
      </c>
      <c r="D10" s="170">
        <v>832845266</v>
      </c>
      <c r="E10" s="170">
        <v>28057767</v>
      </c>
      <c r="F10" s="337">
        <v>3.4863572104268048</v>
      </c>
      <c r="G10" s="17"/>
      <c r="H10" s="17"/>
      <c r="I10" s="17"/>
      <c r="J10" s="75"/>
      <c r="K10" s="75"/>
    </row>
    <row r="11" spans="1:11" x14ac:dyDescent="0.25">
      <c r="A11" s="335" t="s">
        <v>1109</v>
      </c>
      <c r="B11" s="336" t="s">
        <v>1341</v>
      </c>
      <c r="C11" s="170">
        <v>123618682</v>
      </c>
      <c r="D11" s="170">
        <v>130959397</v>
      </c>
      <c r="E11" s="170">
        <v>7340715</v>
      </c>
      <c r="F11" s="337">
        <v>5.9381922547920407</v>
      </c>
      <c r="G11" s="17"/>
      <c r="H11" s="17"/>
      <c r="I11" s="17"/>
      <c r="J11" s="75"/>
      <c r="K11" s="75"/>
    </row>
    <row r="12" spans="1:11" x14ac:dyDescent="0.25">
      <c r="A12" s="335" t="s">
        <v>1110</v>
      </c>
      <c r="B12" s="336" t="s">
        <v>1342</v>
      </c>
      <c r="C12" s="170">
        <v>681288963</v>
      </c>
      <c r="D12" s="170">
        <v>683510887</v>
      </c>
      <c r="E12" s="170">
        <v>2221924</v>
      </c>
      <c r="F12" s="337">
        <v>0.32613532886485164</v>
      </c>
      <c r="G12" s="17"/>
      <c r="H12" s="17"/>
      <c r="I12" s="17"/>
      <c r="J12" s="75"/>
      <c r="K12" s="75"/>
    </row>
    <row r="13" spans="1:11" x14ac:dyDescent="0.25">
      <c r="A13" s="335" t="s">
        <v>1111</v>
      </c>
      <c r="B13" s="336" t="s">
        <v>1343</v>
      </c>
      <c r="C13" s="170">
        <v>289389858</v>
      </c>
      <c r="D13" s="170">
        <v>301309062</v>
      </c>
      <c r="E13" s="170">
        <v>11919204</v>
      </c>
      <c r="F13" s="337">
        <v>4.1187359095355758</v>
      </c>
      <c r="G13" s="17"/>
      <c r="H13" s="17"/>
      <c r="I13" s="17"/>
      <c r="J13" s="75"/>
      <c r="K13" s="75"/>
    </row>
    <row r="14" spans="1:11" x14ac:dyDescent="0.25">
      <c r="A14" s="335" t="s">
        <v>1112</v>
      </c>
      <c r="B14" s="336" t="s">
        <v>1344</v>
      </c>
      <c r="C14" s="170">
        <v>651085912</v>
      </c>
      <c r="D14" s="170">
        <v>631990441</v>
      </c>
      <c r="E14" s="170">
        <v>-19095471</v>
      </c>
      <c r="F14" s="337">
        <v>-2.9328650256527089</v>
      </c>
      <c r="G14" s="17"/>
      <c r="H14" s="17"/>
      <c r="I14" s="17"/>
      <c r="J14" s="75"/>
      <c r="K14" s="75"/>
    </row>
    <row r="15" spans="1:11" x14ac:dyDescent="0.25">
      <c r="A15" s="335" t="s">
        <v>1113</v>
      </c>
      <c r="B15" s="336" t="s">
        <v>1345</v>
      </c>
      <c r="C15" s="170">
        <v>714974215</v>
      </c>
      <c r="D15" s="170">
        <v>699566466</v>
      </c>
      <c r="E15" s="170">
        <v>-15407749</v>
      </c>
      <c r="F15" s="337">
        <v>-2.1550076459750378</v>
      </c>
      <c r="G15" s="17"/>
      <c r="H15" s="17"/>
      <c r="I15" s="17"/>
      <c r="J15" s="75"/>
      <c r="K15" s="75"/>
    </row>
    <row r="16" spans="1:11" x14ac:dyDescent="0.25">
      <c r="A16" s="335" t="s">
        <v>1114</v>
      </c>
      <c r="B16" s="336" t="s">
        <v>1346</v>
      </c>
      <c r="C16" s="170">
        <v>17322835875</v>
      </c>
      <c r="D16" s="170">
        <v>17320010878</v>
      </c>
      <c r="E16" s="170">
        <v>-2824997</v>
      </c>
      <c r="F16" s="337">
        <v>-1.6307936069970275E-2</v>
      </c>
      <c r="G16" s="17"/>
      <c r="H16" s="17"/>
      <c r="I16" s="17"/>
      <c r="J16" s="75"/>
      <c r="K16" s="75"/>
    </row>
    <row r="17" spans="1:11" x14ac:dyDescent="0.25">
      <c r="A17" s="335" t="s">
        <v>1115</v>
      </c>
      <c r="B17" s="336" t="s">
        <v>1347</v>
      </c>
      <c r="C17" s="170">
        <v>842689409</v>
      </c>
      <c r="D17" s="170">
        <v>1015437290</v>
      </c>
      <c r="E17" s="170">
        <v>172747881</v>
      </c>
      <c r="F17" s="337">
        <v>20.499590852221083</v>
      </c>
      <c r="G17" s="17"/>
      <c r="H17" s="17"/>
      <c r="I17" s="17"/>
      <c r="J17" s="75"/>
      <c r="K17" s="75"/>
    </row>
    <row r="18" spans="1:11" x14ac:dyDescent="0.25">
      <c r="A18" s="335" t="s">
        <v>1116</v>
      </c>
      <c r="B18" s="336" t="s">
        <v>1348</v>
      </c>
      <c r="C18" s="170">
        <v>2393757137</v>
      </c>
      <c r="D18" s="170">
        <v>2556931638</v>
      </c>
      <c r="E18" s="170">
        <v>163174501</v>
      </c>
      <c r="F18" s="337">
        <v>6.8166690128180774</v>
      </c>
      <c r="G18" s="17"/>
      <c r="H18" s="17"/>
      <c r="I18" s="17"/>
      <c r="J18" s="75"/>
      <c r="K18" s="75"/>
    </row>
    <row r="19" spans="1:11" x14ac:dyDescent="0.25">
      <c r="A19" s="335" t="s">
        <v>1117</v>
      </c>
      <c r="B19" s="336" t="s">
        <v>1349</v>
      </c>
      <c r="C19" s="170">
        <v>4312139559</v>
      </c>
      <c r="D19" s="170">
        <v>4694632726</v>
      </c>
      <c r="E19" s="170">
        <v>382493167</v>
      </c>
      <c r="F19" s="337">
        <v>8.8701481426241457</v>
      </c>
      <c r="G19" s="17"/>
      <c r="H19" s="17"/>
      <c r="I19" s="17"/>
      <c r="J19" s="75"/>
      <c r="K19" s="75"/>
    </row>
    <row r="20" spans="1:11" x14ac:dyDescent="0.25">
      <c r="A20" s="335" t="s">
        <v>1118</v>
      </c>
      <c r="B20" s="336" t="s">
        <v>1350</v>
      </c>
      <c r="C20" s="170">
        <v>892363664</v>
      </c>
      <c r="D20" s="170">
        <v>887643790</v>
      </c>
      <c r="E20" s="170">
        <v>-4719874</v>
      </c>
      <c r="F20" s="337">
        <v>-0.52891821915330706</v>
      </c>
      <c r="G20" s="17"/>
      <c r="H20" s="17"/>
      <c r="I20" s="17"/>
      <c r="J20" s="75"/>
      <c r="K20" s="75"/>
    </row>
    <row r="21" spans="1:11" x14ac:dyDescent="0.25">
      <c r="A21" s="335" t="s">
        <v>1119</v>
      </c>
      <c r="B21" s="336" t="s">
        <v>1351</v>
      </c>
      <c r="C21" s="170">
        <v>38769031</v>
      </c>
      <c r="D21" s="170">
        <v>53517845</v>
      </c>
      <c r="E21" s="170">
        <v>14748814</v>
      </c>
      <c r="F21" s="337">
        <v>38.042771819600027</v>
      </c>
      <c r="G21" s="17"/>
      <c r="H21" s="17"/>
      <c r="I21" s="17"/>
      <c r="J21" s="75"/>
      <c r="K21" s="75"/>
    </row>
    <row r="22" spans="1:11" x14ac:dyDescent="0.25">
      <c r="A22" s="335" t="s">
        <v>1120</v>
      </c>
      <c r="B22" s="336" t="s">
        <v>1352</v>
      </c>
      <c r="C22" s="170">
        <v>16675608317</v>
      </c>
      <c r="D22" s="170">
        <v>16908393213</v>
      </c>
      <c r="E22" s="170">
        <v>232784896</v>
      </c>
      <c r="F22" s="337">
        <v>1.3959604445895168</v>
      </c>
      <c r="G22" s="17"/>
      <c r="H22" s="17"/>
      <c r="I22" s="17"/>
      <c r="J22" s="75"/>
      <c r="K22" s="75"/>
    </row>
    <row r="23" spans="1:11" x14ac:dyDescent="0.25">
      <c r="A23" s="335" t="s">
        <v>1121</v>
      </c>
      <c r="B23" s="336" t="s">
        <v>1353</v>
      </c>
      <c r="C23" s="170">
        <v>17485196526</v>
      </c>
      <c r="D23" s="170">
        <v>18314764816</v>
      </c>
      <c r="E23" s="170">
        <v>829568290</v>
      </c>
      <c r="F23" s="337">
        <v>4.7444035802883588</v>
      </c>
      <c r="G23" s="17"/>
      <c r="H23" s="17"/>
      <c r="I23" s="17"/>
      <c r="J23" s="75"/>
      <c r="K23" s="75"/>
    </row>
    <row r="24" spans="1:11" x14ac:dyDescent="0.25">
      <c r="A24" s="335" t="s">
        <v>1122</v>
      </c>
      <c r="B24" s="336" t="s">
        <v>1354</v>
      </c>
      <c r="C24" s="170">
        <v>56292916</v>
      </c>
      <c r="D24" s="170">
        <v>56085118</v>
      </c>
      <c r="E24" s="170">
        <v>-207798</v>
      </c>
      <c r="F24" s="337">
        <v>-0.36913703315706314</v>
      </c>
      <c r="G24" s="17"/>
      <c r="H24" s="17"/>
      <c r="I24" s="17"/>
      <c r="J24" s="75"/>
      <c r="K24" s="75"/>
    </row>
    <row r="25" spans="1:11" x14ac:dyDescent="0.25">
      <c r="A25" s="335" t="s">
        <v>1123</v>
      </c>
      <c r="B25" s="336" t="s">
        <v>1355</v>
      </c>
      <c r="C25" s="170">
        <v>4551761967</v>
      </c>
      <c r="D25" s="170">
        <v>4816762424</v>
      </c>
      <c r="E25" s="170">
        <v>265000457</v>
      </c>
      <c r="F25" s="337">
        <v>5.8219313514467075</v>
      </c>
      <c r="G25" s="17"/>
      <c r="H25" s="17"/>
      <c r="I25" s="17"/>
      <c r="J25" s="75"/>
      <c r="K25" s="75"/>
    </row>
    <row r="26" spans="1:11" x14ac:dyDescent="0.25">
      <c r="A26" s="335" t="s">
        <v>1124</v>
      </c>
      <c r="B26" s="336" t="s">
        <v>1356</v>
      </c>
      <c r="C26" s="170">
        <v>1861576510</v>
      </c>
      <c r="D26" s="170">
        <v>1902117544</v>
      </c>
      <c r="E26" s="170">
        <v>40541034</v>
      </c>
      <c r="F26" s="337">
        <v>2.1777796283001027</v>
      </c>
      <c r="G26" s="17"/>
      <c r="H26" s="17"/>
      <c r="I26" s="17"/>
      <c r="J26" s="75"/>
      <c r="K26" s="75"/>
    </row>
    <row r="27" spans="1:11" x14ac:dyDescent="0.25">
      <c r="A27" s="335" t="s">
        <v>1125</v>
      </c>
      <c r="B27" s="336" t="s">
        <v>1357</v>
      </c>
      <c r="C27" s="170">
        <v>39408985</v>
      </c>
      <c r="D27" s="170">
        <v>38637290</v>
      </c>
      <c r="E27" s="170">
        <v>-771695</v>
      </c>
      <c r="F27" s="337">
        <v>-1.9581701990041056</v>
      </c>
      <c r="G27" s="17"/>
      <c r="H27" s="17"/>
      <c r="I27" s="17"/>
      <c r="J27" s="75"/>
      <c r="K27" s="75"/>
    </row>
    <row r="28" spans="1:11" x14ac:dyDescent="0.25">
      <c r="A28" s="335" t="s">
        <v>1126</v>
      </c>
      <c r="B28" s="336" t="s">
        <v>1358</v>
      </c>
      <c r="C28" s="170">
        <v>1470294451</v>
      </c>
      <c r="D28" s="170">
        <v>1498648920</v>
      </c>
      <c r="E28" s="170">
        <v>28354469</v>
      </c>
      <c r="F28" s="337">
        <v>1.9284891526806236</v>
      </c>
      <c r="G28" s="17"/>
      <c r="H28" s="17"/>
      <c r="I28" s="17"/>
      <c r="J28" s="75"/>
      <c r="K28" s="75"/>
    </row>
    <row r="29" spans="1:11" x14ac:dyDescent="0.25">
      <c r="A29" s="335" t="s">
        <v>1127</v>
      </c>
      <c r="B29" s="336" t="s">
        <v>1359</v>
      </c>
      <c r="C29" s="170">
        <v>12499363</v>
      </c>
      <c r="D29" s="170">
        <v>12374261</v>
      </c>
      <c r="E29" s="170">
        <v>-125102</v>
      </c>
      <c r="F29" s="337">
        <v>-1.0008670041825374</v>
      </c>
      <c r="G29" s="17"/>
      <c r="H29" s="17"/>
      <c r="I29" s="17"/>
      <c r="J29" s="75"/>
      <c r="K29" s="75"/>
    </row>
    <row r="30" spans="1:11" x14ac:dyDescent="0.25">
      <c r="A30" s="335" t="s">
        <v>1128</v>
      </c>
      <c r="B30" s="336" t="s">
        <v>1360</v>
      </c>
      <c r="C30" s="170">
        <v>320423253</v>
      </c>
      <c r="D30" s="170">
        <v>336311579</v>
      </c>
      <c r="E30" s="170">
        <v>15888326</v>
      </c>
      <c r="F30" s="337">
        <v>4.9585433801210499</v>
      </c>
      <c r="G30" s="17"/>
      <c r="H30" s="17"/>
      <c r="I30" s="17"/>
      <c r="J30" s="75"/>
      <c r="K30" s="75"/>
    </row>
    <row r="31" spans="1:11" x14ac:dyDescent="0.25">
      <c r="A31" s="335" t="s">
        <v>1129</v>
      </c>
      <c r="B31" s="336" t="s">
        <v>1361</v>
      </c>
      <c r="C31" s="170">
        <v>155375892</v>
      </c>
      <c r="D31" s="170">
        <v>137072297</v>
      </c>
      <c r="E31" s="170">
        <v>-18303595</v>
      </c>
      <c r="F31" s="337">
        <v>-11.780202684210494</v>
      </c>
      <c r="G31" s="17"/>
      <c r="H31" s="17"/>
      <c r="I31" s="17"/>
      <c r="J31" s="75"/>
      <c r="K31" s="75"/>
    </row>
    <row r="32" spans="1:11" x14ac:dyDescent="0.25">
      <c r="A32" s="335" t="s">
        <v>1130</v>
      </c>
      <c r="B32" s="336" t="s">
        <v>1362</v>
      </c>
      <c r="C32" s="170">
        <v>98326327</v>
      </c>
      <c r="D32" s="170">
        <v>98631393</v>
      </c>
      <c r="E32" s="170">
        <v>305066</v>
      </c>
      <c r="F32" s="337">
        <v>0.31025871636596314</v>
      </c>
      <c r="G32" s="17"/>
      <c r="H32" s="17"/>
      <c r="I32" s="17"/>
      <c r="J32" s="75"/>
      <c r="K32" s="75"/>
    </row>
    <row r="33" spans="1:11" x14ac:dyDescent="0.25">
      <c r="A33" s="335" t="s">
        <v>1131</v>
      </c>
      <c r="B33" s="336" t="s">
        <v>1363</v>
      </c>
      <c r="C33" s="170">
        <v>191059660</v>
      </c>
      <c r="D33" s="170">
        <v>267102855</v>
      </c>
      <c r="E33" s="170">
        <v>76043195</v>
      </c>
      <c r="F33" s="337">
        <v>39.800759092735746</v>
      </c>
      <c r="G33" s="17"/>
      <c r="H33" s="17"/>
      <c r="I33" s="17"/>
      <c r="J33" s="75"/>
      <c r="K33" s="75"/>
    </row>
    <row r="34" spans="1:11" x14ac:dyDescent="0.25">
      <c r="A34" s="335" t="s">
        <v>1132</v>
      </c>
      <c r="B34" s="336" t="s">
        <v>1364</v>
      </c>
      <c r="C34" s="170">
        <v>91968022</v>
      </c>
      <c r="D34" s="170">
        <v>93088109</v>
      </c>
      <c r="E34" s="170">
        <v>1120087</v>
      </c>
      <c r="F34" s="337">
        <v>1.2179091989169777</v>
      </c>
      <c r="G34" s="17"/>
      <c r="H34" s="17"/>
      <c r="I34" s="17"/>
      <c r="J34" s="75"/>
      <c r="K34" s="75"/>
    </row>
    <row r="35" spans="1:11" x14ac:dyDescent="0.25">
      <c r="A35" s="335" t="s">
        <v>1133</v>
      </c>
      <c r="B35" s="336" t="s">
        <v>1365</v>
      </c>
      <c r="C35" s="170">
        <v>39681410</v>
      </c>
      <c r="D35" s="170">
        <v>34959362</v>
      </c>
      <c r="E35" s="170">
        <v>-4722048</v>
      </c>
      <c r="F35" s="337">
        <v>-11.899899726345408</v>
      </c>
      <c r="G35" s="17"/>
      <c r="H35" s="17"/>
      <c r="I35" s="17"/>
      <c r="J35" s="75"/>
      <c r="K35" s="75"/>
    </row>
    <row r="36" spans="1:11" x14ac:dyDescent="0.25">
      <c r="A36" s="335" t="s">
        <v>1134</v>
      </c>
      <c r="B36" s="336" t="s">
        <v>1366</v>
      </c>
      <c r="C36" s="170">
        <v>489899215</v>
      </c>
      <c r="D36" s="170">
        <v>440518003</v>
      </c>
      <c r="E36" s="170">
        <v>-49381212</v>
      </c>
      <c r="F36" s="337">
        <v>-10.079871632372384</v>
      </c>
      <c r="G36" s="17"/>
      <c r="H36" s="17"/>
      <c r="I36" s="17"/>
      <c r="J36" s="75"/>
      <c r="K36" s="75"/>
    </row>
    <row r="37" spans="1:11" x14ac:dyDescent="0.25">
      <c r="A37" s="335" t="s">
        <v>1135</v>
      </c>
      <c r="B37" s="336" t="s">
        <v>1367</v>
      </c>
      <c r="C37" s="170">
        <v>582933132</v>
      </c>
      <c r="D37" s="170">
        <v>545355311</v>
      </c>
      <c r="E37" s="170">
        <v>-37577821</v>
      </c>
      <c r="F37" s="337">
        <v>-6.4463347401567788</v>
      </c>
      <c r="G37" s="17"/>
      <c r="H37" s="17"/>
      <c r="I37" s="17"/>
      <c r="J37" s="75"/>
      <c r="K37" s="75"/>
    </row>
    <row r="38" spans="1:11" x14ac:dyDescent="0.25">
      <c r="A38" s="335" t="s">
        <v>1136</v>
      </c>
      <c r="B38" s="336" t="s">
        <v>1368</v>
      </c>
      <c r="C38" s="170">
        <v>1894407908</v>
      </c>
      <c r="D38" s="170">
        <v>1803523882</v>
      </c>
      <c r="E38" s="170">
        <v>-90884026</v>
      </c>
      <c r="F38" s="337">
        <v>-4.797489791728637</v>
      </c>
      <c r="G38" s="17"/>
      <c r="H38" s="17"/>
      <c r="I38" s="17"/>
      <c r="J38" s="75"/>
      <c r="K38" s="75"/>
    </row>
    <row r="39" spans="1:11" x14ac:dyDescent="0.25">
      <c r="A39" s="338" t="s">
        <v>1137</v>
      </c>
      <c r="B39" s="339" t="s">
        <v>1369</v>
      </c>
      <c r="C39" s="173">
        <v>3256038505</v>
      </c>
      <c r="D39" s="173">
        <v>3483451730</v>
      </c>
      <c r="E39" s="173">
        <v>227413225</v>
      </c>
      <c r="F39" s="340">
        <v>6.9843530612670124</v>
      </c>
      <c r="G39" s="17"/>
      <c r="H39" s="17"/>
      <c r="I39" s="17"/>
      <c r="J39" s="75"/>
      <c r="K39" s="75"/>
    </row>
    <row r="40" spans="1:11" x14ac:dyDescent="0.25">
      <c r="A40" s="17" t="s">
        <v>1139</v>
      </c>
      <c r="B40" s="17"/>
      <c r="C40" s="341"/>
      <c r="D40" s="341"/>
      <c r="E40" s="341"/>
      <c r="F40" s="341"/>
      <c r="G40" s="17"/>
      <c r="H40" s="17"/>
      <c r="I40" s="17"/>
      <c r="J40" s="17"/>
      <c r="K40" s="17"/>
    </row>
    <row r="41" spans="1:11" x14ac:dyDescent="0.25">
      <c r="A41" s="17" t="s">
        <v>30</v>
      </c>
      <c r="B41" s="17"/>
      <c r="C41" s="17"/>
      <c r="D41" s="17"/>
      <c r="E41" s="17"/>
      <c r="F41" s="17"/>
      <c r="G41" s="17"/>
      <c r="H41" s="17"/>
      <c r="I41" s="17"/>
      <c r="J41" s="17"/>
      <c r="K41" s="17"/>
    </row>
    <row r="42" spans="1:11" x14ac:dyDescent="0.25">
      <c r="A42" s="17"/>
      <c r="B42" s="17"/>
      <c r="C42" s="75"/>
      <c r="D42" s="17"/>
      <c r="E42" s="17"/>
      <c r="F42" s="17"/>
      <c r="G42" s="17"/>
      <c r="H42" s="17"/>
      <c r="I42" s="17"/>
      <c r="J42" s="17"/>
      <c r="K42" s="17"/>
    </row>
    <row r="43" spans="1:11" x14ac:dyDescent="0.25">
      <c r="A43" s="17"/>
      <c r="B43" s="17"/>
      <c r="C43" s="17"/>
      <c r="D43" s="17"/>
      <c r="E43" s="17"/>
      <c r="F43" s="17"/>
      <c r="G43" s="17"/>
      <c r="H43" s="17"/>
      <c r="I43" s="17"/>
      <c r="J43" s="17"/>
      <c r="K43" s="17"/>
    </row>
    <row r="44" spans="1:11" x14ac:dyDescent="0.25">
      <c r="A44" s="17"/>
      <c r="B44" s="17"/>
      <c r="C44" s="17"/>
      <c r="D44" s="75"/>
      <c r="E44" s="17"/>
      <c r="F44" s="17"/>
      <c r="G44" s="17"/>
      <c r="H44" s="17"/>
      <c r="I44" s="17"/>
      <c r="J44" s="17"/>
      <c r="K44" s="17"/>
    </row>
  </sheetData>
  <mergeCells count="6">
    <mergeCell ref="E5:E7"/>
    <mergeCell ref="F5:F7"/>
    <mergeCell ref="B5:B7"/>
    <mergeCell ref="A5:A7"/>
    <mergeCell ref="C5:C7"/>
    <mergeCell ref="D5:D7"/>
  </mergeCells>
  <pageMargins left="0.7" right="0.7" top="0.75" bottom="0.75" header="0.3" footer="0.3"/>
  <ignoredErrors>
    <ignoredError sqref="A8:A3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D89D-F03C-4CD0-94BD-9D436EA61ADC}">
  <sheetPr codeName="Hoja27"/>
  <dimension ref="A1:M51"/>
  <sheetViews>
    <sheetView zoomScaleNormal="100" workbookViewId="0">
      <selection activeCell="I30" sqref="A1:I30"/>
    </sheetView>
  </sheetViews>
  <sheetFormatPr baseColWidth="10" defaultColWidth="10.42578125" defaultRowHeight="13.5" x14ac:dyDescent="0.25"/>
  <cols>
    <col min="1" max="1" width="29.5703125" style="2" customWidth="1"/>
    <col min="2" max="10" width="9.42578125" style="2" customWidth="1"/>
    <col min="11" max="11" width="10.42578125" style="2" bestFit="1"/>
    <col min="12" max="13" width="10.42578125" style="2"/>
    <col min="14" max="15" width="12.5703125" style="2" bestFit="1" customWidth="1"/>
    <col min="16" max="16" width="12.140625" style="2" bestFit="1" customWidth="1"/>
    <col min="17" max="19" width="10.7109375" style="2" bestFit="1" customWidth="1"/>
    <col min="20" max="16384" width="10.42578125" style="2"/>
  </cols>
  <sheetData>
    <row r="1" spans="1:13" x14ac:dyDescent="0.25">
      <c r="A1" s="16" t="s">
        <v>70</v>
      </c>
      <c r="B1" s="17"/>
      <c r="C1" s="17"/>
      <c r="D1" s="17"/>
      <c r="E1" s="17"/>
      <c r="F1" s="17"/>
      <c r="G1" s="17"/>
      <c r="H1" s="17"/>
      <c r="I1" s="17"/>
      <c r="J1" s="17"/>
      <c r="K1" s="17"/>
      <c r="L1" s="17"/>
      <c r="M1" s="17"/>
    </row>
    <row r="2" spans="1:13" x14ac:dyDescent="0.25">
      <c r="A2" s="16" t="s">
        <v>504</v>
      </c>
      <c r="B2" s="17"/>
      <c r="C2" s="17"/>
      <c r="D2" s="17"/>
      <c r="E2" s="17"/>
      <c r="F2" s="17"/>
      <c r="G2" s="17"/>
      <c r="H2" s="17"/>
      <c r="I2" s="17"/>
      <c r="J2" s="17"/>
      <c r="K2" s="17"/>
      <c r="L2" s="17"/>
      <c r="M2" s="17"/>
    </row>
    <row r="3" spans="1:13" x14ac:dyDescent="0.25">
      <c r="A3" s="17"/>
      <c r="B3" s="17"/>
      <c r="C3" s="17"/>
      <c r="D3" s="17"/>
      <c r="E3" s="17"/>
      <c r="F3" s="17"/>
      <c r="G3" s="17"/>
      <c r="H3" s="17"/>
      <c r="I3" s="17"/>
      <c r="J3" s="17"/>
      <c r="K3" s="17"/>
      <c r="L3" s="17"/>
      <c r="M3" s="17"/>
    </row>
    <row r="4" spans="1:13" x14ac:dyDescent="0.25">
      <c r="A4" s="342"/>
      <c r="B4" s="977">
        <v>2028</v>
      </c>
      <c r="C4" s="978"/>
      <c r="D4" s="979">
        <v>2029</v>
      </c>
      <c r="E4" s="978"/>
      <c r="F4" s="979">
        <v>2030</v>
      </c>
      <c r="G4" s="978"/>
      <c r="H4" s="979">
        <v>2031</v>
      </c>
      <c r="I4" s="978"/>
      <c r="J4" s="109"/>
      <c r="K4" s="17"/>
      <c r="L4" s="17"/>
      <c r="M4" s="17"/>
    </row>
    <row r="5" spans="1:13" x14ac:dyDescent="0.25">
      <c r="A5" s="280"/>
      <c r="B5" s="109" t="s">
        <v>435</v>
      </c>
      <c r="C5" s="346" t="s">
        <v>436</v>
      </c>
      <c r="D5" s="347" t="s">
        <v>435</v>
      </c>
      <c r="E5" s="348" t="s">
        <v>436</v>
      </c>
      <c r="F5" s="347" t="s">
        <v>435</v>
      </c>
      <c r="G5" s="348" t="s">
        <v>436</v>
      </c>
      <c r="H5" s="347" t="s">
        <v>435</v>
      </c>
      <c r="I5" s="348" t="s">
        <v>436</v>
      </c>
      <c r="J5" s="109"/>
      <c r="K5" s="17"/>
      <c r="L5" s="17"/>
      <c r="M5" s="17"/>
    </row>
    <row r="6" spans="1:13" x14ac:dyDescent="0.25">
      <c r="A6" s="23" t="s">
        <v>0</v>
      </c>
      <c r="B6" s="983">
        <v>2.16579972669832</v>
      </c>
      <c r="C6" s="980">
        <v>2.825612166286291</v>
      </c>
      <c r="D6" s="982">
        <v>2.22907578562877</v>
      </c>
      <c r="E6" s="980">
        <v>3.2186995821519986</v>
      </c>
      <c r="F6" s="982">
        <v>2.1409259626925801</v>
      </c>
      <c r="G6" s="980">
        <v>3.548700322275522</v>
      </c>
      <c r="H6" s="982" t="s">
        <v>365</v>
      </c>
      <c r="I6" s="980">
        <v>3.4680346959383002</v>
      </c>
      <c r="J6" s="854"/>
      <c r="K6" s="854"/>
      <c r="L6" s="854"/>
      <c r="M6" s="854"/>
    </row>
    <row r="7" spans="1:13" x14ac:dyDescent="0.25">
      <c r="A7" s="26" t="s">
        <v>316</v>
      </c>
      <c r="B7" s="975"/>
      <c r="C7" s="981"/>
      <c r="D7" s="976"/>
      <c r="E7" s="981"/>
      <c r="F7" s="976"/>
      <c r="G7" s="981"/>
      <c r="H7" s="976"/>
      <c r="I7" s="981"/>
      <c r="J7" s="142"/>
      <c r="K7" s="17"/>
      <c r="L7" s="17"/>
      <c r="M7" s="17"/>
    </row>
    <row r="8" spans="1:13" x14ac:dyDescent="0.25">
      <c r="A8" s="23" t="s">
        <v>438</v>
      </c>
      <c r="B8" s="975">
        <v>1.7118666308855599</v>
      </c>
      <c r="C8" s="984">
        <v>1.1028760192043272</v>
      </c>
      <c r="D8" s="976">
        <v>2.2765519167452299</v>
      </c>
      <c r="E8" s="984">
        <v>1.2957476421372947</v>
      </c>
      <c r="F8" s="976">
        <v>2.0112120178011299</v>
      </c>
      <c r="G8" s="984">
        <v>1.5057776028610348</v>
      </c>
      <c r="H8" s="976" t="s">
        <v>365</v>
      </c>
      <c r="I8" s="984">
        <v>2.2299464468030004</v>
      </c>
      <c r="J8" s="854"/>
      <c r="K8" s="854"/>
      <c r="L8" s="854"/>
      <c r="M8" s="854"/>
    </row>
    <row r="9" spans="1:13" x14ac:dyDescent="0.25">
      <c r="A9" s="26" t="s">
        <v>316</v>
      </c>
      <c r="B9" s="975"/>
      <c r="C9" s="984"/>
      <c r="D9" s="976"/>
      <c r="E9" s="984"/>
      <c r="F9" s="976"/>
      <c r="G9" s="984"/>
      <c r="H9" s="976"/>
      <c r="I9" s="984"/>
      <c r="J9" s="142"/>
      <c r="K9" s="17"/>
      <c r="L9" s="17"/>
      <c r="M9" s="17"/>
    </row>
    <row r="10" spans="1:13" x14ac:dyDescent="0.25">
      <c r="A10" s="23" t="s">
        <v>439</v>
      </c>
      <c r="B10" s="975">
        <v>2.23304759839999</v>
      </c>
      <c r="C10" s="981">
        <v>3.1228761248073216</v>
      </c>
      <c r="D10" s="976">
        <v>2.2223938759903601</v>
      </c>
      <c r="E10" s="981">
        <v>3.5264469837261863</v>
      </c>
      <c r="F10" s="976">
        <v>2.1586851538683498</v>
      </c>
      <c r="G10" s="981">
        <v>3.8577424901869559</v>
      </c>
      <c r="H10" s="976" t="s">
        <v>365</v>
      </c>
      <c r="I10" s="981">
        <v>3.6447048280845316</v>
      </c>
      <c r="J10" s="854"/>
      <c r="K10" s="854"/>
      <c r="L10" s="854"/>
      <c r="M10" s="854"/>
    </row>
    <row r="11" spans="1:13" x14ac:dyDescent="0.25">
      <c r="A11" s="26" t="s">
        <v>316</v>
      </c>
      <c r="B11" s="975"/>
      <c r="C11" s="981"/>
      <c r="D11" s="976"/>
      <c r="E11" s="981"/>
      <c r="F11" s="976"/>
      <c r="G11" s="981"/>
      <c r="H11" s="976"/>
      <c r="I11" s="981"/>
      <c r="J11" s="142"/>
      <c r="K11" s="17"/>
      <c r="L11" s="17"/>
      <c r="M11" s="17"/>
    </row>
    <row r="12" spans="1:13" x14ac:dyDescent="0.25">
      <c r="A12" s="23" t="s">
        <v>1</v>
      </c>
      <c r="B12" s="975">
        <v>2.1203698611350199</v>
      </c>
      <c r="C12" s="981">
        <v>3.8454955517647846</v>
      </c>
      <c r="D12" s="976">
        <v>2.2657223723622599</v>
      </c>
      <c r="E12" s="981">
        <v>4.2943057102850588</v>
      </c>
      <c r="F12" s="976">
        <v>2.0084059549695601</v>
      </c>
      <c r="G12" s="981">
        <v>4.4380685157678954</v>
      </c>
      <c r="H12" s="976" t="s">
        <v>365</v>
      </c>
      <c r="I12" s="981">
        <v>4.4817853912903161</v>
      </c>
      <c r="J12" s="854"/>
      <c r="K12" s="854"/>
      <c r="L12" s="854"/>
      <c r="M12" s="854"/>
    </row>
    <row r="13" spans="1:13" x14ac:dyDescent="0.25">
      <c r="A13" s="26" t="s">
        <v>316</v>
      </c>
      <c r="B13" s="975"/>
      <c r="C13" s="981"/>
      <c r="D13" s="976"/>
      <c r="E13" s="981"/>
      <c r="F13" s="976"/>
      <c r="G13" s="981"/>
      <c r="H13" s="976"/>
      <c r="I13" s="981"/>
      <c r="J13" s="142"/>
      <c r="K13" s="17"/>
      <c r="L13" s="17"/>
      <c r="M13" s="17"/>
    </row>
    <row r="14" spans="1:13" x14ac:dyDescent="0.25">
      <c r="A14" s="23" t="s">
        <v>2</v>
      </c>
      <c r="B14" s="975">
        <v>3.0440623162373401</v>
      </c>
      <c r="C14" s="981">
        <v>3.0440623162375005</v>
      </c>
      <c r="D14" s="976">
        <v>2.9686648483437899</v>
      </c>
      <c r="E14" s="981">
        <v>2.9686648483436642</v>
      </c>
      <c r="F14" s="976">
        <v>3.0454533953517</v>
      </c>
      <c r="G14" s="981">
        <v>3.0454533953516432</v>
      </c>
      <c r="H14" s="976" t="s">
        <v>365</v>
      </c>
      <c r="I14" s="981">
        <v>3.0454533953516432</v>
      </c>
      <c r="J14" s="854"/>
      <c r="K14" s="854"/>
      <c r="L14" s="854"/>
      <c r="M14" s="854"/>
    </row>
    <row r="15" spans="1:13" x14ac:dyDescent="0.25">
      <c r="A15" s="26" t="s">
        <v>3</v>
      </c>
      <c r="B15" s="975"/>
      <c r="C15" s="981"/>
      <c r="D15" s="976"/>
      <c r="E15" s="981"/>
      <c r="F15" s="976"/>
      <c r="G15" s="981"/>
      <c r="H15" s="976"/>
      <c r="I15" s="981"/>
      <c r="J15" s="142"/>
      <c r="K15" s="17"/>
      <c r="L15" s="17"/>
      <c r="M15" s="17"/>
    </row>
    <row r="16" spans="1:13" x14ac:dyDescent="0.25">
      <c r="A16" s="23" t="s">
        <v>4</v>
      </c>
      <c r="B16" s="964">
        <v>895.05252923727505</v>
      </c>
      <c r="C16" s="985">
        <v>890.78860417162514</v>
      </c>
      <c r="D16" s="966">
        <v>895.05252923727505</v>
      </c>
      <c r="E16" s="985">
        <v>890.71913546639007</v>
      </c>
      <c r="F16" s="966">
        <v>895.05252923727403</v>
      </c>
      <c r="G16" s="985">
        <v>890.76344098190862</v>
      </c>
      <c r="H16" s="966" t="s">
        <v>365</v>
      </c>
      <c r="I16" s="985">
        <v>890.78542463429835</v>
      </c>
      <c r="J16" s="854"/>
      <c r="K16" s="854"/>
      <c r="L16" s="854"/>
      <c r="M16" s="854"/>
    </row>
    <row r="17" spans="1:13" x14ac:dyDescent="0.25">
      <c r="A17" s="26" t="s">
        <v>5</v>
      </c>
      <c r="B17" s="964"/>
      <c r="C17" s="985"/>
      <c r="D17" s="966"/>
      <c r="E17" s="985"/>
      <c r="F17" s="966"/>
      <c r="G17" s="985"/>
      <c r="H17" s="966"/>
      <c r="I17" s="985"/>
      <c r="J17" s="855"/>
      <c r="K17" s="17"/>
      <c r="L17" s="17"/>
      <c r="M17" s="17"/>
    </row>
    <row r="18" spans="1:13" x14ac:dyDescent="0.25">
      <c r="A18" s="23" t="s">
        <v>6</v>
      </c>
      <c r="B18" s="964">
        <v>540.80846136072103</v>
      </c>
      <c r="C18" s="985">
        <v>560.46785794156074</v>
      </c>
      <c r="D18" s="966">
        <v>541.20703193349698</v>
      </c>
      <c r="E18" s="985">
        <v>560.46785794156074</v>
      </c>
      <c r="F18" s="966">
        <v>541.47601099955705</v>
      </c>
      <c r="G18" s="985">
        <v>560.46785794156074</v>
      </c>
      <c r="H18" s="966" t="s">
        <v>365</v>
      </c>
      <c r="I18" s="985">
        <v>560.46785794156074</v>
      </c>
      <c r="J18" s="854"/>
      <c r="K18" s="854"/>
      <c r="L18" s="854"/>
      <c r="M18" s="854"/>
    </row>
    <row r="19" spans="1:13" x14ac:dyDescent="0.25">
      <c r="A19" s="26" t="s">
        <v>440</v>
      </c>
      <c r="B19" s="964"/>
      <c r="C19" s="985"/>
      <c r="D19" s="966"/>
      <c r="E19" s="985"/>
      <c r="F19" s="966"/>
      <c r="G19" s="985"/>
      <c r="H19" s="966"/>
      <c r="I19" s="985"/>
      <c r="J19" s="855"/>
      <c r="K19" s="17"/>
      <c r="L19" s="17"/>
      <c r="M19" s="17"/>
    </row>
    <row r="20" spans="1:13" x14ac:dyDescent="0.25">
      <c r="A20" s="23" t="s">
        <v>7</v>
      </c>
      <c r="B20" s="964">
        <v>71.207328945832401</v>
      </c>
      <c r="C20" s="985">
        <v>71.049309770110341</v>
      </c>
      <c r="D20" s="966">
        <v>70.838898313259804</v>
      </c>
      <c r="E20" s="985">
        <v>71.049309770110341</v>
      </c>
      <c r="F20" s="966">
        <v>71.0128883669787</v>
      </c>
      <c r="G20" s="985">
        <v>71.049309770110341</v>
      </c>
      <c r="H20" s="966" t="s">
        <v>365</v>
      </c>
      <c r="I20" s="985">
        <v>71.049309770110341</v>
      </c>
      <c r="J20" s="854"/>
      <c r="K20" s="854"/>
      <c r="L20" s="854"/>
      <c r="M20" s="854"/>
    </row>
    <row r="21" spans="1:13" x14ac:dyDescent="0.25">
      <c r="A21" s="26" t="s">
        <v>441</v>
      </c>
      <c r="B21" s="964"/>
      <c r="C21" s="985"/>
      <c r="D21" s="966"/>
      <c r="E21" s="985"/>
      <c r="F21" s="966"/>
      <c r="G21" s="985"/>
      <c r="H21" s="966"/>
      <c r="I21" s="985"/>
      <c r="J21" s="855"/>
      <c r="K21" s="17"/>
      <c r="L21" s="17"/>
      <c r="M21" s="17"/>
    </row>
    <row r="22" spans="1:13" x14ac:dyDescent="0.25">
      <c r="A22" s="23" t="s">
        <v>442</v>
      </c>
      <c r="B22" s="964">
        <v>15</v>
      </c>
      <c r="C22" s="968">
        <v>17.029428784402</v>
      </c>
      <c r="D22" s="966">
        <v>15</v>
      </c>
      <c r="E22" s="968">
        <v>16.003690704716799</v>
      </c>
      <c r="F22" s="966">
        <v>15</v>
      </c>
      <c r="G22" s="968">
        <v>15.0058924263073</v>
      </c>
      <c r="H22" s="966" t="s">
        <v>365</v>
      </c>
      <c r="I22" s="968">
        <v>15.0058924263073</v>
      </c>
      <c r="J22" s="855"/>
      <c r="K22" s="17"/>
      <c r="L22" s="17"/>
      <c r="M22" s="17"/>
    </row>
    <row r="23" spans="1:13" x14ac:dyDescent="0.25">
      <c r="A23" s="28" t="s">
        <v>443</v>
      </c>
      <c r="B23" s="965"/>
      <c r="C23" s="969"/>
      <c r="D23" s="967"/>
      <c r="E23" s="969"/>
      <c r="F23" s="967"/>
      <c r="G23" s="969"/>
      <c r="H23" s="967"/>
      <c r="I23" s="969"/>
      <c r="J23" s="855"/>
      <c r="K23" s="17"/>
      <c r="L23" s="17"/>
      <c r="M23" s="17"/>
    </row>
    <row r="24" spans="1:13" ht="12.75" customHeight="1" x14ac:dyDescent="0.25">
      <c r="A24" s="923" t="s">
        <v>1303</v>
      </c>
      <c r="B24" s="942"/>
      <c r="C24" s="942"/>
      <c r="D24" s="942"/>
      <c r="E24" s="942"/>
      <c r="F24" s="942"/>
      <c r="G24" s="942"/>
      <c r="H24" s="942"/>
      <c r="I24" s="942"/>
      <c r="J24" s="856"/>
      <c r="K24" s="856"/>
      <c r="L24" s="856"/>
      <c r="M24" s="856"/>
    </row>
    <row r="25" spans="1:13" x14ac:dyDescent="0.25">
      <c r="A25" s="923"/>
      <c r="B25" s="923"/>
      <c r="C25" s="923"/>
      <c r="D25" s="923"/>
      <c r="E25" s="923"/>
      <c r="F25" s="923"/>
      <c r="G25" s="923"/>
      <c r="H25" s="923"/>
      <c r="I25" s="923"/>
      <c r="J25" s="857"/>
      <c r="K25" s="857"/>
      <c r="L25" s="857"/>
      <c r="M25" s="857"/>
    </row>
    <row r="26" spans="1:13" x14ac:dyDescent="0.25">
      <c r="A26" s="923"/>
      <c r="B26" s="923"/>
      <c r="C26" s="923"/>
      <c r="D26" s="923"/>
      <c r="E26" s="923"/>
      <c r="F26" s="923"/>
      <c r="G26" s="923"/>
      <c r="H26" s="923"/>
      <c r="I26" s="923"/>
      <c r="J26" s="17"/>
      <c r="K26" s="17"/>
      <c r="L26" s="17"/>
      <c r="M26" s="17"/>
    </row>
    <row r="27" spans="1:13" x14ac:dyDescent="0.25">
      <c r="A27" s="923"/>
      <c r="B27" s="923"/>
      <c r="C27" s="923"/>
      <c r="D27" s="923"/>
      <c r="E27" s="923"/>
      <c r="F27" s="923"/>
      <c r="G27" s="923"/>
      <c r="H27" s="923"/>
      <c r="I27" s="923"/>
      <c r="J27" s="17"/>
      <c r="K27" s="17"/>
      <c r="L27" s="17"/>
      <c r="M27" s="17"/>
    </row>
    <row r="28" spans="1:13" x14ac:dyDescent="0.25">
      <c r="A28" s="17" t="s">
        <v>445</v>
      </c>
      <c r="B28" s="151"/>
      <c r="C28" s="151"/>
      <c r="D28" s="151"/>
      <c r="E28" s="151"/>
      <c r="F28" s="151"/>
      <c r="G28" s="151"/>
      <c r="H28" s="151"/>
      <c r="I28" s="151"/>
      <c r="J28" s="17"/>
      <c r="K28" s="17"/>
      <c r="L28" s="17"/>
      <c r="M28" s="17"/>
    </row>
    <row r="29" spans="1:13" x14ac:dyDescent="0.25">
      <c r="A29" s="17" t="s">
        <v>8</v>
      </c>
      <c r="B29" s="17"/>
      <c r="C29" s="17"/>
      <c r="D29" s="17"/>
      <c r="E29" s="17"/>
      <c r="F29" s="17"/>
      <c r="G29" s="17"/>
      <c r="H29" s="17"/>
      <c r="I29" s="17"/>
      <c r="J29" s="17"/>
      <c r="K29" s="17"/>
      <c r="L29" s="17"/>
      <c r="M29" s="17"/>
    </row>
    <row r="30" spans="1:13" x14ac:dyDescent="0.25">
      <c r="A30" s="17"/>
      <c r="B30" s="17"/>
      <c r="C30" s="17"/>
      <c r="D30" s="17"/>
      <c r="E30" s="17"/>
      <c r="F30" s="17"/>
      <c r="G30" s="17"/>
      <c r="H30" s="17"/>
      <c r="I30" s="17"/>
      <c r="J30" s="17"/>
      <c r="K30" s="17"/>
      <c r="L30" s="17"/>
      <c r="M30" s="17"/>
    </row>
    <row r="31" spans="1:13" x14ac:dyDescent="0.25">
      <c r="A31" s="17"/>
      <c r="B31" s="17"/>
      <c r="C31" s="17"/>
      <c r="D31" s="17"/>
      <c r="E31" s="17"/>
      <c r="F31" s="17"/>
      <c r="G31" s="17"/>
      <c r="H31" s="17"/>
      <c r="I31" s="17"/>
      <c r="J31" s="17"/>
      <c r="K31" s="17"/>
      <c r="L31" s="17"/>
      <c r="M31" s="17"/>
    </row>
    <row r="32" spans="1:13" x14ac:dyDescent="0.25">
      <c r="A32" s="841"/>
      <c r="B32" s="911"/>
      <c r="C32" s="911"/>
      <c r="D32" s="911"/>
      <c r="E32" s="911"/>
      <c r="F32" s="911"/>
      <c r="G32" s="911"/>
      <c r="H32" s="911"/>
      <c r="I32" s="911"/>
      <c r="J32" s="17"/>
      <c r="K32" s="17"/>
      <c r="L32" s="17"/>
      <c r="M32" s="17"/>
    </row>
    <row r="33" spans="1:13" x14ac:dyDescent="0.25">
      <c r="A33" s="841"/>
      <c r="B33" s="784"/>
      <c r="C33" s="784"/>
      <c r="D33" s="784"/>
      <c r="E33" s="784"/>
      <c r="F33" s="784"/>
      <c r="G33" s="784"/>
      <c r="H33" s="784"/>
      <c r="I33" s="784"/>
      <c r="J33" s="17"/>
      <c r="K33" s="17"/>
      <c r="L33" s="17"/>
      <c r="M33" s="17"/>
    </row>
    <row r="34" spans="1:13" x14ac:dyDescent="0.25">
      <c r="A34" s="826"/>
      <c r="B34" s="973"/>
      <c r="C34" s="972"/>
      <c r="D34" s="973"/>
      <c r="E34" s="972"/>
      <c r="F34" s="973"/>
      <c r="G34" s="972"/>
      <c r="H34" s="973"/>
      <c r="I34" s="972"/>
      <c r="J34" s="17"/>
      <c r="K34" s="17"/>
      <c r="L34" s="17"/>
      <c r="M34" s="17"/>
    </row>
    <row r="35" spans="1:13" x14ac:dyDescent="0.25">
      <c r="A35" s="785"/>
      <c r="B35" s="974"/>
      <c r="C35" s="911"/>
      <c r="D35" s="974"/>
      <c r="E35" s="911"/>
      <c r="F35" s="974"/>
      <c r="G35" s="911"/>
      <c r="H35" s="974"/>
      <c r="I35" s="911"/>
      <c r="J35" s="17"/>
      <c r="K35" s="17"/>
      <c r="L35" s="17"/>
      <c r="M35" s="17"/>
    </row>
    <row r="36" spans="1:13" x14ac:dyDescent="0.25">
      <c r="A36" s="826"/>
      <c r="B36" s="973"/>
      <c r="C36" s="972"/>
      <c r="D36" s="973"/>
      <c r="E36" s="972"/>
      <c r="F36" s="973"/>
      <c r="G36" s="972"/>
      <c r="H36" s="973"/>
      <c r="I36" s="972"/>
      <c r="J36" s="17"/>
      <c r="K36" s="17"/>
      <c r="L36" s="17"/>
      <c r="M36" s="17"/>
    </row>
    <row r="37" spans="1:13" x14ac:dyDescent="0.25">
      <c r="A37" s="785"/>
      <c r="B37" s="974"/>
      <c r="C37" s="911"/>
      <c r="D37" s="974"/>
      <c r="E37" s="911"/>
      <c r="F37" s="974"/>
      <c r="G37" s="911"/>
      <c r="H37" s="974"/>
      <c r="I37" s="911"/>
      <c r="J37" s="17"/>
      <c r="K37" s="17"/>
      <c r="L37" s="17"/>
      <c r="M37" s="17"/>
    </row>
    <row r="38" spans="1:13" x14ac:dyDescent="0.25">
      <c r="A38" s="826"/>
      <c r="B38" s="973"/>
      <c r="C38" s="972"/>
      <c r="D38" s="973"/>
      <c r="E38" s="972"/>
      <c r="F38" s="973"/>
      <c r="G38" s="972"/>
      <c r="H38" s="973"/>
      <c r="I38" s="972"/>
      <c r="J38" s="17"/>
      <c r="K38" s="17"/>
      <c r="L38" s="17"/>
      <c r="M38" s="17"/>
    </row>
    <row r="39" spans="1:13" x14ac:dyDescent="0.25">
      <c r="A39" s="785"/>
      <c r="B39" s="974"/>
      <c r="C39" s="911"/>
      <c r="D39" s="974"/>
      <c r="E39" s="911"/>
      <c r="F39" s="974"/>
      <c r="G39" s="911"/>
      <c r="H39" s="974"/>
      <c r="I39" s="911"/>
      <c r="J39" s="17"/>
      <c r="K39" s="17"/>
      <c r="L39" s="17"/>
      <c r="M39" s="17"/>
    </row>
    <row r="40" spans="1:13" x14ac:dyDescent="0.25">
      <c r="A40" s="826"/>
      <c r="B40" s="973"/>
      <c r="C40" s="972"/>
      <c r="D40" s="973"/>
      <c r="E40" s="972"/>
      <c r="F40" s="973"/>
      <c r="G40" s="972"/>
      <c r="H40" s="973"/>
      <c r="I40" s="972"/>
      <c r="J40" s="17"/>
      <c r="K40" s="17"/>
      <c r="L40" s="17"/>
      <c r="M40" s="17"/>
    </row>
    <row r="41" spans="1:13" x14ac:dyDescent="0.25">
      <c r="A41" s="785"/>
      <c r="B41" s="974"/>
      <c r="C41" s="911"/>
      <c r="D41" s="974"/>
      <c r="E41" s="911"/>
      <c r="F41" s="974"/>
      <c r="G41" s="911"/>
      <c r="H41" s="974"/>
      <c r="I41" s="911"/>
      <c r="J41" s="17"/>
      <c r="K41" s="17"/>
      <c r="L41" s="17"/>
      <c r="M41" s="17"/>
    </row>
    <row r="42" spans="1:13" x14ac:dyDescent="0.25">
      <c r="A42" s="826"/>
      <c r="B42" s="973"/>
      <c r="C42" s="972"/>
      <c r="D42" s="973"/>
      <c r="E42" s="972"/>
      <c r="F42" s="973"/>
      <c r="G42" s="972"/>
      <c r="H42" s="973"/>
      <c r="I42" s="972"/>
      <c r="J42" s="17"/>
      <c r="K42" s="17"/>
      <c r="L42" s="17"/>
      <c r="M42" s="17"/>
    </row>
    <row r="43" spans="1:13" x14ac:dyDescent="0.25">
      <c r="A43" s="785"/>
      <c r="B43" s="974"/>
      <c r="C43" s="911"/>
      <c r="D43" s="974"/>
      <c r="E43" s="911"/>
      <c r="F43" s="974"/>
      <c r="G43" s="911"/>
      <c r="H43" s="974"/>
      <c r="I43" s="911"/>
      <c r="J43" s="17"/>
      <c r="K43" s="17"/>
      <c r="L43" s="17"/>
      <c r="M43" s="17"/>
    </row>
    <row r="44" spans="1:13" x14ac:dyDescent="0.25">
      <c r="A44" s="826"/>
      <c r="B44" s="971"/>
      <c r="C44" s="970"/>
      <c r="D44" s="971"/>
      <c r="E44" s="970"/>
      <c r="F44" s="971"/>
      <c r="G44" s="970"/>
      <c r="H44" s="971"/>
      <c r="I44" s="970"/>
      <c r="J44" s="17"/>
      <c r="K44" s="17"/>
      <c r="L44" s="17"/>
      <c r="M44" s="17"/>
    </row>
    <row r="45" spans="1:13" x14ac:dyDescent="0.25">
      <c r="A45" s="785"/>
      <c r="B45" s="971"/>
      <c r="C45" s="970"/>
      <c r="D45" s="971"/>
      <c r="E45" s="970"/>
      <c r="F45" s="971"/>
      <c r="G45" s="970"/>
      <c r="H45" s="971"/>
      <c r="I45" s="970"/>
      <c r="J45" s="17"/>
      <c r="K45" s="17"/>
      <c r="L45" s="17"/>
      <c r="M45" s="17"/>
    </row>
    <row r="46" spans="1:13" x14ac:dyDescent="0.25">
      <c r="A46" s="826"/>
      <c r="B46" s="971"/>
      <c r="C46" s="970"/>
      <c r="D46" s="971"/>
      <c r="E46" s="970"/>
      <c r="F46" s="971"/>
      <c r="G46" s="970"/>
      <c r="H46" s="971"/>
      <c r="I46" s="970"/>
      <c r="J46" s="17"/>
      <c r="K46" s="17"/>
      <c r="L46" s="17"/>
      <c r="M46" s="17"/>
    </row>
    <row r="47" spans="1:13" x14ac:dyDescent="0.25">
      <c r="A47" s="785"/>
      <c r="B47" s="971"/>
      <c r="C47" s="970"/>
      <c r="D47" s="971"/>
      <c r="E47" s="970"/>
      <c r="F47" s="971"/>
      <c r="G47" s="970"/>
      <c r="H47" s="971"/>
      <c r="I47" s="970"/>
      <c r="J47" s="17"/>
      <c r="K47" s="17"/>
      <c r="L47" s="17"/>
      <c r="M47" s="17"/>
    </row>
    <row r="48" spans="1:13" x14ac:dyDescent="0.25">
      <c r="A48" s="826"/>
      <c r="B48" s="971"/>
      <c r="C48" s="970"/>
      <c r="D48" s="971"/>
      <c r="E48" s="970"/>
      <c r="F48" s="971"/>
      <c r="G48" s="970"/>
      <c r="H48" s="971"/>
      <c r="I48" s="970"/>
      <c r="J48" s="17"/>
      <c r="K48" s="17"/>
      <c r="L48" s="17"/>
      <c r="M48" s="17"/>
    </row>
    <row r="49" spans="1:13" x14ac:dyDescent="0.25">
      <c r="A49" s="785"/>
      <c r="B49" s="971"/>
      <c r="C49" s="970"/>
      <c r="D49" s="971"/>
      <c r="E49" s="970"/>
      <c r="F49" s="971"/>
      <c r="G49" s="970"/>
      <c r="H49" s="971"/>
      <c r="I49" s="970"/>
      <c r="J49" s="17"/>
      <c r="K49" s="17"/>
      <c r="L49" s="17"/>
      <c r="M49" s="17"/>
    </row>
    <row r="50" spans="1:13" x14ac:dyDescent="0.25">
      <c r="A50" s="826"/>
      <c r="B50" s="971"/>
      <c r="C50" s="970"/>
      <c r="D50" s="971"/>
      <c r="E50" s="970"/>
      <c r="F50" s="971"/>
      <c r="G50" s="970"/>
      <c r="H50" s="971"/>
      <c r="I50" s="970"/>
      <c r="J50" s="17"/>
      <c r="K50" s="17"/>
      <c r="L50" s="17"/>
      <c r="M50" s="17"/>
    </row>
    <row r="51" spans="1:13" x14ac:dyDescent="0.25">
      <c r="A51" s="785"/>
      <c r="B51" s="971"/>
      <c r="C51" s="970"/>
      <c r="D51" s="971"/>
      <c r="E51" s="970"/>
      <c r="F51" s="971"/>
      <c r="G51" s="970"/>
      <c r="H51" s="971"/>
      <c r="I51" s="970"/>
      <c r="J51" s="17"/>
      <c r="K51" s="17"/>
      <c r="L51" s="17"/>
      <c r="M51" s="17"/>
    </row>
  </sheetData>
  <mergeCells count="153">
    <mergeCell ref="H22:H23"/>
    <mergeCell ref="I22:I23"/>
    <mergeCell ref="B50:B51"/>
    <mergeCell ref="C50:C51"/>
    <mergeCell ref="D50:D51"/>
    <mergeCell ref="E50:E51"/>
    <mergeCell ref="F50:F51"/>
    <mergeCell ref="G50:G51"/>
    <mergeCell ref="H50:H51"/>
    <mergeCell ref="I50:I51"/>
    <mergeCell ref="B32:C32"/>
    <mergeCell ref="D32:E32"/>
    <mergeCell ref="F32:G32"/>
    <mergeCell ref="H32:I32"/>
    <mergeCell ref="B34:B35"/>
    <mergeCell ref="C34:C35"/>
    <mergeCell ref="D34:D35"/>
    <mergeCell ref="E34:E35"/>
    <mergeCell ref="F34:F35"/>
    <mergeCell ref="G34:G35"/>
    <mergeCell ref="H34:H35"/>
    <mergeCell ref="I34:I35"/>
    <mergeCell ref="G36:G37"/>
    <mergeCell ref="H36:H37"/>
    <mergeCell ref="I10:I11"/>
    <mergeCell ref="G10:G11"/>
    <mergeCell ref="H10:H11"/>
    <mergeCell ref="F10:F11"/>
    <mergeCell ref="H12:H13"/>
    <mergeCell ref="I12:I13"/>
    <mergeCell ref="H14:H15"/>
    <mergeCell ref="I14:I15"/>
    <mergeCell ref="F14:F15"/>
    <mergeCell ref="G14:G15"/>
    <mergeCell ref="G12:G13"/>
    <mergeCell ref="F12:F13"/>
    <mergeCell ref="I16:I17"/>
    <mergeCell ref="H20:H21"/>
    <mergeCell ref="I20:I21"/>
    <mergeCell ref="B20:B21"/>
    <mergeCell ref="C20:C21"/>
    <mergeCell ref="D20:D21"/>
    <mergeCell ref="E20:E21"/>
    <mergeCell ref="F20:F21"/>
    <mergeCell ref="G20:G21"/>
    <mergeCell ref="B18:B19"/>
    <mergeCell ref="C18:C19"/>
    <mergeCell ref="D18:D19"/>
    <mergeCell ref="E18:E19"/>
    <mergeCell ref="I18:I19"/>
    <mergeCell ref="B16:B17"/>
    <mergeCell ref="F16:F17"/>
    <mergeCell ref="G16:G17"/>
    <mergeCell ref="G18:G19"/>
    <mergeCell ref="H18:H19"/>
    <mergeCell ref="F18:F19"/>
    <mergeCell ref="H16:H17"/>
    <mergeCell ref="B14:B15"/>
    <mergeCell ref="C14:C15"/>
    <mergeCell ref="D14:D15"/>
    <mergeCell ref="E14:E15"/>
    <mergeCell ref="C16:C17"/>
    <mergeCell ref="D16:D17"/>
    <mergeCell ref="E16:E17"/>
    <mergeCell ref="B10:B11"/>
    <mergeCell ref="C10:C11"/>
    <mergeCell ref="D10:D11"/>
    <mergeCell ref="E10:E11"/>
    <mergeCell ref="B12:B13"/>
    <mergeCell ref="C12:C13"/>
    <mergeCell ref="D12:D13"/>
    <mergeCell ref="E12:E13"/>
    <mergeCell ref="B8:B9"/>
    <mergeCell ref="D8:D9"/>
    <mergeCell ref="F8:F9"/>
    <mergeCell ref="H8:H9"/>
    <mergeCell ref="B4:C4"/>
    <mergeCell ref="D4:E4"/>
    <mergeCell ref="C6:C7"/>
    <mergeCell ref="D6:D7"/>
    <mergeCell ref="E6:E7"/>
    <mergeCell ref="B6:B7"/>
    <mergeCell ref="F4:G4"/>
    <mergeCell ref="H4:I4"/>
    <mergeCell ref="G6:G7"/>
    <mergeCell ref="H6:H7"/>
    <mergeCell ref="I6:I7"/>
    <mergeCell ref="F6:F7"/>
    <mergeCell ref="I8:I9"/>
    <mergeCell ref="C8:C9"/>
    <mergeCell ref="E8:E9"/>
    <mergeCell ref="G8:G9"/>
    <mergeCell ref="I36:I37"/>
    <mergeCell ref="B38:B39"/>
    <mergeCell ref="C38:C39"/>
    <mergeCell ref="D38:D39"/>
    <mergeCell ref="E38:E39"/>
    <mergeCell ref="F38:F39"/>
    <mergeCell ref="G38:G39"/>
    <mergeCell ref="H38:H39"/>
    <mergeCell ref="I38:I39"/>
    <mergeCell ref="B36:B37"/>
    <mergeCell ref="C36:C37"/>
    <mergeCell ref="D36:D37"/>
    <mergeCell ref="E36:E37"/>
    <mergeCell ref="F36:F37"/>
    <mergeCell ref="H46:H47"/>
    <mergeCell ref="I46:I47"/>
    <mergeCell ref="B44:B45"/>
    <mergeCell ref="C44:C45"/>
    <mergeCell ref="D44:D45"/>
    <mergeCell ref="E44:E45"/>
    <mergeCell ref="F44:F45"/>
    <mergeCell ref="G40:G41"/>
    <mergeCell ref="H40:H41"/>
    <mergeCell ref="I40:I41"/>
    <mergeCell ref="B42:B43"/>
    <mergeCell ref="C42:C43"/>
    <mergeCell ref="D42:D43"/>
    <mergeCell ref="E42:E43"/>
    <mergeCell ref="F42:F43"/>
    <mergeCell ref="G42:G43"/>
    <mergeCell ref="H42:H43"/>
    <mergeCell ref="I42:I43"/>
    <mergeCell ref="B40:B41"/>
    <mergeCell ref="C40:C41"/>
    <mergeCell ref="D40:D41"/>
    <mergeCell ref="E40:E41"/>
    <mergeCell ref="F40:F41"/>
    <mergeCell ref="B22:B23"/>
    <mergeCell ref="D22:D23"/>
    <mergeCell ref="F22:F23"/>
    <mergeCell ref="C22:C23"/>
    <mergeCell ref="E22:E23"/>
    <mergeCell ref="G22:G23"/>
    <mergeCell ref="A24:I27"/>
    <mergeCell ref="G48:G49"/>
    <mergeCell ref="H48:H49"/>
    <mergeCell ref="I48:I49"/>
    <mergeCell ref="B48:B49"/>
    <mergeCell ref="C48:C49"/>
    <mergeCell ref="D48:D49"/>
    <mergeCell ref="E48:E49"/>
    <mergeCell ref="F48:F49"/>
    <mergeCell ref="G44:G45"/>
    <mergeCell ref="H44:H45"/>
    <mergeCell ref="I44:I45"/>
    <mergeCell ref="B46:B47"/>
    <mergeCell ref="C46:C47"/>
    <mergeCell ref="D46:D47"/>
    <mergeCell ref="E46:E47"/>
    <mergeCell ref="F46:F47"/>
    <mergeCell ref="G46:G47"/>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FBA67-B0E3-4184-8ADE-F3085EF1A6D8}">
  <sheetPr codeName="Hoja28"/>
  <dimension ref="A1:M19"/>
  <sheetViews>
    <sheetView zoomScaleNormal="100" workbookViewId="0">
      <selection activeCell="J30" sqref="J30"/>
    </sheetView>
  </sheetViews>
  <sheetFormatPr baseColWidth="10" defaultColWidth="11.42578125" defaultRowHeight="13.5" x14ac:dyDescent="0.25"/>
  <cols>
    <col min="1" max="1" width="30.85546875" style="2" customWidth="1"/>
    <col min="2" max="9" width="8.5703125" style="2" customWidth="1"/>
    <col min="10" max="16384" width="11.42578125" style="2"/>
  </cols>
  <sheetData>
    <row r="1" spans="1:13" x14ac:dyDescent="0.25">
      <c r="A1" s="16" t="s">
        <v>71</v>
      </c>
      <c r="B1" s="17"/>
      <c r="C1" s="17"/>
      <c r="D1" s="17"/>
      <c r="E1" s="17"/>
      <c r="F1" s="17"/>
      <c r="G1" s="17"/>
      <c r="H1" s="17"/>
      <c r="I1" s="17"/>
      <c r="J1" s="17"/>
      <c r="K1" s="17"/>
      <c r="L1" s="17"/>
      <c r="M1" s="17"/>
    </row>
    <row r="2" spans="1:13" x14ac:dyDescent="0.25">
      <c r="A2" s="16" t="s">
        <v>505</v>
      </c>
      <c r="B2" s="17"/>
      <c r="C2" s="17"/>
      <c r="D2" s="17"/>
      <c r="E2" s="17"/>
      <c r="F2" s="17"/>
      <c r="G2" s="17"/>
      <c r="H2" s="17"/>
      <c r="I2" s="17"/>
      <c r="J2" s="17"/>
      <c r="K2" s="17"/>
      <c r="L2" s="17"/>
      <c r="M2" s="17"/>
    </row>
    <row r="3" spans="1:13" x14ac:dyDescent="0.25">
      <c r="A3" s="17"/>
      <c r="B3" s="17"/>
      <c r="C3" s="17"/>
      <c r="D3" s="17"/>
      <c r="E3" s="17"/>
      <c r="F3" s="17"/>
      <c r="G3" s="17"/>
      <c r="H3" s="17"/>
      <c r="I3" s="17"/>
      <c r="J3" s="17"/>
      <c r="K3" s="17"/>
      <c r="L3" s="17"/>
      <c r="M3" s="17"/>
    </row>
    <row r="4" spans="1:13" x14ac:dyDescent="0.25">
      <c r="A4" s="908"/>
      <c r="B4" s="979">
        <v>2028</v>
      </c>
      <c r="C4" s="978"/>
      <c r="D4" s="979">
        <v>2029</v>
      </c>
      <c r="E4" s="978"/>
      <c r="F4" s="979">
        <v>2030</v>
      </c>
      <c r="G4" s="978"/>
      <c r="H4" s="979">
        <v>2031</v>
      </c>
      <c r="I4" s="978"/>
      <c r="J4" s="17"/>
      <c r="K4" s="17"/>
      <c r="L4" s="17"/>
      <c r="M4" s="17"/>
    </row>
    <row r="5" spans="1:13" x14ac:dyDescent="0.25">
      <c r="A5" s="909"/>
      <c r="B5" s="347" t="s">
        <v>435</v>
      </c>
      <c r="C5" s="348" t="s">
        <v>436</v>
      </c>
      <c r="D5" s="347" t="s">
        <v>435</v>
      </c>
      <c r="E5" s="348" t="s">
        <v>436</v>
      </c>
      <c r="F5" s="347" t="s">
        <v>435</v>
      </c>
      <c r="G5" s="348" t="s">
        <v>436</v>
      </c>
      <c r="H5" s="347" t="s">
        <v>435</v>
      </c>
      <c r="I5" s="348" t="s">
        <v>436</v>
      </c>
      <c r="J5" s="17"/>
      <c r="K5" s="17"/>
      <c r="L5" s="17"/>
      <c r="M5" s="17"/>
    </row>
    <row r="6" spans="1:13" x14ac:dyDescent="0.25">
      <c r="A6" s="33" t="s">
        <v>1</v>
      </c>
      <c r="B6" s="982">
        <v>2.1203698611350501</v>
      </c>
      <c r="C6" s="988">
        <v>3.8454955517647846</v>
      </c>
      <c r="D6" s="982">
        <v>2.2657223723622599</v>
      </c>
      <c r="E6" s="988">
        <v>4.2943057102850446</v>
      </c>
      <c r="F6" s="982">
        <v>2.0084059549695898</v>
      </c>
      <c r="G6" s="988">
        <v>4.438068515767867</v>
      </c>
      <c r="H6" s="982" t="s">
        <v>365</v>
      </c>
      <c r="I6" s="988">
        <v>4.4817853912903161</v>
      </c>
      <c r="J6" s="352"/>
      <c r="K6" s="352"/>
      <c r="L6" s="352"/>
      <c r="M6" s="352"/>
    </row>
    <row r="7" spans="1:13" x14ac:dyDescent="0.25">
      <c r="A7" s="35" t="s">
        <v>317</v>
      </c>
      <c r="B7" s="976"/>
      <c r="C7" s="984"/>
      <c r="D7" s="976"/>
      <c r="E7" s="984"/>
      <c r="F7" s="976"/>
      <c r="G7" s="984"/>
      <c r="H7" s="976"/>
      <c r="I7" s="984"/>
      <c r="J7" s="352"/>
      <c r="K7" s="352"/>
      <c r="L7" s="352"/>
      <c r="M7" s="352"/>
    </row>
    <row r="8" spans="1:13" x14ac:dyDescent="0.25">
      <c r="A8" s="33" t="s">
        <v>557</v>
      </c>
      <c r="B8" s="976">
        <v>2.1938309475000302</v>
      </c>
      <c r="C8" s="984">
        <v>2.3839457041064946</v>
      </c>
      <c r="D8" s="976">
        <v>2.3426918523381102</v>
      </c>
      <c r="E8" s="984">
        <v>2.4640010338255962</v>
      </c>
      <c r="F8" s="976">
        <v>2.3209725078232402</v>
      </c>
      <c r="G8" s="984">
        <v>2.554495417801192</v>
      </c>
      <c r="H8" s="976" t="s">
        <v>365</v>
      </c>
      <c r="I8" s="984">
        <v>2.6179350768982061</v>
      </c>
      <c r="J8" s="352"/>
      <c r="K8" s="352"/>
      <c r="L8" s="352"/>
      <c r="M8" s="352"/>
    </row>
    <row r="9" spans="1:13" x14ac:dyDescent="0.25">
      <c r="A9" s="35" t="s">
        <v>318</v>
      </c>
      <c r="B9" s="976"/>
      <c r="C9" s="984"/>
      <c r="D9" s="976"/>
      <c r="E9" s="984"/>
      <c r="F9" s="976"/>
      <c r="G9" s="984"/>
      <c r="H9" s="976"/>
      <c r="I9" s="984"/>
      <c r="J9" s="352"/>
      <c r="K9" s="352"/>
      <c r="L9" s="352"/>
      <c r="M9" s="352"/>
    </row>
    <row r="10" spans="1:13" x14ac:dyDescent="0.25">
      <c r="A10" s="33" t="s">
        <v>558</v>
      </c>
      <c r="B10" s="976">
        <v>2.49646636511478</v>
      </c>
      <c r="C10" s="984">
        <v>6.9300391377544059</v>
      </c>
      <c r="D10" s="976">
        <v>2.5450720650140801</v>
      </c>
      <c r="E10" s="984">
        <v>7.5773584607326256</v>
      </c>
      <c r="F10" s="976">
        <v>3.0404774310531999</v>
      </c>
      <c r="G10" s="984">
        <v>7.8118984254884651</v>
      </c>
      <c r="H10" s="976" t="s">
        <v>365</v>
      </c>
      <c r="I10" s="984">
        <v>7.5448750639747715</v>
      </c>
      <c r="J10" s="352"/>
      <c r="K10" s="352"/>
      <c r="L10" s="352"/>
      <c r="M10" s="352"/>
    </row>
    <row r="11" spans="1:13" x14ac:dyDescent="0.25">
      <c r="A11" s="35" t="s">
        <v>318</v>
      </c>
      <c r="B11" s="976"/>
      <c r="C11" s="984"/>
      <c r="D11" s="976"/>
      <c r="E11" s="984"/>
      <c r="F11" s="976"/>
      <c r="G11" s="984"/>
      <c r="H11" s="976"/>
      <c r="I11" s="984"/>
      <c r="J11" s="352"/>
      <c r="K11" s="352"/>
      <c r="L11" s="352"/>
      <c r="M11" s="352"/>
    </row>
    <row r="12" spans="1:13" x14ac:dyDescent="0.25">
      <c r="A12" s="33" t="s">
        <v>559</v>
      </c>
      <c r="B12" s="976">
        <v>3.2166884829083</v>
      </c>
      <c r="C12" s="984">
        <v>2.7180112891207671</v>
      </c>
      <c r="D12" s="976">
        <v>2.7661882268615199</v>
      </c>
      <c r="E12" s="984">
        <v>2.9359358051704163</v>
      </c>
      <c r="F12" s="976">
        <v>2.9610978269947199</v>
      </c>
      <c r="G12" s="984">
        <v>3.2793000687689471</v>
      </c>
      <c r="H12" s="976" t="s">
        <v>365</v>
      </c>
      <c r="I12" s="984">
        <v>3.6169407165620697</v>
      </c>
      <c r="J12" s="352"/>
      <c r="K12" s="352"/>
      <c r="L12" s="352"/>
      <c r="M12" s="352"/>
    </row>
    <row r="13" spans="1:13" x14ac:dyDescent="0.25">
      <c r="A13" s="35" t="s">
        <v>317</v>
      </c>
      <c r="B13" s="976"/>
      <c r="C13" s="984"/>
      <c r="D13" s="976"/>
      <c r="E13" s="984"/>
      <c r="F13" s="976"/>
      <c r="G13" s="984"/>
      <c r="H13" s="976"/>
      <c r="I13" s="984"/>
      <c r="J13" s="352"/>
      <c r="K13" s="352"/>
      <c r="L13" s="352"/>
      <c r="M13" s="352"/>
    </row>
    <row r="14" spans="1:13" x14ac:dyDescent="0.25">
      <c r="A14" s="33" t="s">
        <v>560</v>
      </c>
      <c r="B14" s="976">
        <v>3.27796383435187</v>
      </c>
      <c r="C14" s="984">
        <v>6.0339024157903367</v>
      </c>
      <c r="D14" s="976">
        <v>2.9841157393642801</v>
      </c>
      <c r="E14" s="984">
        <v>6.361712493542754</v>
      </c>
      <c r="F14" s="976">
        <v>2.67454022202848</v>
      </c>
      <c r="G14" s="984">
        <v>6.0846582101430329</v>
      </c>
      <c r="H14" s="976" t="s">
        <v>365</v>
      </c>
      <c r="I14" s="984">
        <v>6.8285568792695983</v>
      </c>
      <c r="J14" s="352"/>
      <c r="K14" s="352"/>
      <c r="L14" s="352"/>
      <c r="M14" s="352"/>
    </row>
    <row r="15" spans="1:13" x14ac:dyDescent="0.25">
      <c r="A15" s="35" t="s">
        <v>317</v>
      </c>
      <c r="B15" s="986"/>
      <c r="C15" s="987"/>
      <c r="D15" s="986"/>
      <c r="E15" s="987"/>
      <c r="F15" s="986"/>
      <c r="G15" s="987"/>
      <c r="H15" s="986"/>
      <c r="I15" s="987"/>
      <c r="J15" s="352"/>
      <c r="K15" s="352"/>
      <c r="L15" s="352"/>
      <c r="M15" s="352"/>
    </row>
    <row r="16" spans="1:13" x14ac:dyDescent="0.25">
      <c r="A16" s="36" t="s">
        <v>39</v>
      </c>
      <c r="B16" s="982">
        <v>-1.22849294529524</v>
      </c>
      <c r="C16" s="988">
        <v>-2.4099749300663103</v>
      </c>
      <c r="D16" s="982">
        <v>-1.4707583955947801</v>
      </c>
      <c r="E16" s="988">
        <v>-2.8029040818942601</v>
      </c>
      <c r="F16" s="982">
        <v>-1.56162492250651</v>
      </c>
      <c r="G16" s="988">
        <v>-2.9885126258603907</v>
      </c>
      <c r="H16" s="982" t="s">
        <v>365</v>
      </c>
      <c r="I16" s="988">
        <v>-3.0205774570472372</v>
      </c>
      <c r="J16" s="352"/>
      <c r="K16" s="352"/>
      <c r="L16" s="352"/>
      <c r="M16" s="352"/>
    </row>
    <row r="17" spans="1:13" x14ac:dyDescent="0.25">
      <c r="A17" s="38" t="s">
        <v>9</v>
      </c>
      <c r="B17" s="986"/>
      <c r="C17" s="987"/>
      <c r="D17" s="986"/>
      <c r="E17" s="987"/>
      <c r="F17" s="986"/>
      <c r="G17" s="987"/>
      <c r="H17" s="986"/>
      <c r="I17" s="987"/>
      <c r="J17" s="17"/>
      <c r="K17" s="17"/>
      <c r="L17" s="17"/>
      <c r="M17" s="17"/>
    </row>
    <row r="18" spans="1:13" x14ac:dyDescent="0.25">
      <c r="A18" s="17" t="s">
        <v>445</v>
      </c>
      <c r="B18" s="349"/>
      <c r="C18" s="138"/>
      <c r="D18" s="349"/>
      <c r="E18" s="138"/>
      <c r="F18" s="349"/>
      <c r="G18" s="138"/>
      <c r="H18" s="349"/>
      <c r="I18" s="138"/>
      <c r="J18" s="17"/>
      <c r="K18" s="17"/>
      <c r="L18" s="17"/>
      <c r="M18" s="17"/>
    </row>
    <row r="19" spans="1:13" x14ac:dyDescent="0.25">
      <c r="A19" s="17" t="s">
        <v>8</v>
      </c>
      <c r="B19" s="17"/>
      <c r="C19" s="17"/>
      <c r="D19" s="17"/>
      <c r="E19" s="17"/>
      <c r="F19" s="17"/>
      <c r="G19" s="17"/>
      <c r="H19" s="17"/>
      <c r="I19" s="17"/>
      <c r="J19" s="17"/>
      <c r="K19" s="17"/>
      <c r="L19" s="17"/>
      <c r="M19" s="17"/>
    </row>
  </sheetData>
  <mergeCells count="53">
    <mergeCell ref="A4:A5"/>
    <mergeCell ref="F8:F9"/>
    <mergeCell ref="B4:C4"/>
    <mergeCell ref="D4:E4"/>
    <mergeCell ref="F4:G4"/>
    <mergeCell ref="G8:G9"/>
    <mergeCell ref="B8:B9"/>
    <mergeCell ref="C8:C9"/>
    <mergeCell ref="D8:D9"/>
    <mergeCell ref="E8:E9"/>
    <mergeCell ref="H4:I4"/>
    <mergeCell ref="B6:B7"/>
    <mergeCell ref="C6:C7"/>
    <mergeCell ref="D6:D7"/>
    <mergeCell ref="E6:E7"/>
    <mergeCell ref="F6:F7"/>
    <mergeCell ref="G6:G7"/>
    <mergeCell ref="H6:H7"/>
    <mergeCell ref="I6:I7"/>
    <mergeCell ref="H8:H9"/>
    <mergeCell ref="I8:I9"/>
    <mergeCell ref="H10:H11"/>
    <mergeCell ref="I10:I11"/>
    <mergeCell ref="G12:G13"/>
    <mergeCell ref="H12:H13"/>
    <mergeCell ref="I12:I13"/>
    <mergeCell ref="G10:G11"/>
    <mergeCell ref="B10:B11"/>
    <mergeCell ref="C10:C11"/>
    <mergeCell ref="D10:D11"/>
    <mergeCell ref="E10:E11"/>
    <mergeCell ref="F10:F11"/>
    <mergeCell ref="B12:B13"/>
    <mergeCell ref="C12:C13"/>
    <mergeCell ref="D12:D13"/>
    <mergeCell ref="E12:E13"/>
    <mergeCell ref="F12:F13"/>
    <mergeCell ref="H14:H15"/>
    <mergeCell ref="I14:I15"/>
    <mergeCell ref="B16:B17"/>
    <mergeCell ref="C16:C17"/>
    <mergeCell ref="D16:D17"/>
    <mergeCell ref="E16:E17"/>
    <mergeCell ref="F16:F17"/>
    <mergeCell ref="G16:G17"/>
    <mergeCell ref="H16:H17"/>
    <mergeCell ref="I16:I17"/>
    <mergeCell ref="B14:B15"/>
    <mergeCell ref="C14:C15"/>
    <mergeCell ref="D14:D15"/>
    <mergeCell ref="E14:E15"/>
    <mergeCell ref="F14:F15"/>
    <mergeCell ref="G14:G1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9B51F-431A-42F8-BFD2-E2833D5444F8}">
  <sheetPr codeName="Hoja29"/>
  <dimension ref="A1:Q57"/>
  <sheetViews>
    <sheetView zoomScaleNormal="100" workbookViewId="0">
      <selection activeCell="E24" sqref="A1:E24"/>
    </sheetView>
  </sheetViews>
  <sheetFormatPr baseColWidth="10" defaultColWidth="10.42578125" defaultRowHeight="13.5" x14ac:dyDescent="0.25"/>
  <cols>
    <col min="1" max="1" width="52.42578125" style="2" customWidth="1"/>
    <col min="2" max="5" width="12.140625" style="2" customWidth="1"/>
    <col min="6" max="6" width="17" style="2" customWidth="1"/>
    <col min="7" max="9" width="11" style="2" bestFit="1" customWidth="1"/>
    <col min="10" max="10" width="10.42578125" style="2"/>
    <col min="11" max="13" width="10.5703125" style="2" bestFit="1" customWidth="1"/>
    <col min="14" max="14" width="10.42578125" style="2"/>
    <col min="15" max="17" width="10.7109375" style="2" bestFit="1" customWidth="1"/>
    <col min="18" max="16384" width="10.42578125" style="2"/>
  </cols>
  <sheetData>
    <row r="1" spans="1:17" ht="13.5" customHeight="1" x14ac:dyDescent="0.25">
      <c r="A1" s="989" t="s">
        <v>1370</v>
      </c>
      <c r="B1" s="989"/>
      <c r="C1" s="989"/>
      <c r="D1" s="989"/>
      <c r="E1" s="989"/>
      <c r="F1" s="17"/>
      <c r="G1" s="17"/>
      <c r="H1" s="17"/>
      <c r="I1" s="17"/>
      <c r="J1" s="17"/>
      <c r="K1" s="17"/>
      <c r="L1" s="17"/>
      <c r="M1" s="17"/>
      <c r="N1" s="17"/>
      <c r="O1" s="17"/>
      <c r="P1" s="17"/>
      <c r="Q1" s="17"/>
    </row>
    <row r="2" spans="1:17" ht="13.5" customHeight="1" x14ac:dyDescent="0.25">
      <c r="A2" s="989" t="s">
        <v>886</v>
      </c>
      <c r="B2" s="989"/>
      <c r="C2" s="989"/>
      <c r="D2" s="989"/>
      <c r="E2" s="989"/>
      <c r="F2" s="769"/>
      <c r="G2" s="19"/>
      <c r="H2" s="17"/>
      <c r="I2" s="17"/>
      <c r="J2" s="17"/>
      <c r="K2" s="17"/>
      <c r="L2" s="17"/>
      <c r="M2" s="17"/>
      <c r="N2" s="17"/>
      <c r="O2" s="17"/>
      <c r="P2" s="17"/>
      <c r="Q2" s="17"/>
    </row>
    <row r="3" spans="1:17" ht="12.75" customHeight="1" x14ac:dyDescent="0.25">
      <c r="A3" s="990" t="s">
        <v>416</v>
      </c>
      <c r="B3" s="990"/>
      <c r="C3" s="990"/>
      <c r="D3" s="990"/>
      <c r="E3" s="990"/>
      <c r="F3" s="17"/>
      <c r="G3" s="17"/>
      <c r="H3" s="17"/>
      <c r="I3" s="17"/>
      <c r="J3" s="17"/>
      <c r="K3" s="17"/>
      <c r="L3" s="17"/>
      <c r="M3" s="17"/>
      <c r="N3" s="17"/>
      <c r="O3" s="17"/>
      <c r="P3" s="17"/>
      <c r="Q3" s="17"/>
    </row>
    <row r="4" spans="1:17" ht="12.75" customHeight="1" x14ac:dyDescent="0.25">
      <c r="A4" s="152"/>
      <c r="B4" s="152"/>
      <c r="C4" s="152"/>
      <c r="D4" s="152"/>
      <c r="E4" s="152"/>
      <c r="F4" s="17"/>
      <c r="G4" s="924"/>
      <c r="H4" s="924"/>
      <c r="I4" s="924"/>
      <c r="J4" s="17"/>
      <c r="K4" s="924"/>
      <c r="L4" s="924"/>
      <c r="M4" s="924"/>
      <c r="N4" s="17"/>
      <c r="O4" s="110"/>
      <c r="P4" s="110"/>
      <c r="Q4" s="110"/>
    </row>
    <row r="5" spans="1:17" x14ac:dyDescent="0.25">
      <c r="A5" s="354" t="s">
        <v>72</v>
      </c>
      <c r="B5" s="286">
        <v>2028</v>
      </c>
      <c r="C5" s="286">
        <v>2029</v>
      </c>
      <c r="D5" s="355">
        <v>2030</v>
      </c>
      <c r="E5" s="355">
        <v>2031</v>
      </c>
      <c r="F5" s="17"/>
      <c r="G5" s="110"/>
      <c r="H5" s="110"/>
      <c r="I5" s="110"/>
      <c r="J5" s="17"/>
      <c r="K5" s="110"/>
      <c r="L5" s="110"/>
      <c r="M5" s="110"/>
      <c r="N5" s="17"/>
      <c r="O5" s="110"/>
      <c r="P5" s="110"/>
      <c r="Q5" s="110"/>
    </row>
    <row r="6" spans="1:17" x14ac:dyDescent="0.25">
      <c r="A6" s="356" t="s">
        <v>1371</v>
      </c>
      <c r="B6" s="357">
        <v>84988773.395840138</v>
      </c>
      <c r="C6" s="357">
        <v>86674820.443606481</v>
      </c>
      <c r="D6" s="357">
        <v>88430370.449849144</v>
      </c>
      <c r="E6" s="357">
        <v>90929014.731342569</v>
      </c>
      <c r="F6" s="17"/>
      <c r="G6" s="771"/>
      <c r="H6" s="771"/>
      <c r="I6" s="771"/>
      <c r="J6" s="17"/>
      <c r="K6" s="771"/>
      <c r="L6" s="771"/>
      <c r="M6" s="771"/>
      <c r="N6" s="16"/>
      <c r="O6" s="771"/>
      <c r="P6" s="771"/>
      <c r="Q6" s="771"/>
    </row>
    <row r="7" spans="1:17" x14ac:dyDescent="0.25">
      <c r="A7" s="358" t="s">
        <v>14</v>
      </c>
      <c r="B7" s="359">
        <v>69725476.281335548</v>
      </c>
      <c r="C7" s="360">
        <v>71966473.95699203</v>
      </c>
      <c r="D7" s="359">
        <v>74235041.608116835</v>
      </c>
      <c r="E7" s="361">
        <v>76672046.733163446</v>
      </c>
      <c r="F7" s="17"/>
      <c r="G7" s="858"/>
      <c r="H7" s="858"/>
      <c r="I7" s="858"/>
      <c r="J7" s="17"/>
      <c r="K7" s="858"/>
      <c r="L7" s="858"/>
      <c r="M7" s="858"/>
      <c r="N7" s="17"/>
      <c r="O7" s="75"/>
      <c r="P7" s="75"/>
      <c r="Q7" s="75"/>
    </row>
    <row r="8" spans="1:17" x14ac:dyDescent="0.25">
      <c r="A8" s="60" t="s">
        <v>1317</v>
      </c>
      <c r="B8" s="362">
        <v>7103794.1458338806</v>
      </c>
      <c r="C8" s="363">
        <v>6936154.2455817163</v>
      </c>
      <c r="D8" s="362">
        <v>6734775.2559833638</v>
      </c>
      <c r="E8" s="364">
        <v>6634057.6442192011</v>
      </c>
      <c r="F8" s="17"/>
      <c r="G8" s="858"/>
      <c r="H8" s="858"/>
      <c r="I8" s="858"/>
      <c r="J8" s="17"/>
      <c r="K8" s="858"/>
      <c r="L8" s="858"/>
      <c r="M8" s="858"/>
      <c r="N8" s="17"/>
      <c r="O8" s="75"/>
      <c r="P8" s="75"/>
      <c r="Q8" s="75"/>
    </row>
    <row r="9" spans="1:17" x14ac:dyDescent="0.25">
      <c r="A9" s="60" t="s">
        <v>1318</v>
      </c>
      <c r="B9" s="362">
        <v>62621682.13550166</v>
      </c>
      <c r="C9" s="363">
        <v>65030319.711410314</v>
      </c>
      <c r="D9" s="362">
        <v>67500266.352133468</v>
      </c>
      <c r="E9" s="364">
        <v>70037989.088944241</v>
      </c>
      <c r="F9" s="17"/>
      <c r="G9" s="858"/>
      <c r="H9" s="858"/>
      <c r="I9" s="858"/>
      <c r="J9" s="17"/>
      <c r="K9" s="858"/>
      <c r="L9" s="858"/>
      <c r="M9" s="858"/>
      <c r="N9" s="17"/>
      <c r="O9" s="75"/>
      <c r="P9" s="75"/>
      <c r="Q9" s="75"/>
    </row>
    <row r="10" spans="1:17" x14ac:dyDescent="0.25">
      <c r="A10" s="54" t="s">
        <v>448</v>
      </c>
      <c r="B10" s="359">
        <v>2919411.9447496468</v>
      </c>
      <c r="C10" s="360">
        <v>2164776.0926096695</v>
      </c>
      <c r="D10" s="359">
        <v>1519124.0833070646</v>
      </c>
      <c r="E10" s="361">
        <v>1406000.0171946886</v>
      </c>
      <c r="F10" s="17"/>
      <c r="G10" s="858"/>
      <c r="H10" s="858"/>
      <c r="I10" s="858"/>
      <c r="J10" s="17"/>
      <c r="K10" s="858"/>
      <c r="L10" s="858"/>
      <c r="M10" s="858"/>
      <c r="N10" s="17"/>
      <c r="O10" s="75"/>
      <c r="P10" s="75"/>
      <c r="Q10" s="75"/>
    </row>
    <row r="11" spans="1:17" x14ac:dyDescent="0.25">
      <c r="A11" s="143" t="s">
        <v>449</v>
      </c>
      <c r="B11" s="362">
        <v>2841766.1502243038</v>
      </c>
      <c r="C11" s="363">
        <v>2101126.1926203244</v>
      </c>
      <c r="D11" s="362">
        <v>1318694.7864277668</v>
      </c>
      <c r="E11" s="364">
        <v>1210719.4391525271</v>
      </c>
      <c r="F11" s="17"/>
      <c r="G11" s="858"/>
      <c r="H11" s="858"/>
      <c r="I11" s="858"/>
      <c r="J11" s="17"/>
      <c r="K11" s="858"/>
      <c r="L11" s="858"/>
      <c r="M11" s="858"/>
      <c r="N11" s="17"/>
      <c r="O11" s="75"/>
      <c r="P11" s="75"/>
      <c r="Q11" s="75"/>
    </row>
    <row r="12" spans="1:17" x14ac:dyDescent="0.25">
      <c r="A12" s="143" t="s">
        <v>450</v>
      </c>
      <c r="B12" s="362">
        <v>77645.794525343226</v>
      </c>
      <c r="C12" s="363">
        <v>63649.899989345307</v>
      </c>
      <c r="D12" s="362">
        <v>200429.29687929776</v>
      </c>
      <c r="E12" s="364">
        <v>195280.57804216142</v>
      </c>
      <c r="F12" s="17"/>
      <c r="G12" s="858"/>
      <c r="H12" s="858"/>
      <c r="I12" s="858"/>
      <c r="J12" s="17"/>
      <c r="K12" s="858"/>
      <c r="L12" s="858"/>
      <c r="M12" s="858"/>
      <c r="N12" s="17"/>
      <c r="O12" s="75"/>
      <c r="P12" s="75"/>
      <c r="Q12" s="75"/>
    </row>
    <row r="13" spans="1:17" x14ac:dyDescent="0.25">
      <c r="A13" s="358" t="s">
        <v>15</v>
      </c>
      <c r="B13" s="359">
        <v>5499129.7384547023</v>
      </c>
      <c r="C13" s="360">
        <v>5624180.3538132859</v>
      </c>
      <c r="D13" s="359">
        <v>5746922.7300298754</v>
      </c>
      <c r="E13" s="361">
        <v>5872384.5544186207</v>
      </c>
      <c r="F13" s="17"/>
      <c r="G13" s="858"/>
      <c r="H13" s="858"/>
      <c r="I13" s="858"/>
      <c r="J13" s="17"/>
      <c r="K13" s="858"/>
      <c r="L13" s="858"/>
      <c r="M13" s="858"/>
      <c r="N13" s="17"/>
      <c r="O13" s="75"/>
      <c r="P13" s="75"/>
      <c r="Q13" s="75"/>
    </row>
    <row r="14" spans="1:17" x14ac:dyDescent="0.25">
      <c r="A14" s="358" t="s">
        <v>16</v>
      </c>
      <c r="B14" s="359">
        <v>102425.53897480189</v>
      </c>
      <c r="C14" s="360">
        <v>103295.39194702155</v>
      </c>
      <c r="D14" s="359">
        <v>104705.14858188677</v>
      </c>
      <c r="E14" s="361">
        <v>105817.55650440005</v>
      </c>
      <c r="F14" s="17"/>
      <c r="G14" s="858"/>
      <c r="H14" s="858"/>
      <c r="I14" s="858"/>
      <c r="J14" s="17"/>
      <c r="K14" s="858"/>
      <c r="L14" s="858"/>
      <c r="M14" s="858"/>
      <c r="N14" s="17"/>
      <c r="O14" s="75"/>
      <c r="P14" s="75"/>
      <c r="Q14" s="75"/>
    </row>
    <row r="15" spans="1:17" x14ac:dyDescent="0.25">
      <c r="A15" s="358" t="s">
        <v>17</v>
      </c>
      <c r="B15" s="359">
        <v>2127245.7516008685</v>
      </c>
      <c r="C15" s="360">
        <v>2121884.11870103</v>
      </c>
      <c r="D15" s="359">
        <v>2044073.2098649335</v>
      </c>
      <c r="E15" s="361">
        <v>2009188.214430711</v>
      </c>
      <c r="F15" s="17"/>
      <c r="G15" s="858"/>
      <c r="H15" s="858"/>
      <c r="I15" s="858"/>
      <c r="J15" s="17"/>
      <c r="K15" s="858"/>
      <c r="L15" s="858"/>
      <c r="M15" s="858"/>
      <c r="N15" s="17"/>
      <c r="O15" s="75"/>
      <c r="P15" s="75"/>
      <c r="Q15" s="75"/>
    </row>
    <row r="16" spans="1:17" x14ac:dyDescent="0.25">
      <c r="A16" s="60" t="s">
        <v>334</v>
      </c>
      <c r="B16" s="362">
        <v>795745.44498927495</v>
      </c>
      <c r="C16" s="363">
        <v>773292.00382706965</v>
      </c>
      <c r="D16" s="362">
        <v>736294.39474361902</v>
      </c>
      <c r="E16" s="364">
        <v>701986.26112675504</v>
      </c>
      <c r="F16" s="17"/>
      <c r="G16" s="858"/>
      <c r="H16" s="858"/>
      <c r="I16" s="858"/>
      <c r="J16" s="17"/>
      <c r="K16" s="858"/>
      <c r="L16" s="858"/>
      <c r="M16" s="858"/>
      <c r="N16" s="17"/>
      <c r="O16" s="75"/>
      <c r="P16" s="75"/>
      <c r="Q16" s="75"/>
    </row>
    <row r="17" spans="1:17" x14ac:dyDescent="0.25">
      <c r="A17" s="60" t="s">
        <v>335</v>
      </c>
      <c r="B17" s="362">
        <v>1331500.3066115936</v>
      </c>
      <c r="C17" s="362">
        <v>1348592.1148739604</v>
      </c>
      <c r="D17" s="362">
        <v>1307778.8151213145</v>
      </c>
      <c r="E17" s="362">
        <v>1307201.953303956</v>
      </c>
      <c r="F17" s="17"/>
      <c r="G17" s="858"/>
      <c r="H17" s="858"/>
      <c r="I17" s="858"/>
      <c r="J17" s="17"/>
      <c r="K17" s="858"/>
      <c r="L17" s="858"/>
      <c r="M17" s="858"/>
      <c r="N17" s="17"/>
      <c r="O17" s="75"/>
      <c r="P17" s="75"/>
      <c r="Q17" s="75"/>
    </row>
    <row r="18" spans="1:17" x14ac:dyDescent="0.25">
      <c r="A18" s="358" t="s">
        <v>18</v>
      </c>
      <c r="B18" s="359">
        <v>1623868.2097407705</v>
      </c>
      <c r="C18" s="360">
        <v>1643262.0805583028</v>
      </c>
      <c r="D18" s="359">
        <v>1668113.2403278877</v>
      </c>
      <c r="E18" s="361">
        <v>1689942.1146766234</v>
      </c>
      <c r="F18" s="17"/>
      <c r="G18" s="858"/>
      <c r="H18" s="858"/>
      <c r="I18" s="858"/>
      <c r="J18" s="17"/>
      <c r="K18" s="858"/>
      <c r="L18" s="858"/>
      <c r="M18" s="858"/>
      <c r="N18" s="17"/>
      <c r="O18" s="75"/>
      <c r="P18" s="75"/>
      <c r="Q18" s="75"/>
    </row>
    <row r="19" spans="1:17" x14ac:dyDescent="0.25">
      <c r="A19" s="358" t="s">
        <v>19</v>
      </c>
      <c r="B19" s="359">
        <v>2991215.9309838042</v>
      </c>
      <c r="C19" s="360">
        <v>3050948.4489851412</v>
      </c>
      <c r="D19" s="359">
        <v>3112390.4296206525</v>
      </c>
      <c r="E19" s="361">
        <v>3173635.5409540813</v>
      </c>
      <c r="F19" s="17"/>
      <c r="G19" s="858"/>
      <c r="H19" s="858"/>
      <c r="I19" s="858"/>
      <c r="J19" s="17"/>
      <c r="K19" s="858"/>
      <c r="L19" s="858"/>
      <c r="M19" s="858"/>
      <c r="N19" s="17"/>
      <c r="O19" s="75"/>
      <c r="P19" s="75"/>
      <c r="Q19" s="75"/>
    </row>
    <row r="20" spans="1:17" x14ac:dyDescent="0.25">
      <c r="A20" s="356" t="s">
        <v>1372</v>
      </c>
      <c r="B20" s="357">
        <v>25226.248709352942</v>
      </c>
      <c r="C20" s="365">
        <v>15546.677004736699</v>
      </c>
      <c r="D20" s="357">
        <v>10492.215857561334</v>
      </c>
      <c r="E20" s="366">
        <v>10487.58773647715</v>
      </c>
      <c r="F20" s="17"/>
      <c r="G20" s="771"/>
      <c r="H20" s="771"/>
      <c r="I20" s="771"/>
      <c r="J20" s="17"/>
      <c r="K20" s="771"/>
      <c r="L20" s="771"/>
      <c r="M20" s="771"/>
      <c r="N20" s="16"/>
      <c r="O20" s="771"/>
      <c r="P20" s="771"/>
      <c r="Q20" s="771"/>
    </row>
    <row r="21" spans="1:17" x14ac:dyDescent="0.25">
      <c r="A21" s="358" t="s">
        <v>21</v>
      </c>
      <c r="B21" s="359">
        <v>25226.248709352942</v>
      </c>
      <c r="C21" s="360">
        <v>15546.677004736699</v>
      </c>
      <c r="D21" s="359">
        <v>10492.215857561334</v>
      </c>
      <c r="E21" s="361">
        <v>10487.58773647715</v>
      </c>
      <c r="F21" s="17"/>
      <c r="G21" s="75"/>
      <c r="H21" s="75"/>
      <c r="I21" s="75"/>
      <c r="J21" s="17"/>
      <c r="K21" s="75"/>
      <c r="L21" s="75"/>
      <c r="M21" s="75"/>
      <c r="N21" s="17"/>
      <c r="O21" s="75"/>
      <c r="P21" s="75"/>
      <c r="Q21" s="75"/>
    </row>
    <row r="22" spans="1:17" x14ac:dyDescent="0.25">
      <c r="A22" s="263" t="s">
        <v>333</v>
      </c>
      <c r="B22" s="367">
        <v>85013999.644549489</v>
      </c>
      <c r="C22" s="368">
        <v>86690367.120611221</v>
      </c>
      <c r="D22" s="367">
        <v>88440862.665706709</v>
      </c>
      <c r="E22" s="369">
        <v>90939502.319079041</v>
      </c>
      <c r="F22" s="17"/>
      <c r="G22" s="771"/>
      <c r="H22" s="771"/>
      <c r="I22" s="771"/>
      <c r="J22" s="17"/>
      <c r="K22" s="771"/>
      <c r="L22" s="771"/>
      <c r="M22" s="771"/>
      <c r="N22" s="16"/>
      <c r="O22" s="771"/>
      <c r="P22" s="771"/>
      <c r="Q22" s="771"/>
    </row>
    <row r="23" spans="1:17" x14ac:dyDescent="0.25">
      <c r="A23" s="17" t="s">
        <v>445</v>
      </c>
      <c r="B23" s="17"/>
      <c r="C23" s="17"/>
      <c r="D23" s="17"/>
      <c r="E23" s="17"/>
      <c r="F23" s="17"/>
      <c r="G23" s="17"/>
      <c r="H23" s="17"/>
      <c r="I23" s="17"/>
      <c r="J23" s="17"/>
      <c r="K23" s="17"/>
      <c r="L23" s="17"/>
      <c r="M23" s="17"/>
      <c r="N23" s="17"/>
      <c r="O23" s="17"/>
      <c r="P23" s="17"/>
      <c r="Q23" s="17"/>
    </row>
    <row r="24" spans="1:17" x14ac:dyDescent="0.25">
      <c r="A24" s="31" t="s">
        <v>30</v>
      </c>
      <c r="B24" s="17"/>
      <c r="C24" s="17"/>
      <c r="D24" s="17"/>
      <c r="E24" s="17"/>
      <c r="F24" s="110"/>
      <c r="G24" s="17"/>
      <c r="H24" s="17"/>
      <c r="I24" s="17"/>
      <c r="J24" s="17"/>
      <c r="K24" s="17"/>
      <c r="L24" s="17"/>
      <c r="M24" s="17"/>
      <c r="N24" s="17"/>
      <c r="O24" s="17"/>
      <c r="P24" s="17"/>
      <c r="Q24" s="17"/>
    </row>
    <row r="25" spans="1:17" x14ac:dyDescent="0.25">
      <c r="A25" s="17"/>
      <c r="B25" s="859"/>
      <c r="C25" s="859"/>
      <c r="D25" s="859"/>
      <c r="E25" s="859"/>
      <c r="F25" s="370"/>
      <c r="G25" s="17"/>
      <c r="H25" s="17"/>
      <c r="I25" s="17"/>
      <c r="J25" s="17"/>
      <c r="K25" s="17"/>
      <c r="L25" s="17"/>
      <c r="M25" s="17"/>
      <c r="N25" s="17"/>
      <c r="O25" s="17"/>
      <c r="P25" s="17"/>
      <c r="Q25" s="17"/>
    </row>
    <row r="26" spans="1:17" x14ac:dyDescent="0.25">
      <c r="A26" s="17"/>
      <c r="B26" s="794"/>
      <c r="C26" s="794"/>
      <c r="D26" s="794"/>
      <c r="E26" s="794"/>
      <c r="F26" s="371"/>
      <c r="G26" s="17"/>
      <c r="H26" s="17"/>
      <c r="I26" s="17"/>
      <c r="J26" s="17"/>
      <c r="K26" s="17"/>
      <c r="L26" s="17"/>
      <c r="M26" s="17"/>
      <c r="N26" s="17"/>
      <c r="O26" s="17"/>
      <c r="P26" s="17"/>
      <c r="Q26" s="17"/>
    </row>
    <row r="27" spans="1:17" x14ac:dyDescent="0.25">
      <c r="A27" s="17"/>
      <c r="B27" s="77"/>
      <c r="C27" s="77"/>
      <c r="D27" s="77"/>
      <c r="E27" s="77"/>
      <c r="F27" s="17"/>
      <c r="G27" s="77"/>
      <c r="H27" s="77"/>
      <c r="I27" s="77"/>
      <c r="J27" s="77"/>
      <c r="K27" s="77"/>
      <c r="L27" s="77"/>
      <c r="M27" s="77"/>
      <c r="N27" s="17"/>
      <c r="O27" s="77"/>
      <c r="P27" s="77"/>
      <c r="Q27" s="77"/>
    </row>
    <row r="28" spans="1:17" x14ac:dyDescent="0.25">
      <c r="A28" s="17"/>
      <c r="B28" s="77"/>
      <c r="C28" s="77"/>
      <c r="D28" s="77"/>
      <c r="E28" s="77"/>
      <c r="F28" s="17"/>
      <c r="G28" s="77"/>
      <c r="H28" s="77"/>
      <c r="I28" s="77"/>
      <c r="J28" s="77"/>
      <c r="K28" s="77"/>
      <c r="L28" s="77"/>
      <c r="M28" s="77"/>
      <c r="N28" s="17"/>
      <c r="O28" s="77"/>
      <c r="P28" s="77"/>
      <c r="Q28" s="77"/>
    </row>
    <row r="29" spans="1:17" x14ac:dyDescent="0.25">
      <c r="A29" s="17"/>
      <c r="B29" s="17"/>
      <c r="C29" s="17"/>
      <c r="D29" s="17"/>
      <c r="E29" s="17"/>
      <c r="F29" s="17"/>
      <c r="G29" s="17"/>
      <c r="H29" s="17"/>
      <c r="I29" s="17"/>
      <c r="J29" s="17"/>
      <c r="K29" s="17"/>
      <c r="L29" s="17"/>
      <c r="M29" s="17"/>
      <c r="N29" s="17"/>
      <c r="O29" s="860"/>
      <c r="P29" s="860"/>
      <c r="Q29" s="860"/>
    </row>
    <row r="30" spans="1:17" x14ac:dyDescent="0.25">
      <c r="A30" s="17"/>
      <c r="B30" s="17"/>
      <c r="C30" s="17"/>
      <c r="D30" s="17"/>
      <c r="E30" s="17"/>
      <c r="F30" s="17"/>
      <c r="G30" s="17"/>
      <c r="H30" s="17"/>
      <c r="I30" s="17"/>
      <c r="J30" s="17"/>
      <c r="K30" s="17"/>
      <c r="L30" s="17"/>
      <c r="M30" s="17"/>
      <c r="N30" s="17"/>
      <c r="O30" s="17"/>
      <c r="P30" s="17"/>
      <c r="Q30" s="17"/>
    </row>
    <row r="31" spans="1:17" x14ac:dyDescent="0.25">
      <c r="A31" s="17"/>
      <c r="B31" s="17"/>
      <c r="C31" s="17"/>
      <c r="D31" s="17"/>
      <c r="E31" s="17"/>
      <c r="F31" s="17"/>
      <c r="G31" s="17"/>
      <c r="H31" s="17"/>
      <c r="I31" s="17"/>
      <c r="J31" s="17"/>
      <c r="K31" s="17"/>
      <c r="L31" s="17"/>
      <c r="M31" s="17"/>
      <c r="N31" s="17"/>
      <c r="O31" s="17"/>
      <c r="P31" s="17"/>
      <c r="Q31" s="17"/>
    </row>
    <row r="32" spans="1:17" x14ac:dyDescent="0.25">
      <c r="A32" s="17"/>
      <c r="B32" s="17"/>
      <c r="C32" s="17"/>
      <c r="D32" s="17"/>
      <c r="E32" s="17"/>
      <c r="F32" s="17"/>
      <c r="G32" s="17"/>
      <c r="H32" s="17"/>
      <c r="I32" s="17"/>
      <c r="J32" s="17"/>
      <c r="K32" s="17"/>
      <c r="L32" s="17"/>
      <c r="M32" s="17"/>
      <c r="N32" s="17"/>
      <c r="O32" s="17"/>
      <c r="P32" s="17"/>
      <c r="Q32" s="17"/>
    </row>
    <row r="33" spans="1:17" x14ac:dyDescent="0.25">
      <c r="A33" s="17"/>
      <c r="B33" s="17"/>
      <c r="C33" s="17"/>
      <c r="D33" s="17"/>
      <c r="E33" s="17"/>
      <c r="F33" s="17"/>
      <c r="G33" s="17"/>
      <c r="H33" s="17"/>
      <c r="I33" s="17"/>
      <c r="J33" s="17"/>
      <c r="K33" s="17"/>
      <c r="L33" s="17"/>
      <c r="M33" s="17"/>
      <c r="N33" s="17"/>
      <c r="O33" s="17"/>
      <c r="P33" s="17"/>
      <c r="Q33" s="17"/>
    </row>
    <row r="34" spans="1:17" x14ac:dyDescent="0.25">
      <c r="A34" s="17"/>
      <c r="B34" s="17"/>
      <c r="C34" s="17"/>
      <c r="D34" s="17"/>
      <c r="E34" s="17"/>
      <c r="F34" s="17"/>
      <c r="G34" s="17"/>
      <c r="H34" s="17"/>
      <c r="I34" s="17"/>
      <c r="J34" s="17"/>
      <c r="K34" s="17"/>
      <c r="L34" s="17"/>
      <c r="M34" s="17"/>
      <c r="N34" s="17"/>
      <c r="O34" s="17"/>
      <c r="P34" s="17"/>
      <c r="Q34" s="17"/>
    </row>
    <row r="35" spans="1:17" x14ac:dyDescent="0.25">
      <c r="A35" s="17"/>
      <c r="B35" s="17"/>
      <c r="C35" s="17"/>
      <c r="D35" s="17"/>
      <c r="E35" s="17"/>
      <c r="F35" s="17"/>
      <c r="G35" s="17"/>
      <c r="H35" s="17"/>
      <c r="I35" s="17"/>
      <c r="J35" s="17"/>
      <c r="K35" s="17"/>
      <c r="L35" s="17"/>
      <c r="M35" s="17"/>
      <c r="N35" s="17"/>
      <c r="O35" s="17"/>
      <c r="P35" s="17"/>
      <c r="Q35" s="17"/>
    </row>
    <row r="36" spans="1:17" x14ac:dyDescent="0.25">
      <c r="A36" s="17"/>
      <c r="B36" s="17"/>
      <c r="C36" s="17"/>
      <c r="D36" s="17"/>
      <c r="E36" s="17"/>
      <c r="F36" s="17"/>
      <c r="G36" s="17"/>
      <c r="H36" s="17"/>
      <c r="I36" s="17"/>
      <c r="J36" s="17"/>
      <c r="K36" s="17"/>
      <c r="L36" s="17"/>
      <c r="M36" s="17"/>
      <c r="N36" s="17"/>
      <c r="O36" s="17"/>
      <c r="P36" s="17"/>
      <c r="Q36" s="17"/>
    </row>
    <row r="37" spans="1:17" x14ac:dyDescent="0.25">
      <c r="A37" s="17"/>
      <c r="B37" s="17"/>
      <c r="C37" s="17"/>
      <c r="D37" s="17"/>
      <c r="E37" s="17"/>
      <c r="F37" s="17"/>
      <c r="G37" s="17"/>
      <c r="H37" s="17"/>
      <c r="I37" s="17"/>
      <c r="J37" s="17"/>
      <c r="K37" s="17"/>
      <c r="L37" s="17"/>
      <c r="M37" s="17"/>
      <c r="N37" s="17"/>
      <c r="O37" s="17"/>
      <c r="P37" s="17"/>
      <c r="Q37" s="17"/>
    </row>
    <row r="38" spans="1:17" x14ac:dyDescent="0.25">
      <c r="A38" s="17"/>
      <c r="B38" s="17"/>
      <c r="C38" s="17"/>
      <c r="D38" s="17"/>
      <c r="E38" s="17"/>
      <c r="F38" s="17"/>
      <c r="G38" s="17"/>
      <c r="H38" s="17"/>
      <c r="I38" s="17"/>
      <c r="J38" s="17"/>
      <c r="K38" s="17"/>
      <c r="L38" s="17"/>
      <c r="M38" s="17"/>
      <c r="N38" s="17"/>
      <c r="O38" s="17"/>
      <c r="P38" s="17"/>
      <c r="Q38" s="17"/>
    </row>
    <row r="39" spans="1:17" x14ac:dyDescent="0.25">
      <c r="A39" s="17"/>
      <c r="B39" s="17"/>
      <c r="C39" s="17"/>
      <c r="D39" s="17"/>
      <c r="E39" s="17"/>
      <c r="F39" s="17"/>
      <c r="G39" s="17"/>
      <c r="H39" s="17"/>
      <c r="I39" s="17"/>
      <c r="J39" s="17"/>
      <c r="K39" s="17"/>
      <c r="L39" s="17"/>
      <c r="M39" s="17"/>
      <c r="N39" s="17"/>
      <c r="O39" s="17"/>
      <c r="P39" s="17"/>
      <c r="Q39" s="17"/>
    </row>
    <row r="40" spans="1:17" x14ac:dyDescent="0.25">
      <c r="A40" s="17"/>
      <c r="B40" s="861"/>
      <c r="C40" s="861"/>
      <c r="D40" s="861"/>
      <c r="E40" s="861"/>
      <c r="F40" s="17"/>
      <c r="G40" s="17"/>
      <c r="H40" s="17"/>
      <c r="I40" s="17"/>
      <c r="J40" s="17"/>
      <c r="K40" s="17"/>
      <c r="L40" s="17"/>
      <c r="M40" s="17"/>
      <c r="N40" s="17"/>
      <c r="O40" s="17"/>
      <c r="P40" s="17"/>
      <c r="Q40" s="17"/>
    </row>
    <row r="41" spans="1:17" x14ac:dyDescent="0.25">
      <c r="A41" s="17"/>
      <c r="B41" s="861"/>
      <c r="C41" s="861"/>
      <c r="D41" s="861"/>
      <c r="E41" s="861"/>
      <c r="F41" s="17"/>
      <c r="G41" s="17"/>
      <c r="H41" s="17"/>
      <c r="I41" s="17"/>
      <c r="J41" s="17"/>
      <c r="K41" s="17"/>
      <c r="L41" s="17"/>
      <c r="M41" s="17"/>
      <c r="N41" s="17"/>
      <c r="O41" s="17"/>
      <c r="P41" s="17"/>
      <c r="Q41" s="17"/>
    </row>
    <row r="42" spans="1:17" x14ac:dyDescent="0.25">
      <c r="A42" s="17"/>
      <c r="B42" s="861"/>
      <c r="C42" s="861"/>
      <c r="D42" s="861"/>
      <c r="E42" s="861"/>
      <c r="F42" s="17"/>
      <c r="G42" s="17"/>
      <c r="H42" s="17"/>
      <c r="I42" s="17"/>
      <c r="J42" s="17"/>
      <c r="K42" s="17"/>
      <c r="L42" s="17"/>
      <c r="M42" s="17"/>
      <c r="N42" s="17"/>
      <c r="O42" s="17"/>
      <c r="P42" s="17"/>
      <c r="Q42" s="17"/>
    </row>
    <row r="43" spans="1:17" x14ac:dyDescent="0.25">
      <c r="A43" s="17"/>
      <c r="B43" s="861"/>
      <c r="C43" s="861"/>
      <c r="D43" s="861"/>
      <c r="E43" s="861"/>
      <c r="F43" s="17"/>
      <c r="G43" s="17"/>
      <c r="H43" s="17"/>
      <c r="I43" s="17"/>
      <c r="J43" s="17"/>
      <c r="K43" s="17"/>
      <c r="L43" s="17"/>
      <c r="M43" s="17"/>
      <c r="N43" s="17"/>
      <c r="O43" s="17"/>
      <c r="P43" s="17"/>
      <c r="Q43" s="17"/>
    </row>
    <row r="44" spans="1:17" x14ac:dyDescent="0.25">
      <c r="A44" s="17"/>
      <c r="B44" s="861"/>
      <c r="C44" s="861"/>
      <c r="D44" s="861"/>
      <c r="E44" s="861"/>
      <c r="F44" s="17"/>
      <c r="G44" s="17"/>
      <c r="H44" s="17"/>
      <c r="I44" s="17"/>
      <c r="J44" s="17"/>
      <c r="K44" s="17"/>
      <c r="L44" s="17"/>
      <c r="M44" s="17"/>
      <c r="N44" s="17"/>
      <c r="O44" s="17"/>
      <c r="P44" s="17"/>
      <c r="Q44" s="17"/>
    </row>
    <row r="45" spans="1:17" x14ac:dyDescent="0.25">
      <c r="A45" s="17"/>
      <c r="B45" s="861"/>
      <c r="C45" s="861"/>
      <c r="D45" s="861"/>
      <c r="E45" s="861"/>
      <c r="F45" s="17"/>
      <c r="G45" s="17"/>
      <c r="H45" s="17"/>
      <c r="I45" s="17"/>
      <c r="J45" s="17"/>
      <c r="K45" s="17"/>
      <c r="L45" s="17"/>
      <c r="M45" s="17"/>
      <c r="N45" s="17"/>
      <c r="O45" s="17"/>
      <c r="P45" s="17"/>
      <c r="Q45" s="17"/>
    </row>
    <row r="46" spans="1:17" x14ac:dyDescent="0.25">
      <c r="A46" s="17"/>
      <c r="B46" s="861"/>
      <c r="C46" s="861"/>
      <c r="D46" s="861"/>
      <c r="E46" s="861"/>
      <c r="F46" s="17"/>
      <c r="G46" s="17"/>
      <c r="H46" s="17"/>
      <c r="I46" s="17"/>
      <c r="J46" s="17"/>
      <c r="K46" s="17"/>
      <c r="L46" s="17"/>
      <c r="M46" s="17"/>
      <c r="N46" s="17"/>
      <c r="O46" s="17"/>
      <c r="P46" s="17"/>
      <c r="Q46" s="17"/>
    </row>
    <row r="47" spans="1:17" x14ac:dyDescent="0.25">
      <c r="A47" s="17"/>
      <c r="B47" s="861"/>
      <c r="C47" s="861"/>
      <c r="D47" s="861"/>
      <c r="E47" s="861"/>
      <c r="F47" s="17"/>
      <c r="G47" s="17"/>
      <c r="H47" s="17"/>
      <c r="I47" s="17"/>
      <c r="J47" s="17"/>
      <c r="K47" s="17"/>
      <c r="L47" s="17"/>
      <c r="M47" s="17"/>
      <c r="N47" s="17"/>
      <c r="O47" s="17"/>
      <c r="P47" s="17"/>
      <c r="Q47" s="17"/>
    </row>
    <row r="48" spans="1:17" x14ac:dyDescent="0.25">
      <c r="A48" s="17"/>
      <c r="B48" s="861"/>
      <c r="C48" s="861"/>
      <c r="D48" s="861"/>
      <c r="E48" s="861"/>
      <c r="F48" s="17"/>
      <c r="G48" s="17"/>
      <c r="H48" s="17"/>
      <c r="I48" s="17"/>
      <c r="J48" s="17"/>
      <c r="K48" s="17"/>
      <c r="L48" s="17"/>
      <c r="M48" s="17"/>
      <c r="N48" s="17"/>
      <c r="O48" s="17"/>
      <c r="P48" s="17"/>
      <c r="Q48" s="17"/>
    </row>
    <row r="49" spans="1:17" x14ac:dyDescent="0.25">
      <c r="A49" s="17"/>
      <c r="B49" s="861"/>
      <c r="C49" s="861"/>
      <c r="D49" s="861"/>
      <c r="E49" s="861"/>
      <c r="F49" s="17"/>
      <c r="G49" s="17"/>
      <c r="H49" s="17"/>
      <c r="I49" s="17"/>
      <c r="J49" s="17"/>
      <c r="K49" s="17"/>
      <c r="L49" s="17"/>
      <c r="M49" s="17"/>
      <c r="N49" s="17"/>
      <c r="O49" s="17"/>
      <c r="P49" s="17"/>
      <c r="Q49" s="17"/>
    </row>
    <row r="50" spans="1:17" x14ac:dyDescent="0.25">
      <c r="A50" s="17"/>
      <c r="B50" s="861"/>
      <c r="C50" s="861"/>
      <c r="D50" s="861"/>
      <c r="E50" s="861"/>
      <c r="F50" s="17"/>
      <c r="G50" s="17"/>
      <c r="H50" s="17"/>
      <c r="I50" s="17"/>
      <c r="J50" s="17"/>
      <c r="K50" s="17"/>
      <c r="L50" s="17"/>
      <c r="M50" s="17"/>
      <c r="N50" s="17"/>
      <c r="O50" s="17"/>
      <c r="P50" s="17"/>
      <c r="Q50" s="17"/>
    </row>
    <row r="51" spans="1:17" x14ac:dyDescent="0.25">
      <c r="A51" s="17"/>
      <c r="B51" s="861"/>
      <c r="C51" s="861"/>
      <c r="D51" s="861"/>
      <c r="E51" s="861"/>
      <c r="F51" s="17"/>
      <c r="G51" s="17"/>
      <c r="H51" s="17"/>
      <c r="I51" s="17"/>
      <c r="J51" s="17"/>
      <c r="K51" s="17"/>
      <c r="L51" s="17"/>
      <c r="M51" s="17"/>
      <c r="N51" s="17"/>
      <c r="O51" s="17"/>
      <c r="P51" s="17"/>
      <c r="Q51" s="17"/>
    </row>
    <row r="52" spans="1:17" x14ac:dyDescent="0.25">
      <c r="A52" s="17"/>
      <c r="B52" s="861"/>
      <c r="C52" s="861"/>
      <c r="D52" s="861"/>
      <c r="E52" s="861"/>
      <c r="F52" s="17"/>
      <c r="G52" s="17"/>
      <c r="H52" s="17"/>
      <c r="I52" s="17"/>
      <c r="J52" s="17"/>
      <c r="K52" s="17"/>
      <c r="L52" s="17"/>
      <c r="M52" s="17"/>
      <c r="N52" s="17"/>
      <c r="O52" s="17"/>
      <c r="P52" s="17"/>
      <c r="Q52" s="17"/>
    </row>
    <row r="53" spans="1:17" x14ac:dyDescent="0.25">
      <c r="A53" s="17"/>
      <c r="B53" s="324"/>
      <c r="C53" s="324"/>
      <c r="D53" s="324"/>
      <c r="E53" s="324"/>
      <c r="F53" s="17"/>
      <c r="G53" s="17"/>
      <c r="H53" s="17"/>
      <c r="I53" s="17"/>
      <c r="J53" s="17"/>
      <c r="K53" s="17"/>
      <c r="L53" s="17"/>
      <c r="M53" s="17"/>
      <c r="N53" s="17"/>
      <c r="O53" s="17"/>
      <c r="P53" s="17"/>
      <c r="Q53" s="17"/>
    </row>
    <row r="54" spans="1:17" x14ac:dyDescent="0.25">
      <c r="A54" s="17"/>
      <c r="B54" s="324"/>
      <c r="C54" s="324"/>
      <c r="D54" s="324"/>
      <c r="E54" s="324"/>
      <c r="F54" s="17"/>
      <c r="G54" s="17"/>
      <c r="H54" s="17"/>
      <c r="I54" s="17"/>
      <c r="J54" s="17"/>
      <c r="K54" s="17"/>
      <c r="L54" s="17"/>
      <c r="M54" s="17"/>
      <c r="N54" s="17"/>
      <c r="O54" s="17"/>
      <c r="P54" s="17"/>
      <c r="Q54" s="17"/>
    </row>
    <row r="55" spans="1:17" x14ac:dyDescent="0.25">
      <c r="A55" s="17"/>
      <c r="B55" s="324"/>
      <c r="C55" s="324"/>
      <c r="D55" s="324"/>
      <c r="E55" s="324"/>
      <c r="F55" s="17"/>
      <c r="G55" s="17"/>
      <c r="H55" s="17"/>
      <c r="I55" s="17"/>
      <c r="J55" s="17"/>
      <c r="K55" s="17"/>
      <c r="L55" s="17"/>
      <c r="M55" s="17"/>
      <c r="N55" s="17"/>
      <c r="O55" s="17"/>
      <c r="P55" s="17"/>
      <c r="Q55" s="17"/>
    </row>
    <row r="56" spans="1:17" x14ac:dyDescent="0.25">
      <c r="A56" s="17"/>
      <c r="B56" s="324"/>
      <c r="C56" s="324"/>
      <c r="D56" s="324"/>
      <c r="E56" s="324"/>
      <c r="F56" s="17"/>
      <c r="G56" s="17"/>
      <c r="H56" s="17"/>
      <c r="I56" s="17"/>
      <c r="J56" s="17"/>
      <c r="K56" s="17"/>
      <c r="L56" s="17"/>
      <c r="M56" s="17"/>
      <c r="N56" s="17"/>
      <c r="O56" s="17"/>
      <c r="P56" s="17"/>
      <c r="Q56" s="17"/>
    </row>
    <row r="57" spans="1:17" x14ac:dyDescent="0.25">
      <c r="A57" s="17"/>
      <c r="B57" s="324"/>
      <c r="C57" s="324"/>
      <c r="D57" s="324"/>
      <c r="E57" s="324"/>
      <c r="F57" s="17"/>
      <c r="G57" s="17"/>
      <c r="H57" s="17"/>
      <c r="I57" s="17"/>
      <c r="J57" s="17"/>
      <c r="K57" s="17"/>
      <c r="L57" s="17"/>
      <c r="M57" s="17"/>
      <c r="N57" s="17"/>
      <c r="O57" s="17"/>
      <c r="P57" s="17"/>
      <c r="Q57" s="17"/>
    </row>
  </sheetData>
  <mergeCells count="5">
    <mergeCell ref="A1:E1"/>
    <mergeCell ref="A2:E2"/>
    <mergeCell ref="A3:E3"/>
    <mergeCell ref="K4:M4"/>
    <mergeCell ref="G4:I4"/>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A9E4-C1E2-4073-A3BD-349A0895B875}">
  <sheetPr codeName="Hoja30"/>
  <dimension ref="A1:J24"/>
  <sheetViews>
    <sheetView zoomScaleNormal="100" workbookViewId="0">
      <selection activeCell="F32" sqref="F32"/>
    </sheetView>
  </sheetViews>
  <sheetFormatPr baseColWidth="10" defaultColWidth="10.42578125" defaultRowHeight="13.5" x14ac:dyDescent="0.25"/>
  <cols>
    <col min="1" max="1" width="44.140625" style="2" customWidth="1"/>
    <col min="2" max="16384" width="10.42578125" style="2"/>
  </cols>
  <sheetData>
    <row r="1" spans="1:10" x14ac:dyDescent="0.25">
      <c r="A1" s="84" t="s">
        <v>73</v>
      </c>
      <c r="B1" s="84"/>
      <c r="C1" s="84"/>
      <c r="D1" s="84"/>
      <c r="E1" s="84"/>
      <c r="F1" s="84"/>
      <c r="G1" s="84"/>
      <c r="H1" s="17"/>
      <c r="I1" s="17"/>
      <c r="J1" s="17"/>
    </row>
    <row r="2" spans="1:10" x14ac:dyDescent="0.25">
      <c r="A2" s="84" t="s">
        <v>506</v>
      </c>
      <c r="B2" s="84"/>
      <c r="C2" s="84"/>
      <c r="D2" s="84"/>
      <c r="E2" s="84"/>
      <c r="F2" s="84"/>
      <c r="G2" s="84"/>
      <c r="H2" s="17"/>
      <c r="I2" s="17"/>
      <c r="J2" s="17"/>
    </row>
    <row r="3" spans="1:10" x14ac:dyDescent="0.25">
      <c r="A3" s="386"/>
      <c r="B3" s="17"/>
      <c r="C3" s="17"/>
      <c r="D3" s="17"/>
      <c r="E3" s="17"/>
      <c r="F3" s="17"/>
      <c r="G3" s="17"/>
      <c r="H3" s="17"/>
      <c r="I3" s="17"/>
      <c r="J3" s="17"/>
    </row>
    <row r="4" spans="1:10" x14ac:dyDescent="0.25">
      <c r="A4" s="991"/>
      <c r="B4" s="979">
        <v>2028</v>
      </c>
      <c r="C4" s="978"/>
      <c r="D4" s="977">
        <v>2029</v>
      </c>
      <c r="E4" s="977"/>
      <c r="F4" s="979">
        <v>2030</v>
      </c>
      <c r="G4" s="978"/>
      <c r="H4" s="977">
        <v>2031</v>
      </c>
      <c r="I4" s="978"/>
      <c r="J4" s="17"/>
    </row>
    <row r="5" spans="1:10" x14ac:dyDescent="0.25">
      <c r="A5" s="992"/>
      <c r="B5" s="347" t="s">
        <v>435</v>
      </c>
      <c r="C5" s="348" t="s">
        <v>436</v>
      </c>
      <c r="D5" s="388" t="s">
        <v>435</v>
      </c>
      <c r="E5" s="388" t="s">
        <v>436</v>
      </c>
      <c r="F5" s="347" t="s">
        <v>435</v>
      </c>
      <c r="G5" s="348" t="s">
        <v>436</v>
      </c>
      <c r="H5" s="388" t="s">
        <v>435</v>
      </c>
      <c r="I5" s="348" t="s">
        <v>436</v>
      </c>
      <c r="J5" s="17"/>
    </row>
    <row r="6" spans="1:10" x14ac:dyDescent="0.25">
      <c r="A6" s="33" t="s">
        <v>466</v>
      </c>
      <c r="B6" s="389"/>
      <c r="C6" s="390"/>
      <c r="D6" s="391"/>
      <c r="E6" s="390"/>
      <c r="F6" s="391"/>
      <c r="G6" s="390"/>
      <c r="H6" s="391"/>
      <c r="I6" s="390"/>
      <c r="J6" s="17"/>
    </row>
    <row r="7" spans="1:10" x14ac:dyDescent="0.25">
      <c r="A7" s="81" t="s">
        <v>653</v>
      </c>
      <c r="B7" s="372">
        <v>1.9171386553690217</v>
      </c>
      <c r="C7" s="292">
        <v>2.1591457984298179</v>
      </c>
      <c r="D7" s="373">
        <v>2.0411088838731217</v>
      </c>
      <c r="E7" s="292">
        <v>2.3026759839879229</v>
      </c>
      <c r="F7" s="373">
        <v>2.0486862487916202</v>
      </c>
      <c r="G7" s="292">
        <v>2.2608893996481694</v>
      </c>
      <c r="H7" s="373" t="s">
        <v>365</v>
      </c>
      <c r="I7" s="292">
        <v>2.2274940685510947</v>
      </c>
      <c r="J7" s="17"/>
    </row>
    <row r="8" spans="1:10" x14ac:dyDescent="0.25">
      <c r="A8" s="81" t="s">
        <v>468</v>
      </c>
      <c r="B8" s="372">
        <v>-0.12999999999999678</v>
      </c>
      <c r="C8" s="292">
        <v>-0.24999999999999467</v>
      </c>
      <c r="D8" s="373">
        <v>-0.30000000000000027</v>
      </c>
      <c r="E8" s="292">
        <v>-1.4299999999999979</v>
      </c>
      <c r="F8" s="373">
        <v>-0.40999999999999925</v>
      </c>
      <c r="G8" s="292">
        <v>-2.9399999999999982</v>
      </c>
      <c r="H8" s="373" t="s">
        <v>365</v>
      </c>
      <c r="I8" s="292">
        <v>-4.269999999999996</v>
      </c>
      <c r="J8" s="17"/>
    </row>
    <row r="9" spans="1:10" x14ac:dyDescent="0.25">
      <c r="A9" s="157" t="s">
        <v>469</v>
      </c>
      <c r="B9" s="308"/>
      <c r="C9" s="115"/>
      <c r="D9" s="392"/>
      <c r="E9" s="115"/>
      <c r="F9" s="392"/>
      <c r="G9" s="115"/>
      <c r="H9" s="392"/>
      <c r="I9" s="115"/>
      <c r="J9" s="17"/>
    </row>
    <row r="10" spans="1:10" x14ac:dyDescent="0.25">
      <c r="A10" s="293" t="s">
        <v>507</v>
      </c>
      <c r="B10" s="374">
        <v>447.37848212755853</v>
      </c>
      <c r="C10" s="122">
        <v>537</v>
      </c>
      <c r="D10" s="375">
        <v>447.37848212755853</v>
      </c>
      <c r="E10" s="122">
        <v>537</v>
      </c>
      <c r="F10" s="375">
        <v>447.37848212755853</v>
      </c>
      <c r="G10" s="122">
        <v>537</v>
      </c>
      <c r="H10" s="376" t="s">
        <v>365</v>
      </c>
      <c r="I10" s="122">
        <v>537</v>
      </c>
      <c r="J10" s="17"/>
    </row>
    <row r="11" spans="1:10" x14ac:dyDescent="0.25">
      <c r="A11" s="293" t="s">
        <v>508</v>
      </c>
      <c r="B11" s="374">
        <v>529.25106090307781</v>
      </c>
      <c r="C11" s="125">
        <v>548.49032441412635</v>
      </c>
      <c r="D11" s="375">
        <v>518.30050070759046</v>
      </c>
      <c r="E11" s="125">
        <v>536.74611426208673</v>
      </c>
      <c r="F11" s="375">
        <v>507.44670816691735</v>
      </c>
      <c r="G11" s="125">
        <v>525.24500396757378</v>
      </c>
      <c r="H11" s="375" t="s">
        <v>365</v>
      </c>
      <c r="I11" s="125">
        <v>514.01685212779535</v>
      </c>
      <c r="J11" s="17"/>
    </row>
    <row r="12" spans="1:10" x14ac:dyDescent="0.25">
      <c r="A12" s="377" t="s">
        <v>655</v>
      </c>
      <c r="B12" s="378">
        <v>-15.469516232205095</v>
      </c>
      <c r="C12" s="119">
        <v>-2.0949001108451326</v>
      </c>
      <c r="D12" s="379">
        <v>-13.683571303367115</v>
      </c>
      <c r="E12" s="119">
        <v>4.7300899096835991E-2</v>
      </c>
      <c r="F12" s="379">
        <v>-11.837346675544936</v>
      </c>
      <c r="G12" s="119">
        <v>2.2380024452649305</v>
      </c>
      <c r="H12" s="379" t="s">
        <v>365</v>
      </c>
      <c r="I12" s="119">
        <v>4.4712829505618057</v>
      </c>
      <c r="J12" s="17"/>
    </row>
    <row r="13" spans="1:10" x14ac:dyDescent="0.25">
      <c r="A13" s="48" t="s">
        <v>326</v>
      </c>
      <c r="B13" s="380"/>
      <c r="C13" s="122"/>
      <c r="D13" s="376"/>
      <c r="E13" s="122"/>
      <c r="F13" s="376"/>
      <c r="G13" s="122"/>
      <c r="H13" s="376"/>
      <c r="I13" s="122"/>
      <c r="J13" s="17"/>
    </row>
    <row r="14" spans="1:10" x14ac:dyDescent="0.25">
      <c r="A14" s="54" t="s">
        <v>327</v>
      </c>
      <c r="B14" s="381">
        <v>0.35233179994252367</v>
      </c>
      <c r="C14" s="382">
        <v>0.37689275343924178</v>
      </c>
      <c r="D14" s="383">
        <v>0.35233179994252367</v>
      </c>
      <c r="E14" s="382">
        <v>0.37689275343924178</v>
      </c>
      <c r="F14" s="383">
        <v>0.35233179994252367</v>
      </c>
      <c r="G14" s="382">
        <v>0.37689275343924178</v>
      </c>
      <c r="H14" s="383" t="s">
        <v>365</v>
      </c>
      <c r="I14" s="382">
        <v>0.37689275343924178</v>
      </c>
      <c r="J14" s="17"/>
    </row>
    <row r="15" spans="1:10" x14ac:dyDescent="0.25">
      <c r="A15" s="117" t="s">
        <v>364</v>
      </c>
      <c r="B15" s="384" t="s">
        <v>374</v>
      </c>
      <c r="C15" s="119" t="s">
        <v>374</v>
      </c>
      <c r="D15" s="385" t="s">
        <v>374</v>
      </c>
      <c r="E15" s="119" t="s">
        <v>374</v>
      </c>
      <c r="F15" s="385" t="s">
        <v>374</v>
      </c>
      <c r="G15" s="119" t="s">
        <v>374</v>
      </c>
      <c r="H15" s="385" t="s">
        <v>365</v>
      </c>
      <c r="I15" s="119" t="s">
        <v>374</v>
      </c>
      <c r="J15" s="17"/>
    </row>
    <row r="16" spans="1:10" ht="12.75" customHeight="1" x14ac:dyDescent="0.25">
      <c r="A16" s="922" t="s">
        <v>654</v>
      </c>
      <c r="B16" s="922"/>
      <c r="C16" s="922"/>
      <c r="D16" s="922"/>
      <c r="E16" s="922"/>
      <c r="F16" s="922"/>
      <c r="G16" s="922"/>
      <c r="H16" s="922"/>
      <c r="I16" s="922"/>
      <c r="J16" s="17"/>
    </row>
    <row r="17" spans="1:10" x14ac:dyDescent="0.25">
      <c r="A17" s="921"/>
      <c r="B17" s="921"/>
      <c r="C17" s="921"/>
      <c r="D17" s="921"/>
      <c r="E17" s="921"/>
      <c r="F17" s="921"/>
      <c r="G17" s="921"/>
      <c r="H17" s="921"/>
      <c r="I17" s="921"/>
      <c r="J17" s="17"/>
    </row>
    <row r="18" spans="1:10" x14ac:dyDescent="0.25">
      <c r="A18" s="921"/>
      <c r="B18" s="921"/>
      <c r="C18" s="921"/>
      <c r="D18" s="921"/>
      <c r="E18" s="921"/>
      <c r="F18" s="921"/>
      <c r="G18" s="921"/>
      <c r="H18" s="921"/>
      <c r="I18" s="921"/>
      <c r="J18" s="17"/>
    </row>
    <row r="19" spans="1:10" x14ac:dyDescent="0.25">
      <c r="A19" s="921"/>
      <c r="B19" s="921"/>
      <c r="C19" s="921"/>
      <c r="D19" s="921"/>
      <c r="E19" s="921"/>
      <c r="F19" s="921"/>
      <c r="G19" s="921"/>
      <c r="H19" s="921"/>
      <c r="I19" s="921"/>
      <c r="J19" s="17"/>
    </row>
    <row r="20" spans="1:10" x14ac:dyDescent="0.25">
      <c r="A20" s="921"/>
      <c r="B20" s="921"/>
      <c r="C20" s="921"/>
      <c r="D20" s="921"/>
      <c r="E20" s="921"/>
      <c r="F20" s="921"/>
      <c r="G20" s="921"/>
      <c r="H20" s="921"/>
      <c r="I20" s="921"/>
      <c r="J20" s="17"/>
    </row>
    <row r="21" spans="1:10" x14ac:dyDescent="0.25">
      <c r="A21" s="921"/>
      <c r="B21" s="921"/>
      <c r="C21" s="921"/>
      <c r="D21" s="921"/>
      <c r="E21" s="921"/>
      <c r="F21" s="921"/>
      <c r="G21" s="921"/>
      <c r="H21" s="921"/>
      <c r="I21" s="921"/>
      <c r="J21" s="17"/>
    </row>
    <row r="22" spans="1:10" ht="12.95" customHeight="1" x14ac:dyDescent="0.25">
      <c r="A22" s="17" t="s">
        <v>383</v>
      </c>
      <c r="B22" s="17"/>
      <c r="C22" s="17"/>
      <c r="D22" s="17"/>
      <c r="E22" s="17"/>
      <c r="F22" s="17"/>
      <c r="G22" s="17"/>
      <c r="H22" s="17"/>
      <c r="I22" s="17"/>
      <c r="J22" s="17"/>
    </row>
    <row r="23" spans="1:10" x14ac:dyDescent="0.25">
      <c r="A23" s="176" t="s">
        <v>445</v>
      </c>
      <c r="B23" s="17"/>
      <c r="C23" s="17"/>
      <c r="D23" s="17"/>
      <c r="E23" s="17"/>
      <c r="F23" s="17"/>
      <c r="G23" s="17"/>
      <c r="H23" s="17"/>
      <c r="I23" s="17"/>
      <c r="J23" s="17"/>
    </row>
    <row r="24" spans="1:10" x14ac:dyDescent="0.25">
      <c r="A24" s="31" t="s">
        <v>30</v>
      </c>
      <c r="B24" s="393"/>
      <c r="C24" s="393"/>
      <c r="D24" s="393"/>
      <c r="E24" s="393"/>
      <c r="F24" s="17"/>
      <c r="G24" s="17"/>
      <c r="H24" s="17"/>
      <c r="I24" s="17"/>
      <c r="J24" s="17"/>
    </row>
  </sheetData>
  <mergeCells count="6">
    <mergeCell ref="A16:I21"/>
    <mergeCell ref="H4:I4"/>
    <mergeCell ref="A4:A5"/>
    <mergeCell ref="B4:C4"/>
    <mergeCell ref="D4:E4"/>
    <mergeCell ref="F4: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379B-544E-4C59-88FC-226132B8568B}">
  <sheetPr codeName="Hoja31"/>
  <dimension ref="A1:Q39"/>
  <sheetViews>
    <sheetView zoomScaleNormal="100" workbookViewId="0">
      <selection activeCell="E19" sqref="A1:E19"/>
    </sheetView>
  </sheetViews>
  <sheetFormatPr baseColWidth="10" defaultColWidth="11.42578125" defaultRowHeight="13.5" x14ac:dyDescent="0.25"/>
  <cols>
    <col min="1" max="1" width="31.42578125" style="2" customWidth="1"/>
    <col min="2" max="5" width="12.5703125" style="2" customWidth="1"/>
    <col min="6" max="6" width="16.85546875" style="2" customWidth="1"/>
    <col min="7" max="9" width="11.42578125" style="2"/>
    <col min="10" max="10" width="6" style="2" customWidth="1"/>
    <col min="11" max="16384" width="11.42578125" style="2"/>
  </cols>
  <sheetData>
    <row r="1" spans="1:17" x14ac:dyDescent="0.25">
      <c r="A1" s="989" t="s">
        <v>1373</v>
      </c>
      <c r="B1" s="989"/>
      <c r="C1" s="989"/>
      <c r="D1" s="989"/>
      <c r="E1" s="989"/>
      <c r="F1" s="17"/>
      <c r="G1" s="17"/>
      <c r="H1" s="17"/>
      <c r="I1" s="17"/>
      <c r="J1" s="17"/>
      <c r="K1" s="17"/>
      <c r="L1" s="17"/>
      <c r="M1" s="17"/>
      <c r="N1" s="17"/>
      <c r="O1" s="17"/>
      <c r="P1" s="17"/>
      <c r="Q1" s="17"/>
    </row>
    <row r="2" spans="1:17" x14ac:dyDescent="0.25">
      <c r="A2" s="989" t="s">
        <v>509</v>
      </c>
      <c r="B2" s="989"/>
      <c r="C2" s="989"/>
      <c r="D2" s="989"/>
      <c r="E2" s="989"/>
      <c r="F2" s="769"/>
      <c r="G2" s="862"/>
      <c r="H2" s="17"/>
      <c r="I2" s="17"/>
      <c r="J2" s="17"/>
      <c r="K2" s="17"/>
      <c r="L2" s="17"/>
      <c r="M2" s="17"/>
      <c r="N2" s="17"/>
      <c r="O2" s="17"/>
      <c r="P2" s="17"/>
      <c r="Q2" s="17"/>
    </row>
    <row r="3" spans="1:17" x14ac:dyDescent="0.25">
      <c r="A3" s="990" t="s">
        <v>416</v>
      </c>
      <c r="B3" s="990"/>
      <c r="C3" s="990"/>
      <c r="D3" s="990"/>
      <c r="E3" s="990"/>
      <c r="F3" s="17"/>
      <c r="G3" s="17"/>
      <c r="H3" s="17"/>
      <c r="I3" s="17"/>
      <c r="J3" s="17"/>
      <c r="K3" s="17"/>
      <c r="L3" s="17"/>
      <c r="M3" s="17"/>
      <c r="N3" s="17"/>
      <c r="O3" s="17"/>
      <c r="P3" s="17"/>
      <c r="Q3" s="17"/>
    </row>
    <row r="4" spans="1:17" ht="12.95" customHeight="1" x14ac:dyDescent="0.25">
      <c r="A4" s="152"/>
      <c r="B4" s="152"/>
      <c r="C4" s="152"/>
      <c r="D4" s="152"/>
      <c r="E4" s="152"/>
      <c r="F4" s="17"/>
      <c r="G4" s="924"/>
      <c r="H4" s="924"/>
      <c r="I4" s="924"/>
      <c r="J4" s="17"/>
      <c r="K4" s="924"/>
      <c r="L4" s="924"/>
      <c r="M4" s="924"/>
      <c r="N4" s="17"/>
      <c r="O4" s="924"/>
      <c r="P4" s="924"/>
      <c r="Q4" s="924"/>
    </row>
    <row r="5" spans="1:17" x14ac:dyDescent="0.25">
      <c r="A5" s="394" t="s">
        <v>72</v>
      </c>
      <c r="B5" s="286">
        <v>2028</v>
      </c>
      <c r="C5" s="355">
        <v>2029</v>
      </c>
      <c r="D5" s="355">
        <v>2030</v>
      </c>
      <c r="E5" s="355">
        <v>2031</v>
      </c>
      <c r="F5" s="17"/>
      <c r="G5" s="110"/>
      <c r="H5" s="110"/>
      <c r="I5" s="110"/>
      <c r="J5" s="17"/>
      <c r="K5" s="110"/>
      <c r="L5" s="110"/>
      <c r="M5" s="110"/>
      <c r="N5" s="17"/>
      <c r="O5" s="110"/>
      <c r="P5" s="110"/>
      <c r="Q5" s="110"/>
    </row>
    <row r="6" spans="1:17" x14ac:dyDescent="0.25">
      <c r="A6" s="395" t="s">
        <v>1374</v>
      </c>
      <c r="B6" s="396">
        <v>84409275.464493886</v>
      </c>
      <c r="C6" s="397">
        <v>85273643.493009076</v>
      </c>
      <c r="D6" s="396">
        <v>85779765.619219348</v>
      </c>
      <c r="E6" s="398">
        <v>87157184.394996822</v>
      </c>
      <c r="F6" s="17"/>
      <c r="G6" s="808"/>
      <c r="H6" s="808"/>
      <c r="I6" s="808"/>
      <c r="J6" s="16"/>
      <c r="K6" s="808"/>
      <c r="L6" s="808"/>
      <c r="M6" s="808"/>
      <c r="N6" s="16"/>
      <c r="O6" s="863"/>
      <c r="P6" s="863"/>
      <c r="Q6" s="863"/>
    </row>
    <row r="7" spans="1:17" x14ac:dyDescent="0.25">
      <c r="A7" s="358" t="s">
        <v>14</v>
      </c>
      <c r="B7" s="399">
        <v>69220930.916869029</v>
      </c>
      <c r="C7" s="400">
        <v>70629285.084515452</v>
      </c>
      <c r="D7" s="399">
        <v>71702908.090646997</v>
      </c>
      <c r="E7" s="401">
        <v>73068876.668060109</v>
      </c>
      <c r="F7" s="17"/>
      <c r="G7" s="432"/>
      <c r="H7" s="432"/>
      <c r="I7" s="432"/>
      <c r="J7" s="17"/>
      <c r="K7" s="432"/>
      <c r="L7" s="432"/>
      <c r="M7" s="432"/>
      <c r="N7" s="432"/>
      <c r="O7" s="111"/>
      <c r="P7" s="111"/>
      <c r="Q7" s="111"/>
    </row>
    <row r="8" spans="1:17" x14ac:dyDescent="0.25">
      <c r="A8" s="402" t="s">
        <v>75</v>
      </c>
      <c r="B8" s="403">
        <v>6929989.6551619237</v>
      </c>
      <c r="C8" s="404">
        <v>6939993.0099812327</v>
      </c>
      <c r="D8" s="403">
        <v>6911456.2550741471</v>
      </c>
      <c r="E8" s="405">
        <v>6982414.8250503615</v>
      </c>
      <c r="F8" s="17"/>
      <c r="G8" s="432"/>
      <c r="H8" s="432"/>
      <c r="I8" s="432"/>
      <c r="J8" s="17"/>
      <c r="K8" s="432"/>
      <c r="L8" s="432"/>
      <c r="M8" s="432"/>
      <c r="N8" s="432"/>
      <c r="O8" s="111"/>
      <c r="P8" s="111"/>
      <c r="Q8" s="111"/>
    </row>
    <row r="9" spans="1:17" x14ac:dyDescent="0.25">
      <c r="A9" s="402" t="s">
        <v>76</v>
      </c>
      <c r="B9" s="403">
        <v>62290941.261707105</v>
      </c>
      <c r="C9" s="404">
        <v>63689292.074534222</v>
      </c>
      <c r="D9" s="403">
        <v>64791451.835572854</v>
      </c>
      <c r="E9" s="405">
        <v>66086461.843009748</v>
      </c>
      <c r="F9" s="17"/>
      <c r="G9" s="432"/>
      <c r="H9" s="432"/>
      <c r="I9" s="432"/>
      <c r="J9" s="17"/>
      <c r="K9" s="432"/>
      <c r="L9" s="432"/>
      <c r="M9" s="432"/>
      <c r="N9" s="432"/>
      <c r="O9" s="111"/>
      <c r="P9" s="111"/>
      <c r="Q9" s="111"/>
    </row>
    <row r="10" spans="1:17" x14ac:dyDescent="0.25">
      <c r="A10" s="358" t="s">
        <v>476</v>
      </c>
      <c r="B10" s="399">
        <v>2755269.5748082995</v>
      </c>
      <c r="C10" s="400">
        <v>2102577.3737739092</v>
      </c>
      <c r="D10" s="399">
        <v>1362003.8281685216</v>
      </c>
      <c r="E10" s="401">
        <v>1290562.4666727744</v>
      </c>
      <c r="F10" s="17"/>
      <c r="G10" s="432"/>
      <c r="H10" s="432"/>
      <c r="I10" s="432"/>
      <c r="J10" s="17"/>
      <c r="K10" s="432"/>
      <c r="L10" s="432"/>
      <c r="M10" s="432"/>
      <c r="N10" s="432"/>
      <c r="O10" s="111"/>
      <c r="P10" s="111"/>
      <c r="Q10" s="111"/>
    </row>
    <row r="11" spans="1:17" x14ac:dyDescent="0.25">
      <c r="A11" s="358" t="s">
        <v>77</v>
      </c>
      <c r="B11" s="399">
        <v>4665001.6166758696</v>
      </c>
      <c r="C11" s="400">
        <v>4765400.2607644117</v>
      </c>
      <c r="D11" s="399">
        <v>4848592.7700340161</v>
      </c>
      <c r="E11" s="401">
        <v>4944190.2929539792</v>
      </c>
      <c r="F11" s="17"/>
      <c r="G11" s="432"/>
      <c r="H11" s="432"/>
      <c r="I11" s="432"/>
      <c r="J11" s="17"/>
      <c r="K11" s="432"/>
      <c r="L11" s="432"/>
      <c r="M11" s="432"/>
      <c r="N11" s="432"/>
      <c r="O11" s="111"/>
      <c r="P11" s="111"/>
      <c r="Q11" s="111"/>
    </row>
    <row r="12" spans="1:17" x14ac:dyDescent="0.25">
      <c r="A12" s="358" t="s">
        <v>479</v>
      </c>
      <c r="B12" s="399">
        <v>873391.23951462028</v>
      </c>
      <c r="C12" s="400">
        <v>836941.90381641698</v>
      </c>
      <c r="D12" s="399">
        <v>936723.69162291894</v>
      </c>
      <c r="E12" s="401">
        <v>897266.83916891867</v>
      </c>
      <c r="F12" s="17"/>
      <c r="G12" s="432"/>
      <c r="H12" s="432"/>
      <c r="I12" s="432"/>
      <c r="J12" s="17"/>
      <c r="K12" s="432"/>
      <c r="L12" s="432"/>
      <c r="M12" s="432"/>
      <c r="N12" s="432"/>
      <c r="O12" s="111"/>
      <c r="P12" s="111"/>
      <c r="Q12" s="111"/>
    </row>
    <row r="13" spans="1:17" ht="15.75" x14ac:dyDescent="0.25">
      <c r="A13" s="406" t="s">
        <v>1375</v>
      </c>
      <c r="B13" s="407">
        <v>6894682.1166260699</v>
      </c>
      <c r="C13" s="408">
        <v>6939438.8701388976</v>
      </c>
      <c r="D13" s="407">
        <v>6929537.2387468936</v>
      </c>
      <c r="E13" s="409">
        <v>6956288.1281410372</v>
      </c>
      <c r="F13" s="17"/>
      <c r="G13" s="432"/>
      <c r="H13" s="432"/>
      <c r="I13" s="432"/>
      <c r="J13" s="17"/>
      <c r="K13" s="432"/>
      <c r="L13" s="432"/>
      <c r="M13" s="432"/>
      <c r="N13" s="432"/>
      <c r="O13" s="111"/>
      <c r="P13" s="111"/>
      <c r="Q13" s="111"/>
    </row>
    <row r="14" spans="1:17" x14ac:dyDescent="0.25">
      <c r="A14" s="942" t="s">
        <v>510</v>
      </c>
      <c r="B14" s="942"/>
      <c r="C14" s="942"/>
      <c r="D14" s="942"/>
      <c r="E14" s="942"/>
      <c r="F14" s="17"/>
      <c r="G14" s="17"/>
      <c r="H14" s="17"/>
      <c r="I14" s="17"/>
      <c r="J14" s="17"/>
      <c r="K14" s="17"/>
      <c r="L14" s="17"/>
      <c r="M14" s="17"/>
      <c r="N14" s="17"/>
      <c r="O14" s="17"/>
      <c r="P14" s="17"/>
      <c r="Q14" s="17"/>
    </row>
    <row r="15" spans="1:17" x14ac:dyDescent="0.25">
      <c r="A15" s="923"/>
      <c r="B15" s="923"/>
      <c r="C15" s="923"/>
      <c r="D15" s="923"/>
      <c r="E15" s="923"/>
      <c r="F15" s="17"/>
      <c r="G15" s="17"/>
      <c r="H15" s="17"/>
      <c r="I15" s="17"/>
      <c r="J15" s="17"/>
      <c r="K15" s="17"/>
      <c r="L15" s="17"/>
      <c r="M15" s="17"/>
      <c r="N15" s="17"/>
      <c r="O15" s="924"/>
      <c r="P15" s="924"/>
      <c r="Q15" s="924"/>
    </row>
    <row r="16" spans="1:17" x14ac:dyDescent="0.25">
      <c r="A16" s="923"/>
      <c r="B16" s="923"/>
      <c r="C16" s="923"/>
      <c r="D16" s="923"/>
      <c r="E16" s="923"/>
      <c r="F16" s="17"/>
      <c r="G16" s="17"/>
      <c r="H16" s="17"/>
      <c r="I16" s="17"/>
      <c r="J16" s="17"/>
      <c r="K16" s="17"/>
      <c r="L16" s="17"/>
      <c r="M16" s="17"/>
      <c r="N16" s="17"/>
      <c r="O16" s="110"/>
      <c r="P16" s="110"/>
      <c r="Q16" s="110"/>
    </row>
    <row r="17" spans="1:17" x14ac:dyDescent="0.25">
      <c r="A17" s="923"/>
      <c r="B17" s="923"/>
      <c r="C17" s="923"/>
      <c r="D17" s="923"/>
      <c r="E17" s="923"/>
      <c r="F17" s="17"/>
      <c r="G17" s="17"/>
      <c r="H17" s="17"/>
      <c r="I17" s="17"/>
      <c r="J17" s="17"/>
      <c r="K17" s="17"/>
      <c r="L17" s="17"/>
      <c r="M17" s="17"/>
      <c r="N17" s="864"/>
      <c r="O17" s="863"/>
      <c r="P17" s="863"/>
      <c r="Q17" s="863"/>
    </row>
    <row r="18" spans="1:17" x14ac:dyDescent="0.25">
      <c r="A18" s="29" t="s">
        <v>445</v>
      </c>
      <c r="B18" s="151"/>
      <c r="C18" s="151"/>
      <c r="D18" s="151"/>
      <c r="E18" s="151"/>
      <c r="F18" s="17"/>
      <c r="G18" s="17"/>
      <c r="H18" s="17"/>
      <c r="I18" s="17"/>
      <c r="J18" s="17"/>
      <c r="K18" s="17"/>
      <c r="L18" s="17"/>
      <c r="M18" s="17"/>
      <c r="N18" s="166"/>
      <c r="O18" s="111"/>
      <c r="P18" s="111"/>
      <c r="Q18" s="111"/>
    </row>
    <row r="19" spans="1:17" x14ac:dyDescent="0.25">
      <c r="A19" s="152" t="s">
        <v>30</v>
      </c>
      <c r="B19" s="17"/>
      <c r="C19" s="17"/>
      <c r="D19" s="17"/>
      <c r="E19" s="17"/>
      <c r="F19" s="17"/>
      <c r="G19" s="17"/>
      <c r="H19" s="17"/>
      <c r="I19" s="17"/>
      <c r="J19" s="17"/>
      <c r="K19" s="17"/>
      <c r="L19" s="17"/>
      <c r="M19" s="17"/>
      <c r="N19" s="166"/>
      <c r="O19" s="111"/>
      <c r="P19" s="111"/>
      <c r="Q19" s="111"/>
    </row>
    <row r="20" spans="1:17" x14ac:dyDescent="0.25">
      <c r="A20" s="152"/>
      <c r="B20" s="324"/>
      <c r="C20" s="324"/>
      <c r="D20" s="324"/>
      <c r="E20" s="865"/>
      <c r="F20" s="17"/>
      <c r="G20" s="17"/>
      <c r="H20" s="17"/>
      <c r="I20" s="17"/>
      <c r="J20" s="17"/>
      <c r="K20" s="17"/>
      <c r="L20" s="17"/>
      <c r="M20" s="17"/>
      <c r="N20" s="166"/>
      <c r="O20" s="111"/>
      <c r="P20" s="111"/>
      <c r="Q20" s="111"/>
    </row>
    <row r="21" spans="1:17" x14ac:dyDescent="0.25">
      <c r="A21" s="166"/>
      <c r="B21" s="75"/>
      <c r="C21" s="324"/>
      <c r="D21" s="324"/>
      <c r="E21" s="865"/>
      <c r="F21" s="17"/>
      <c r="G21" s="17"/>
      <c r="H21" s="17"/>
      <c r="I21" s="17"/>
      <c r="J21" s="17"/>
      <c r="K21" s="17"/>
      <c r="L21" s="17"/>
      <c r="M21" s="17"/>
      <c r="N21" s="166"/>
      <c r="O21" s="111"/>
      <c r="P21" s="111"/>
      <c r="Q21" s="111"/>
    </row>
    <row r="22" spans="1:17" x14ac:dyDescent="0.25">
      <c r="A22" s="17"/>
      <c r="B22" s="57"/>
      <c r="C22" s="57"/>
      <c r="D22" s="57"/>
      <c r="E22" s="57"/>
      <c r="F22" s="794"/>
      <c r="G22" s="866"/>
      <c r="H22" s="17"/>
      <c r="I22" s="17"/>
      <c r="J22" s="17"/>
      <c r="K22" s="17"/>
      <c r="L22" s="17"/>
      <c r="M22" s="17"/>
      <c r="N22" s="166"/>
      <c r="O22" s="111"/>
      <c r="P22" s="111"/>
      <c r="Q22" s="111"/>
    </row>
    <row r="23" spans="1:17" x14ac:dyDescent="0.25">
      <c r="A23" s="17"/>
      <c r="B23" s="53"/>
      <c r="C23" s="53"/>
      <c r="D23" s="53"/>
      <c r="E23" s="53"/>
      <c r="F23" s="17"/>
      <c r="G23" s="17"/>
      <c r="H23" s="17"/>
      <c r="I23" s="17"/>
      <c r="J23" s="17"/>
      <c r="K23" s="17"/>
      <c r="L23" s="17"/>
      <c r="M23" s="17"/>
      <c r="N23" s="166"/>
      <c r="O23" s="111"/>
      <c r="P23" s="111"/>
      <c r="Q23" s="111"/>
    </row>
    <row r="24" spans="1:17" x14ac:dyDescent="0.25">
      <c r="A24" s="17"/>
      <c r="B24" s="53"/>
      <c r="C24" s="53"/>
      <c r="D24" s="53"/>
      <c r="E24" s="53"/>
      <c r="F24" s="17"/>
      <c r="G24" s="17"/>
      <c r="H24" s="17"/>
      <c r="I24" s="17"/>
      <c r="J24" s="17"/>
      <c r="K24" s="17"/>
      <c r="L24" s="17"/>
      <c r="M24" s="17"/>
      <c r="N24" s="166"/>
      <c r="O24" s="111"/>
      <c r="P24" s="111"/>
      <c r="Q24" s="111"/>
    </row>
    <row r="25" spans="1:17" x14ac:dyDescent="0.25">
      <c r="A25" s="17"/>
      <c r="B25" s="17"/>
      <c r="C25" s="17"/>
      <c r="D25" s="17"/>
      <c r="E25" s="17"/>
      <c r="F25" s="17"/>
      <c r="G25" s="17"/>
      <c r="H25" s="17"/>
      <c r="I25" s="17"/>
      <c r="J25" s="17"/>
      <c r="K25" s="17"/>
      <c r="L25" s="17"/>
      <c r="M25" s="17"/>
      <c r="N25" s="17"/>
      <c r="O25" s="111"/>
      <c r="P25" s="111"/>
      <c r="Q25" s="111"/>
    </row>
    <row r="26" spans="1:17" x14ac:dyDescent="0.25">
      <c r="A26" s="17"/>
      <c r="B26" s="768"/>
      <c r="C26" s="17"/>
      <c r="D26" s="17"/>
      <c r="E26" s="17"/>
      <c r="F26" s="17"/>
      <c r="G26" s="17"/>
      <c r="H26" s="17"/>
      <c r="I26" s="17"/>
      <c r="J26" s="17"/>
      <c r="K26" s="17"/>
      <c r="L26" s="17"/>
      <c r="M26" s="17"/>
      <c r="N26" s="17"/>
      <c r="O26" s="111"/>
      <c r="P26" s="111"/>
      <c r="Q26" s="111"/>
    </row>
    <row r="27" spans="1:17" x14ac:dyDescent="0.25">
      <c r="A27" s="17"/>
      <c r="B27" s="17"/>
      <c r="C27" s="17"/>
      <c r="D27" s="17"/>
      <c r="E27" s="17"/>
      <c r="F27" s="17"/>
      <c r="G27" s="17"/>
      <c r="H27" s="17"/>
      <c r="I27" s="17"/>
      <c r="J27" s="17"/>
      <c r="K27" s="17"/>
      <c r="L27" s="17"/>
      <c r="M27" s="17"/>
      <c r="N27" s="17"/>
      <c r="O27" s="924"/>
      <c r="P27" s="924"/>
      <c r="Q27" s="924"/>
    </row>
    <row r="28" spans="1:17" x14ac:dyDescent="0.25">
      <c r="A28" s="17"/>
      <c r="B28" s="17"/>
      <c r="C28" s="17"/>
      <c r="D28" s="17"/>
      <c r="E28" s="17"/>
      <c r="F28" s="17"/>
      <c r="G28" s="17"/>
      <c r="H28" s="17"/>
      <c r="I28" s="17"/>
      <c r="J28" s="17"/>
      <c r="K28" s="17"/>
      <c r="L28" s="17"/>
      <c r="M28" s="16"/>
      <c r="N28" s="16"/>
      <c r="O28" s="110"/>
      <c r="P28" s="110"/>
      <c r="Q28" s="110"/>
    </row>
    <row r="29" spans="1:17" x14ac:dyDescent="0.25">
      <c r="A29" s="17"/>
      <c r="B29" s="17"/>
      <c r="C29" s="17"/>
      <c r="D29" s="17"/>
      <c r="E29" s="17"/>
      <c r="F29" s="17"/>
      <c r="G29" s="17"/>
      <c r="H29" s="17"/>
      <c r="I29" s="17"/>
      <c r="J29" s="17"/>
      <c r="K29" s="17"/>
      <c r="L29" s="17"/>
      <c r="M29" s="16"/>
      <c r="N29" s="864"/>
      <c r="O29" s="863"/>
      <c r="P29" s="863"/>
      <c r="Q29" s="863"/>
    </row>
    <row r="30" spans="1:17" x14ac:dyDescent="0.25">
      <c r="A30" s="17"/>
      <c r="B30" s="17"/>
      <c r="C30" s="17"/>
      <c r="D30" s="17"/>
      <c r="E30" s="17"/>
      <c r="F30" s="17"/>
      <c r="G30" s="17"/>
      <c r="H30" s="17"/>
      <c r="I30" s="17"/>
      <c r="J30" s="17"/>
      <c r="K30" s="17"/>
      <c r="L30" s="17"/>
      <c r="M30" s="17"/>
      <c r="N30" s="166"/>
      <c r="O30" s="111"/>
      <c r="P30" s="111"/>
      <c r="Q30" s="111"/>
    </row>
    <row r="31" spans="1:17" x14ac:dyDescent="0.25">
      <c r="A31" s="17"/>
      <c r="B31" s="17"/>
      <c r="C31" s="17"/>
      <c r="D31" s="17"/>
      <c r="E31" s="17"/>
      <c r="F31" s="17"/>
      <c r="G31" s="17"/>
      <c r="H31" s="17"/>
      <c r="I31" s="17"/>
      <c r="J31" s="17"/>
      <c r="K31" s="17"/>
      <c r="L31" s="17"/>
      <c r="M31" s="17"/>
      <c r="N31" s="166"/>
      <c r="O31" s="111"/>
      <c r="P31" s="111"/>
      <c r="Q31" s="111"/>
    </row>
    <row r="32" spans="1:17" x14ac:dyDescent="0.25">
      <c r="A32" s="17"/>
      <c r="B32" s="17"/>
      <c r="C32" s="17"/>
      <c r="D32" s="17"/>
      <c r="E32" s="17"/>
      <c r="F32" s="17"/>
      <c r="G32" s="17"/>
      <c r="H32" s="17"/>
      <c r="I32" s="17"/>
      <c r="J32" s="17"/>
      <c r="K32" s="17"/>
      <c r="L32" s="17"/>
      <c r="M32" s="17"/>
      <c r="N32" s="166"/>
      <c r="O32" s="111"/>
      <c r="P32" s="111"/>
      <c r="Q32" s="111"/>
    </row>
    <row r="33" spans="1:17" x14ac:dyDescent="0.25">
      <c r="A33" s="17"/>
      <c r="B33" s="17"/>
      <c r="C33" s="17"/>
      <c r="D33" s="17"/>
      <c r="E33" s="17"/>
      <c r="F33" s="17"/>
      <c r="G33" s="17"/>
      <c r="H33" s="17"/>
      <c r="I33" s="17"/>
      <c r="J33" s="17"/>
      <c r="K33" s="17"/>
      <c r="L33" s="17"/>
      <c r="M33" s="17"/>
      <c r="N33" s="166"/>
      <c r="O33" s="111"/>
      <c r="P33" s="111"/>
      <c r="Q33" s="111"/>
    </row>
    <row r="34" spans="1:17" x14ac:dyDescent="0.25">
      <c r="A34" s="17"/>
      <c r="B34" s="17"/>
      <c r="C34" s="17"/>
      <c r="D34" s="17"/>
      <c r="E34" s="17"/>
      <c r="F34" s="17"/>
      <c r="G34" s="17"/>
      <c r="H34" s="17"/>
      <c r="I34" s="17"/>
      <c r="J34" s="17"/>
      <c r="K34" s="17"/>
      <c r="L34" s="17"/>
      <c r="M34" s="17"/>
      <c r="N34" s="166"/>
      <c r="O34" s="111"/>
      <c r="P34" s="111"/>
      <c r="Q34" s="111"/>
    </row>
    <row r="35" spans="1:17" x14ac:dyDescent="0.25">
      <c r="A35" s="17"/>
      <c r="B35" s="17"/>
      <c r="C35" s="17"/>
      <c r="D35" s="17"/>
      <c r="E35" s="17"/>
      <c r="F35" s="17"/>
      <c r="G35" s="17"/>
      <c r="H35" s="17"/>
      <c r="I35" s="17"/>
      <c r="J35" s="17"/>
      <c r="K35" s="17"/>
      <c r="L35" s="17"/>
      <c r="M35" s="17"/>
      <c r="N35" s="166"/>
      <c r="O35" s="111"/>
      <c r="P35" s="111"/>
      <c r="Q35" s="111"/>
    </row>
    <row r="36" spans="1:17" x14ac:dyDescent="0.25">
      <c r="A36" s="17"/>
      <c r="B36" s="17"/>
      <c r="C36" s="17"/>
      <c r="D36" s="17"/>
      <c r="E36" s="17"/>
      <c r="F36" s="17"/>
      <c r="G36" s="17"/>
      <c r="H36" s="17"/>
      <c r="I36" s="17"/>
      <c r="J36" s="17"/>
      <c r="K36" s="17"/>
      <c r="L36" s="17"/>
      <c r="M36" s="17"/>
      <c r="N36" s="166"/>
      <c r="O36" s="111"/>
      <c r="P36" s="111"/>
      <c r="Q36" s="111"/>
    </row>
    <row r="37" spans="1:17" x14ac:dyDescent="0.25">
      <c r="A37" s="17"/>
      <c r="B37" s="17"/>
      <c r="C37" s="17"/>
      <c r="D37" s="17"/>
      <c r="E37" s="17"/>
      <c r="F37" s="17"/>
      <c r="G37" s="17"/>
      <c r="H37" s="17"/>
      <c r="I37" s="17"/>
      <c r="J37" s="17"/>
      <c r="K37" s="17"/>
      <c r="L37" s="17"/>
      <c r="M37" s="17"/>
      <c r="N37" s="17"/>
      <c r="O37" s="17"/>
      <c r="P37" s="17"/>
      <c r="Q37" s="17"/>
    </row>
    <row r="38" spans="1:17" x14ac:dyDescent="0.25">
      <c r="A38" s="17"/>
      <c r="B38" s="17"/>
      <c r="C38" s="17"/>
      <c r="D38" s="17"/>
      <c r="E38" s="17"/>
      <c r="F38" s="17"/>
      <c r="G38" s="17"/>
      <c r="H38" s="17"/>
      <c r="I38" s="17"/>
      <c r="J38" s="17"/>
      <c r="K38" s="17"/>
      <c r="L38" s="17"/>
      <c r="M38" s="17"/>
      <c r="N38" s="17"/>
      <c r="O38" s="17"/>
      <c r="P38" s="17"/>
      <c r="Q38" s="17"/>
    </row>
    <row r="39" spans="1:17" x14ac:dyDescent="0.25">
      <c r="A39" s="17"/>
      <c r="B39" s="17"/>
      <c r="C39" s="17"/>
      <c r="D39" s="17"/>
      <c r="E39" s="17"/>
      <c r="F39" s="17"/>
      <c r="G39" s="17"/>
      <c r="H39" s="17"/>
      <c r="I39" s="17"/>
      <c r="J39" s="17"/>
      <c r="K39" s="17"/>
      <c r="L39" s="17"/>
      <c r="M39" s="17"/>
      <c r="N39" s="17"/>
      <c r="O39" s="111"/>
      <c r="P39" s="17"/>
      <c r="Q39" s="17"/>
    </row>
  </sheetData>
  <mergeCells count="9">
    <mergeCell ref="O27:Q27"/>
    <mergeCell ref="O4:Q4"/>
    <mergeCell ref="A1:E1"/>
    <mergeCell ref="A2:E2"/>
    <mergeCell ref="A3:E3"/>
    <mergeCell ref="K4:M4"/>
    <mergeCell ref="G4:I4"/>
    <mergeCell ref="A14:E17"/>
    <mergeCell ref="O15:Q15"/>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CEE08-D056-4D3E-BBBE-0077D42BA571}">
  <sheetPr codeName="Hoja32"/>
  <dimension ref="A1:J48"/>
  <sheetViews>
    <sheetView zoomScaleNormal="100" workbookViewId="0">
      <selection activeCell="F19" sqref="A1:F19"/>
    </sheetView>
  </sheetViews>
  <sheetFormatPr baseColWidth="10" defaultColWidth="11.42578125" defaultRowHeight="13.5" x14ac:dyDescent="0.25"/>
  <cols>
    <col min="1" max="1" width="11.42578125" style="2"/>
    <col min="2" max="2" width="35.42578125" style="2" customWidth="1"/>
    <col min="3" max="6" width="13.42578125" style="2" customWidth="1"/>
    <col min="7" max="16384" width="11.42578125" style="2"/>
  </cols>
  <sheetData>
    <row r="1" spans="1:10" x14ac:dyDescent="0.25">
      <c r="A1" s="989" t="s">
        <v>1376</v>
      </c>
      <c r="B1" s="989"/>
      <c r="C1" s="989"/>
      <c r="D1" s="989"/>
      <c r="E1" s="989"/>
      <c r="F1" s="989"/>
      <c r="G1" s="17"/>
      <c r="H1" s="17"/>
      <c r="I1" s="17"/>
      <c r="J1" s="17"/>
    </row>
    <row r="2" spans="1:10" x14ac:dyDescent="0.25">
      <c r="A2" s="989" t="s">
        <v>1167</v>
      </c>
      <c r="B2" s="989"/>
      <c r="C2" s="989"/>
      <c r="D2" s="989"/>
      <c r="E2" s="989"/>
      <c r="F2" s="989"/>
      <c r="G2" s="17"/>
      <c r="H2" s="17"/>
      <c r="I2" s="17"/>
      <c r="J2" s="17"/>
    </row>
    <row r="3" spans="1:10" x14ac:dyDescent="0.25">
      <c r="A3" s="990" t="s">
        <v>417</v>
      </c>
      <c r="B3" s="990"/>
      <c r="C3" s="990"/>
      <c r="D3" s="990"/>
      <c r="E3" s="990"/>
      <c r="F3" s="990"/>
      <c r="G3" s="17"/>
      <c r="H3" s="17"/>
      <c r="I3" s="17"/>
      <c r="J3" s="17"/>
    </row>
    <row r="4" spans="1:10" x14ac:dyDescent="0.25">
      <c r="A4" s="152"/>
      <c r="B4" s="152"/>
      <c r="C4" s="152"/>
      <c r="D4" s="152"/>
      <c r="E4" s="152"/>
      <c r="F4" s="152"/>
      <c r="G4" s="17"/>
      <c r="H4" s="17"/>
      <c r="I4" s="17"/>
      <c r="J4" s="17"/>
    </row>
    <row r="5" spans="1:10" x14ac:dyDescent="0.25">
      <c r="A5" s="410" t="s">
        <v>1316</v>
      </c>
      <c r="B5" s="411" t="s">
        <v>1316</v>
      </c>
      <c r="C5" s="412">
        <v>2028</v>
      </c>
      <c r="D5" s="413">
        <v>2029</v>
      </c>
      <c r="E5" s="414">
        <v>2030</v>
      </c>
      <c r="F5" s="413">
        <v>2031</v>
      </c>
      <c r="G5" s="17"/>
      <c r="H5" s="794"/>
      <c r="I5" s="17"/>
      <c r="J5" s="17"/>
    </row>
    <row r="6" spans="1:10" x14ac:dyDescent="0.25">
      <c r="A6" s="995" t="s">
        <v>1166</v>
      </c>
      <c r="B6" s="996"/>
      <c r="C6" s="417">
        <v>92922047.251599997</v>
      </c>
      <c r="D6" s="418">
        <v>95361357.571669996</v>
      </c>
      <c r="E6" s="419">
        <v>97161665.463413</v>
      </c>
      <c r="F6" s="418">
        <v>95734968.427165002</v>
      </c>
      <c r="G6" s="17"/>
      <c r="H6" s="17"/>
      <c r="I6" s="17"/>
      <c r="J6" s="17"/>
    </row>
    <row r="7" spans="1:10" x14ac:dyDescent="0.25">
      <c r="A7" s="995" t="s">
        <v>1377</v>
      </c>
      <c r="B7" s="996"/>
      <c r="C7" s="420">
        <v>80320809.560739994</v>
      </c>
      <c r="D7" s="421">
        <v>81923896.759979993</v>
      </c>
      <c r="E7" s="422">
        <v>83324038.696343005</v>
      </c>
      <c r="F7" s="421">
        <v>83738906.502124995</v>
      </c>
      <c r="G7" s="17"/>
      <c r="H7" s="17"/>
      <c r="I7" s="17"/>
      <c r="J7" s="17"/>
    </row>
    <row r="8" spans="1:10" x14ac:dyDescent="0.25">
      <c r="A8" s="993" t="s">
        <v>78</v>
      </c>
      <c r="B8" s="994"/>
      <c r="C8" s="425">
        <v>20566183.339759998</v>
      </c>
      <c r="D8" s="426">
        <v>21466882.871919997</v>
      </c>
      <c r="E8" s="427">
        <v>21667979.917410001</v>
      </c>
      <c r="F8" s="426">
        <v>21916270.47442</v>
      </c>
      <c r="G8" s="17"/>
      <c r="H8" s="17"/>
      <c r="I8" s="17"/>
      <c r="J8" s="17"/>
    </row>
    <row r="9" spans="1:10" x14ac:dyDescent="0.25">
      <c r="A9" s="993" t="s">
        <v>79</v>
      </c>
      <c r="B9" s="994"/>
      <c r="C9" s="425">
        <v>7600861.5003399998</v>
      </c>
      <c r="D9" s="426">
        <v>7883612.5682799993</v>
      </c>
      <c r="E9" s="427">
        <v>7863871.8213900002</v>
      </c>
      <c r="F9" s="426">
        <v>7956434.9051400004</v>
      </c>
      <c r="G9" s="17"/>
      <c r="H9" s="17"/>
      <c r="I9" s="17"/>
      <c r="J9" s="17"/>
    </row>
    <row r="10" spans="1:10" x14ac:dyDescent="0.25">
      <c r="A10" s="993" t="s">
        <v>80</v>
      </c>
      <c r="B10" s="994"/>
      <c r="C10" s="425">
        <v>5823371.8686899999</v>
      </c>
      <c r="D10" s="426">
        <v>6415483.5056100003</v>
      </c>
      <c r="E10" s="427">
        <v>6859324.526893001</v>
      </c>
      <c r="F10" s="426">
        <v>7056478.0516049992</v>
      </c>
      <c r="G10" s="17"/>
      <c r="H10" s="17"/>
      <c r="I10" s="17"/>
      <c r="J10" s="17"/>
    </row>
    <row r="11" spans="1:10" x14ac:dyDescent="0.25">
      <c r="A11" s="993" t="s">
        <v>81</v>
      </c>
      <c r="B11" s="994"/>
      <c r="C11" s="425">
        <v>29186509.624019999</v>
      </c>
      <c r="D11" s="426">
        <v>28681654.567240003</v>
      </c>
      <c r="E11" s="427">
        <v>29120701.06072</v>
      </c>
      <c r="F11" s="426">
        <v>28650946.659029998</v>
      </c>
      <c r="G11" s="17"/>
      <c r="H11" s="17"/>
      <c r="I11" s="17"/>
      <c r="J11" s="17"/>
    </row>
    <row r="12" spans="1:10" x14ac:dyDescent="0.25">
      <c r="A12" s="993" t="s">
        <v>82</v>
      </c>
      <c r="B12" s="994"/>
      <c r="C12" s="425">
        <v>17110594.959830001</v>
      </c>
      <c r="D12" s="426">
        <v>17442974.978830002</v>
      </c>
      <c r="E12" s="427">
        <v>17778873.101830002</v>
      </c>
      <c r="F12" s="426">
        <v>18125488.143830001</v>
      </c>
      <c r="G12" s="17"/>
      <c r="H12" s="17"/>
      <c r="I12" s="17"/>
      <c r="J12" s="17"/>
    </row>
    <row r="13" spans="1:10" x14ac:dyDescent="0.25">
      <c r="A13" s="993" t="s">
        <v>83</v>
      </c>
      <c r="B13" s="994"/>
      <c r="C13" s="425">
        <v>33288.268100000001</v>
      </c>
      <c r="D13" s="426">
        <v>33288.268100000001</v>
      </c>
      <c r="E13" s="427">
        <v>33288.268100000001</v>
      </c>
      <c r="F13" s="426">
        <v>33288.268100000001</v>
      </c>
      <c r="G13" s="17"/>
      <c r="H13" s="17"/>
      <c r="I13" s="17"/>
      <c r="J13" s="17"/>
    </row>
    <row r="14" spans="1:10" x14ac:dyDescent="0.25">
      <c r="A14" s="995" t="s">
        <v>1378</v>
      </c>
      <c r="B14" s="996"/>
      <c r="C14" s="420">
        <v>12601237.69086</v>
      </c>
      <c r="D14" s="421">
        <v>13437460.811689999</v>
      </c>
      <c r="E14" s="422">
        <v>13837626.767069999</v>
      </c>
      <c r="F14" s="421">
        <v>11996061.925039999</v>
      </c>
      <c r="G14" s="17"/>
      <c r="H14" s="17"/>
      <c r="I14" s="17"/>
      <c r="J14" s="17"/>
    </row>
    <row r="15" spans="1:10" x14ac:dyDescent="0.25">
      <c r="A15" s="993" t="s">
        <v>84</v>
      </c>
      <c r="B15" s="994"/>
      <c r="C15" s="425">
        <v>5024787.9771300005</v>
      </c>
      <c r="D15" s="426">
        <v>5141399.1759599997</v>
      </c>
      <c r="E15" s="427">
        <v>4977885.3293399997</v>
      </c>
      <c r="F15" s="426">
        <v>4611584.0953100007</v>
      </c>
      <c r="G15" s="17"/>
      <c r="H15" s="17"/>
      <c r="I15" s="17"/>
      <c r="J15" s="17"/>
    </row>
    <row r="16" spans="1:10" x14ac:dyDescent="0.25">
      <c r="A16" s="997" t="s">
        <v>85</v>
      </c>
      <c r="B16" s="998"/>
      <c r="C16" s="429">
        <v>7576449.71373</v>
      </c>
      <c r="D16" s="430">
        <v>8296061.6357299993</v>
      </c>
      <c r="E16" s="431">
        <v>8859741.4377299994</v>
      </c>
      <c r="F16" s="430">
        <v>7384477.8297299994</v>
      </c>
      <c r="G16" s="17"/>
      <c r="H16" s="17"/>
      <c r="I16" s="17"/>
      <c r="J16" s="17"/>
    </row>
    <row r="17" spans="1:10" x14ac:dyDescent="0.25">
      <c r="A17" s="19" t="s">
        <v>445</v>
      </c>
      <c r="B17" s="424"/>
      <c r="C17" s="432"/>
      <c r="D17" s="432"/>
      <c r="E17" s="432"/>
      <c r="F17" s="432"/>
      <c r="G17" s="17"/>
      <c r="H17" s="17"/>
      <c r="I17" s="17"/>
      <c r="J17" s="17"/>
    </row>
    <row r="18" spans="1:10" x14ac:dyDescent="0.25">
      <c r="A18" s="990" t="s">
        <v>22</v>
      </c>
      <c r="B18" s="990"/>
      <c r="C18" s="17"/>
      <c r="D18" s="17"/>
      <c r="E18" s="17"/>
      <c r="F18" s="17"/>
      <c r="G18" s="17"/>
      <c r="H18" s="17"/>
      <c r="I18" s="17"/>
      <c r="J18" s="17"/>
    </row>
    <row r="19" spans="1:10" x14ac:dyDescent="0.25">
      <c r="A19" s="152"/>
      <c r="B19" s="152"/>
      <c r="C19" s="17"/>
      <c r="D19" s="17"/>
      <c r="E19" s="17"/>
      <c r="F19" s="17"/>
      <c r="G19" s="17"/>
      <c r="H19" s="17"/>
      <c r="I19" s="17"/>
      <c r="J19" s="17"/>
    </row>
    <row r="20" spans="1:10" x14ac:dyDescent="0.25">
      <c r="A20" s="17"/>
      <c r="B20" s="17"/>
      <c r="C20" s="111"/>
      <c r="D20" s="111"/>
      <c r="E20" s="111"/>
      <c r="F20" s="111"/>
      <c r="G20" s="111"/>
      <c r="H20" s="111"/>
      <c r="I20" s="111"/>
      <c r="J20" s="111"/>
    </row>
    <row r="21" spans="1:10" x14ac:dyDescent="0.25">
      <c r="A21" s="17"/>
      <c r="B21" s="17"/>
      <c r="C21" s="432"/>
      <c r="D21" s="432"/>
      <c r="E21" s="432"/>
      <c r="F21" s="432"/>
      <c r="G21" s="111"/>
      <c r="H21" s="111"/>
      <c r="I21" s="111"/>
      <c r="J21" s="111"/>
    </row>
    <row r="22" spans="1:10" x14ac:dyDescent="0.25">
      <c r="A22" s="17"/>
      <c r="B22" s="17"/>
      <c r="C22" s="812"/>
      <c r="D22" s="432"/>
      <c r="E22" s="432"/>
      <c r="F22" s="432"/>
      <c r="G22" s="111"/>
      <c r="H22" s="111"/>
      <c r="I22" s="111"/>
      <c r="J22" s="111"/>
    </row>
    <row r="23" spans="1:10" x14ac:dyDescent="0.25">
      <c r="A23" s="17"/>
      <c r="B23" s="166"/>
      <c r="C23" s="799"/>
      <c r="D23" s="799"/>
      <c r="E23" s="799"/>
      <c r="F23" s="799"/>
      <c r="G23" s="111"/>
      <c r="H23" s="111"/>
      <c r="I23" s="111"/>
      <c r="J23" s="111"/>
    </row>
    <row r="24" spans="1:10" x14ac:dyDescent="0.25">
      <c r="A24" s="17"/>
      <c r="B24" s="17"/>
      <c r="C24" s="432"/>
      <c r="D24" s="432"/>
      <c r="E24" s="432"/>
      <c r="F24" s="432"/>
      <c r="G24" s="111"/>
      <c r="H24" s="111"/>
      <c r="I24" s="111"/>
      <c r="J24" s="111"/>
    </row>
    <row r="25" spans="1:10" x14ac:dyDescent="0.25">
      <c r="A25" s="17"/>
      <c r="B25" s="17"/>
      <c r="C25" s="432"/>
      <c r="D25" s="432"/>
      <c r="E25" s="432"/>
      <c r="F25" s="432"/>
      <c r="G25" s="111"/>
      <c r="H25" s="111"/>
      <c r="I25" s="111"/>
      <c r="J25" s="111"/>
    </row>
    <row r="26" spans="1:10" x14ac:dyDescent="0.25">
      <c r="A26" s="17"/>
      <c r="B26" s="17"/>
      <c r="C26" s="432"/>
      <c r="D26" s="432"/>
      <c r="E26" s="432"/>
      <c r="F26" s="432"/>
      <c r="G26" s="111"/>
      <c r="H26" s="111"/>
      <c r="I26" s="111"/>
      <c r="J26" s="111"/>
    </row>
    <row r="27" spans="1:10" x14ac:dyDescent="0.25">
      <c r="A27" s="17"/>
      <c r="B27" s="17"/>
      <c r="C27" s="432"/>
      <c r="D27" s="432"/>
      <c r="E27" s="432"/>
      <c r="F27" s="432"/>
      <c r="G27" s="111"/>
      <c r="H27" s="111"/>
      <c r="I27" s="111"/>
      <c r="J27" s="111"/>
    </row>
    <row r="28" spans="1:10" x14ac:dyDescent="0.25">
      <c r="A28" s="17"/>
      <c r="B28" s="17"/>
      <c r="C28" s="111"/>
      <c r="D28" s="111"/>
      <c r="E28" s="111"/>
      <c r="F28" s="111"/>
      <c r="G28" s="111"/>
      <c r="H28" s="111"/>
      <c r="I28" s="111"/>
      <c r="J28" s="111"/>
    </row>
    <row r="29" spans="1:10" x14ac:dyDescent="0.25">
      <c r="A29" s="17"/>
      <c r="B29" s="17"/>
      <c r="C29" s="432"/>
      <c r="D29" s="432"/>
      <c r="E29" s="432"/>
      <c r="F29" s="432"/>
      <c r="G29" s="111"/>
      <c r="H29" s="111"/>
      <c r="I29" s="111"/>
      <c r="J29" s="111"/>
    </row>
    <row r="30" spans="1:10" x14ac:dyDescent="0.25">
      <c r="A30" s="17"/>
      <c r="B30" s="17"/>
      <c r="C30" s="432"/>
      <c r="D30" s="432"/>
      <c r="E30" s="432"/>
      <c r="F30" s="432"/>
      <c r="G30" s="111"/>
      <c r="H30" s="111"/>
      <c r="I30" s="111"/>
      <c r="J30" s="111"/>
    </row>
    <row r="31" spans="1:10" x14ac:dyDescent="0.25">
      <c r="A31" s="17"/>
      <c r="B31" s="17"/>
      <c r="C31" s="17"/>
      <c r="D31" s="17"/>
      <c r="E31" s="17"/>
      <c r="F31" s="17"/>
      <c r="G31" s="17"/>
      <c r="H31" s="17"/>
      <c r="I31" s="17"/>
      <c r="J31" s="17"/>
    </row>
    <row r="32" spans="1:10" x14ac:dyDescent="0.25">
      <c r="A32" s="17"/>
      <c r="B32" s="17"/>
      <c r="C32" s="17"/>
      <c r="D32" s="17"/>
      <c r="E32" s="17"/>
      <c r="F32" s="17"/>
      <c r="G32" s="17"/>
      <c r="H32" s="17"/>
      <c r="I32" s="17"/>
      <c r="J32" s="17"/>
    </row>
    <row r="33" spans="1:10" x14ac:dyDescent="0.25">
      <c r="A33" s="17"/>
      <c r="B33" s="17"/>
      <c r="C33" s="17"/>
      <c r="D33" s="17"/>
      <c r="E33" s="17"/>
      <c r="F33" s="17"/>
      <c r="G33" s="17"/>
      <c r="H33" s="17"/>
      <c r="I33" s="17"/>
      <c r="J33" s="17"/>
    </row>
    <row r="34" spans="1:10" x14ac:dyDescent="0.25">
      <c r="A34" s="17"/>
      <c r="B34" s="17"/>
      <c r="C34" s="17"/>
      <c r="D34" s="17"/>
      <c r="E34" s="17"/>
      <c r="F34" s="17"/>
      <c r="G34" s="17"/>
      <c r="H34" s="17"/>
      <c r="I34" s="17"/>
      <c r="J34" s="17"/>
    </row>
    <row r="35" spans="1:10" x14ac:dyDescent="0.25">
      <c r="A35" s="17"/>
      <c r="B35" s="17"/>
      <c r="C35" s="17"/>
      <c r="D35" s="17"/>
      <c r="E35" s="17"/>
      <c r="F35" s="17"/>
      <c r="G35" s="17"/>
      <c r="H35" s="17"/>
      <c r="I35" s="17"/>
      <c r="J35" s="17"/>
    </row>
    <row r="36" spans="1:10" x14ac:dyDescent="0.25">
      <c r="A36" s="17"/>
      <c r="B36" s="17"/>
      <c r="C36" s="17"/>
      <c r="D36" s="17"/>
      <c r="E36" s="17"/>
      <c r="F36" s="17"/>
      <c r="G36" s="17"/>
      <c r="H36" s="17"/>
      <c r="I36" s="17"/>
      <c r="J36" s="17"/>
    </row>
    <row r="37" spans="1:10" x14ac:dyDescent="0.25">
      <c r="A37" s="17"/>
      <c r="B37" s="17"/>
      <c r="C37" s="111"/>
      <c r="D37" s="111"/>
      <c r="E37" s="111"/>
      <c r="F37" s="111"/>
      <c r="G37" s="17"/>
      <c r="H37" s="17"/>
      <c r="I37" s="17"/>
      <c r="J37" s="17"/>
    </row>
    <row r="38" spans="1:10" x14ac:dyDescent="0.25">
      <c r="A38" s="17"/>
      <c r="B38" s="17"/>
      <c r="C38" s="111"/>
      <c r="D38" s="111"/>
      <c r="E38" s="111"/>
      <c r="F38" s="111"/>
      <c r="G38" s="17"/>
      <c r="H38" s="17"/>
      <c r="I38" s="17"/>
      <c r="J38" s="17"/>
    </row>
    <row r="39" spans="1:10" x14ac:dyDescent="0.25">
      <c r="A39" s="17"/>
      <c r="B39" s="17"/>
      <c r="C39" s="111"/>
      <c r="D39" s="111"/>
      <c r="E39" s="111"/>
      <c r="F39" s="111"/>
      <c r="G39" s="17"/>
      <c r="H39" s="17"/>
      <c r="I39" s="17"/>
      <c r="J39" s="17"/>
    </row>
    <row r="40" spans="1:10" x14ac:dyDescent="0.25">
      <c r="A40" s="17"/>
      <c r="B40" s="17"/>
      <c r="C40" s="111"/>
      <c r="D40" s="111"/>
      <c r="E40" s="111"/>
      <c r="F40" s="111"/>
      <c r="G40" s="17"/>
      <c r="H40" s="17"/>
      <c r="I40" s="17"/>
      <c r="J40" s="17"/>
    </row>
    <row r="41" spans="1:10" x14ac:dyDescent="0.25">
      <c r="A41" s="17"/>
      <c r="B41" s="17"/>
      <c r="C41" s="111"/>
      <c r="D41" s="111"/>
      <c r="E41" s="111"/>
      <c r="F41" s="111"/>
      <c r="G41" s="17"/>
      <c r="H41" s="17"/>
      <c r="I41" s="17"/>
      <c r="J41" s="17"/>
    </row>
    <row r="42" spans="1:10" x14ac:dyDescent="0.25">
      <c r="A42" s="17"/>
      <c r="B42" s="17"/>
      <c r="C42" s="111"/>
      <c r="D42" s="111"/>
      <c r="E42" s="111"/>
      <c r="F42" s="111"/>
      <c r="G42" s="17"/>
      <c r="H42" s="17"/>
      <c r="I42" s="17"/>
      <c r="J42" s="17"/>
    </row>
    <row r="43" spans="1:10" x14ac:dyDescent="0.25">
      <c r="A43" s="17"/>
      <c r="B43" s="17"/>
      <c r="C43" s="111"/>
      <c r="D43" s="111"/>
      <c r="E43" s="111"/>
      <c r="F43" s="111"/>
      <c r="G43" s="17"/>
      <c r="H43" s="17"/>
      <c r="I43" s="17"/>
      <c r="J43" s="17"/>
    </row>
    <row r="44" spans="1:10" x14ac:dyDescent="0.25">
      <c r="A44" s="17"/>
      <c r="B44" s="17"/>
      <c r="C44" s="111"/>
      <c r="D44" s="111"/>
      <c r="E44" s="111"/>
      <c r="F44" s="111"/>
      <c r="G44" s="17"/>
      <c r="H44" s="17"/>
      <c r="I44" s="17"/>
      <c r="J44" s="17"/>
    </row>
    <row r="45" spans="1:10" x14ac:dyDescent="0.25">
      <c r="A45" s="17"/>
      <c r="B45" s="17"/>
      <c r="C45" s="111"/>
      <c r="D45" s="111"/>
      <c r="E45" s="111"/>
      <c r="F45" s="111"/>
      <c r="G45" s="17"/>
      <c r="H45" s="17"/>
      <c r="I45" s="17"/>
      <c r="J45" s="17"/>
    </row>
    <row r="46" spans="1:10" x14ac:dyDescent="0.25">
      <c r="A46" s="17"/>
      <c r="B46" s="17"/>
      <c r="C46" s="111"/>
      <c r="D46" s="111"/>
      <c r="E46" s="111"/>
      <c r="F46" s="111"/>
      <c r="G46" s="17"/>
      <c r="H46" s="17"/>
      <c r="I46" s="17"/>
      <c r="J46" s="17"/>
    </row>
    <row r="47" spans="1:10" x14ac:dyDescent="0.25">
      <c r="A47" s="17"/>
      <c r="B47" s="17"/>
      <c r="C47" s="111"/>
      <c r="D47" s="111"/>
      <c r="E47" s="111"/>
      <c r="F47" s="111"/>
      <c r="G47" s="17"/>
      <c r="H47" s="17"/>
      <c r="I47" s="17"/>
      <c r="J47" s="17"/>
    </row>
    <row r="48" spans="1:10" x14ac:dyDescent="0.25">
      <c r="A48" s="17"/>
      <c r="B48" s="17"/>
      <c r="C48" s="111"/>
      <c r="D48" s="111"/>
      <c r="E48" s="111"/>
      <c r="F48" s="111"/>
      <c r="G48" s="17"/>
      <c r="H48" s="17"/>
      <c r="I48" s="17"/>
      <c r="J48" s="17"/>
    </row>
  </sheetData>
  <mergeCells count="15">
    <mergeCell ref="A15:B15"/>
    <mergeCell ref="A16:B16"/>
    <mergeCell ref="A18:B18"/>
    <mergeCell ref="A9:B9"/>
    <mergeCell ref="A10:B10"/>
    <mergeCell ref="A11:B11"/>
    <mergeCell ref="A12:B12"/>
    <mergeCell ref="A13:B13"/>
    <mergeCell ref="A14:B14"/>
    <mergeCell ref="A8:B8"/>
    <mergeCell ref="A1:F1"/>
    <mergeCell ref="A2:F2"/>
    <mergeCell ref="A3:F3"/>
    <mergeCell ref="A6:B6"/>
    <mergeCell ref="A7:B7"/>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86192-6A32-42A1-A927-46B0C2EFF553}">
  <sheetPr codeName="Hoja33"/>
  <dimension ref="A1:F36"/>
  <sheetViews>
    <sheetView zoomScaleNormal="100" workbookViewId="0">
      <selection activeCell="A31" sqref="A1:F31"/>
    </sheetView>
  </sheetViews>
  <sheetFormatPr baseColWidth="10" defaultColWidth="9.42578125" defaultRowHeight="13.5" x14ac:dyDescent="0.25"/>
  <cols>
    <col min="1" max="1" width="6.42578125" style="13" customWidth="1"/>
    <col min="2" max="2" width="60.7109375" style="2" customWidth="1"/>
    <col min="3" max="6" width="11.42578125" style="2" bestFit="1" customWidth="1"/>
    <col min="7" max="16384" width="9.42578125" style="2"/>
  </cols>
  <sheetData>
    <row r="1" spans="1:6" s="1" customFormat="1" x14ac:dyDescent="0.25">
      <c r="A1" s="1002" t="s">
        <v>86</v>
      </c>
      <c r="B1" s="1002"/>
      <c r="C1" s="1002"/>
      <c r="D1" s="1002"/>
      <c r="E1" s="1002"/>
      <c r="F1" s="16"/>
    </row>
    <row r="2" spans="1:6" x14ac:dyDescent="0.25">
      <c r="A2" s="1002" t="s">
        <v>579</v>
      </c>
      <c r="B2" s="1002"/>
      <c r="C2" s="1002"/>
      <c r="D2" s="1002"/>
      <c r="E2" s="1002"/>
      <c r="F2" s="17"/>
    </row>
    <row r="3" spans="1:6" x14ac:dyDescent="0.25">
      <c r="A3" s="1003" t="s">
        <v>414</v>
      </c>
      <c r="B3" s="1003"/>
      <c r="C3" s="1003"/>
      <c r="D3" s="1003"/>
      <c r="E3" s="1003"/>
      <c r="F3" s="17"/>
    </row>
    <row r="4" spans="1:6" x14ac:dyDescent="0.25">
      <c r="A4" s="166"/>
      <c r="B4" s="17"/>
      <c r="C4" s="17"/>
      <c r="D4" s="17"/>
      <c r="E4" s="17"/>
      <c r="F4" s="17"/>
    </row>
    <row r="5" spans="1:6" x14ac:dyDescent="0.25">
      <c r="A5" s="1004" t="s">
        <v>593</v>
      </c>
      <c r="B5" s="1005"/>
      <c r="C5" s="999">
        <v>2028</v>
      </c>
      <c r="D5" s="999">
        <v>2029</v>
      </c>
      <c r="E5" s="999">
        <v>2030</v>
      </c>
      <c r="F5" s="999">
        <v>2031</v>
      </c>
    </row>
    <row r="6" spans="1:6" x14ac:dyDescent="0.25">
      <c r="A6" s="1006"/>
      <c r="B6" s="1007"/>
      <c r="C6" s="1000"/>
      <c r="D6" s="1000"/>
      <c r="E6" s="1000"/>
      <c r="F6" s="1000"/>
    </row>
    <row r="7" spans="1:6" x14ac:dyDescent="0.25">
      <c r="A7" s="1008"/>
      <c r="B7" s="1009"/>
      <c r="C7" s="1001"/>
      <c r="D7" s="1001"/>
      <c r="E7" s="1001"/>
      <c r="F7" s="1001"/>
    </row>
    <row r="8" spans="1:6" x14ac:dyDescent="0.25">
      <c r="A8" s="433" t="s">
        <v>87</v>
      </c>
      <c r="B8" s="434" t="s">
        <v>580</v>
      </c>
      <c r="C8" s="435">
        <v>28167044.848999999</v>
      </c>
      <c r="D8" s="435">
        <v>29350495.447000001</v>
      </c>
      <c r="E8" s="435">
        <v>29531851.747000001</v>
      </c>
      <c r="F8" s="435">
        <v>29872705.386</v>
      </c>
    </row>
    <row r="9" spans="1:6" x14ac:dyDescent="0.25">
      <c r="A9" s="436" t="s">
        <v>88</v>
      </c>
      <c r="B9" s="437" t="s">
        <v>581</v>
      </c>
      <c r="C9" s="438">
        <v>20566183.342</v>
      </c>
      <c r="D9" s="438">
        <v>21466882.872000001</v>
      </c>
      <c r="E9" s="438">
        <v>21667979.919</v>
      </c>
      <c r="F9" s="438">
        <v>21916270.475000001</v>
      </c>
    </row>
    <row r="10" spans="1:6" x14ac:dyDescent="0.25">
      <c r="A10" s="436" t="s">
        <v>89</v>
      </c>
      <c r="B10" s="437" t="s">
        <v>582</v>
      </c>
      <c r="C10" s="438">
        <v>7600861.5070000002</v>
      </c>
      <c r="D10" s="438">
        <v>7883612.5750000002</v>
      </c>
      <c r="E10" s="438">
        <v>7863871.8279999997</v>
      </c>
      <c r="F10" s="438">
        <v>7956434.9110000003</v>
      </c>
    </row>
    <row r="11" spans="1:6" x14ac:dyDescent="0.25">
      <c r="A11" s="439" t="s">
        <v>90</v>
      </c>
      <c r="B11" s="440" t="s">
        <v>583</v>
      </c>
      <c r="C11" s="441">
        <v>29153734.184999999</v>
      </c>
      <c r="D11" s="441">
        <v>28648859.566</v>
      </c>
      <c r="E11" s="441">
        <v>29087894.737</v>
      </c>
      <c r="F11" s="441">
        <v>28618134.537999999</v>
      </c>
    </row>
    <row r="12" spans="1:6" x14ac:dyDescent="0.25">
      <c r="A12" s="436" t="s">
        <v>91</v>
      </c>
      <c r="B12" s="437" t="s">
        <v>584</v>
      </c>
      <c r="C12" s="438">
        <v>12133233.67</v>
      </c>
      <c r="D12" s="438">
        <v>11612351.357999999</v>
      </c>
      <c r="E12" s="438">
        <v>11371710.24</v>
      </c>
      <c r="F12" s="438">
        <v>11116350.851</v>
      </c>
    </row>
    <row r="13" spans="1:6" x14ac:dyDescent="0.25">
      <c r="A13" s="436" t="s">
        <v>92</v>
      </c>
      <c r="B13" s="437" t="s">
        <v>585</v>
      </c>
      <c r="C13" s="438">
        <v>13093856.104</v>
      </c>
      <c r="D13" s="438">
        <v>13118735.221000001</v>
      </c>
      <c r="E13" s="438">
        <v>13752082.356000001</v>
      </c>
      <c r="F13" s="438">
        <v>13491800.945</v>
      </c>
    </row>
    <row r="14" spans="1:6" x14ac:dyDescent="0.25">
      <c r="A14" s="436" t="s">
        <v>93</v>
      </c>
      <c r="B14" s="437" t="s">
        <v>94</v>
      </c>
      <c r="C14" s="438">
        <v>3926644.4109999998</v>
      </c>
      <c r="D14" s="438">
        <v>3917772.9870000002</v>
      </c>
      <c r="E14" s="438">
        <v>3964102.1409999998</v>
      </c>
      <c r="F14" s="438">
        <v>4009982.7420000001</v>
      </c>
    </row>
    <row r="15" spans="1:6" x14ac:dyDescent="0.25">
      <c r="A15" s="439" t="s">
        <v>95</v>
      </c>
      <c r="B15" s="440" t="s">
        <v>96</v>
      </c>
      <c r="C15" s="441">
        <v>12601237.692000002</v>
      </c>
      <c r="D15" s="441">
        <v>13437460.813000001</v>
      </c>
      <c r="E15" s="441">
        <v>13837626.768000001</v>
      </c>
      <c r="F15" s="441">
        <v>11996061.926000001</v>
      </c>
    </row>
    <row r="16" spans="1:6" x14ac:dyDescent="0.25">
      <c r="A16" s="436" t="s">
        <v>97</v>
      </c>
      <c r="B16" s="437" t="s">
        <v>586</v>
      </c>
      <c r="C16" s="438">
        <v>460803.658</v>
      </c>
      <c r="D16" s="438">
        <v>445985.97700000001</v>
      </c>
      <c r="E16" s="438">
        <v>389555.51699999999</v>
      </c>
      <c r="F16" s="438">
        <v>365101.03100000002</v>
      </c>
    </row>
    <row r="17" spans="1:6" x14ac:dyDescent="0.25">
      <c r="A17" s="436" t="s">
        <v>98</v>
      </c>
      <c r="B17" s="437" t="s">
        <v>587</v>
      </c>
      <c r="C17" s="438">
        <v>4563984.32</v>
      </c>
      <c r="D17" s="438">
        <v>4695413.2</v>
      </c>
      <c r="E17" s="438">
        <v>4588329.8130000001</v>
      </c>
      <c r="F17" s="438">
        <v>4246483.0650000004</v>
      </c>
    </row>
    <row r="18" spans="1:6" x14ac:dyDescent="0.25">
      <c r="A18" s="436" t="s">
        <v>99</v>
      </c>
      <c r="B18" s="437" t="s">
        <v>588</v>
      </c>
      <c r="C18" s="438">
        <v>7576449.7140000006</v>
      </c>
      <c r="D18" s="438">
        <v>8296061.6360000009</v>
      </c>
      <c r="E18" s="438">
        <v>8859741.438000001</v>
      </c>
      <c r="F18" s="438">
        <v>7384477.8300000001</v>
      </c>
    </row>
    <row r="19" spans="1:6" x14ac:dyDescent="0.25">
      <c r="A19" s="436" t="s">
        <v>100</v>
      </c>
      <c r="B19" s="437" t="s">
        <v>584</v>
      </c>
      <c r="C19" s="438">
        <v>5158156.5070000002</v>
      </c>
      <c r="D19" s="438">
        <v>6003670.4630000005</v>
      </c>
      <c r="E19" s="438">
        <v>6765639.7460000003</v>
      </c>
      <c r="F19" s="438">
        <v>5239174.7759999996</v>
      </c>
    </row>
    <row r="20" spans="1:6" x14ac:dyDescent="0.25">
      <c r="A20" s="436" t="s">
        <v>101</v>
      </c>
      <c r="B20" s="437" t="s">
        <v>585</v>
      </c>
      <c r="C20" s="438">
        <v>2325862.622</v>
      </c>
      <c r="D20" s="438">
        <v>2204259.699</v>
      </c>
      <c r="E20" s="438">
        <v>2018926.85</v>
      </c>
      <c r="F20" s="438">
        <v>2030546.2579999999</v>
      </c>
    </row>
    <row r="21" spans="1:6" x14ac:dyDescent="0.25">
      <c r="A21" s="436" t="s">
        <v>102</v>
      </c>
      <c r="B21" s="437" t="s">
        <v>94</v>
      </c>
      <c r="C21" s="438">
        <v>92430.585000000006</v>
      </c>
      <c r="D21" s="438">
        <v>88131.474000000002</v>
      </c>
      <c r="E21" s="438">
        <v>75174.842000000004</v>
      </c>
      <c r="F21" s="438">
        <v>114756.796</v>
      </c>
    </row>
    <row r="22" spans="1:6" x14ac:dyDescent="0.25">
      <c r="A22" s="439" t="s">
        <v>103</v>
      </c>
      <c r="B22" s="440" t="s">
        <v>589</v>
      </c>
      <c r="C22" s="441">
        <v>22999742.197000001</v>
      </c>
      <c r="D22" s="441">
        <v>23924442.611999996</v>
      </c>
      <c r="E22" s="441">
        <v>24704261.797000002</v>
      </c>
      <c r="F22" s="441">
        <v>25248058.298</v>
      </c>
    </row>
    <row r="23" spans="1:6" x14ac:dyDescent="0.25">
      <c r="A23" s="436" t="s">
        <v>104</v>
      </c>
      <c r="B23" s="437" t="s">
        <v>371</v>
      </c>
      <c r="C23" s="438">
        <v>17110594.960000001</v>
      </c>
      <c r="D23" s="438">
        <v>17442974.978999998</v>
      </c>
      <c r="E23" s="438">
        <v>17778873.102000002</v>
      </c>
      <c r="F23" s="438">
        <v>18125488.144000001</v>
      </c>
    </row>
    <row r="24" spans="1:6" x14ac:dyDescent="0.25">
      <c r="A24" s="436" t="s">
        <v>105</v>
      </c>
      <c r="B24" s="437" t="s">
        <v>106</v>
      </c>
      <c r="C24" s="438">
        <v>32775.438999999998</v>
      </c>
      <c r="D24" s="438">
        <v>32795.000999999997</v>
      </c>
      <c r="E24" s="438">
        <v>32806.324000000001</v>
      </c>
      <c r="F24" s="438">
        <v>32812.120999999999</v>
      </c>
    </row>
    <row r="25" spans="1:6" x14ac:dyDescent="0.25">
      <c r="A25" s="436" t="s">
        <v>107</v>
      </c>
      <c r="B25" s="437" t="s">
        <v>315</v>
      </c>
      <c r="C25" s="438">
        <v>5823083.5300000003</v>
      </c>
      <c r="D25" s="438">
        <v>6415384.3640000001</v>
      </c>
      <c r="E25" s="438">
        <v>6859294.1030000001</v>
      </c>
      <c r="F25" s="438">
        <v>7056469.7649999997</v>
      </c>
    </row>
    <row r="26" spans="1:6" x14ac:dyDescent="0.25">
      <c r="A26" s="442" t="s">
        <v>108</v>
      </c>
      <c r="B26" s="443" t="s">
        <v>109</v>
      </c>
      <c r="C26" s="444">
        <v>33288.267999999996</v>
      </c>
      <c r="D26" s="444">
        <v>33288.267999999996</v>
      </c>
      <c r="E26" s="444">
        <v>33288.267999999996</v>
      </c>
      <c r="F26" s="444">
        <v>33288.267999999996</v>
      </c>
    </row>
    <row r="27" spans="1:6" x14ac:dyDescent="0.25">
      <c r="A27" s="439" t="s">
        <v>110</v>
      </c>
      <c r="B27" s="440" t="s">
        <v>590</v>
      </c>
      <c r="C27" s="441">
        <v>92922047.260659993</v>
      </c>
      <c r="D27" s="441">
        <v>95361357.579339996</v>
      </c>
      <c r="E27" s="441">
        <v>97161665.472673014</v>
      </c>
      <c r="F27" s="441">
        <v>95734968.433954999</v>
      </c>
    </row>
    <row r="28" spans="1:6" x14ac:dyDescent="0.25">
      <c r="A28" s="445" t="s">
        <v>111</v>
      </c>
      <c r="B28" s="446" t="s">
        <v>591</v>
      </c>
      <c r="C28" s="447">
        <v>92921758.922999993</v>
      </c>
      <c r="D28" s="447">
        <v>95361258.437999994</v>
      </c>
      <c r="E28" s="447">
        <v>97161635.04900001</v>
      </c>
      <c r="F28" s="447">
        <v>95734960.148000002</v>
      </c>
    </row>
    <row r="29" spans="1:6" x14ac:dyDescent="0.25">
      <c r="A29" s="448" t="s">
        <v>112</v>
      </c>
      <c r="B29" s="449" t="s">
        <v>592</v>
      </c>
      <c r="C29" s="450">
        <v>288.33765999999997</v>
      </c>
      <c r="D29" s="450">
        <v>99.14134</v>
      </c>
      <c r="E29" s="450">
        <v>30.423672999999997</v>
      </c>
      <c r="F29" s="450">
        <v>8.2859549999999995</v>
      </c>
    </row>
    <row r="30" spans="1:6" x14ac:dyDescent="0.25">
      <c r="A30" s="900" t="s">
        <v>445</v>
      </c>
      <c r="B30" s="900"/>
      <c r="C30" s="900"/>
      <c r="D30" s="900"/>
      <c r="E30" s="900"/>
      <c r="F30" s="900"/>
    </row>
    <row r="31" spans="1:6" x14ac:dyDescent="0.25">
      <c r="A31" s="921" t="s">
        <v>401</v>
      </c>
      <c r="B31" s="921"/>
      <c r="C31" s="921"/>
      <c r="D31" s="921"/>
      <c r="E31" s="921"/>
      <c r="F31" s="921"/>
    </row>
    <row r="32" spans="1:6" x14ac:dyDescent="0.25">
      <c r="A32" s="110"/>
      <c r="B32" s="110"/>
      <c r="C32" s="110"/>
      <c r="D32" s="110"/>
      <c r="E32" s="110"/>
      <c r="F32" s="110"/>
    </row>
    <row r="33" spans="1:6" x14ac:dyDescent="0.25">
      <c r="A33" s="166"/>
      <c r="B33" s="17"/>
      <c r="C33" s="799"/>
      <c r="D33" s="799"/>
      <c r="E33" s="799"/>
      <c r="F33" s="799"/>
    </row>
    <row r="34" spans="1:6" x14ac:dyDescent="0.25">
      <c r="A34" s="166"/>
      <c r="B34" s="17"/>
      <c r="C34" s="799"/>
      <c r="D34" s="799"/>
      <c r="E34" s="799"/>
      <c r="F34" s="799"/>
    </row>
    <row r="35" spans="1:6" x14ac:dyDescent="0.25">
      <c r="A35" s="166"/>
      <c r="B35" s="17"/>
      <c r="C35" s="799"/>
      <c r="D35" s="799"/>
      <c r="E35" s="799"/>
      <c r="F35" s="799"/>
    </row>
    <row r="36" spans="1:6" x14ac:dyDescent="0.25">
      <c r="A36" s="166"/>
      <c r="B36" s="17"/>
      <c r="C36" s="799"/>
      <c r="D36" s="799"/>
      <c r="E36" s="799"/>
      <c r="F36" s="799"/>
    </row>
  </sheetData>
  <mergeCells count="10">
    <mergeCell ref="A30:F30"/>
    <mergeCell ref="A31:F31"/>
    <mergeCell ref="F5:F7"/>
    <mergeCell ref="A1:E1"/>
    <mergeCell ref="A2:E2"/>
    <mergeCell ref="A3:E3"/>
    <mergeCell ref="A5:B7"/>
    <mergeCell ref="C5:C7"/>
    <mergeCell ref="D5:D7"/>
    <mergeCell ref="E5:E7"/>
  </mergeCells>
  <phoneticPr fontId="8"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2AE41-72C7-4A7A-BB1F-1E4D3C73A728}">
  <sheetPr codeName="Hoja34"/>
  <dimension ref="A1:B83"/>
  <sheetViews>
    <sheetView zoomScaleNormal="100" workbookViewId="0">
      <selection activeCell="A107" sqref="A107"/>
    </sheetView>
  </sheetViews>
  <sheetFormatPr baseColWidth="10" defaultColWidth="9.42578125" defaultRowHeight="13.5" x14ac:dyDescent="0.25"/>
  <cols>
    <col min="1" max="1" width="162.28515625" style="3" customWidth="1"/>
    <col min="2" max="16384" width="9.42578125" style="3"/>
  </cols>
  <sheetData>
    <row r="1" spans="1:2" x14ac:dyDescent="0.25">
      <c r="A1" s="452" t="s">
        <v>113</v>
      </c>
      <c r="B1" s="17"/>
    </row>
    <row r="2" spans="1:2" x14ac:dyDescent="0.25">
      <c r="A2" s="452" t="s">
        <v>594</v>
      </c>
      <c r="B2" s="17"/>
    </row>
    <row r="3" spans="1:2" x14ac:dyDescent="0.25">
      <c r="A3" s="453" t="s">
        <v>72</v>
      </c>
      <c r="B3" s="17"/>
    </row>
    <row r="4" spans="1:2" x14ac:dyDescent="0.25">
      <c r="A4" s="88" t="s">
        <v>1211</v>
      </c>
      <c r="B4" s="17"/>
    </row>
    <row r="5" spans="1:2" x14ac:dyDescent="0.25">
      <c r="A5" s="451" t="s">
        <v>1212</v>
      </c>
      <c r="B5" s="17"/>
    </row>
    <row r="6" spans="1:2" x14ac:dyDescent="0.25">
      <c r="A6" s="451" t="s">
        <v>1213</v>
      </c>
      <c r="B6" s="17"/>
    </row>
    <row r="7" spans="1:2" x14ac:dyDescent="0.25">
      <c r="A7" s="451" t="s">
        <v>1214</v>
      </c>
      <c r="B7" s="17"/>
    </row>
    <row r="8" spans="1:2" x14ac:dyDescent="0.25">
      <c r="A8" s="451" t="s">
        <v>1215</v>
      </c>
      <c r="B8" s="17"/>
    </row>
    <row r="9" spans="1:2" ht="25.5" x14ac:dyDescent="0.25">
      <c r="A9" s="451" t="s">
        <v>1216</v>
      </c>
      <c r="B9" s="17"/>
    </row>
    <row r="10" spans="1:2" x14ac:dyDescent="0.25">
      <c r="A10" s="451" t="s">
        <v>1217</v>
      </c>
      <c r="B10" s="17"/>
    </row>
    <row r="11" spans="1:2" x14ac:dyDescent="0.25">
      <c r="A11" s="451" t="s">
        <v>1218</v>
      </c>
      <c r="B11" s="17"/>
    </row>
    <row r="12" spans="1:2" ht="25.5" x14ac:dyDescent="0.25">
      <c r="A12" s="451" t="s">
        <v>1219</v>
      </c>
      <c r="B12" s="17"/>
    </row>
    <row r="13" spans="1:2" ht="25.5" x14ac:dyDescent="0.25">
      <c r="A13" s="451" t="s">
        <v>1220</v>
      </c>
      <c r="B13" s="17"/>
    </row>
    <row r="14" spans="1:2" x14ac:dyDescent="0.25">
      <c r="A14" s="451" t="s">
        <v>1221</v>
      </c>
      <c r="B14" s="17"/>
    </row>
    <row r="15" spans="1:2" x14ac:dyDescent="0.25">
      <c r="A15" s="451" t="s">
        <v>1222</v>
      </c>
      <c r="B15" s="17"/>
    </row>
    <row r="16" spans="1:2" x14ac:dyDescent="0.25">
      <c r="A16" s="451" t="s">
        <v>1223</v>
      </c>
      <c r="B16" s="17"/>
    </row>
    <row r="17" spans="1:2" x14ac:dyDescent="0.25">
      <c r="A17" s="451" t="s">
        <v>1224</v>
      </c>
      <c r="B17" s="17"/>
    </row>
    <row r="18" spans="1:2" ht="26.25" x14ac:dyDescent="0.25">
      <c r="A18" s="454" t="s">
        <v>1225</v>
      </c>
      <c r="B18" s="152"/>
    </row>
    <row r="19" spans="1:2" x14ac:dyDescent="0.25">
      <c r="A19" s="454" t="s">
        <v>1226</v>
      </c>
      <c r="B19" s="17"/>
    </row>
    <row r="20" spans="1:2" x14ac:dyDescent="0.25">
      <c r="A20" s="454" t="s">
        <v>1227</v>
      </c>
      <c r="B20" s="17"/>
    </row>
    <row r="21" spans="1:2" x14ac:dyDescent="0.25">
      <c r="A21" s="454" t="s">
        <v>1228</v>
      </c>
      <c r="B21" s="17"/>
    </row>
    <row r="22" spans="1:2" x14ac:dyDescent="0.25">
      <c r="A22" s="454" t="s">
        <v>1229</v>
      </c>
      <c r="B22" s="17"/>
    </row>
    <row r="23" spans="1:2" x14ac:dyDescent="0.25">
      <c r="A23" s="454" t="s">
        <v>1230</v>
      </c>
      <c r="B23" s="17"/>
    </row>
    <row r="24" spans="1:2" x14ac:dyDescent="0.25">
      <c r="A24" s="454" t="s">
        <v>1231</v>
      </c>
      <c r="B24" s="17"/>
    </row>
    <row r="25" spans="1:2" x14ac:dyDescent="0.25">
      <c r="A25" s="454" t="s">
        <v>1232</v>
      </c>
      <c r="B25" s="17"/>
    </row>
    <row r="26" spans="1:2" x14ac:dyDescent="0.25">
      <c r="A26" s="454" t="s">
        <v>1233</v>
      </c>
      <c r="B26" s="17"/>
    </row>
    <row r="27" spans="1:2" x14ac:dyDescent="0.25">
      <c r="A27" s="454" t="s">
        <v>1234</v>
      </c>
      <c r="B27" s="17"/>
    </row>
    <row r="28" spans="1:2" x14ac:dyDescent="0.25">
      <c r="A28" s="454" t="s">
        <v>1235</v>
      </c>
      <c r="B28" s="17"/>
    </row>
    <row r="29" spans="1:2" x14ac:dyDescent="0.25">
      <c r="A29" s="454" t="s">
        <v>1236</v>
      </c>
      <c r="B29" s="17"/>
    </row>
    <row r="30" spans="1:2" ht="26.25" x14ac:dyDescent="0.25">
      <c r="A30" s="454" t="s">
        <v>1237</v>
      </c>
      <c r="B30" s="17"/>
    </row>
    <row r="31" spans="1:2" x14ac:dyDescent="0.25">
      <c r="A31" s="454" t="s">
        <v>1238</v>
      </c>
      <c r="B31" s="17"/>
    </row>
    <row r="32" spans="1:2" x14ac:dyDescent="0.25">
      <c r="A32" s="454" t="s">
        <v>1239</v>
      </c>
      <c r="B32" s="17"/>
    </row>
    <row r="33" spans="1:2" x14ac:dyDescent="0.25">
      <c r="A33" s="454" t="s">
        <v>1240</v>
      </c>
      <c r="B33" s="17"/>
    </row>
    <row r="34" spans="1:2" x14ac:dyDescent="0.25">
      <c r="A34" s="454" t="s">
        <v>1241</v>
      </c>
      <c r="B34" s="17"/>
    </row>
    <row r="35" spans="1:2" x14ac:dyDescent="0.25">
      <c r="A35" s="454" t="s">
        <v>1242</v>
      </c>
      <c r="B35" s="17"/>
    </row>
    <row r="36" spans="1:2" ht="26.25" x14ac:dyDescent="0.25">
      <c r="A36" s="454" t="s">
        <v>1243</v>
      </c>
      <c r="B36" s="17"/>
    </row>
    <row r="37" spans="1:2" ht="26.25" x14ac:dyDescent="0.25">
      <c r="A37" s="454" t="s">
        <v>1244</v>
      </c>
      <c r="B37" s="17"/>
    </row>
    <row r="38" spans="1:2" x14ac:dyDescent="0.25">
      <c r="A38" s="454" t="s">
        <v>1245</v>
      </c>
      <c r="B38" s="17"/>
    </row>
    <row r="39" spans="1:2" x14ac:dyDescent="0.25">
      <c r="A39" s="454" t="s">
        <v>1246</v>
      </c>
      <c r="B39" s="17"/>
    </row>
    <row r="40" spans="1:2" ht="26.25" x14ac:dyDescent="0.25">
      <c r="A40" s="454" t="s">
        <v>1247</v>
      </c>
      <c r="B40" s="17"/>
    </row>
    <row r="41" spans="1:2" x14ac:dyDescent="0.25">
      <c r="A41" s="454" t="s">
        <v>1248</v>
      </c>
      <c r="B41" s="17"/>
    </row>
    <row r="42" spans="1:2" x14ac:dyDescent="0.25">
      <c r="A42" s="454" t="s">
        <v>1249</v>
      </c>
      <c r="B42" s="17"/>
    </row>
    <row r="43" spans="1:2" x14ac:dyDescent="0.25">
      <c r="A43" s="454" t="s">
        <v>1250</v>
      </c>
      <c r="B43" s="17"/>
    </row>
    <row r="44" spans="1:2" x14ac:dyDescent="0.25">
      <c r="A44" s="454" t="s">
        <v>1251</v>
      </c>
      <c r="B44" s="17"/>
    </row>
    <row r="45" spans="1:2" x14ac:dyDescent="0.25">
      <c r="A45" s="454" t="s">
        <v>1252</v>
      </c>
      <c r="B45" s="17"/>
    </row>
    <row r="46" spans="1:2" x14ac:dyDescent="0.25">
      <c r="A46" s="454" t="s">
        <v>1253</v>
      </c>
      <c r="B46" s="17"/>
    </row>
    <row r="47" spans="1:2" x14ac:dyDescent="0.25">
      <c r="A47" s="454" t="s">
        <v>1254</v>
      </c>
      <c r="B47" s="17"/>
    </row>
    <row r="48" spans="1:2" x14ac:dyDescent="0.25">
      <c r="A48" s="454" t="s">
        <v>1255</v>
      </c>
      <c r="B48" s="17"/>
    </row>
    <row r="49" spans="1:2" x14ac:dyDescent="0.25">
      <c r="A49" s="454" t="s">
        <v>1256</v>
      </c>
      <c r="B49" s="17"/>
    </row>
    <row r="50" spans="1:2" x14ac:dyDescent="0.25">
      <c r="A50" s="454" t="s">
        <v>1257</v>
      </c>
      <c r="B50" s="17"/>
    </row>
    <row r="51" spans="1:2" ht="26.25" x14ac:dyDescent="0.25">
      <c r="A51" s="454" t="s">
        <v>1258</v>
      </c>
      <c r="B51" s="17"/>
    </row>
    <row r="52" spans="1:2" x14ac:dyDescent="0.25">
      <c r="A52" s="454" t="s">
        <v>1259</v>
      </c>
      <c r="B52" s="17"/>
    </row>
    <row r="53" spans="1:2" x14ac:dyDescent="0.25">
      <c r="A53" s="454" t="s">
        <v>1260</v>
      </c>
      <c r="B53" s="17"/>
    </row>
    <row r="54" spans="1:2" x14ac:dyDescent="0.25">
      <c r="A54" s="454" t="s">
        <v>1261</v>
      </c>
      <c r="B54" s="17"/>
    </row>
    <row r="55" spans="1:2" ht="51.75" x14ac:dyDescent="0.25">
      <c r="A55" s="454" t="s">
        <v>1262</v>
      </c>
      <c r="B55" s="17"/>
    </row>
    <row r="56" spans="1:2" x14ac:dyDescent="0.25">
      <c r="A56" s="454" t="s">
        <v>1263</v>
      </c>
      <c r="B56" s="17"/>
    </row>
    <row r="57" spans="1:2" x14ac:dyDescent="0.25">
      <c r="A57" s="454" t="s">
        <v>1264</v>
      </c>
      <c r="B57" s="17"/>
    </row>
    <row r="58" spans="1:2" ht="26.25" x14ac:dyDescent="0.25">
      <c r="A58" s="454" t="s">
        <v>1265</v>
      </c>
      <c r="B58" s="17"/>
    </row>
    <row r="59" spans="1:2" x14ac:dyDescent="0.25">
      <c r="A59" s="454" t="s">
        <v>1266</v>
      </c>
      <c r="B59" s="17"/>
    </row>
    <row r="60" spans="1:2" ht="26.25" x14ac:dyDescent="0.25">
      <c r="A60" s="454" t="s">
        <v>1267</v>
      </c>
      <c r="B60" s="17"/>
    </row>
    <row r="61" spans="1:2" x14ac:dyDescent="0.25">
      <c r="A61" s="454" t="s">
        <v>1268</v>
      </c>
      <c r="B61" s="17"/>
    </row>
    <row r="62" spans="1:2" x14ac:dyDescent="0.25">
      <c r="A62" s="454" t="s">
        <v>1269</v>
      </c>
      <c r="B62" s="17"/>
    </row>
    <row r="63" spans="1:2" x14ac:dyDescent="0.25">
      <c r="A63" s="454" t="s">
        <v>1270</v>
      </c>
      <c r="B63" s="17"/>
    </row>
    <row r="64" spans="1:2" x14ac:dyDescent="0.25">
      <c r="A64" s="454" t="s">
        <v>1271</v>
      </c>
      <c r="B64" s="17"/>
    </row>
    <row r="65" spans="1:2" x14ac:dyDescent="0.25">
      <c r="A65" s="454" t="s">
        <v>1272</v>
      </c>
      <c r="B65" s="17"/>
    </row>
    <row r="66" spans="1:2" ht="26.25" x14ac:dyDescent="0.25">
      <c r="A66" s="454" t="s">
        <v>1273</v>
      </c>
      <c r="B66" s="17"/>
    </row>
    <row r="67" spans="1:2" ht="26.25" x14ac:dyDescent="0.25">
      <c r="A67" s="454" t="s">
        <v>1274</v>
      </c>
      <c r="B67" s="17"/>
    </row>
    <row r="68" spans="1:2" x14ac:dyDescent="0.25">
      <c r="A68" s="454" t="s">
        <v>1275</v>
      </c>
      <c r="B68" s="17"/>
    </row>
    <row r="69" spans="1:2" x14ac:dyDescent="0.25">
      <c r="A69" s="454" t="s">
        <v>1276</v>
      </c>
      <c r="B69" s="17"/>
    </row>
    <row r="70" spans="1:2" x14ac:dyDescent="0.25">
      <c r="A70" s="454" t="s">
        <v>1277</v>
      </c>
      <c r="B70" s="17"/>
    </row>
    <row r="71" spans="1:2" x14ac:dyDescent="0.25">
      <c r="A71" s="454" t="s">
        <v>1278</v>
      </c>
      <c r="B71" s="17"/>
    </row>
    <row r="72" spans="1:2" x14ac:dyDescent="0.25">
      <c r="A72" s="454" t="s">
        <v>1279</v>
      </c>
      <c r="B72" s="17"/>
    </row>
    <row r="73" spans="1:2" x14ac:dyDescent="0.25">
      <c r="A73" s="454" t="s">
        <v>1280</v>
      </c>
      <c r="B73" s="17"/>
    </row>
    <row r="74" spans="1:2" x14ac:dyDescent="0.25">
      <c r="A74" s="454" t="s">
        <v>1281</v>
      </c>
      <c r="B74" s="17"/>
    </row>
    <row r="75" spans="1:2" x14ac:dyDescent="0.25">
      <c r="A75" s="454" t="s">
        <v>1282</v>
      </c>
      <c r="B75" s="17"/>
    </row>
    <row r="76" spans="1:2" ht="26.25" x14ac:dyDescent="0.25">
      <c r="A76" s="454" t="s">
        <v>1283</v>
      </c>
      <c r="B76" s="17"/>
    </row>
    <row r="77" spans="1:2" x14ac:dyDescent="0.25">
      <c r="A77" s="454" t="s">
        <v>1284</v>
      </c>
      <c r="B77" s="17"/>
    </row>
    <row r="78" spans="1:2" x14ac:dyDescent="0.25">
      <c r="A78" s="454" t="s">
        <v>1285</v>
      </c>
      <c r="B78" s="17"/>
    </row>
    <row r="79" spans="1:2" ht="26.25" x14ac:dyDescent="0.25">
      <c r="A79" s="454" t="s">
        <v>1286</v>
      </c>
      <c r="B79" s="17"/>
    </row>
    <row r="80" spans="1:2" ht="26.25" x14ac:dyDescent="0.25">
      <c r="A80" s="454" t="s">
        <v>1287</v>
      </c>
      <c r="B80" s="17"/>
    </row>
    <row r="81" spans="1:2" x14ac:dyDescent="0.25">
      <c r="A81" s="454" t="s">
        <v>1288</v>
      </c>
      <c r="B81" s="17"/>
    </row>
    <row r="82" spans="1:2" x14ac:dyDescent="0.25">
      <c r="A82" s="17" t="s">
        <v>1307</v>
      </c>
      <c r="B82" s="17"/>
    </row>
    <row r="83" spans="1:2" x14ac:dyDescent="0.25">
      <c r="A83" s="17" t="s">
        <v>30</v>
      </c>
      <c r="B83" s="17"/>
    </row>
  </sheetData>
  <pageMargins left="0.7" right="0.7" top="0.75" bottom="0.75" header="0.3" footer="0.3"/>
  <pageSetup paperSize="9"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0EB29-8451-4A9A-AA46-A04ED180D8EC}">
  <sheetPr codeName="Hoja35"/>
  <dimension ref="A1:I45"/>
  <sheetViews>
    <sheetView zoomScaleNormal="100" workbookViewId="0">
      <selection activeCell="F16" sqref="A1:F16"/>
    </sheetView>
  </sheetViews>
  <sheetFormatPr baseColWidth="10" defaultColWidth="9.42578125" defaultRowHeight="13.5" x14ac:dyDescent="0.25"/>
  <cols>
    <col min="1" max="1" width="4" style="2" customWidth="1"/>
    <col min="2" max="2" width="54.28515625" style="2" customWidth="1"/>
    <col min="3" max="6" width="14.42578125" style="2" customWidth="1"/>
    <col min="7" max="7" width="14.85546875" style="2" customWidth="1"/>
    <col min="8" max="16384" width="9.42578125" style="2"/>
  </cols>
  <sheetData>
    <row r="1" spans="1:9" x14ac:dyDescent="0.25">
      <c r="A1" s="989" t="s">
        <v>114</v>
      </c>
      <c r="B1" s="989"/>
      <c r="C1" s="989"/>
      <c r="D1" s="989"/>
      <c r="E1" s="989"/>
      <c r="F1" s="989"/>
      <c r="G1" s="17"/>
      <c r="H1" s="17"/>
      <c r="I1" s="17"/>
    </row>
    <row r="2" spans="1:9" x14ac:dyDescent="0.25">
      <c r="A2" s="989" t="s">
        <v>511</v>
      </c>
      <c r="B2" s="989"/>
      <c r="C2" s="989"/>
      <c r="D2" s="989"/>
      <c r="E2" s="989"/>
      <c r="F2" s="989"/>
      <c r="G2" s="17"/>
      <c r="H2" s="17"/>
      <c r="I2" s="17"/>
    </row>
    <row r="3" spans="1:9" x14ac:dyDescent="0.25">
      <c r="A3" s="990" t="s">
        <v>418</v>
      </c>
      <c r="B3" s="990"/>
      <c r="C3" s="990"/>
      <c r="D3" s="990"/>
      <c r="E3" s="990"/>
      <c r="F3" s="990"/>
      <c r="G3" s="17"/>
      <c r="H3" s="17"/>
      <c r="I3" s="17"/>
    </row>
    <row r="4" spans="1:9" x14ac:dyDescent="0.25">
      <c r="A4" s="152"/>
      <c r="B4" s="152"/>
      <c r="C4" s="152"/>
      <c r="D4" s="152"/>
      <c r="E4" s="152"/>
      <c r="F4" s="152"/>
      <c r="G4" s="17"/>
      <c r="H4" s="17"/>
      <c r="I4" s="17"/>
    </row>
    <row r="5" spans="1:9" s="10" customFormat="1" ht="15" customHeight="1" x14ac:dyDescent="0.25">
      <c r="A5" s="455" t="s">
        <v>1379</v>
      </c>
      <c r="B5" s="456"/>
      <c r="C5" s="43">
        <v>2028</v>
      </c>
      <c r="D5" s="154">
        <v>2029</v>
      </c>
      <c r="E5" s="154">
        <v>2030</v>
      </c>
      <c r="F5" s="154">
        <v>2031</v>
      </c>
      <c r="G5" s="110"/>
      <c r="H5" s="794"/>
      <c r="I5" s="110"/>
    </row>
    <row r="6" spans="1:9" x14ac:dyDescent="0.25">
      <c r="A6" s="457" t="s">
        <v>115</v>
      </c>
      <c r="B6" s="458" t="s">
        <v>512</v>
      </c>
      <c r="C6" s="459">
        <v>85013999.644549489</v>
      </c>
      <c r="D6" s="459">
        <v>86690367.120611221</v>
      </c>
      <c r="E6" s="459">
        <v>88440862.665706709</v>
      </c>
      <c r="F6" s="459">
        <v>90939502.319079041</v>
      </c>
      <c r="G6" s="17"/>
      <c r="H6" s="17"/>
      <c r="I6" s="17"/>
    </row>
    <row r="7" spans="1:9" x14ac:dyDescent="0.25">
      <c r="A7" s="423" t="s">
        <v>116</v>
      </c>
      <c r="B7" s="134" t="s">
        <v>1168</v>
      </c>
      <c r="C7" s="460">
        <v>92922047.251599997</v>
      </c>
      <c r="D7" s="460">
        <v>95361357.571669996</v>
      </c>
      <c r="E7" s="460">
        <v>97161665.463413</v>
      </c>
      <c r="F7" s="460">
        <v>95734968.427165002</v>
      </c>
      <c r="G7" s="17"/>
      <c r="H7" s="17"/>
      <c r="I7" s="17"/>
    </row>
    <row r="8" spans="1:9" x14ac:dyDescent="0.25">
      <c r="A8" s="428" t="s">
        <v>117</v>
      </c>
      <c r="B8" s="461" t="s">
        <v>513</v>
      </c>
      <c r="C8" s="462">
        <v>84409275.464493886</v>
      </c>
      <c r="D8" s="462">
        <v>85273643.493009076</v>
      </c>
      <c r="E8" s="462">
        <v>85779765.619219348</v>
      </c>
      <c r="F8" s="462">
        <v>87157184.394996822</v>
      </c>
      <c r="G8" s="17"/>
      <c r="H8" s="17"/>
      <c r="I8" s="17"/>
    </row>
    <row r="9" spans="1:9" x14ac:dyDescent="0.25">
      <c r="A9" s="463" t="s">
        <v>1380</v>
      </c>
      <c r="B9" s="464" t="s">
        <v>392</v>
      </c>
      <c r="C9" s="465">
        <v>-1.7</v>
      </c>
      <c r="D9" s="466">
        <v>-1.6</v>
      </c>
      <c r="E9" s="465">
        <v>-1.5</v>
      </c>
      <c r="F9" s="467">
        <v>-1.4</v>
      </c>
      <c r="G9" s="17"/>
      <c r="H9" s="17"/>
      <c r="I9" s="17"/>
    </row>
    <row r="10" spans="1:9" x14ac:dyDescent="0.25">
      <c r="A10" s="423" t="s">
        <v>118</v>
      </c>
      <c r="B10" s="134" t="s">
        <v>393</v>
      </c>
      <c r="C10" s="460">
        <v>91075196.591439694</v>
      </c>
      <c r="D10" s="460">
        <v>91693281.126126796</v>
      </c>
      <c r="E10" s="460">
        <v>91955622.816854075</v>
      </c>
      <c r="F10" s="460">
        <v>93078182.971634477</v>
      </c>
      <c r="G10" s="17"/>
      <c r="H10" s="17"/>
      <c r="I10" s="17"/>
    </row>
    <row r="11" spans="1:9" x14ac:dyDescent="0.25">
      <c r="A11" s="423" t="s">
        <v>119</v>
      </c>
      <c r="B11" s="134" t="s">
        <v>514</v>
      </c>
      <c r="C11" s="460">
        <v>-1846850.6601603031</v>
      </c>
      <c r="D11" s="460">
        <v>-3668076.4455432147</v>
      </c>
      <c r="E11" s="460">
        <v>-5206042.6465589255</v>
      </c>
      <c r="F11" s="460">
        <v>-2656785.4555305094</v>
      </c>
      <c r="G11" s="17"/>
      <c r="H11" s="17"/>
      <c r="I11" s="17"/>
    </row>
    <row r="12" spans="1:9" x14ac:dyDescent="0.25">
      <c r="A12" s="423" t="s">
        <v>120</v>
      </c>
      <c r="B12" s="134" t="s">
        <v>515</v>
      </c>
      <c r="C12" s="460">
        <v>-2136.3878435705365</v>
      </c>
      <c r="D12" s="460">
        <v>-4369.4386783077534</v>
      </c>
      <c r="E12" s="460">
        <v>-6390.0201060634954</v>
      </c>
      <c r="F12" s="460">
        <v>-3360.2307724749744</v>
      </c>
      <c r="G12" s="17"/>
      <c r="H12" s="17"/>
      <c r="I12" s="17"/>
    </row>
    <row r="13" spans="1:9" x14ac:dyDescent="0.25">
      <c r="A13" s="423" t="s">
        <v>121</v>
      </c>
      <c r="B13" s="134" t="s">
        <v>516</v>
      </c>
      <c r="C13" s="468">
        <v>-0.47099959067638147</v>
      </c>
      <c r="D13" s="469">
        <v>-0.91421395540964157</v>
      </c>
      <c r="E13" s="468">
        <v>-1.2644502163730653</v>
      </c>
      <c r="F13" s="470">
        <v>-0.62818789594354241</v>
      </c>
      <c r="G13" s="17"/>
      <c r="H13" s="17"/>
      <c r="I13" s="17"/>
    </row>
    <row r="14" spans="1:9" ht="12.75" customHeight="1" x14ac:dyDescent="0.25">
      <c r="A14" s="471" t="s">
        <v>310</v>
      </c>
      <c r="B14" s="472" t="s">
        <v>517</v>
      </c>
      <c r="C14" s="473">
        <v>-1.5457780873015103</v>
      </c>
      <c r="D14" s="474">
        <v>-1.2469025303749284</v>
      </c>
      <c r="E14" s="473">
        <v>-0.85366938677596238</v>
      </c>
      <c r="F14" s="475">
        <v>-0.50568377526575503</v>
      </c>
      <c r="G14" s="17"/>
      <c r="H14" s="17"/>
      <c r="I14" s="17"/>
    </row>
    <row r="15" spans="1:9" ht="12.75" customHeight="1" x14ac:dyDescent="0.25">
      <c r="A15" s="19" t="s">
        <v>445</v>
      </c>
      <c r="B15" s="416"/>
      <c r="C15" s="476"/>
      <c r="D15" s="476"/>
      <c r="E15" s="476"/>
      <c r="F15" s="476"/>
      <c r="G15" s="17"/>
      <c r="H15" s="17"/>
      <c r="I15" s="17"/>
    </row>
    <row r="16" spans="1:9" x14ac:dyDescent="0.25">
      <c r="A16" s="990" t="s">
        <v>122</v>
      </c>
      <c r="B16" s="990"/>
      <c r="C16" s="324"/>
      <c r="D16" s="324"/>
      <c r="E16" s="324"/>
      <c r="F16" s="324"/>
      <c r="G16" s="17"/>
      <c r="H16" s="17"/>
      <c r="I16" s="17"/>
    </row>
    <row r="17" spans="1:9" x14ac:dyDescent="0.25">
      <c r="A17" s="152"/>
      <c r="B17" s="152"/>
      <c r="C17" s="17"/>
      <c r="D17" s="17"/>
      <c r="E17" s="17"/>
      <c r="F17" s="17"/>
      <c r="G17" s="17"/>
      <c r="H17" s="17"/>
      <c r="I17" s="17"/>
    </row>
    <row r="18" spans="1:9" x14ac:dyDescent="0.25">
      <c r="A18" s="17"/>
      <c r="B18" s="841"/>
      <c r="C18" s="784"/>
      <c r="D18" s="784"/>
      <c r="E18" s="784"/>
      <c r="F18" s="784"/>
      <c r="G18" s="17"/>
      <c r="H18" s="17"/>
      <c r="I18" s="17"/>
    </row>
    <row r="19" spans="1:9" x14ac:dyDescent="0.25">
      <c r="A19" s="17"/>
      <c r="B19" s="785"/>
      <c r="C19" s="786"/>
      <c r="D19" s="786"/>
      <c r="E19" s="786"/>
      <c r="F19" s="786"/>
      <c r="G19" s="17"/>
      <c r="H19" s="17"/>
      <c r="I19" s="17"/>
    </row>
    <row r="20" spans="1:9" x14ac:dyDescent="0.25">
      <c r="A20" s="17"/>
      <c r="B20" s="785"/>
      <c r="C20" s="786"/>
      <c r="D20" s="786"/>
      <c r="E20" s="786"/>
      <c r="F20" s="786"/>
      <c r="G20" s="17"/>
      <c r="H20" s="17"/>
      <c r="I20" s="17"/>
    </row>
    <row r="21" spans="1:9" x14ac:dyDescent="0.25">
      <c r="A21" s="17"/>
      <c r="B21" s="785"/>
      <c r="C21" s="786"/>
      <c r="D21" s="786"/>
      <c r="E21" s="786"/>
      <c r="F21" s="786"/>
      <c r="G21" s="17"/>
      <c r="H21" s="17"/>
      <c r="I21" s="17"/>
    </row>
    <row r="22" spans="1:9" x14ac:dyDescent="0.25">
      <c r="A22" s="17"/>
      <c r="B22" s="826"/>
      <c r="C22" s="829"/>
      <c r="D22" s="829"/>
      <c r="E22" s="829"/>
      <c r="F22" s="829"/>
      <c r="G22" s="17"/>
      <c r="H22" s="17"/>
      <c r="I22" s="17"/>
    </row>
    <row r="23" spans="1:9" x14ac:dyDescent="0.25">
      <c r="A23" s="17"/>
      <c r="B23" s="785"/>
      <c r="C23" s="786"/>
      <c r="D23" s="786"/>
      <c r="E23" s="786"/>
      <c r="F23" s="786"/>
      <c r="G23" s="17"/>
      <c r="H23" s="17"/>
      <c r="I23" s="17"/>
    </row>
    <row r="24" spans="1:9" x14ac:dyDescent="0.25">
      <c r="A24" s="17"/>
      <c r="B24" s="785"/>
      <c r="C24" s="786"/>
      <c r="D24" s="786"/>
      <c r="E24" s="786"/>
      <c r="F24" s="786"/>
      <c r="G24" s="17"/>
      <c r="H24" s="17"/>
      <c r="I24" s="17"/>
    </row>
    <row r="25" spans="1:9" x14ac:dyDescent="0.25">
      <c r="A25" s="17"/>
      <c r="B25" s="785"/>
      <c r="C25" s="786"/>
      <c r="D25" s="786"/>
      <c r="E25" s="786"/>
      <c r="F25" s="786"/>
      <c r="G25" s="17"/>
      <c r="H25" s="17"/>
      <c r="I25" s="17"/>
    </row>
    <row r="26" spans="1:9" x14ac:dyDescent="0.25">
      <c r="A26" s="17"/>
      <c r="B26" s="785"/>
      <c r="C26" s="824"/>
      <c r="D26" s="824"/>
      <c r="E26" s="824"/>
      <c r="F26" s="824"/>
      <c r="G26" s="17"/>
      <c r="H26" s="17"/>
      <c r="I26" s="17"/>
    </row>
    <row r="27" spans="1:9" x14ac:dyDescent="0.25">
      <c r="A27" s="17"/>
      <c r="B27" s="826"/>
      <c r="C27" s="829"/>
      <c r="D27" s="829"/>
      <c r="E27" s="829"/>
      <c r="F27" s="829"/>
      <c r="G27" s="17"/>
      <c r="H27" s="17"/>
      <c r="I27" s="17"/>
    </row>
    <row r="28" spans="1:9" x14ac:dyDescent="0.25">
      <c r="A28" s="17"/>
      <c r="B28" s="17"/>
      <c r="C28" s="17"/>
      <c r="D28" s="17"/>
      <c r="E28" s="17"/>
      <c r="F28" s="17"/>
      <c r="G28" s="17"/>
      <c r="H28" s="17"/>
      <c r="I28" s="17"/>
    </row>
    <row r="29" spans="1:9" x14ac:dyDescent="0.25">
      <c r="A29" s="17"/>
      <c r="B29" s="17"/>
      <c r="C29" s="17"/>
      <c r="D29" s="17"/>
      <c r="E29" s="17"/>
      <c r="F29" s="17"/>
      <c r="G29" s="17"/>
      <c r="H29" s="17"/>
      <c r="I29" s="17"/>
    </row>
    <row r="30" spans="1:9" x14ac:dyDescent="0.25">
      <c r="A30" s="17"/>
      <c r="B30" s="17"/>
      <c r="C30" s="17"/>
      <c r="D30" s="17"/>
      <c r="E30" s="17"/>
      <c r="F30" s="17"/>
      <c r="G30" s="17"/>
      <c r="H30" s="17"/>
      <c r="I30" s="17"/>
    </row>
    <row r="31" spans="1:9" x14ac:dyDescent="0.25">
      <c r="A31" s="17"/>
      <c r="B31" s="17"/>
      <c r="C31" s="17"/>
      <c r="D31" s="17"/>
      <c r="E31" s="17"/>
      <c r="F31" s="17"/>
      <c r="G31" s="17"/>
      <c r="H31" s="17"/>
      <c r="I31" s="17"/>
    </row>
    <row r="32" spans="1:9" x14ac:dyDescent="0.25">
      <c r="A32" s="17"/>
      <c r="B32" s="17"/>
      <c r="C32" s="17"/>
      <c r="D32" s="17"/>
      <c r="E32" s="17"/>
      <c r="F32" s="17"/>
      <c r="G32" s="17"/>
      <c r="H32" s="17"/>
      <c r="I32" s="17"/>
    </row>
    <row r="33" spans="1:9" x14ac:dyDescent="0.25">
      <c r="A33" s="17"/>
      <c r="B33" s="17"/>
      <c r="C33" s="17"/>
      <c r="D33" s="17"/>
      <c r="E33" s="17"/>
      <c r="F33" s="17"/>
      <c r="G33" s="17"/>
      <c r="H33" s="17"/>
      <c r="I33" s="17"/>
    </row>
    <row r="34" spans="1:9" x14ac:dyDescent="0.25">
      <c r="A34" s="17"/>
      <c r="B34" s="17"/>
      <c r="C34" s="867"/>
      <c r="D34" s="867"/>
      <c r="E34" s="867"/>
      <c r="F34" s="867"/>
      <c r="G34" s="17"/>
      <c r="H34" s="17"/>
      <c r="I34" s="17"/>
    </row>
    <row r="35" spans="1:9" x14ac:dyDescent="0.25">
      <c r="A35" s="17"/>
      <c r="B35" s="17"/>
      <c r="C35" s="867"/>
      <c r="D35" s="867"/>
      <c r="E35" s="867"/>
      <c r="F35" s="867"/>
      <c r="G35" s="17"/>
      <c r="H35" s="17"/>
      <c r="I35" s="17"/>
    </row>
    <row r="36" spans="1:9" x14ac:dyDescent="0.25">
      <c r="A36" s="17"/>
      <c r="B36" s="17"/>
      <c r="C36" s="867"/>
      <c r="D36" s="867"/>
      <c r="E36" s="867"/>
      <c r="F36" s="867"/>
      <c r="G36" s="17"/>
      <c r="H36" s="17"/>
      <c r="I36" s="17"/>
    </row>
    <row r="37" spans="1:9" x14ac:dyDescent="0.25">
      <c r="A37" s="17"/>
      <c r="B37" s="17"/>
      <c r="C37" s="867"/>
      <c r="D37" s="867"/>
      <c r="E37" s="867"/>
      <c r="F37" s="867"/>
      <c r="G37" s="17"/>
      <c r="H37" s="17"/>
      <c r="I37" s="17"/>
    </row>
    <row r="38" spans="1:9" x14ac:dyDescent="0.25">
      <c r="A38" s="17"/>
      <c r="B38" s="17"/>
      <c r="C38" s="867"/>
      <c r="D38" s="867"/>
      <c r="E38" s="867"/>
      <c r="F38" s="867"/>
      <c r="G38" s="17"/>
      <c r="H38" s="17"/>
      <c r="I38" s="17"/>
    </row>
    <row r="39" spans="1:9" x14ac:dyDescent="0.25">
      <c r="A39" s="17"/>
      <c r="B39" s="17"/>
      <c r="C39" s="867"/>
      <c r="D39" s="867"/>
      <c r="E39" s="867"/>
      <c r="F39" s="867"/>
      <c r="G39" s="17"/>
      <c r="H39" s="17"/>
      <c r="I39" s="17"/>
    </row>
    <row r="40" spans="1:9" x14ac:dyDescent="0.25">
      <c r="A40" s="17"/>
      <c r="B40" s="17"/>
      <c r="C40" s="867"/>
      <c r="D40" s="867"/>
      <c r="E40" s="867"/>
      <c r="F40" s="867"/>
      <c r="G40" s="17"/>
      <c r="H40" s="17"/>
      <c r="I40" s="17"/>
    </row>
    <row r="41" spans="1:9" x14ac:dyDescent="0.25">
      <c r="A41" s="17"/>
      <c r="B41" s="17"/>
      <c r="C41" s="867"/>
      <c r="D41" s="867"/>
      <c r="E41" s="867"/>
      <c r="F41" s="867"/>
      <c r="G41" s="17"/>
      <c r="H41" s="17"/>
      <c r="I41" s="17"/>
    </row>
    <row r="42" spans="1:9" x14ac:dyDescent="0.25">
      <c r="A42" s="17"/>
      <c r="B42" s="17"/>
      <c r="C42" s="867"/>
      <c r="D42" s="867"/>
      <c r="E42" s="867"/>
      <c r="F42" s="867"/>
      <c r="G42" s="17"/>
      <c r="H42" s="17"/>
      <c r="I42" s="17"/>
    </row>
    <row r="43" spans="1:9" x14ac:dyDescent="0.25">
      <c r="A43" s="17"/>
      <c r="B43" s="17"/>
      <c r="C43" s="867"/>
      <c r="D43" s="867"/>
      <c r="E43" s="867"/>
      <c r="F43" s="867"/>
      <c r="G43" s="17"/>
      <c r="H43" s="17"/>
      <c r="I43" s="17"/>
    </row>
    <row r="44" spans="1:9" x14ac:dyDescent="0.25">
      <c r="A44" s="17"/>
      <c r="B44" s="17"/>
      <c r="C44" s="867"/>
      <c r="D44" s="867"/>
      <c r="E44" s="867"/>
      <c r="F44" s="867"/>
      <c r="G44" s="17"/>
      <c r="H44" s="17"/>
      <c r="I44" s="17"/>
    </row>
    <row r="45" spans="1:9" x14ac:dyDescent="0.25">
      <c r="A45" s="17"/>
      <c r="B45" s="17"/>
      <c r="C45" s="868"/>
      <c r="D45" s="868"/>
      <c r="E45" s="868"/>
      <c r="F45" s="868"/>
      <c r="G45" s="17"/>
      <c r="H45" s="17"/>
      <c r="I45" s="17"/>
    </row>
  </sheetData>
  <mergeCells count="4">
    <mergeCell ref="A16:B16"/>
    <mergeCell ref="A1:F1"/>
    <mergeCell ref="A2:F2"/>
    <mergeCell ref="A3:F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C88F-33AE-4EBB-B9E7-92C1529E257C}">
  <dimension ref="A1:F23"/>
  <sheetViews>
    <sheetView zoomScaleNormal="100" workbookViewId="0">
      <selection activeCell="B27" sqref="B27"/>
    </sheetView>
  </sheetViews>
  <sheetFormatPr baseColWidth="10" defaultRowHeight="13.5" x14ac:dyDescent="0.25"/>
  <cols>
    <col min="1" max="1" width="28.140625" style="2" customWidth="1"/>
    <col min="2" max="16384" width="11.42578125" style="2"/>
  </cols>
  <sheetData>
    <row r="1" spans="1:6" x14ac:dyDescent="0.25">
      <c r="A1" s="16" t="s">
        <v>123</v>
      </c>
      <c r="B1" s="17"/>
      <c r="C1" s="17"/>
      <c r="D1" s="17"/>
      <c r="E1" s="17"/>
      <c r="F1" s="17"/>
    </row>
    <row r="2" spans="1:6" x14ac:dyDescent="0.25">
      <c r="A2" s="16" t="s">
        <v>1381</v>
      </c>
      <c r="B2" s="17"/>
      <c r="C2" s="17"/>
      <c r="D2" s="17"/>
      <c r="E2" s="17"/>
      <c r="F2" s="17"/>
    </row>
    <row r="3" spans="1:6" x14ac:dyDescent="0.25">
      <c r="A3" s="16" t="s">
        <v>1098</v>
      </c>
      <c r="B3" s="17"/>
      <c r="C3" s="17"/>
      <c r="D3" s="17"/>
      <c r="E3" s="17"/>
      <c r="F3" s="17"/>
    </row>
    <row r="4" spans="1:6" x14ac:dyDescent="0.25">
      <c r="A4" s="17" t="s">
        <v>9</v>
      </c>
      <c r="B4" s="17"/>
      <c r="C4" s="17"/>
      <c r="D4" s="17"/>
      <c r="E4" s="17"/>
      <c r="F4" s="17"/>
    </row>
    <row r="5" spans="1:6" x14ac:dyDescent="0.25">
      <c r="A5" s="17"/>
      <c r="B5" s="17"/>
      <c r="C5" s="17"/>
      <c r="D5" s="17"/>
      <c r="E5" s="17"/>
      <c r="F5" s="17"/>
    </row>
    <row r="6" spans="1:6" x14ac:dyDescent="0.25">
      <c r="A6" s="229"/>
      <c r="B6" s="478">
        <v>2026</v>
      </c>
      <c r="C6" s="478">
        <v>2027</v>
      </c>
      <c r="D6" s="478">
        <v>2028</v>
      </c>
      <c r="E6" s="478">
        <v>2029</v>
      </c>
      <c r="F6" s="22">
        <v>2030</v>
      </c>
    </row>
    <row r="7" spans="1:6" x14ac:dyDescent="0.25">
      <c r="A7" s="229" t="s">
        <v>435</v>
      </c>
      <c r="B7" s="479">
        <v>42.660731200305683</v>
      </c>
      <c r="C7" s="479">
        <v>43.530958878880263</v>
      </c>
      <c r="D7" s="479">
        <v>44.542830811422192</v>
      </c>
      <c r="E7" s="479">
        <v>45.263883120714063</v>
      </c>
      <c r="F7" s="480">
        <v>45.476658838116329</v>
      </c>
    </row>
    <row r="8" spans="1:6" ht="15.75" x14ac:dyDescent="0.25">
      <c r="A8" s="169" t="s">
        <v>1382</v>
      </c>
      <c r="B8" s="53">
        <v>0.15883189144138232</v>
      </c>
      <c r="C8" s="53">
        <v>-0.16606576983243213</v>
      </c>
      <c r="D8" s="53">
        <v>-1.8601282546970323E-2</v>
      </c>
      <c r="E8" s="53">
        <v>-5.985369297079756E-2</v>
      </c>
      <c r="F8" s="481">
        <v>-7.3796461947035555E-2</v>
      </c>
    </row>
    <row r="9" spans="1:6" ht="15.75" x14ac:dyDescent="0.25">
      <c r="A9" s="169" t="s">
        <v>1383</v>
      </c>
      <c r="B9" s="53">
        <v>-0.52863205465792629</v>
      </c>
      <c r="C9" s="53">
        <v>-0.60268978231734949</v>
      </c>
      <c r="D9" s="53">
        <v>-0.77993718607598228</v>
      </c>
      <c r="E9" s="53">
        <v>-1.0360363581959664</v>
      </c>
      <c r="F9" s="481">
        <v>-1.3834653968789599</v>
      </c>
    </row>
    <row r="10" spans="1:6" ht="15.75" x14ac:dyDescent="0.25">
      <c r="A10" s="169" t="s">
        <v>1384</v>
      </c>
      <c r="B10" s="53">
        <v>0.57450427886967126</v>
      </c>
      <c r="C10" s="53">
        <v>-0.35739505858495624</v>
      </c>
      <c r="D10" s="53">
        <v>-0.62094421357905627</v>
      </c>
      <c r="E10" s="53">
        <v>-1.0975422961002921</v>
      </c>
      <c r="F10" s="481">
        <v>-1.8015778143038581</v>
      </c>
    </row>
    <row r="11" spans="1:6" ht="15.75" x14ac:dyDescent="0.25">
      <c r="A11" s="169" t="s">
        <v>1385</v>
      </c>
      <c r="B11" s="53">
        <v>-0.17036753248207323</v>
      </c>
      <c r="C11" s="53">
        <v>9.6915756309278817E-2</v>
      </c>
      <c r="D11" s="53">
        <v>0.37301025465964516</v>
      </c>
      <c r="E11" s="53">
        <v>0.9328829417904354</v>
      </c>
      <c r="F11" s="481">
        <v>1.7435981412202581</v>
      </c>
    </row>
    <row r="12" spans="1:6" x14ac:dyDescent="0.25">
      <c r="A12" s="229" t="s">
        <v>436</v>
      </c>
      <c r="B12" s="479">
        <v>42.695067783476738</v>
      </c>
      <c r="C12" s="479">
        <v>42.501724024454788</v>
      </c>
      <c r="D12" s="479">
        <v>43.496358383879837</v>
      </c>
      <c r="E12" s="479">
        <v>44.003333715237417</v>
      </c>
      <c r="F12" s="480">
        <v>43.961417306206734</v>
      </c>
    </row>
    <row r="13" spans="1:6" x14ac:dyDescent="0.25">
      <c r="A13" s="942" t="s">
        <v>1386</v>
      </c>
      <c r="B13" s="942"/>
      <c r="C13" s="942"/>
      <c r="D13" s="942"/>
      <c r="E13" s="942"/>
      <c r="F13" s="942"/>
    </row>
    <row r="14" spans="1:6" x14ac:dyDescent="0.25">
      <c r="A14" s="923"/>
      <c r="B14" s="923"/>
      <c r="C14" s="923"/>
      <c r="D14" s="923"/>
      <c r="E14" s="923"/>
      <c r="F14" s="923"/>
    </row>
    <row r="15" spans="1:6" x14ac:dyDescent="0.25">
      <c r="A15" s="921" t="s">
        <v>1387</v>
      </c>
      <c r="B15" s="921"/>
      <c r="C15" s="921"/>
      <c r="D15" s="921"/>
      <c r="E15" s="921"/>
      <c r="F15" s="921"/>
    </row>
    <row r="16" spans="1:6" x14ac:dyDescent="0.25">
      <c r="A16" s="921" t="s">
        <v>1099</v>
      </c>
      <c r="B16" s="921"/>
      <c r="C16" s="921"/>
      <c r="D16" s="921"/>
      <c r="E16" s="921"/>
      <c r="F16" s="921"/>
    </row>
    <row r="17" spans="1:6" x14ac:dyDescent="0.25">
      <c r="A17" s="921"/>
      <c r="B17" s="921"/>
      <c r="C17" s="921"/>
      <c r="D17" s="921"/>
      <c r="E17" s="921"/>
      <c r="F17" s="921"/>
    </row>
    <row r="18" spans="1:6" ht="13.5" customHeight="1" x14ac:dyDescent="0.25">
      <c r="A18" s="921" t="s">
        <v>1100</v>
      </c>
      <c r="B18" s="921"/>
      <c r="C18" s="921"/>
      <c r="D18" s="921"/>
      <c r="E18" s="921"/>
      <c r="F18" s="921"/>
    </row>
    <row r="19" spans="1:6" ht="13.5" customHeight="1" x14ac:dyDescent="0.25">
      <c r="A19" s="921" t="s">
        <v>445</v>
      </c>
      <c r="B19" s="921"/>
      <c r="C19" s="921"/>
      <c r="D19" s="921"/>
      <c r="E19" s="921"/>
      <c r="F19" s="921"/>
    </row>
    <row r="20" spans="1:6" ht="13.5" customHeight="1" x14ac:dyDescent="0.25">
      <c r="A20" s="921" t="s">
        <v>30</v>
      </c>
      <c r="B20" s="921"/>
      <c r="C20" s="921"/>
      <c r="D20" s="921"/>
      <c r="E20" s="921"/>
      <c r="F20" s="921"/>
    </row>
    <row r="21" spans="1:6" x14ac:dyDescent="0.25">
      <c r="A21" s="17"/>
      <c r="B21" s="17"/>
      <c r="C21" s="17"/>
      <c r="D21" s="17"/>
      <c r="E21" s="17"/>
      <c r="F21" s="17"/>
    </row>
    <row r="22" spans="1:6" x14ac:dyDescent="0.25">
      <c r="A22" s="17"/>
      <c r="B22" s="17"/>
      <c r="C22" s="17"/>
      <c r="D22" s="17"/>
      <c r="E22" s="17"/>
      <c r="F22" s="17"/>
    </row>
    <row r="23" spans="1:6" x14ac:dyDescent="0.25">
      <c r="A23" s="17"/>
      <c r="B23" s="25"/>
      <c r="C23" s="25"/>
      <c r="D23" s="25"/>
      <c r="E23" s="25"/>
      <c r="F23" s="25"/>
    </row>
  </sheetData>
  <mergeCells count="6">
    <mergeCell ref="A20:F20"/>
    <mergeCell ref="A13:F14"/>
    <mergeCell ref="A15:F15"/>
    <mergeCell ref="A16:F17"/>
    <mergeCell ref="A18:F18"/>
    <mergeCell ref="A19:F1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E038A-9FDC-4438-BD96-950E001F4EB5}">
  <sheetPr codeName="Hoja36"/>
  <dimension ref="A1:L81"/>
  <sheetViews>
    <sheetView showGridLines="0" zoomScaleNormal="100" workbookViewId="0">
      <selection activeCell="J30" sqref="J30"/>
    </sheetView>
  </sheetViews>
  <sheetFormatPr baseColWidth="10" defaultColWidth="11.42578125" defaultRowHeight="13.5" x14ac:dyDescent="0.25"/>
  <cols>
    <col min="1" max="1" width="13.7109375" style="12" customWidth="1"/>
    <col min="2" max="2" width="39" style="12" customWidth="1"/>
    <col min="3" max="5" width="13.42578125" style="12" customWidth="1"/>
    <col min="6" max="16384" width="11.42578125" style="12"/>
  </cols>
  <sheetData>
    <row r="1" spans="1:12" x14ac:dyDescent="0.25">
      <c r="A1" s="482" t="s">
        <v>1097</v>
      </c>
      <c r="B1" s="206"/>
      <c r="C1" s="206"/>
      <c r="D1" s="206"/>
      <c r="E1" s="206"/>
      <c r="F1" s="206"/>
      <c r="G1" s="206"/>
      <c r="H1" s="206"/>
      <c r="I1" s="206"/>
      <c r="J1" s="206"/>
      <c r="K1" s="206"/>
      <c r="L1" s="206"/>
    </row>
    <row r="2" spans="1:12" x14ac:dyDescent="0.25">
      <c r="A2" s="482" t="s">
        <v>638</v>
      </c>
      <c r="B2" s="206"/>
      <c r="C2" s="206"/>
      <c r="D2" s="206"/>
      <c r="E2" s="206"/>
      <c r="F2" s="206"/>
      <c r="G2" s="206"/>
      <c r="H2" s="206"/>
      <c r="I2" s="206"/>
      <c r="J2" s="206"/>
      <c r="K2" s="206"/>
      <c r="L2" s="206"/>
    </row>
    <row r="3" spans="1:12" x14ac:dyDescent="0.25">
      <c r="A3" s="206" t="s">
        <v>414</v>
      </c>
      <c r="B3" s="206"/>
      <c r="C3" s="206"/>
      <c r="D3" s="206"/>
      <c r="E3" s="206"/>
      <c r="F3" s="206"/>
      <c r="G3" s="206"/>
      <c r="H3" s="206"/>
      <c r="I3" s="206"/>
      <c r="J3" s="206"/>
      <c r="K3" s="206"/>
      <c r="L3" s="206"/>
    </row>
    <row r="4" spans="1:12" x14ac:dyDescent="0.25">
      <c r="A4" s="206"/>
      <c r="B4" s="206"/>
      <c r="C4" s="206"/>
      <c r="D4" s="206"/>
      <c r="E4" s="206"/>
      <c r="F4" s="206"/>
      <c r="G4" s="206"/>
      <c r="H4" s="206"/>
      <c r="I4" s="206"/>
      <c r="J4" s="206"/>
      <c r="K4" s="206"/>
      <c r="L4" s="206"/>
    </row>
    <row r="5" spans="1:12" x14ac:dyDescent="0.25">
      <c r="A5" s="17"/>
      <c r="B5" s="17"/>
      <c r="C5" s="40">
        <v>2028</v>
      </c>
      <c r="D5" s="343">
        <v>2029</v>
      </c>
      <c r="E5" s="343">
        <v>2030</v>
      </c>
      <c r="F5" s="344">
        <v>2031</v>
      </c>
      <c r="G5" s="206"/>
      <c r="H5" s="206"/>
      <c r="I5" s="206"/>
      <c r="J5" s="206"/>
      <c r="K5" s="206"/>
      <c r="L5" s="206"/>
    </row>
    <row r="6" spans="1:12" x14ac:dyDescent="0.25">
      <c r="A6" s="919" t="s">
        <v>389</v>
      </c>
      <c r="B6" s="229" t="s">
        <v>485</v>
      </c>
      <c r="C6" s="483">
        <v>24175970.924681503</v>
      </c>
      <c r="D6" s="484">
        <v>20785194.019702651</v>
      </c>
      <c r="E6" s="484">
        <v>22176858.892668344</v>
      </c>
      <c r="F6" s="485">
        <v>13877207.954037961</v>
      </c>
      <c r="G6" s="206"/>
      <c r="H6" s="206"/>
      <c r="I6" s="206"/>
      <c r="J6" s="206"/>
      <c r="K6" s="206"/>
      <c r="L6" s="206"/>
    </row>
    <row r="7" spans="1:12" x14ac:dyDescent="0.25">
      <c r="A7" s="936"/>
      <c r="B7" s="169" t="s">
        <v>595</v>
      </c>
      <c r="C7" s="171">
        <v>7908047.6070503145</v>
      </c>
      <c r="D7" s="75">
        <v>8670990.4510585964</v>
      </c>
      <c r="E7" s="75">
        <v>8720802.7977060676</v>
      </c>
      <c r="F7" s="486">
        <v>4795466.1080857217</v>
      </c>
      <c r="G7" s="206"/>
      <c r="H7" s="206"/>
      <c r="I7" s="206"/>
      <c r="J7" s="206"/>
      <c r="K7" s="206"/>
      <c r="L7" s="206"/>
    </row>
    <row r="8" spans="1:12" x14ac:dyDescent="0.25">
      <c r="A8" s="936"/>
      <c r="B8" s="169" t="s">
        <v>486</v>
      </c>
      <c r="C8" s="171">
        <v>13566272.497105405</v>
      </c>
      <c r="D8" s="75">
        <v>10571390.937973943</v>
      </c>
      <c r="E8" s="75">
        <v>13237414.271527261</v>
      </c>
      <c r="F8" s="486">
        <v>7459787.1889315331</v>
      </c>
      <c r="G8" s="206"/>
      <c r="H8" s="206"/>
      <c r="I8" s="206"/>
      <c r="J8" s="206"/>
      <c r="K8" s="206"/>
      <c r="L8" s="206"/>
    </row>
    <row r="9" spans="1:12" x14ac:dyDescent="0.25">
      <c r="A9" s="936"/>
      <c r="B9" s="169" t="s">
        <v>487</v>
      </c>
      <c r="C9" s="171">
        <v>289040.70199999999</v>
      </c>
      <c r="D9" s="75">
        <v>295395.375</v>
      </c>
      <c r="E9" s="75">
        <v>281589.19799999997</v>
      </c>
      <c r="F9" s="486">
        <v>274911.42599999998</v>
      </c>
      <c r="G9" s="206"/>
      <c r="H9" s="206"/>
      <c r="I9" s="206"/>
      <c r="J9" s="206"/>
      <c r="K9" s="206"/>
      <c r="L9" s="206"/>
    </row>
    <row r="10" spans="1:12" x14ac:dyDescent="0.25">
      <c r="A10" s="936"/>
      <c r="B10" s="169" t="s">
        <v>488</v>
      </c>
      <c r="C10" s="171">
        <v>528685.65500000003</v>
      </c>
      <c r="D10" s="75">
        <v>557731.26</v>
      </c>
      <c r="E10" s="75">
        <v>577843.60900000005</v>
      </c>
      <c r="F10" s="486">
        <v>591495.21499999997</v>
      </c>
      <c r="G10" s="206"/>
      <c r="H10" s="206"/>
      <c r="I10" s="206"/>
      <c r="J10" s="206"/>
      <c r="K10" s="206"/>
      <c r="L10" s="206"/>
    </row>
    <row r="11" spans="1:12" x14ac:dyDescent="0.25">
      <c r="A11" s="936"/>
      <c r="B11" s="169" t="s">
        <v>489</v>
      </c>
      <c r="C11" s="171">
        <v>46076.610999999997</v>
      </c>
      <c r="D11" s="75">
        <v>38177.807000000001</v>
      </c>
      <c r="E11" s="75">
        <v>34192.991000000002</v>
      </c>
      <c r="F11" s="486">
        <v>31149.146000000001</v>
      </c>
      <c r="G11" s="206"/>
      <c r="H11" s="206"/>
      <c r="I11" s="206"/>
      <c r="J11" s="206"/>
      <c r="K11" s="206"/>
      <c r="L11" s="206"/>
    </row>
    <row r="12" spans="1:12" x14ac:dyDescent="0.25">
      <c r="A12" s="936"/>
      <c r="B12" s="169" t="s">
        <v>490</v>
      </c>
      <c r="C12" s="171">
        <v>102219.66810374468</v>
      </c>
      <c r="D12" s="75">
        <v>99264.855565209131</v>
      </c>
      <c r="E12" s="75">
        <v>96335.927356195272</v>
      </c>
      <c r="F12" s="486">
        <v>93491.077685065378</v>
      </c>
      <c r="G12" s="206"/>
      <c r="H12" s="206"/>
      <c r="I12" s="206"/>
      <c r="J12" s="206"/>
      <c r="K12" s="206"/>
      <c r="L12" s="206"/>
    </row>
    <row r="13" spans="1:12" x14ac:dyDescent="0.25">
      <c r="A13" s="936"/>
      <c r="B13" s="169" t="s">
        <v>1207</v>
      </c>
      <c r="C13" s="171">
        <v>468262.51946984715</v>
      </c>
      <c r="D13" s="75">
        <v>490882.30269183737</v>
      </c>
      <c r="E13" s="75">
        <v>520959.85129191197</v>
      </c>
      <c r="F13" s="486">
        <v>543153.64311305934</v>
      </c>
      <c r="G13" s="206"/>
      <c r="H13" s="206"/>
      <c r="I13" s="206"/>
      <c r="J13" s="206"/>
      <c r="K13" s="206"/>
      <c r="L13" s="206"/>
    </row>
    <row r="14" spans="1:12" x14ac:dyDescent="0.25">
      <c r="A14" s="936"/>
      <c r="B14" s="169" t="s">
        <v>491</v>
      </c>
      <c r="C14" s="171">
        <v>379857.07600000006</v>
      </c>
      <c r="D14" s="75">
        <v>688942.78200000001</v>
      </c>
      <c r="E14" s="75">
        <v>699065.38500000001</v>
      </c>
      <c r="F14" s="486">
        <v>706719.08100000001</v>
      </c>
      <c r="G14" s="206"/>
      <c r="H14" s="206"/>
      <c r="I14" s="206"/>
      <c r="J14" s="206"/>
      <c r="K14" s="206"/>
      <c r="L14" s="206"/>
    </row>
    <row r="15" spans="1:12" x14ac:dyDescent="0.25">
      <c r="A15" s="936"/>
      <c r="B15" s="169" t="s">
        <v>1305</v>
      </c>
      <c r="C15" s="171">
        <v>673315.4149521928</v>
      </c>
      <c r="D15" s="75">
        <v>661315.47841306299</v>
      </c>
      <c r="E15" s="75">
        <v>648962.35378690297</v>
      </c>
      <c r="F15" s="486">
        <v>451114.92022258241</v>
      </c>
      <c r="G15" s="206"/>
      <c r="H15" s="206"/>
      <c r="I15" s="206"/>
      <c r="J15" s="206"/>
      <c r="K15" s="206"/>
      <c r="L15" s="206"/>
    </row>
    <row r="16" spans="1:12" x14ac:dyDescent="0.25">
      <c r="A16" s="936"/>
      <c r="B16" s="169" t="s">
        <v>599</v>
      </c>
      <c r="C16" s="171">
        <v>214193.17399999988</v>
      </c>
      <c r="D16" s="75">
        <v>-1288897.2300000002</v>
      </c>
      <c r="E16" s="75">
        <v>-2640307.4920000001</v>
      </c>
      <c r="F16" s="486">
        <v>-1070079.852</v>
      </c>
      <c r="G16" s="206"/>
      <c r="H16" s="206"/>
      <c r="I16" s="206"/>
      <c r="J16" s="206"/>
      <c r="K16" s="206"/>
      <c r="L16" s="206"/>
    </row>
    <row r="17" spans="1:12" x14ac:dyDescent="0.25">
      <c r="A17" s="919" t="s">
        <v>390</v>
      </c>
      <c r="B17" s="214" t="s">
        <v>492</v>
      </c>
      <c r="C17" s="484">
        <v>24175970.924681503</v>
      </c>
      <c r="D17" s="484">
        <v>20785194.019702651</v>
      </c>
      <c r="E17" s="484">
        <v>22176858.892668344</v>
      </c>
      <c r="F17" s="485">
        <v>13877207.954037959</v>
      </c>
      <c r="G17" s="206"/>
      <c r="H17" s="206"/>
      <c r="I17" s="206"/>
      <c r="J17" s="206"/>
      <c r="K17" s="206"/>
      <c r="L17" s="206"/>
    </row>
    <row r="18" spans="1:12" ht="12.95" customHeight="1" x14ac:dyDescent="0.25">
      <c r="A18" s="936"/>
      <c r="B18" s="26" t="s">
        <v>596</v>
      </c>
      <c r="C18" s="487">
        <v>0</v>
      </c>
      <c r="D18" s="488">
        <v>0</v>
      </c>
      <c r="E18" s="488">
        <v>0</v>
      </c>
      <c r="F18" s="489">
        <v>0</v>
      </c>
      <c r="G18" s="206"/>
      <c r="H18" s="206"/>
      <c r="I18" s="206"/>
      <c r="J18" s="206"/>
      <c r="K18" s="206"/>
      <c r="L18" s="206"/>
    </row>
    <row r="19" spans="1:12" ht="12.95" customHeight="1" x14ac:dyDescent="0.25">
      <c r="A19" s="936"/>
      <c r="B19" s="26" t="s">
        <v>597</v>
      </c>
      <c r="C19" s="171">
        <v>23229660.982612077</v>
      </c>
      <c r="D19" s="75">
        <v>19730413.73869906</v>
      </c>
      <c r="E19" s="75">
        <v>21151329.692942988</v>
      </c>
      <c r="F19" s="486">
        <v>12746592.902121862</v>
      </c>
      <c r="G19" s="206"/>
      <c r="H19" s="206"/>
      <c r="I19" s="206"/>
      <c r="J19" s="206"/>
      <c r="K19" s="206"/>
      <c r="L19" s="206"/>
    </row>
    <row r="20" spans="1:12" ht="12.75" customHeight="1" x14ac:dyDescent="0.25">
      <c r="A20" s="1010"/>
      <c r="B20" s="26" t="s">
        <v>493</v>
      </c>
      <c r="C20" s="171">
        <v>308721.09106942604</v>
      </c>
      <c r="D20" s="75">
        <v>431703.17200359021</v>
      </c>
      <c r="E20" s="75">
        <v>346946.86872535618</v>
      </c>
      <c r="F20" s="486">
        <v>364343.95291609777</v>
      </c>
      <c r="G20" s="206"/>
      <c r="H20" s="206"/>
      <c r="I20" s="206"/>
      <c r="J20" s="206"/>
      <c r="K20" s="206"/>
      <c r="L20" s="206"/>
    </row>
    <row r="21" spans="1:12" x14ac:dyDescent="0.25">
      <c r="A21" s="1011"/>
      <c r="B21" s="28" t="s">
        <v>518</v>
      </c>
      <c r="C21" s="490">
        <v>637588.85100000002</v>
      </c>
      <c r="D21" s="491">
        <v>623077.10899999994</v>
      </c>
      <c r="E21" s="491">
        <v>678582.33100000001</v>
      </c>
      <c r="F21" s="492">
        <v>766271.09899999993</v>
      </c>
      <c r="G21" s="206"/>
      <c r="H21" s="206"/>
      <c r="I21" s="206"/>
      <c r="J21" s="206"/>
      <c r="K21" s="206"/>
      <c r="L21" s="206"/>
    </row>
    <row r="22" spans="1:12" x14ac:dyDescent="0.25">
      <c r="A22" s="493" t="s">
        <v>1304</v>
      </c>
      <c r="B22" s="17"/>
      <c r="C22" s="75"/>
      <c r="D22" s="75"/>
      <c r="E22" s="75"/>
      <c r="F22" s="75"/>
      <c r="G22" s="206"/>
      <c r="H22" s="206"/>
      <c r="I22" s="206"/>
      <c r="J22" s="206"/>
      <c r="K22" s="206"/>
      <c r="L22" s="206"/>
    </row>
    <row r="23" spans="1:12" x14ac:dyDescent="0.25">
      <c r="A23" s="493" t="s">
        <v>445</v>
      </c>
      <c r="B23" s="165"/>
      <c r="C23" s="165"/>
      <c r="D23" s="165"/>
      <c r="E23" s="165"/>
      <c r="F23" s="165"/>
      <c r="G23" s="206"/>
      <c r="H23" s="206"/>
      <c r="I23" s="206"/>
      <c r="J23" s="206"/>
      <c r="K23" s="206"/>
      <c r="L23" s="206"/>
    </row>
    <row r="24" spans="1:12" x14ac:dyDescent="0.25">
      <c r="A24" s="921" t="s">
        <v>30</v>
      </c>
      <c r="B24" s="921"/>
      <c r="C24" s="921"/>
      <c r="D24" s="921"/>
      <c r="E24" s="921"/>
      <c r="F24" s="921"/>
      <c r="G24" s="206"/>
      <c r="H24" s="206"/>
      <c r="I24" s="206"/>
      <c r="J24" s="206"/>
      <c r="K24" s="206"/>
      <c r="L24" s="206"/>
    </row>
    <row r="25" spans="1:12" x14ac:dyDescent="0.25">
      <c r="A25" s="133"/>
      <c r="B25" s="133"/>
      <c r="C25" s="133"/>
      <c r="D25" s="133"/>
      <c r="E25" s="133"/>
      <c r="F25" s="133"/>
      <c r="G25" s="206"/>
      <c r="H25" s="206"/>
      <c r="I25" s="206"/>
      <c r="J25" s="206"/>
      <c r="K25" s="206"/>
      <c r="L25" s="206"/>
    </row>
    <row r="26" spans="1:12" x14ac:dyDescent="0.25">
      <c r="A26" s="206"/>
      <c r="B26" s="206"/>
      <c r="C26" s="869"/>
      <c r="D26" s="869"/>
      <c r="E26" s="869"/>
      <c r="F26" s="869"/>
      <c r="G26" s="206"/>
      <c r="H26" s="206"/>
      <c r="I26" s="206"/>
      <c r="J26" s="206"/>
      <c r="K26" s="206"/>
      <c r="L26" s="206"/>
    </row>
    <row r="27" spans="1:12" x14ac:dyDescent="0.25">
      <c r="A27" s="206"/>
      <c r="B27" s="206"/>
      <c r="C27" s="206"/>
      <c r="D27" s="206"/>
      <c r="E27" s="206"/>
      <c r="F27" s="206"/>
      <c r="G27" s="206"/>
      <c r="H27" s="206"/>
      <c r="I27" s="206"/>
      <c r="J27" s="206"/>
      <c r="K27" s="206"/>
      <c r="L27" s="206"/>
    </row>
    <row r="28" spans="1:12" x14ac:dyDescent="0.25">
      <c r="A28" s="17"/>
      <c r="B28" s="17"/>
      <c r="C28" s="206"/>
      <c r="D28" s="206"/>
      <c r="E28" s="206"/>
      <c r="F28" s="206"/>
      <c r="G28" s="206"/>
      <c r="H28" s="206"/>
      <c r="I28" s="206"/>
      <c r="J28" s="206"/>
      <c r="K28" s="206"/>
      <c r="L28" s="206"/>
    </row>
    <row r="29" spans="1:12" x14ac:dyDescent="0.25">
      <c r="A29" s="110"/>
      <c r="B29" s="17"/>
      <c r="C29" s="206"/>
      <c r="D29" s="206"/>
      <c r="E29" s="206"/>
      <c r="F29" s="206"/>
      <c r="G29" s="206"/>
      <c r="H29" s="206"/>
      <c r="I29" s="206"/>
      <c r="J29" s="206"/>
      <c r="K29" s="206"/>
      <c r="L29" s="206"/>
    </row>
    <row r="30" spans="1:12" x14ac:dyDescent="0.25">
      <c r="A30" s="110"/>
      <c r="B30" s="17"/>
      <c r="C30" s="206"/>
      <c r="D30" s="206"/>
      <c r="E30" s="206"/>
      <c r="F30" s="206"/>
      <c r="G30" s="206"/>
      <c r="H30" s="206"/>
      <c r="I30" s="206"/>
      <c r="J30" s="206"/>
      <c r="K30" s="206"/>
      <c r="L30" s="206"/>
    </row>
    <row r="31" spans="1:12" x14ac:dyDescent="0.25">
      <c r="A31" s="17"/>
      <c r="B31" s="771"/>
      <c r="C31" s="109"/>
      <c r="D31" s="109"/>
      <c r="E31" s="109"/>
      <c r="F31" s="206"/>
      <c r="G31" s="206"/>
      <c r="H31" s="206"/>
      <c r="I31" s="206"/>
      <c r="J31" s="206"/>
      <c r="K31" s="206"/>
      <c r="L31" s="206"/>
    </row>
    <row r="32" spans="1:12" x14ac:dyDescent="0.25">
      <c r="A32" s="1012"/>
      <c r="B32" s="16"/>
      <c r="C32" s="771"/>
      <c r="D32" s="771"/>
      <c r="E32" s="771"/>
      <c r="F32" s="206"/>
      <c r="G32" s="206"/>
      <c r="H32" s="206"/>
      <c r="I32" s="206"/>
      <c r="J32" s="206"/>
      <c r="K32" s="206"/>
      <c r="L32" s="206"/>
    </row>
    <row r="33" spans="1:12" x14ac:dyDescent="0.25">
      <c r="A33" s="1012"/>
      <c r="B33" s="17"/>
      <c r="C33" s="75"/>
      <c r="D33" s="75"/>
      <c r="E33" s="75"/>
      <c r="F33" s="206"/>
      <c r="G33" s="206"/>
      <c r="H33" s="206"/>
      <c r="I33" s="206"/>
      <c r="J33" s="206"/>
      <c r="K33" s="206"/>
      <c r="L33" s="206"/>
    </row>
    <row r="34" spans="1:12" x14ac:dyDescent="0.25">
      <c r="A34" s="1012"/>
      <c r="B34" s="17"/>
      <c r="C34" s="75"/>
      <c r="D34" s="75"/>
      <c r="E34" s="75"/>
      <c r="F34" s="206"/>
      <c r="G34" s="206"/>
      <c r="H34" s="206"/>
      <c r="I34" s="206"/>
      <c r="J34" s="206"/>
      <c r="K34" s="206"/>
      <c r="L34" s="206"/>
    </row>
    <row r="35" spans="1:12" x14ac:dyDescent="0.25">
      <c r="A35" s="1012"/>
      <c r="B35" s="17"/>
      <c r="C35" s="75"/>
      <c r="D35" s="75"/>
      <c r="E35" s="75"/>
      <c r="F35" s="206"/>
      <c r="G35" s="206"/>
      <c r="H35" s="206"/>
      <c r="I35" s="206"/>
      <c r="J35" s="206"/>
      <c r="K35" s="206"/>
      <c r="L35" s="206"/>
    </row>
    <row r="36" spans="1:12" x14ac:dyDescent="0.25">
      <c r="A36" s="1012"/>
      <c r="B36" s="17"/>
      <c r="C36" s="75"/>
      <c r="D36" s="75"/>
      <c r="E36" s="75"/>
      <c r="F36" s="206"/>
      <c r="G36" s="206"/>
      <c r="H36" s="206"/>
      <c r="I36" s="206"/>
      <c r="J36" s="206"/>
      <c r="K36" s="206"/>
      <c r="L36" s="206"/>
    </row>
    <row r="37" spans="1:12" x14ac:dyDescent="0.25">
      <c r="A37" s="1012"/>
      <c r="B37" s="17"/>
      <c r="C37" s="75"/>
      <c r="D37" s="75"/>
      <c r="E37" s="75"/>
      <c r="F37" s="206"/>
      <c r="G37" s="206"/>
      <c r="H37" s="206"/>
      <c r="I37" s="206"/>
      <c r="J37" s="206"/>
      <c r="K37" s="206"/>
      <c r="L37" s="206"/>
    </row>
    <row r="38" spans="1:12" x14ac:dyDescent="0.25">
      <c r="A38" s="1012"/>
      <c r="B38" s="17"/>
      <c r="C38" s="75"/>
      <c r="D38" s="75"/>
      <c r="E38" s="75"/>
      <c r="F38" s="206"/>
      <c r="G38" s="206"/>
      <c r="H38" s="206"/>
      <c r="I38" s="206"/>
      <c r="J38" s="206"/>
      <c r="K38" s="206"/>
      <c r="L38" s="206"/>
    </row>
    <row r="39" spans="1:12" x14ac:dyDescent="0.25">
      <c r="A39" s="1012"/>
      <c r="B39" s="17"/>
      <c r="C39" s="75"/>
      <c r="D39" s="75"/>
      <c r="E39" s="75"/>
      <c r="F39" s="206"/>
      <c r="G39" s="206"/>
      <c r="H39" s="206"/>
      <c r="I39" s="206"/>
      <c r="J39" s="206"/>
      <c r="K39" s="206"/>
      <c r="L39" s="206"/>
    </row>
    <row r="40" spans="1:12" x14ac:dyDescent="0.25">
      <c r="A40" s="1012"/>
      <c r="B40" s="17"/>
      <c r="C40" s="75"/>
      <c r="D40" s="75"/>
      <c r="E40" s="75"/>
      <c r="F40" s="206"/>
      <c r="G40" s="206"/>
      <c r="H40" s="206"/>
      <c r="I40" s="206"/>
      <c r="J40" s="206"/>
      <c r="K40" s="206"/>
      <c r="L40" s="206"/>
    </row>
    <row r="41" spans="1:12" x14ac:dyDescent="0.25">
      <c r="A41" s="1012"/>
      <c r="B41" s="17"/>
      <c r="C41" s="75"/>
      <c r="D41" s="75"/>
      <c r="E41" s="75"/>
      <c r="F41" s="206"/>
      <c r="G41" s="206"/>
      <c r="H41" s="869"/>
      <c r="I41" s="869"/>
      <c r="J41" s="869"/>
      <c r="K41" s="206"/>
      <c r="L41" s="206"/>
    </row>
    <row r="42" spans="1:12" x14ac:dyDescent="0.25">
      <c r="A42" s="1012"/>
      <c r="B42" s="17"/>
      <c r="C42" s="75"/>
      <c r="D42" s="75"/>
      <c r="E42" s="75"/>
      <c r="F42" s="206"/>
      <c r="G42" s="206"/>
      <c r="H42" s="206"/>
      <c r="I42" s="206"/>
      <c r="J42" s="206"/>
      <c r="K42" s="206"/>
      <c r="L42" s="206"/>
    </row>
    <row r="43" spans="1:12" x14ac:dyDescent="0.25">
      <c r="A43" s="1012"/>
      <c r="B43" s="16"/>
      <c r="C43" s="771"/>
      <c r="D43" s="771"/>
      <c r="E43" s="771"/>
      <c r="F43" s="206"/>
      <c r="G43" s="206"/>
      <c r="H43" s="206"/>
      <c r="I43" s="206"/>
      <c r="J43" s="206"/>
      <c r="K43" s="206"/>
      <c r="L43" s="206"/>
    </row>
    <row r="44" spans="1:12" x14ac:dyDescent="0.25">
      <c r="A44" s="1012"/>
      <c r="B44" s="17"/>
      <c r="C44" s="75"/>
      <c r="D44" s="75"/>
      <c r="E44" s="75"/>
      <c r="F44" s="206"/>
      <c r="G44" s="206"/>
      <c r="H44" s="206"/>
      <c r="I44" s="206"/>
      <c r="J44" s="206"/>
      <c r="K44" s="206"/>
      <c r="L44" s="206"/>
    </row>
    <row r="45" spans="1:12" x14ac:dyDescent="0.25">
      <c r="A45" s="1012"/>
      <c r="B45" s="206"/>
      <c r="C45" s="75"/>
      <c r="D45" s="75"/>
      <c r="E45" s="75"/>
      <c r="F45" s="206"/>
      <c r="G45" s="206"/>
      <c r="H45" s="206"/>
      <c r="I45" s="206"/>
      <c r="J45" s="206"/>
      <c r="K45" s="206"/>
      <c r="L45" s="206"/>
    </row>
    <row r="46" spans="1:12" x14ac:dyDescent="0.25">
      <c r="A46" s="1013"/>
      <c r="B46" s="206"/>
      <c r="C46" s="75"/>
      <c r="D46" s="75"/>
      <c r="E46" s="75"/>
      <c r="F46" s="206"/>
      <c r="G46" s="206"/>
      <c r="H46" s="206"/>
      <c r="I46" s="206"/>
      <c r="J46" s="206"/>
      <c r="K46" s="206"/>
      <c r="L46" s="206"/>
    </row>
    <row r="47" spans="1:12" x14ac:dyDescent="0.25">
      <c r="A47" s="1013"/>
      <c r="B47" s="206"/>
      <c r="C47" s="75"/>
      <c r="D47" s="75"/>
      <c r="E47" s="75"/>
      <c r="F47" s="206"/>
      <c r="G47" s="206"/>
      <c r="H47" s="206"/>
      <c r="I47" s="206"/>
      <c r="J47" s="206"/>
      <c r="K47" s="206"/>
      <c r="L47" s="206"/>
    </row>
    <row r="48" spans="1:12" x14ac:dyDescent="0.25">
      <c r="A48" s="870"/>
      <c r="B48" s="206"/>
      <c r="C48" s="75"/>
      <c r="D48" s="75"/>
      <c r="E48" s="75"/>
      <c r="F48" s="206"/>
      <c r="G48" s="206"/>
      <c r="H48" s="206"/>
      <c r="I48" s="206"/>
      <c r="J48" s="206"/>
      <c r="K48" s="206"/>
      <c r="L48" s="206"/>
    </row>
    <row r="49" spans="1:12" x14ac:dyDescent="0.25">
      <c r="A49" s="17"/>
      <c r="B49" s="771"/>
      <c r="C49" s="109"/>
      <c r="D49" s="109"/>
      <c r="E49" s="109"/>
      <c r="F49" s="109"/>
      <c r="G49" s="16"/>
      <c r="H49" s="109"/>
      <c r="I49" s="109"/>
      <c r="J49" s="109"/>
      <c r="K49" s="206"/>
      <c r="L49" s="109"/>
    </row>
    <row r="50" spans="1:12" x14ac:dyDescent="0.25">
      <c r="A50" s="1012"/>
      <c r="B50" s="16"/>
      <c r="C50" s="771"/>
      <c r="D50" s="771"/>
      <c r="E50" s="771"/>
      <c r="F50" s="771"/>
      <c r="G50" s="16"/>
      <c r="H50" s="771"/>
      <c r="I50" s="771"/>
      <c r="J50" s="771"/>
      <c r="K50" s="206"/>
      <c r="L50" s="771"/>
    </row>
    <row r="51" spans="1:12" x14ac:dyDescent="0.25">
      <c r="A51" s="1012"/>
      <c r="B51" s="17"/>
      <c r="C51" s="75"/>
      <c r="D51" s="75"/>
      <c r="E51" s="75"/>
      <c r="F51" s="75"/>
      <c r="G51" s="17"/>
      <c r="H51" s="75"/>
      <c r="I51" s="75"/>
      <c r="J51" s="75"/>
      <c r="K51" s="206"/>
      <c r="L51" s="75"/>
    </row>
    <row r="52" spans="1:12" x14ac:dyDescent="0.25">
      <c r="A52" s="1012"/>
      <c r="B52" s="17"/>
      <c r="C52" s="75"/>
      <c r="D52" s="75"/>
      <c r="E52" s="75"/>
      <c r="F52" s="75"/>
      <c r="G52" s="17"/>
      <c r="H52" s="75"/>
      <c r="I52" s="75"/>
      <c r="J52" s="75"/>
      <c r="K52" s="206"/>
      <c r="L52" s="75"/>
    </row>
    <row r="53" spans="1:12" x14ac:dyDescent="0.25">
      <c r="A53" s="1012"/>
      <c r="B53" s="17"/>
      <c r="C53" s="75"/>
      <c r="D53" s="75"/>
      <c r="E53" s="75"/>
      <c r="F53" s="75"/>
      <c r="G53" s="17"/>
      <c r="H53" s="75"/>
      <c r="I53" s="75"/>
      <c r="J53" s="75"/>
      <c r="K53" s="206"/>
      <c r="L53" s="75"/>
    </row>
    <row r="54" spans="1:12" x14ac:dyDescent="0.25">
      <c r="A54" s="1012"/>
      <c r="B54" s="17"/>
      <c r="C54" s="75"/>
      <c r="D54" s="75"/>
      <c r="E54" s="75"/>
      <c r="F54" s="75"/>
      <c r="G54" s="17"/>
      <c r="H54" s="75"/>
      <c r="I54" s="75"/>
      <c r="J54" s="75"/>
      <c r="K54" s="206"/>
      <c r="L54" s="75"/>
    </row>
    <row r="55" spans="1:12" x14ac:dyDescent="0.25">
      <c r="A55" s="1012"/>
      <c r="B55" s="17"/>
      <c r="C55" s="75"/>
      <c r="D55" s="75"/>
      <c r="E55" s="75"/>
      <c r="F55" s="75"/>
      <c r="G55" s="17"/>
      <c r="H55" s="75"/>
      <c r="I55" s="75"/>
      <c r="J55" s="75"/>
      <c r="K55" s="206"/>
      <c r="L55" s="75"/>
    </row>
    <row r="56" spans="1:12" x14ac:dyDescent="0.25">
      <c r="A56" s="1012"/>
      <c r="B56" s="17"/>
      <c r="C56" s="75"/>
      <c r="D56" s="75"/>
      <c r="E56" s="75"/>
      <c r="F56" s="75"/>
      <c r="G56" s="17"/>
      <c r="H56" s="75"/>
      <c r="I56" s="75"/>
      <c r="J56" s="75"/>
      <c r="K56" s="206"/>
      <c r="L56" s="75"/>
    </row>
    <row r="57" spans="1:12" x14ac:dyDescent="0.25">
      <c r="A57" s="1012"/>
      <c r="B57" s="17"/>
      <c r="C57" s="75"/>
      <c r="D57" s="75"/>
      <c r="E57" s="75"/>
      <c r="F57" s="75"/>
      <c r="G57" s="17"/>
      <c r="H57" s="75"/>
      <c r="I57" s="75"/>
      <c r="J57" s="75"/>
      <c r="K57" s="206"/>
      <c r="L57" s="75"/>
    </row>
    <row r="58" spans="1:12" x14ac:dyDescent="0.25">
      <c r="A58" s="1012"/>
      <c r="B58" s="17"/>
      <c r="C58" s="75"/>
      <c r="D58" s="75"/>
      <c r="E58" s="75"/>
      <c r="F58" s="75"/>
      <c r="G58" s="17"/>
      <c r="H58" s="75"/>
      <c r="I58" s="75"/>
      <c r="J58" s="75"/>
      <c r="K58" s="206"/>
      <c r="L58" s="75"/>
    </row>
    <row r="59" spans="1:12" x14ac:dyDescent="0.25">
      <c r="A59" s="1012"/>
      <c r="B59" s="17"/>
      <c r="C59" s="75"/>
      <c r="D59" s="75"/>
      <c r="E59" s="75"/>
      <c r="F59" s="771"/>
      <c r="G59" s="16"/>
      <c r="H59" s="75"/>
      <c r="I59" s="75"/>
      <c r="J59" s="75"/>
      <c r="K59" s="206"/>
      <c r="L59" s="771"/>
    </row>
    <row r="60" spans="1:12" x14ac:dyDescent="0.25">
      <c r="A60" s="1012"/>
      <c r="B60" s="17"/>
      <c r="C60" s="75"/>
      <c r="D60" s="75"/>
      <c r="E60" s="75"/>
      <c r="F60" s="75"/>
      <c r="G60" s="17"/>
      <c r="H60" s="75"/>
      <c r="I60" s="75"/>
      <c r="J60" s="75"/>
      <c r="K60" s="206"/>
      <c r="L60" s="75"/>
    </row>
    <row r="61" spans="1:12" x14ac:dyDescent="0.25">
      <c r="A61" s="1012"/>
      <c r="B61" s="16"/>
      <c r="C61" s="771"/>
      <c r="D61" s="771"/>
      <c r="E61" s="771"/>
      <c r="F61" s="75"/>
      <c r="G61" s="17"/>
      <c r="H61" s="771"/>
      <c r="I61" s="771"/>
      <c r="J61" s="771"/>
      <c r="K61" s="206"/>
      <c r="L61" s="75"/>
    </row>
    <row r="62" spans="1:12" x14ac:dyDescent="0.25">
      <c r="A62" s="1012"/>
      <c r="B62" s="17"/>
      <c r="C62" s="75"/>
      <c r="D62" s="75"/>
      <c r="E62" s="75"/>
      <c r="F62" s="75"/>
      <c r="G62" s="17"/>
      <c r="H62" s="75"/>
      <c r="I62" s="75"/>
      <c r="J62" s="75"/>
      <c r="K62" s="206"/>
      <c r="L62" s="75"/>
    </row>
    <row r="63" spans="1:12" x14ac:dyDescent="0.25">
      <c r="A63" s="1012"/>
      <c r="B63" s="206"/>
      <c r="C63" s="75"/>
      <c r="D63" s="75"/>
      <c r="E63" s="75"/>
      <c r="F63" s="869"/>
      <c r="G63" s="206"/>
      <c r="H63" s="75"/>
      <c r="I63" s="75"/>
      <c r="J63" s="75"/>
      <c r="K63" s="206"/>
      <c r="L63" s="206"/>
    </row>
    <row r="64" spans="1:12" x14ac:dyDescent="0.25">
      <c r="A64" s="1013"/>
      <c r="B64" s="206"/>
      <c r="C64" s="75"/>
      <c r="D64" s="75"/>
      <c r="E64" s="75"/>
      <c r="F64" s="206"/>
      <c r="G64" s="206"/>
      <c r="H64" s="75"/>
      <c r="I64" s="75"/>
      <c r="J64" s="75"/>
      <c r="K64" s="206"/>
      <c r="L64" s="206"/>
    </row>
    <row r="65" spans="1:12" x14ac:dyDescent="0.25">
      <c r="A65" s="1013"/>
      <c r="B65" s="206"/>
      <c r="C65" s="75"/>
      <c r="D65" s="75"/>
      <c r="E65" s="75"/>
      <c r="F65" s="206"/>
      <c r="G65" s="206"/>
      <c r="H65" s="75"/>
      <c r="I65" s="75"/>
      <c r="J65" s="75"/>
      <c r="K65" s="206"/>
      <c r="L65" s="206"/>
    </row>
    <row r="66" spans="1:12" x14ac:dyDescent="0.25">
      <c r="A66" s="206"/>
      <c r="B66" s="206"/>
      <c r="C66" s="206"/>
      <c r="D66" s="206"/>
      <c r="E66" s="206"/>
      <c r="F66" s="206"/>
      <c r="G66" s="206"/>
      <c r="H66" s="206"/>
      <c r="I66" s="206"/>
      <c r="J66" s="206"/>
      <c r="K66" s="206"/>
      <c r="L66" s="206"/>
    </row>
    <row r="67" spans="1:12" x14ac:dyDescent="0.25">
      <c r="A67" s="206"/>
      <c r="B67" s="206"/>
      <c r="C67" s="869"/>
      <c r="D67" s="869"/>
      <c r="E67" s="869"/>
      <c r="F67" s="869"/>
      <c r="G67" s="206"/>
      <c r="H67" s="206"/>
      <c r="I67" s="206"/>
      <c r="J67" s="206"/>
      <c r="K67" s="206"/>
      <c r="L67" s="206"/>
    </row>
    <row r="68" spans="1:12" x14ac:dyDescent="0.25">
      <c r="A68" s="206"/>
      <c r="B68" s="206"/>
      <c r="C68" s="869"/>
      <c r="D68" s="869"/>
      <c r="E68" s="869"/>
      <c r="F68" s="869"/>
      <c r="G68" s="206"/>
      <c r="H68" s="206"/>
      <c r="I68" s="206"/>
      <c r="J68" s="206"/>
      <c r="K68" s="206"/>
      <c r="L68" s="206"/>
    </row>
    <row r="69" spans="1:12" x14ac:dyDescent="0.25">
      <c r="A69" s="206"/>
      <c r="B69" s="206"/>
      <c r="C69" s="869"/>
      <c r="D69" s="869"/>
      <c r="E69" s="869"/>
      <c r="F69" s="869"/>
      <c r="G69" s="206"/>
      <c r="H69" s="206"/>
      <c r="I69" s="206"/>
      <c r="J69" s="206"/>
      <c r="K69" s="206"/>
      <c r="L69" s="206"/>
    </row>
    <row r="70" spans="1:12" x14ac:dyDescent="0.25">
      <c r="A70" s="206"/>
      <c r="B70" s="206"/>
      <c r="C70" s="869"/>
      <c r="D70" s="869"/>
      <c r="E70" s="869"/>
      <c r="F70" s="869"/>
      <c r="G70" s="206"/>
      <c r="H70" s="206"/>
      <c r="I70" s="206"/>
      <c r="J70" s="206"/>
      <c r="K70" s="206"/>
      <c r="L70" s="206"/>
    </row>
    <row r="71" spans="1:12" x14ac:dyDescent="0.25">
      <c r="A71" s="206"/>
      <c r="B71" s="206"/>
      <c r="C71" s="869"/>
      <c r="D71" s="869"/>
      <c r="E71" s="869"/>
      <c r="F71" s="869"/>
      <c r="G71" s="206"/>
      <c r="H71" s="206"/>
      <c r="I71" s="206"/>
      <c r="J71" s="206"/>
      <c r="K71" s="206"/>
      <c r="L71" s="206"/>
    </row>
    <row r="72" spans="1:12" x14ac:dyDescent="0.25">
      <c r="A72" s="206"/>
      <c r="B72" s="206"/>
      <c r="C72" s="869"/>
      <c r="D72" s="869"/>
      <c r="E72" s="869"/>
      <c r="F72" s="869"/>
      <c r="G72" s="206"/>
      <c r="H72" s="206"/>
      <c r="I72" s="206"/>
      <c r="J72" s="206"/>
      <c r="K72" s="206"/>
      <c r="L72" s="206"/>
    </row>
    <row r="73" spans="1:12" x14ac:dyDescent="0.25">
      <c r="A73" s="206"/>
      <c r="B73" s="206"/>
      <c r="C73" s="869"/>
      <c r="D73" s="869"/>
      <c r="E73" s="869"/>
      <c r="F73" s="869"/>
      <c r="G73" s="206"/>
      <c r="H73" s="206"/>
      <c r="I73" s="206"/>
      <c r="J73" s="206"/>
      <c r="K73" s="206"/>
      <c r="L73" s="206"/>
    </row>
    <row r="74" spans="1:12" x14ac:dyDescent="0.25">
      <c r="A74" s="206"/>
      <c r="B74" s="206"/>
      <c r="C74" s="869"/>
      <c r="D74" s="869"/>
      <c r="E74" s="869"/>
      <c r="F74" s="869"/>
      <c r="G74" s="206"/>
      <c r="H74" s="206"/>
      <c r="I74" s="206"/>
      <c r="J74" s="206"/>
      <c r="K74" s="206"/>
      <c r="L74" s="206"/>
    </row>
    <row r="75" spans="1:12" x14ac:dyDescent="0.25">
      <c r="A75" s="206"/>
      <c r="B75" s="206"/>
      <c r="C75" s="869"/>
      <c r="D75" s="869"/>
      <c r="E75" s="869"/>
      <c r="F75" s="869"/>
      <c r="G75" s="206"/>
      <c r="H75" s="206"/>
      <c r="I75" s="206"/>
      <c r="J75" s="206"/>
      <c r="K75" s="206"/>
      <c r="L75" s="206"/>
    </row>
    <row r="76" spans="1:12" x14ac:dyDescent="0.25">
      <c r="A76" s="206"/>
      <c r="B76" s="206"/>
      <c r="C76" s="869"/>
      <c r="D76" s="869"/>
      <c r="E76" s="869"/>
      <c r="F76" s="869"/>
      <c r="G76" s="206"/>
      <c r="H76" s="206"/>
      <c r="I76" s="206"/>
      <c r="J76" s="206"/>
      <c r="K76" s="206"/>
      <c r="L76" s="206"/>
    </row>
    <row r="77" spans="1:12" x14ac:dyDescent="0.25">
      <c r="A77" s="206"/>
      <c r="B77" s="206"/>
      <c r="C77" s="869"/>
      <c r="D77" s="869"/>
      <c r="E77" s="869"/>
      <c r="F77" s="869"/>
      <c r="G77" s="206"/>
      <c r="H77" s="206"/>
      <c r="I77" s="206"/>
      <c r="J77" s="206"/>
      <c r="K77" s="206"/>
      <c r="L77" s="206"/>
    </row>
    <row r="78" spans="1:12" x14ac:dyDescent="0.25">
      <c r="A78" s="206"/>
      <c r="B78" s="206"/>
      <c r="C78" s="869"/>
      <c r="D78" s="869"/>
      <c r="E78" s="869"/>
      <c r="F78" s="869"/>
      <c r="G78" s="206"/>
      <c r="H78" s="206"/>
      <c r="I78" s="206"/>
      <c r="J78" s="206"/>
      <c r="K78" s="206"/>
      <c r="L78" s="206"/>
    </row>
    <row r="79" spans="1:12" x14ac:dyDescent="0.25">
      <c r="A79" s="206"/>
      <c r="B79" s="206"/>
      <c r="C79" s="869"/>
      <c r="D79" s="869"/>
      <c r="E79" s="869"/>
      <c r="F79" s="869"/>
      <c r="G79" s="206"/>
      <c r="H79" s="206"/>
      <c r="I79" s="206"/>
      <c r="J79" s="206"/>
      <c r="K79" s="206"/>
      <c r="L79" s="206"/>
    </row>
    <row r="80" spans="1:12" x14ac:dyDescent="0.25">
      <c r="A80" s="206"/>
      <c r="B80" s="206"/>
      <c r="C80" s="869"/>
      <c r="D80" s="869"/>
      <c r="E80" s="869"/>
      <c r="F80" s="869"/>
      <c r="G80" s="206"/>
      <c r="H80" s="206"/>
      <c r="I80" s="206"/>
      <c r="J80" s="206"/>
      <c r="K80" s="206"/>
      <c r="L80" s="206"/>
    </row>
    <row r="81" spans="1:12" x14ac:dyDescent="0.25">
      <c r="A81" s="206"/>
      <c r="B81" s="206"/>
      <c r="C81" s="869"/>
      <c r="D81" s="869"/>
      <c r="E81" s="869"/>
      <c r="F81" s="869"/>
      <c r="G81" s="206"/>
      <c r="H81" s="206"/>
      <c r="I81" s="206"/>
      <c r="J81" s="206"/>
      <c r="K81" s="206"/>
      <c r="L81" s="206"/>
    </row>
  </sheetData>
  <mergeCells count="7">
    <mergeCell ref="A6:A16"/>
    <mergeCell ref="A17:A21"/>
    <mergeCell ref="A24:F24"/>
    <mergeCell ref="A50:A60"/>
    <mergeCell ref="A61:A65"/>
    <mergeCell ref="A32:A42"/>
    <mergeCell ref="A43:A4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06A67-8A89-4A8D-9DD4-9B8A73DDED17}">
  <sheetPr codeName="Hoja38">
    <pageSetUpPr autoPageBreaks="0"/>
  </sheetPr>
  <dimension ref="A1:N23"/>
  <sheetViews>
    <sheetView showGridLines="0" zoomScaleNormal="100" workbookViewId="0">
      <selection activeCell="P18" sqref="P18"/>
    </sheetView>
  </sheetViews>
  <sheetFormatPr baseColWidth="10" defaultColWidth="11.42578125" defaultRowHeight="13.5" x14ac:dyDescent="0.25"/>
  <cols>
    <col min="1" max="1" width="29" style="4" customWidth="1"/>
    <col min="2" max="2" width="11" style="4" customWidth="1"/>
    <col min="3" max="3" width="8.42578125" style="4" customWidth="1"/>
    <col min="4" max="4" width="11" style="4" customWidth="1"/>
    <col min="5" max="5" width="8.85546875" style="4" customWidth="1"/>
    <col min="6" max="6" width="11" style="4" customWidth="1"/>
    <col min="7" max="7" width="8.85546875" style="4" customWidth="1"/>
    <col min="8" max="8" width="11" style="4" customWidth="1"/>
    <col min="9" max="9" width="8.85546875" style="4" customWidth="1"/>
    <col min="10" max="16384" width="11.42578125" style="4"/>
  </cols>
  <sheetData>
    <row r="1" spans="1:14" x14ac:dyDescent="0.25">
      <c r="A1" s="205" t="s">
        <v>124</v>
      </c>
      <c r="B1" s="17"/>
      <c r="C1" s="17"/>
      <c r="D1" s="17"/>
      <c r="E1" s="17"/>
      <c r="F1" s="17"/>
      <c r="G1" s="17"/>
      <c r="H1" s="17"/>
      <c r="I1" s="17"/>
      <c r="J1" s="17"/>
      <c r="K1" s="17"/>
      <c r="L1" s="17"/>
      <c r="M1" s="17"/>
      <c r="N1" s="17"/>
    </row>
    <row r="2" spans="1:14" x14ac:dyDescent="0.25">
      <c r="A2" s="20" t="s">
        <v>519</v>
      </c>
      <c r="B2" s="17"/>
      <c r="C2" s="17"/>
      <c r="D2" s="17"/>
      <c r="E2" s="17"/>
      <c r="F2" s="17"/>
      <c r="G2" s="17"/>
      <c r="H2" s="17"/>
      <c r="I2" s="17"/>
      <c r="J2" s="17"/>
      <c r="K2" s="17"/>
      <c r="L2" s="17"/>
      <c r="M2" s="17"/>
      <c r="N2" s="17"/>
    </row>
    <row r="3" spans="1:14" x14ac:dyDescent="0.25">
      <c r="A3" s="204" t="s">
        <v>305</v>
      </c>
      <c r="B3" s="17"/>
      <c r="C3" s="103"/>
      <c r="D3" s="17"/>
      <c r="E3" s="17"/>
      <c r="F3" s="17"/>
      <c r="G3" s="17"/>
      <c r="H3" s="17"/>
      <c r="I3" s="17"/>
      <c r="J3" s="17"/>
      <c r="K3" s="17"/>
      <c r="L3" s="17"/>
      <c r="M3" s="17"/>
      <c r="N3" s="17"/>
    </row>
    <row r="4" spans="1:14" x14ac:dyDescent="0.25">
      <c r="A4" s="17"/>
      <c r="B4" s="17"/>
      <c r="C4" s="17"/>
      <c r="D4" s="17"/>
      <c r="E4" s="17"/>
      <c r="F4" s="17"/>
      <c r="G4" s="17"/>
      <c r="H4" s="17"/>
      <c r="I4" s="17"/>
      <c r="J4" s="17"/>
      <c r="K4" s="17"/>
      <c r="L4" s="17"/>
      <c r="M4" s="17"/>
      <c r="N4" s="17"/>
    </row>
    <row r="5" spans="1:14" x14ac:dyDescent="0.25">
      <c r="A5" s="908"/>
      <c r="B5" s="918">
        <v>2028</v>
      </c>
      <c r="C5" s="1014"/>
      <c r="D5" s="918">
        <v>2029</v>
      </c>
      <c r="E5" s="1014"/>
      <c r="F5" s="918">
        <v>2030</v>
      </c>
      <c r="G5" s="1014"/>
      <c r="H5" s="919">
        <v>2031</v>
      </c>
      <c r="I5" s="919"/>
      <c r="J5" s="17"/>
      <c r="K5" s="17"/>
      <c r="L5" s="17"/>
      <c r="M5" s="17"/>
      <c r="N5" s="17"/>
    </row>
    <row r="6" spans="1:14" x14ac:dyDescent="0.25">
      <c r="A6" s="909"/>
      <c r="B6" s="496" t="s">
        <v>37</v>
      </c>
      <c r="C6" s="497" t="s">
        <v>41</v>
      </c>
      <c r="D6" s="496" t="s">
        <v>37</v>
      </c>
      <c r="E6" s="497" t="s">
        <v>41</v>
      </c>
      <c r="F6" s="496" t="s">
        <v>37</v>
      </c>
      <c r="G6" s="497" t="s">
        <v>41</v>
      </c>
      <c r="H6" s="496" t="s">
        <v>37</v>
      </c>
      <c r="I6" s="497" t="s">
        <v>41</v>
      </c>
      <c r="J6" s="17"/>
      <c r="K6" s="17"/>
      <c r="L6" s="17"/>
      <c r="M6" s="17"/>
      <c r="N6" s="17"/>
    </row>
    <row r="7" spans="1:14" x14ac:dyDescent="0.25">
      <c r="A7" s="199" t="s">
        <v>496</v>
      </c>
      <c r="B7" s="498">
        <v>17163.718065162542</v>
      </c>
      <c r="C7" s="499">
        <v>3.7944093139255819</v>
      </c>
      <c r="D7" s="498">
        <v>17325.591467379472</v>
      </c>
      <c r="E7" s="499">
        <v>3.6296262191493698</v>
      </c>
      <c r="F7" s="498">
        <v>17608.044978188489</v>
      </c>
      <c r="G7" s="499">
        <v>3.4894511178294056</v>
      </c>
      <c r="H7" s="498">
        <v>17716.717126435611</v>
      </c>
      <c r="I7" s="500">
        <v>3.3196535778009073</v>
      </c>
      <c r="J7" s="17"/>
      <c r="K7" s="111"/>
      <c r="L7" s="111"/>
      <c r="M7" s="111"/>
      <c r="N7" s="111"/>
    </row>
    <row r="8" spans="1:14" x14ac:dyDescent="0.25">
      <c r="A8" s="501" t="s">
        <v>391</v>
      </c>
      <c r="B8" s="502">
        <v>197145.74896168127</v>
      </c>
      <c r="C8" s="499">
        <v>43.496358383879816</v>
      </c>
      <c r="D8" s="502">
        <v>210293.48484674009</v>
      </c>
      <c r="E8" s="499">
        <v>44.003333715237403</v>
      </c>
      <c r="F8" s="502">
        <v>222096.09561941167</v>
      </c>
      <c r="G8" s="499">
        <v>43.961417306206748</v>
      </c>
      <c r="H8" s="502">
        <v>230982.51212361234</v>
      </c>
      <c r="I8" s="500">
        <v>43.179445884283588</v>
      </c>
      <c r="J8" s="17"/>
      <c r="K8" s="111"/>
      <c r="L8" s="111"/>
      <c r="M8" s="111"/>
      <c r="N8" s="111"/>
    </row>
    <row r="9" spans="1:14" x14ac:dyDescent="0.25">
      <c r="A9" s="503" t="s">
        <v>497</v>
      </c>
      <c r="B9" s="504">
        <v>-179982.03089651873</v>
      </c>
      <c r="C9" s="505">
        <v>-39.701949069954232</v>
      </c>
      <c r="D9" s="504">
        <v>-192967.89337936061</v>
      </c>
      <c r="E9" s="505">
        <v>-40.373707496088031</v>
      </c>
      <c r="F9" s="504">
        <v>-204488.05064122318</v>
      </c>
      <c r="G9" s="505">
        <v>-40.471966188377344</v>
      </c>
      <c r="H9" s="504">
        <v>-213265.79499717674</v>
      </c>
      <c r="I9" s="505">
        <v>-39.859792306482682</v>
      </c>
      <c r="J9" s="17"/>
      <c r="K9" s="111"/>
      <c r="L9" s="111"/>
      <c r="M9" s="111"/>
      <c r="N9" s="111"/>
    </row>
    <row r="10" spans="1:14" x14ac:dyDescent="0.25">
      <c r="A10" s="133" t="s">
        <v>445</v>
      </c>
      <c r="B10" s="133"/>
      <c r="C10" s="133"/>
      <c r="D10" s="133"/>
      <c r="E10" s="133"/>
      <c r="F10" s="133"/>
      <c r="G10" s="133"/>
      <c r="H10" s="133"/>
      <c r="I10" s="133"/>
      <c r="J10" s="17"/>
      <c r="K10" s="17"/>
      <c r="L10" s="17"/>
      <c r="M10" s="17"/>
      <c r="N10" s="17"/>
    </row>
    <row r="11" spans="1:14" x14ac:dyDescent="0.25">
      <c r="A11" s="17" t="s">
        <v>30</v>
      </c>
      <c r="B11" s="75"/>
      <c r="C11" s="17"/>
      <c r="D11" s="75"/>
      <c r="E11" s="17"/>
      <c r="F11" s="75"/>
      <c r="G11" s="17"/>
      <c r="H11" s="75"/>
      <c r="I11" s="17"/>
      <c r="J11" s="17"/>
      <c r="K11" s="17"/>
      <c r="L11" s="17"/>
      <c r="M11" s="17"/>
      <c r="N11" s="17"/>
    </row>
    <row r="12" spans="1:14" x14ac:dyDescent="0.25">
      <c r="A12" s="17"/>
      <c r="B12" s="111"/>
      <c r="C12" s="17"/>
      <c r="D12" s="17"/>
      <c r="E12" s="17"/>
      <c r="F12" s="17"/>
      <c r="G12" s="17"/>
      <c r="H12" s="17"/>
      <c r="I12" s="17"/>
      <c r="J12" s="17"/>
      <c r="K12" s="816"/>
      <c r="L12" s="816"/>
      <c r="M12" s="816"/>
      <c r="N12" s="816"/>
    </row>
    <row r="13" spans="1:14" x14ac:dyDescent="0.25">
      <c r="A13" s="16"/>
      <c r="B13" s="17"/>
      <c r="C13" s="17"/>
      <c r="D13" s="17"/>
      <c r="E13" s="17"/>
      <c r="F13" s="17"/>
      <c r="G13" s="17"/>
      <c r="H13" s="17"/>
      <c r="I13" s="17"/>
      <c r="J13" s="17"/>
      <c r="K13" s="816"/>
      <c r="L13" s="816"/>
      <c r="M13" s="816"/>
      <c r="N13" s="816"/>
    </row>
    <row r="14" spans="1:14" x14ac:dyDescent="0.25">
      <c r="A14" s="41"/>
      <c r="B14" s="1012"/>
      <c r="C14" s="1012"/>
      <c r="D14" s="1012"/>
      <c r="E14" s="1012"/>
      <c r="F14" s="1012"/>
      <c r="G14" s="1012"/>
      <c r="H14" s="1012"/>
      <c r="I14" s="1012"/>
      <c r="J14" s="17"/>
      <c r="K14" s="816"/>
      <c r="L14" s="816"/>
      <c r="M14" s="816"/>
      <c r="N14" s="816"/>
    </row>
    <row r="15" spans="1:14" x14ac:dyDescent="0.25">
      <c r="A15" s="41"/>
      <c r="B15" s="89"/>
      <c r="C15" s="89"/>
      <c r="D15" s="89"/>
      <c r="E15" s="89"/>
      <c r="F15" s="89"/>
      <c r="G15" s="89"/>
      <c r="H15" s="89"/>
      <c r="I15" s="89"/>
      <c r="J15" s="17"/>
      <c r="K15" s="17"/>
      <c r="L15" s="17"/>
      <c r="M15" s="17"/>
      <c r="N15" s="17"/>
    </row>
    <row r="16" spans="1:14" x14ac:dyDescent="0.25">
      <c r="A16" s="19"/>
      <c r="B16" s="494"/>
      <c r="C16" s="142"/>
      <c r="D16" s="494"/>
      <c r="E16" s="142"/>
      <c r="F16" s="494"/>
      <c r="G16" s="142"/>
      <c r="H16" s="494"/>
      <c r="I16" s="142"/>
      <c r="J16" s="17"/>
      <c r="K16" s="17"/>
      <c r="L16" s="17"/>
      <c r="M16" s="17"/>
      <c r="N16" s="17"/>
    </row>
    <row r="17" spans="1:14" x14ac:dyDescent="0.25">
      <c r="A17" s="19"/>
      <c r="B17" s="494"/>
      <c r="C17" s="142"/>
      <c r="D17" s="494"/>
      <c r="E17" s="142"/>
      <c r="F17" s="494"/>
      <c r="G17" s="142"/>
      <c r="H17" s="494"/>
      <c r="I17" s="142"/>
      <c r="J17" s="17"/>
      <c r="K17" s="17"/>
      <c r="L17" s="17"/>
      <c r="M17" s="17"/>
      <c r="N17" s="17"/>
    </row>
    <row r="18" spans="1:14" x14ac:dyDescent="0.25">
      <c r="A18" s="20"/>
      <c r="B18" s="506"/>
      <c r="C18" s="138"/>
      <c r="D18" s="506"/>
      <c r="E18" s="138"/>
      <c r="F18" s="506"/>
      <c r="G18" s="138"/>
      <c r="H18" s="506"/>
      <c r="I18" s="138"/>
      <c r="J18" s="17"/>
      <c r="K18" s="17"/>
      <c r="L18" s="17"/>
      <c r="M18" s="17"/>
      <c r="N18" s="17"/>
    </row>
    <row r="19" spans="1:14" x14ac:dyDescent="0.25">
      <c r="A19" s="17"/>
      <c r="B19" s="17"/>
      <c r="C19" s="17"/>
      <c r="D19" s="17"/>
      <c r="E19" s="17"/>
      <c r="F19" s="17"/>
      <c r="G19" s="17"/>
      <c r="H19" s="17"/>
      <c r="I19" s="17"/>
      <c r="J19" s="17"/>
      <c r="K19" s="17"/>
      <c r="L19" s="17"/>
      <c r="M19" s="17"/>
      <c r="N19" s="17"/>
    </row>
    <row r="20" spans="1:14" x14ac:dyDescent="0.25">
      <c r="A20" s="16"/>
      <c r="B20" s="17"/>
      <c r="C20" s="17"/>
      <c r="D20" s="17"/>
      <c r="E20" s="17"/>
      <c r="F20" s="17"/>
      <c r="G20" s="17"/>
      <c r="H20" s="17"/>
      <c r="I20" s="17"/>
      <c r="J20" s="17"/>
      <c r="K20" s="17"/>
      <c r="L20" s="17"/>
      <c r="M20" s="17"/>
      <c r="N20" s="17"/>
    </row>
    <row r="21" spans="1:14" x14ac:dyDescent="0.25">
      <c r="A21" s="17"/>
      <c r="B21" s="75"/>
      <c r="C21" s="57"/>
      <c r="D21" s="75"/>
      <c r="E21" s="57"/>
      <c r="F21" s="75"/>
      <c r="G21" s="57"/>
      <c r="H21" s="75"/>
      <c r="I21" s="57"/>
      <c r="J21" s="17"/>
      <c r="K21" s="17"/>
      <c r="L21" s="17"/>
      <c r="M21" s="17"/>
      <c r="N21" s="17"/>
    </row>
    <row r="22" spans="1:14" x14ac:dyDescent="0.25">
      <c r="A22" s="17"/>
      <c r="B22" s="75"/>
      <c r="C22" s="57"/>
      <c r="D22" s="75"/>
      <c r="E22" s="57"/>
      <c r="F22" s="75"/>
      <c r="G22" s="57"/>
      <c r="H22" s="75"/>
      <c r="I22" s="57"/>
      <c r="J22" s="17"/>
      <c r="K22" s="17"/>
      <c r="L22" s="17"/>
      <c r="M22" s="17"/>
      <c r="N22" s="17"/>
    </row>
    <row r="23" spans="1:14" x14ac:dyDescent="0.25">
      <c r="A23" s="17"/>
      <c r="B23" s="75"/>
      <c r="C23" s="57"/>
      <c r="D23" s="75"/>
      <c r="E23" s="57"/>
      <c r="F23" s="75"/>
      <c r="G23" s="57"/>
      <c r="H23" s="75"/>
      <c r="I23" s="57"/>
      <c r="J23" s="17"/>
      <c r="K23" s="17"/>
      <c r="L23" s="17"/>
      <c r="M23" s="17"/>
      <c r="N23" s="17"/>
    </row>
  </sheetData>
  <mergeCells count="9">
    <mergeCell ref="A5:A6"/>
    <mergeCell ref="B14:C14"/>
    <mergeCell ref="D14:E14"/>
    <mergeCell ref="F14:G14"/>
    <mergeCell ref="H14:I14"/>
    <mergeCell ref="B5:C5"/>
    <mergeCell ref="D5:E5"/>
    <mergeCell ref="F5:G5"/>
    <mergeCell ref="H5:I5"/>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BA7D0-B01E-4DCF-88E5-AF9B45C3F744}">
  <sheetPr codeName="Hoja39"/>
  <dimension ref="A1:L61"/>
  <sheetViews>
    <sheetView zoomScaleNormal="100" workbookViewId="0">
      <selection sqref="A1:G33"/>
    </sheetView>
  </sheetViews>
  <sheetFormatPr baseColWidth="10" defaultColWidth="11.42578125" defaultRowHeight="13.5" x14ac:dyDescent="0.25"/>
  <cols>
    <col min="1" max="1" width="11.42578125" style="2" customWidth="1"/>
    <col min="2" max="2" width="35.28515625" style="2" customWidth="1"/>
    <col min="3" max="6" width="11.42578125" style="2"/>
    <col min="7" max="7" width="11.42578125" style="2" customWidth="1"/>
    <col min="8" max="8" width="12" style="2" bestFit="1" customWidth="1"/>
    <col min="9" max="10" width="11.5703125" style="2" bestFit="1" customWidth="1"/>
    <col min="11" max="11" width="12" style="2" bestFit="1" customWidth="1"/>
    <col min="12" max="12" width="11.5703125" style="2" bestFit="1" customWidth="1"/>
    <col min="13" max="16384" width="11.42578125" style="2"/>
  </cols>
  <sheetData>
    <row r="1" spans="1:12" x14ac:dyDescent="0.25">
      <c r="A1" s="16" t="s">
        <v>319</v>
      </c>
      <c r="B1" s="17"/>
      <c r="C1" s="17"/>
      <c r="D1" s="17"/>
      <c r="E1" s="17"/>
      <c r="F1" s="17"/>
      <c r="G1" s="17"/>
      <c r="H1" s="17"/>
      <c r="I1" s="17"/>
      <c r="J1" s="17"/>
      <c r="K1" s="17"/>
      <c r="L1" s="17"/>
    </row>
    <row r="2" spans="1:12" x14ac:dyDescent="0.25">
      <c r="A2" s="16" t="s">
        <v>633</v>
      </c>
      <c r="B2" s="17"/>
      <c r="C2" s="17"/>
      <c r="D2" s="17"/>
      <c r="E2" s="17"/>
      <c r="F2" s="17"/>
      <c r="G2" s="17"/>
      <c r="H2" s="17"/>
      <c r="I2" s="17"/>
      <c r="J2" s="17"/>
      <c r="K2" s="17"/>
      <c r="L2" s="17"/>
    </row>
    <row r="3" spans="1:12" x14ac:dyDescent="0.25">
      <c r="A3" s="17"/>
      <c r="B3" s="17"/>
      <c r="C3" s="17"/>
      <c r="D3" s="17"/>
      <c r="E3" s="17"/>
      <c r="F3" s="17"/>
      <c r="G3" s="17"/>
      <c r="H3" s="17"/>
      <c r="I3" s="17"/>
      <c r="J3" s="17"/>
      <c r="K3" s="17"/>
      <c r="L3" s="17"/>
    </row>
    <row r="4" spans="1:12" x14ac:dyDescent="0.25">
      <c r="A4" s="507" t="s">
        <v>320</v>
      </c>
      <c r="B4" s="47"/>
      <c r="C4" s="508">
        <v>2027</v>
      </c>
      <c r="D4" s="47">
        <v>2028</v>
      </c>
      <c r="E4" s="509">
        <v>2029</v>
      </c>
      <c r="F4" s="509">
        <v>2030</v>
      </c>
      <c r="G4" s="509">
        <v>2031</v>
      </c>
      <c r="H4" s="17"/>
      <c r="I4" s="17"/>
      <c r="J4" s="17"/>
      <c r="K4" s="17"/>
      <c r="L4" s="17"/>
    </row>
    <row r="5" spans="1:12" ht="12.75" customHeight="1" x14ac:dyDescent="0.25">
      <c r="A5" s="950" t="s">
        <v>520</v>
      </c>
      <c r="B5" s="510" t="s">
        <v>323</v>
      </c>
      <c r="C5" s="37">
        <v>3.268812205170704</v>
      </c>
      <c r="D5" s="37">
        <v>2.825612166286291</v>
      </c>
      <c r="E5" s="37">
        <v>3.2186995821519986</v>
      </c>
      <c r="F5" s="37">
        <v>3.548700322275522</v>
      </c>
      <c r="G5" s="37">
        <v>3.4680346959383002</v>
      </c>
      <c r="H5" s="432"/>
      <c r="I5" s="432"/>
      <c r="J5" s="432"/>
      <c r="K5" s="432"/>
      <c r="L5" s="432"/>
    </row>
    <row r="6" spans="1:12" ht="12.75" customHeight="1" x14ac:dyDescent="0.25">
      <c r="A6" s="950"/>
      <c r="B6" s="199" t="s">
        <v>563</v>
      </c>
      <c r="C6" s="34">
        <v>2.9415039542926222</v>
      </c>
      <c r="D6" s="34">
        <v>1.1028760192043272</v>
      </c>
      <c r="E6" s="34">
        <v>1.2957476421372947</v>
      </c>
      <c r="F6" s="34">
        <v>1.5057776028610348</v>
      </c>
      <c r="G6" s="34">
        <v>2.2299464468030004</v>
      </c>
      <c r="H6" s="432"/>
      <c r="I6" s="432"/>
      <c r="J6" s="432"/>
      <c r="K6" s="432"/>
      <c r="L6" s="432"/>
    </row>
    <row r="7" spans="1:12" x14ac:dyDescent="0.25">
      <c r="A7" s="950"/>
      <c r="B7" s="199" t="s">
        <v>324</v>
      </c>
      <c r="C7" s="34">
        <v>3.3317049237226142</v>
      </c>
      <c r="D7" s="34">
        <v>3.1228761248073216</v>
      </c>
      <c r="E7" s="34">
        <v>3.5264469837261863</v>
      </c>
      <c r="F7" s="34">
        <v>3.8577424901869559</v>
      </c>
      <c r="G7" s="34">
        <v>3.6447048280845316</v>
      </c>
      <c r="H7" s="432"/>
      <c r="I7" s="432"/>
      <c r="J7" s="432"/>
      <c r="K7" s="432"/>
      <c r="L7" s="432"/>
    </row>
    <row r="8" spans="1:12" x14ac:dyDescent="0.25">
      <c r="A8" s="950"/>
      <c r="B8" s="199" t="s">
        <v>835</v>
      </c>
      <c r="C8" s="34">
        <v>4.1638620132980577</v>
      </c>
      <c r="D8" s="34">
        <v>3.8454955517647846</v>
      </c>
      <c r="E8" s="34">
        <v>4.2943057102850588</v>
      </c>
      <c r="F8" s="34">
        <v>4.4380685157678954</v>
      </c>
      <c r="G8" s="34">
        <v>4.4817853912903161</v>
      </c>
      <c r="H8" s="432"/>
      <c r="I8" s="432"/>
      <c r="J8" s="871"/>
      <c r="K8" s="871"/>
      <c r="L8" s="432"/>
    </row>
    <row r="9" spans="1:12" x14ac:dyDescent="0.25">
      <c r="A9" s="950"/>
      <c r="B9" s="199" t="s">
        <v>648</v>
      </c>
      <c r="C9" s="34">
        <v>2.8751508226157512</v>
      </c>
      <c r="D9" s="34">
        <v>3.0440623162375005</v>
      </c>
      <c r="E9" s="34">
        <v>2.9686648483436642</v>
      </c>
      <c r="F9" s="34">
        <v>3.0454533953516432</v>
      </c>
      <c r="G9" s="34">
        <v>3.0454533953516432</v>
      </c>
      <c r="H9" s="432"/>
      <c r="I9" s="432"/>
      <c r="J9" s="432"/>
      <c r="K9" s="432"/>
      <c r="L9" s="432"/>
    </row>
    <row r="10" spans="1:12" x14ac:dyDescent="0.25">
      <c r="A10" s="950"/>
      <c r="B10" s="199" t="s">
        <v>600</v>
      </c>
      <c r="C10" s="231">
        <v>564.84056970590336</v>
      </c>
      <c r="D10" s="231">
        <v>560.46785794156074</v>
      </c>
      <c r="E10" s="231">
        <v>560.46785794156074</v>
      </c>
      <c r="F10" s="231">
        <v>560.46785794156074</v>
      </c>
      <c r="G10" s="231">
        <v>560.46785794156074</v>
      </c>
      <c r="H10" s="432"/>
      <c r="I10" s="432"/>
      <c r="J10" s="432"/>
      <c r="K10" s="432"/>
      <c r="L10" s="432"/>
    </row>
    <row r="11" spans="1:12" x14ac:dyDescent="0.25">
      <c r="A11" s="950"/>
      <c r="B11" s="199" t="s">
        <v>601</v>
      </c>
      <c r="C11" s="231">
        <v>75.108676652967105</v>
      </c>
      <c r="D11" s="231">
        <v>71.049309770110341</v>
      </c>
      <c r="E11" s="231">
        <v>71.049309770110341</v>
      </c>
      <c r="F11" s="231">
        <v>71.049309770110341</v>
      </c>
      <c r="G11" s="231">
        <v>71.049309770110341</v>
      </c>
      <c r="H11" s="432"/>
      <c r="I11" s="432"/>
      <c r="J11" s="432"/>
      <c r="K11" s="432"/>
      <c r="L11" s="432"/>
    </row>
    <row r="12" spans="1:12" x14ac:dyDescent="0.25">
      <c r="A12" s="950"/>
      <c r="B12" s="199" t="s">
        <v>836</v>
      </c>
      <c r="C12" s="231">
        <v>18</v>
      </c>
      <c r="D12" s="231">
        <v>17</v>
      </c>
      <c r="E12" s="231">
        <v>16</v>
      </c>
      <c r="F12" s="231">
        <v>15</v>
      </c>
      <c r="G12" s="231">
        <v>15</v>
      </c>
      <c r="H12" s="432"/>
      <c r="I12" s="432"/>
      <c r="J12" s="432"/>
      <c r="K12" s="432"/>
      <c r="L12" s="432"/>
    </row>
    <row r="13" spans="1:12" ht="12.75" customHeight="1" x14ac:dyDescent="0.25">
      <c r="A13" s="950"/>
      <c r="B13" s="501" t="s">
        <v>564</v>
      </c>
      <c r="C13" s="232">
        <v>885.90525486765262</v>
      </c>
      <c r="D13" s="232">
        <v>890.78860417162514</v>
      </c>
      <c r="E13" s="232">
        <v>890.71913546639007</v>
      </c>
      <c r="F13" s="232">
        <v>890.76344098190862</v>
      </c>
      <c r="G13" s="232">
        <v>890.78542463429835</v>
      </c>
      <c r="H13" s="432"/>
      <c r="I13" s="432"/>
      <c r="J13" s="432"/>
      <c r="K13" s="432"/>
      <c r="L13" s="432"/>
    </row>
    <row r="14" spans="1:12" x14ac:dyDescent="0.25">
      <c r="A14" s="949" t="s">
        <v>561</v>
      </c>
      <c r="B14" s="199" t="s">
        <v>323</v>
      </c>
      <c r="C14" s="37">
        <v>3.0427777903254309</v>
      </c>
      <c r="D14" s="37">
        <v>2.4196795828304971</v>
      </c>
      <c r="E14" s="37">
        <v>2.4341608970531752</v>
      </c>
      <c r="F14" s="37">
        <v>2.5546680104418868</v>
      </c>
      <c r="G14" s="37">
        <v>2.8432630139566299</v>
      </c>
      <c r="H14" s="432"/>
      <c r="I14" s="432"/>
      <c r="J14" s="432"/>
      <c r="K14" s="432"/>
      <c r="L14" s="432"/>
    </row>
    <row r="15" spans="1:12" x14ac:dyDescent="0.25">
      <c r="A15" s="950"/>
      <c r="B15" s="199" t="s">
        <v>563</v>
      </c>
      <c r="C15" s="34">
        <v>3.5054750231867353</v>
      </c>
      <c r="D15" s="34">
        <v>0.76479457912235016</v>
      </c>
      <c r="E15" s="34">
        <v>0.79875953378233822</v>
      </c>
      <c r="F15" s="34">
        <v>0.84860683058338615</v>
      </c>
      <c r="G15" s="34">
        <v>1.9660454704346377</v>
      </c>
      <c r="H15" s="432"/>
      <c r="I15" s="432"/>
      <c r="J15" s="432"/>
      <c r="K15" s="432"/>
      <c r="L15" s="432"/>
    </row>
    <row r="16" spans="1:12" x14ac:dyDescent="0.25">
      <c r="A16" s="950"/>
      <c r="B16" s="199" t="s">
        <v>324</v>
      </c>
      <c r="C16" s="34">
        <v>2.9533704329428261</v>
      </c>
      <c r="D16" s="34">
        <v>2.7079298510557943</v>
      </c>
      <c r="E16" s="34">
        <v>2.6998882675934373</v>
      </c>
      <c r="F16" s="34">
        <v>2.8175916698618835</v>
      </c>
      <c r="G16" s="34">
        <v>2.9713162614769475</v>
      </c>
      <c r="H16" s="432"/>
      <c r="I16" s="432"/>
      <c r="J16" s="432"/>
      <c r="K16" s="432"/>
      <c r="L16" s="432"/>
    </row>
    <row r="17" spans="1:12" x14ac:dyDescent="0.25">
      <c r="A17" s="950"/>
      <c r="B17" s="199" t="s">
        <v>835</v>
      </c>
      <c r="C17" s="34">
        <v>4.3239786441044288</v>
      </c>
      <c r="D17" s="34">
        <v>3.5517979443590662</v>
      </c>
      <c r="E17" s="34">
        <v>3.3982334161512142</v>
      </c>
      <c r="F17" s="34">
        <v>3.4339993321565316</v>
      </c>
      <c r="G17" s="34">
        <v>3.4701309345198013</v>
      </c>
      <c r="H17" s="872"/>
      <c r="I17" s="872"/>
      <c r="J17" s="872"/>
      <c r="K17" s="872"/>
      <c r="L17" s="872"/>
    </row>
    <row r="18" spans="1:12" x14ac:dyDescent="0.25">
      <c r="A18" s="950"/>
      <c r="B18" s="199" t="s">
        <v>648</v>
      </c>
      <c r="C18" s="34">
        <v>3.0707994092225874</v>
      </c>
      <c r="D18" s="34">
        <v>3.0440623146683805</v>
      </c>
      <c r="E18" s="34">
        <v>2.9686648495001293</v>
      </c>
      <c r="F18" s="34">
        <v>3.0454533917278184</v>
      </c>
      <c r="G18" s="34">
        <v>3.0454534104886335</v>
      </c>
      <c r="H18" s="432"/>
      <c r="I18" s="432"/>
      <c r="J18" s="432"/>
      <c r="K18" s="432"/>
      <c r="L18" s="432"/>
    </row>
    <row r="19" spans="1:12" ht="12.75" customHeight="1" x14ac:dyDescent="0.25">
      <c r="A19" s="950"/>
      <c r="B19" s="199" t="s">
        <v>600</v>
      </c>
      <c r="C19" s="231">
        <v>560</v>
      </c>
      <c r="D19" s="231">
        <v>550</v>
      </c>
      <c r="E19" s="231">
        <v>550</v>
      </c>
      <c r="F19" s="231">
        <v>550</v>
      </c>
      <c r="G19" s="231">
        <v>550</v>
      </c>
      <c r="H19" s="432"/>
      <c r="I19" s="432"/>
      <c r="J19" s="432"/>
      <c r="K19" s="432"/>
      <c r="L19" s="432"/>
    </row>
    <row r="20" spans="1:12" ht="12.75" customHeight="1" x14ac:dyDescent="0.25">
      <c r="A20" s="950"/>
      <c r="B20" s="199" t="s">
        <v>601</v>
      </c>
      <c r="C20" s="231">
        <v>77.039120957366876</v>
      </c>
      <c r="D20" s="231">
        <v>74.022872981542477</v>
      </c>
      <c r="E20" s="231">
        <v>74.022872981542477</v>
      </c>
      <c r="F20" s="231">
        <v>74.022872981542477</v>
      </c>
      <c r="G20" s="231">
        <v>74.022872981542477</v>
      </c>
      <c r="H20" s="432"/>
      <c r="I20" s="432"/>
      <c r="J20" s="432"/>
      <c r="K20" s="432"/>
      <c r="L20" s="432"/>
    </row>
    <row r="21" spans="1:12" ht="12.75" customHeight="1" x14ac:dyDescent="0.25">
      <c r="A21" s="950"/>
      <c r="B21" s="199" t="s">
        <v>836</v>
      </c>
      <c r="C21" s="231">
        <v>18</v>
      </c>
      <c r="D21" s="231">
        <v>17</v>
      </c>
      <c r="E21" s="231">
        <v>16</v>
      </c>
      <c r="F21" s="231">
        <v>15</v>
      </c>
      <c r="G21" s="231">
        <v>15</v>
      </c>
      <c r="H21" s="432"/>
      <c r="I21" s="432"/>
      <c r="J21" s="432"/>
      <c r="K21" s="432"/>
      <c r="L21" s="432"/>
    </row>
    <row r="22" spans="1:12" x14ac:dyDescent="0.25">
      <c r="A22" s="951"/>
      <c r="B22" s="501" t="s">
        <v>564</v>
      </c>
      <c r="C22" s="232">
        <v>899.80145347424423</v>
      </c>
      <c r="D22" s="232">
        <v>895.04208232302256</v>
      </c>
      <c r="E22" s="232">
        <v>894.59327458192627</v>
      </c>
      <c r="F22" s="232">
        <v>894.63777280210797</v>
      </c>
      <c r="G22" s="232">
        <v>894.65985207131348</v>
      </c>
      <c r="H22" s="432"/>
      <c r="I22" s="432"/>
      <c r="J22" s="432"/>
      <c r="K22" s="432"/>
      <c r="L22" s="432"/>
    </row>
    <row r="23" spans="1:12" x14ac:dyDescent="0.25">
      <c r="A23" s="950" t="s">
        <v>562</v>
      </c>
      <c r="B23" s="199" t="s">
        <v>323</v>
      </c>
      <c r="C23" s="37">
        <v>3.5492550135211474</v>
      </c>
      <c r="D23" s="37">
        <v>3.0595212135863648</v>
      </c>
      <c r="E23" s="37">
        <v>3.3240504035192799</v>
      </c>
      <c r="F23" s="37">
        <v>3.7364463219105062</v>
      </c>
      <c r="G23" s="37">
        <v>4.0496133155435672</v>
      </c>
      <c r="H23" s="432"/>
      <c r="I23" s="432"/>
      <c r="J23" s="432"/>
      <c r="K23" s="432"/>
      <c r="L23" s="432"/>
    </row>
    <row r="24" spans="1:12" x14ac:dyDescent="0.25">
      <c r="A24" s="950"/>
      <c r="B24" s="199" t="s">
        <v>563</v>
      </c>
      <c r="C24" s="34">
        <v>3.8817532265044301</v>
      </c>
      <c r="D24" s="34">
        <v>1.3521214840141766</v>
      </c>
      <c r="E24" s="34">
        <v>1.7750095817075853</v>
      </c>
      <c r="F24" s="34">
        <v>2.2062326230735416</v>
      </c>
      <c r="G24" s="34">
        <v>3.3528547385966183</v>
      </c>
      <c r="H24" s="432"/>
      <c r="I24" s="432"/>
      <c r="J24" s="432"/>
      <c r="K24" s="432"/>
      <c r="L24" s="432"/>
    </row>
    <row r="25" spans="1:12" x14ac:dyDescent="0.25">
      <c r="A25" s="950"/>
      <c r="B25" s="199" t="s">
        <v>324</v>
      </c>
      <c r="C25" s="34">
        <v>3.4854694252629042</v>
      </c>
      <c r="D25" s="34">
        <v>3.3558750319477788</v>
      </c>
      <c r="E25" s="34">
        <v>3.5736821586849015</v>
      </c>
      <c r="F25" s="34">
        <v>3.9705306842557651</v>
      </c>
      <c r="G25" s="34">
        <v>4.1507429434822694</v>
      </c>
      <c r="H25" s="432"/>
      <c r="I25" s="432"/>
      <c r="J25" s="432"/>
      <c r="K25" s="432"/>
      <c r="L25" s="432"/>
    </row>
    <row r="26" spans="1:12" x14ac:dyDescent="0.25">
      <c r="A26" s="950"/>
      <c r="B26" s="199" t="s">
        <v>835</v>
      </c>
      <c r="C26" s="34">
        <v>4.2855500871480103</v>
      </c>
      <c r="D26" s="34">
        <v>4.1071272838330515</v>
      </c>
      <c r="E26" s="34">
        <v>4.4361186729558995</v>
      </c>
      <c r="F26" s="34">
        <v>4.6692179645912972</v>
      </c>
      <c r="G26" s="34">
        <v>5.0639161147983316</v>
      </c>
      <c r="H26" s="871"/>
      <c r="I26" s="871"/>
      <c r="J26" s="871"/>
      <c r="K26" s="871"/>
      <c r="L26" s="871"/>
    </row>
    <row r="27" spans="1:12" x14ac:dyDescent="0.25">
      <c r="A27" s="950"/>
      <c r="B27" s="199" t="s">
        <v>648</v>
      </c>
      <c r="C27" s="34">
        <v>2.8751508226157512</v>
      </c>
      <c r="D27" s="34">
        <v>3.0440623162375005</v>
      </c>
      <c r="E27" s="34">
        <v>2.9686648483436642</v>
      </c>
      <c r="F27" s="34">
        <v>3.0454533953516432</v>
      </c>
      <c r="G27" s="34">
        <v>3.0454533953516432</v>
      </c>
      <c r="H27" s="432"/>
      <c r="I27" s="432"/>
      <c r="J27" s="432"/>
      <c r="K27" s="432"/>
      <c r="L27" s="432"/>
    </row>
    <row r="28" spans="1:12" x14ac:dyDescent="0.25">
      <c r="A28" s="950"/>
      <c r="B28" s="199" t="s">
        <v>600</v>
      </c>
      <c r="C28" s="231">
        <v>569.6876884735118</v>
      </c>
      <c r="D28" s="231">
        <v>565.45819145712471</v>
      </c>
      <c r="E28" s="231">
        <v>565.45819145712471</v>
      </c>
      <c r="F28" s="231">
        <v>565.45819145712471</v>
      </c>
      <c r="G28" s="231">
        <v>565.45819145712471</v>
      </c>
      <c r="H28" s="432"/>
      <c r="I28" s="432"/>
      <c r="J28" s="432"/>
      <c r="K28" s="432"/>
      <c r="L28" s="432"/>
    </row>
    <row r="29" spans="1:12" x14ac:dyDescent="0.25">
      <c r="A29" s="950"/>
      <c r="B29" s="199" t="s">
        <v>601</v>
      </c>
      <c r="C29" s="231">
        <v>73.451872349675824</v>
      </c>
      <c r="D29" s="231">
        <v>68.058943085189469</v>
      </c>
      <c r="E29" s="231">
        <v>68.058943085189469</v>
      </c>
      <c r="F29" s="231">
        <v>68.058943085189469</v>
      </c>
      <c r="G29" s="231">
        <v>68.058943085189469</v>
      </c>
      <c r="H29" s="432"/>
      <c r="I29" s="432"/>
      <c r="J29" s="432"/>
      <c r="K29" s="432"/>
      <c r="L29" s="432"/>
    </row>
    <row r="30" spans="1:12" x14ac:dyDescent="0.25">
      <c r="A30" s="950"/>
      <c r="B30" s="199" t="s">
        <v>836</v>
      </c>
      <c r="C30" s="231">
        <v>18</v>
      </c>
      <c r="D30" s="231">
        <v>17</v>
      </c>
      <c r="E30" s="231">
        <v>16</v>
      </c>
      <c r="F30" s="231">
        <v>15</v>
      </c>
      <c r="G30" s="231">
        <v>15</v>
      </c>
      <c r="H30" s="432"/>
      <c r="I30" s="432"/>
      <c r="J30" s="432"/>
      <c r="K30" s="432"/>
      <c r="L30" s="432"/>
    </row>
    <row r="31" spans="1:12" x14ac:dyDescent="0.25">
      <c r="A31" s="951"/>
      <c r="B31" s="501" t="s">
        <v>564</v>
      </c>
      <c r="C31" s="232">
        <v>879.56711918971519</v>
      </c>
      <c r="D31" s="232">
        <v>874.52469384067763</v>
      </c>
      <c r="E31" s="232">
        <v>874.5246938406774</v>
      </c>
      <c r="F31" s="232">
        <v>874.52469384067649</v>
      </c>
      <c r="G31" s="232">
        <v>874.52469384067558</v>
      </c>
      <c r="H31" s="867"/>
      <c r="I31" s="867"/>
      <c r="J31" s="867"/>
      <c r="K31" s="867"/>
      <c r="L31" s="867"/>
    </row>
    <row r="32" spans="1:12" x14ac:dyDescent="0.25">
      <c r="A32" s="1015" t="s">
        <v>445</v>
      </c>
      <c r="B32" s="1015"/>
      <c r="C32" s="1015"/>
      <c r="D32" s="1015"/>
      <c r="E32" s="1015"/>
      <c r="F32" s="1015"/>
      <c r="G32" s="1015"/>
      <c r="H32" s="17"/>
      <c r="I32" s="17"/>
      <c r="J32" s="17"/>
      <c r="K32" s="17"/>
      <c r="L32" s="17"/>
    </row>
    <row r="33" spans="1:12" x14ac:dyDescent="0.25">
      <c r="A33" s="17" t="s">
        <v>8</v>
      </c>
      <c r="B33" s="17"/>
      <c r="C33" s="17"/>
      <c r="D33" s="17"/>
      <c r="E33" s="17"/>
      <c r="F33" s="17"/>
      <c r="G33" s="17"/>
      <c r="H33" s="17"/>
      <c r="I33" s="17"/>
      <c r="J33" s="17"/>
      <c r="K33" s="17"/>
      <c r="L33" s="17"/>
    </row>
    <row r="34" spans="1:12" x14ac:dyDescent="0.25">
      <c r="A34" s="17"/>
      <c r="B34" s="17"/>
      <c r="C34" s="17"/>
      <c r="D34" s="17"/>
      <c r="E34" s="17"/>
      <c r="F34" s="17"/>
      <c r="G34" s="17"/>
      <c r="H34" s="17"/>
      <c r="I34" s="17"/>
      <c r="J34" s="17"/>
      <c r="K34" s="17"/>
      <c r="L34" s="17"/>
    </row>
    <row r="35" spans="1:12" x14ac:dyDescent="0.25">
      <c r="A35" s="17"/>
      <c r="B35" s="17"/>
      <c r="C35" s="799"/>
      <c r="D35" s="799"/>
      <c r="E35" s="799"/>
      <c r="F35" s="799"/>
      <c r="G35" s="799"/>
      <c r="H35" s="799"/>
      <c r="I35" s="17"/>
      <c r="J35" s="17"/>
      <c r="K35" s="17"/>
      <c r="L35" s="17"/>
    </row>
    <row r="36" spans="1:12" x14ac:dyDescent="0.25">
      <c r="A36" s="17"/>
      <c r="B36" s="17"/>
      <c r="C36" s="799"/>
      <c r="D36" s="799"/>
      <c r="E36" s="799"/>
      <c r="F36" s="799"/>
      <c r="G36" s="799"/>
      <c r="H36" s="799"/>
      <c r="I36" s="17"/>
      <c r="J36" s="17"/>
      <c r="K36" s="17"/>
      <c r="L36" s="17"/>
    </row>
    <row r="37" spans="1:12" x14ac:dyDescent="0.25">
      <c r="A37" s="17"/>
      <c r="B37" s="17"/>
      <c r="C37" s="799"/>
      <c r="D37" s="799"/>
      <c r="E37" s="799"/>
      <c r="F37" s="799"/>
      <c r="G37" s="799"/>
      <c r="H37" s="799"/>
      <c r="I37" s="17"/>
      <c r="J37" s="17"/>
      <c r="K37" s="17"/>
      <c r="L37" s="17"/>
    </row>
    <row r="38" spans="1:12" x14ac:dyDescent="0.25">
      <c r="A38" s="17"/>
      <c r="B38" s="17"/>
      <c r="C38" s="799"/>
      <c r="D38" s="799"/>
      <c r="E38" s="799"/>
      <c r="F38" s="799"/>
      <c r="G38" s="799"/>
      <c r="H38" s="799"/>
      <c r="I38" s="17"/>
      <c r="J38" s="17"/>
      <c r="K38" s="17"/>
      <c r="L38" s="17"/>
    </row>
    <row r="39" spans="1:12" x14ac:dyDescent="0.25">
      <c r="A39" s="17"/>
      <c r="B39" s="17"/>
      <c r="C39" s="799"/>
      <c r="D39" s="799"/>
      <c r="E39" s="799"/>
      <c r="F39" s="799"/>
      <c r="G39" s="799"/>
      <c r="H39" s="799"/>
      <c r="I39" s="17"/>
      <c r="J39" s="17"/>
      <c r="K39" s="17"/>
      <c r="L39" s="17"/>
    </row>
    <row r="40" spans="1:12" x14ac:dyDescent="0.25">
      <c r="A40" s="17"/>
      <c r="B40" s="17"/>
      <c r="C40" s="799"/>
      <c r="D40" s="799"/>
      <c r="E40" s="799"/>
      <c r="F40" s="799"/>
      <c r="G40" s="799"/>
      <c r="H40" s="799"/>
      <c r="I40" s="17"/>
      <c r="J40" s="17"/>
      <c r="K40" s="17"/>
      <c r="L40" s="17"/>
    </row>
    <row r="41" spans="1:12" x14ac:dyDescent="0.25">
      <c r="A41" s="17"/>
      <c r="B41" s="17"/>
      <c r="C41" s="799"/>
      <c r="D41" s="799"/>
      <c r="E41" s="799"/>
      <c r="F41" s="799"/>
      <c r="G41" s="799"/>
      <c r="H41" s="799"/>
      <c r="I41" s="17"/>
      <c r="J41" s="17"/>
      <c r="K41" s="17"/>
      <c r="L41" s="17"/>
    </row>
    <row r="42" spans="1:12" x14ac:dyDescent="0.25">
      <c r="A42" s="17"/>
      <c r="B42" s="17"/>
      <c r="C42" s="799"/>
      <c r="D42" s="799"/>
      <c r="E42" s="799"/>
      <c r="F42" s="799"/>
      <c r="G42" s="799"/>
      <c r="H42" s="799"/>
      <c r="I42" s="17"/>
      <c r="J42" s="17"/>
      <c r="K42" s="17"/>
      <c r="L42" s="17"/>
    </row>
    <row r="43" spans="1:12" x14ac:dyDescent="0.25">
      <c r="A43" s="17"/>
      <c r="B43" s="17"/>
      <c r="C43" s="799"/>
      <c r="D43" s="799"/>
      <c r="E43" s="799"/>
      <c r="F43" s="799"/>
      <c r="G43" s="799"/>
      <c r="H43" s="799"/>
      <c r="I43" s="17"/>
      <c r="J43" s="17"/>
      <c r="K43" s="17"/>
      <c r="L43" s="17"/>
    </row>
    <row r="44" spans="1:12" x14ac:dyDescent="0.25">
      <c r="A44" s="17"/>
      <c r="B44" s="17"/>
      <c r="C44" s="799"/>
      <c r="D44" s="799"/>
      <c r="E44" s="799"/>
      <c r="F44" s="799"/>
      <c r="G44" s="799"/>
      <c r="H44" s="799"/>
      <c r="I44" s="17"/>
      <c r="J44" s="17"/>
      <c r="K44" s="17"/>
      <c r="L44" s="17"/>
    </row>
    <row r="45" spans="1:12" x14ac:dyDescent="0.25">
      <c r="A45" s="17"/>
      <c r="B45" s="17"/>
      <c r="C45" s="799"/>
      <c r="D45" s="799"/>
      <c r="E45" s="799"/>
      <c r="F45" s="799"/>
      <c r="G45" s="799"/>
      <c r="H45" s="799"/>
      <c r="I45" s="17"/>
      <c r="J45" s="17"/>
      <c r="K45" s="17"/>
      <c r="L45" s="17"/>
    </row>
    <row r="46" spans="1:12" x14ac:dyDescent="0.25">
      <c r="A46" s="17"/>
      <c r="B46" s="17"/>
      <c r="C46" s="799"/>
      <c r="D46" s="799"/>
      <c r="E46" s="799"/>
      <c r="F46" s="799"/>
      <c r="G46" s="799"/>
      <c r="H46" s="799"/>
      <c r="I46" s="17"/>
      <c r="J46" s="17"/>
      <c r="K46" s="17"/>
      <c r="L46" s="17"/>
    </row>
    <row r="47" spans="1:12" x14ac:dyDescent="0.25">
      <c r="A47" s="17"/>
      <c r="B47" s="17"/>
      <c r="C47" s="799"/>
      <c r="D47" s="799"/>
      <c r="E47" s="799"/>
      <c r="F47" s="799"/>
      <c r="G47" s="799"/>
      <c r="H47" s="799"/>
      <c r="I47" s="17"/>
      <c r="J47" s="17"/>
      <c r="K47" s="17"/>
      <c r="L47" s="17"/>
    </row>
    <row r="48" spans="1:12" x14ac:dyDescent="0.25">
      <c r="A48" s="17"/>
      <c r="B48" s="17"/>
      <c r="C48" s="799"/>
      <c r="D48" s="799"/>
      <c r="E48" s="799"/>
      <c r="F48" s="799"/>
      <c r="G48" s="799"/>
      <c r="H48" s="799"/>
      <c r="I48" s="17"/>
      <c r="J48" s="17"/>
      <c r="K48" s="17"/>
      <c r="L48" s="17"/>
    </row>
    <row r="49" spans="1:12" x14ac:dyDescent="0.25">
      <c r="A49" s="17"/>
      <c r="B49" s="17"/>
      <c r="C49" s="799"/>
      <c r="D49" s="799"/>
      <c r="E49" s="799"/>
      <c r="F49" s="799"/>
      <c r="G49" s="799"/>
      <c r="H49" s="799"/>
      <c r="I49" s="17"/>
      <c r="J49" s="17"/>
      <c r="K49" s="17"/>
      <c r="L49" s="17"/>
    </row>
    <row r="50" spans="1:12" x14ac:dyDescent="0.25">
      <c r="A50" s="17"/>
      <c r="B50" s="17"/>
      <c r="C50" s="799"/>
      <c r="D50" s="799"/>
      <c r="E50" s="799"/>
      <c r="F50" s="799"/>
      <c r="G50" s="799"/>
      <c r="H50" s="799"/>
      <c r="I50" s="17"/>
      <c r="J50" s="17"/>
      <c r="K50" s="17"/>
      <c r="L50" s="17"/>
    </row>
    <row r="51" spans="1:12" x14ac:dyDescent="0.25">
      <c r="A51" s="17"/>
      <c r="B51" s="17"/>
      <c r="C51" s="799"/>
      <c r="D51" s="799"/>
      <c r="E51" s="799"/>
      <c r="F51" s="799"/>
      <c r="G51" s="799"/>
      <c r="H51" s="799"/>
      <c r="I51" s="17"/>
      <c r="J51" s="17"/>
      <c r="K51" s="17"/>
      <c r="L51" s="17"/>
    </row>
    <row r="52" spans="1:12" x14ac:dyDescent="0.25">
      <c r="A52" s="17"/>
      <c r="B52" s="17"/>
      <c r="C52" s="799"/>
      <c r="D52" s="799"/>
      <c r="E52" s="799"/>
      <c r="F52" s="799"/>
      <c r="G52" s="799"/>
      <c r="H52" s="799"/>
      <c r="I52" s="17"/>
      <c r="J52" s="17"/>
      <c r="K52" s="17"/>
      <c r="L52" s="17"/>
    </row>
    <row r="53" spans="1:12" x14ac:dyDescent="0.25">
      <c r="A53" s="17"/>
      <c r="B53" s="17"/>
      <c r="C53" s="799"/>
      <c r="D53" s="799"/>
      <c r="E53" s="799"/>
      <c r="F53" s="799"/>
      <c r="G53" s="799"/>
      <c r="H53" s="799"/>
      <c r="I53" s="17"/>
      <c r="J53" s="17"/>
      <c r="K53" s="17"/>
      <c r="L53" s="17"/>
    </row>
    <row r="54" spans="1:12" x14ac:dyDescent="0.25">
      <c r="A54" s="17"/>
      <c r="B54" s="17"/>
      <c r="C54" s="799"/>
      <c r="D54" s="799"/>
      <c r="E54" s="799"/>
      <c r="F54" s="799"/>
      <c r="G54" s="799"/>
      <c r="H54" s="799"/>
      <c r="I54" s="17"/>
      <c r="J54" s="17"/>
      <c r="K54" s="17"/>
      <c r="L54" s="17"/>
    </row>
    <row r="55" spans="1:12" x14ac:dyDescent="0.25">
      <c r="A55" s="17"/>
      <c r="B55" s="17"/>
      <c r="C55" s="799"/>
      <c r="D55" s="799"/>
      <c r="E55" s="799"/>
      <c r="F55" s="799"/>
      <c r="G55" s="799"/>
      <c r="H55" s="799"/>
      <c r="I55" s="17"/>
      <c r="J55" s="17"/>
      <c r="K55" s="17"/>
      <c r="L55" s="17"/>
    </row>
    <row r="56" spans="1:12" x14ac:dyDescent="0.25">
      <c r="A56" s="17"/>
      <c r="B56" s="17"/>
      <c r="C56" s="799"/>
      <c r="D56" s="799"/>
      <c r="E56" s="799"/>
      <c r="F56" s="799"/>
      <c r="G56" s="799"/>
      <c r="H56" s="799"/>
      <c r="I56" s="17"/>
      <c r="J56" s="17"/>
      <c r="K56" s="17"/>
      <c r="L56" s="17"/>
    </row>
    <row r="57" spans="1:12" x14ac:dyDescent="0.25">
      <c r="A57" s="17"/>
      <c r="B57" s="17"/>
      <c r="C57" s="799"/>
      <c r="D57" s="799"/>
      <c r="E57" s="799"/>
      <c r="F57" s="799"/>
      <c r="G57" s="799"/>
      <c r="H57" s="799"/>
      <c r="I57" s="17"/>
      <c r="J57" s="17"/>
      <c r="K57" s="17"/>
      <c r="L57" s="17"/>
    </row>
    <row r="58" spans="1:12" x14ac:dyDescent="0.25">
      <c r="A58" s="17"/>
      <c r="B58" s="17"/>
      <c r="C58" s="799"/>
      <c r="D58" s="799"/>
      <c r="E58" s="799"/>
      <c r="F58" s="799"/>
      <c r="G58" s="799"/>
      <c r="H58" s="799"/>
      <c r="I58" s="17"/>
      <c r="J58" s="17"/>
      <c r="K58" s="17"/>
      <c r="L58" s="17"/>
    </row>
    <row r="59" spans="1:12" x14ac:dyDescent="0.25">
      <c r="A59" s="17"/>
      <c r="B59" s="17"/>
      <c r="C59" s="25"/>
      <c r="D59" s="25"/>
      <c r="E59" s="25"/>
      <c r="F59" s="25"/>
      <c r="G59" s="25"/>
      <c r="H59" s="25"/>
      <c r="I59" s="17"/>
      <c r="J59" s="17"/>
      <c r="K59" s="17"/>
      <c r="L59" s="17"/>
    </row>
    <row r="60" spans="1:12" x14ac:dyDescent="0.25">
      <c r="A60" s="17"/>
      <c r="B60" s="17"/>
      <c r="C60" s="25"/>
      <c r="D60" s="25"/>
      <c r="E60" s="25"/>
      <c r="F60" s="25"/>
      <c r="G60" s="25"/>
      <c r="H60" s="25"/>
      <c r="I60" s="17"/>
      <c r="J60" s="17"/>
      <c r="K60" s="17"/>
      <c r="L60" s="17"/>
    </row>
    <row r="61" spans="1:12" x14ac:dyDescent="0.25">
      <c r="A61" s="17"/>
      <c r="B61" s="17"/>
      <c r="C61" s="25"/>
      <c r="D61" s="25"/>
      <c r="E61" s="25"/>
      <c r="F61" s="25"/>
      <c r="G61" s="25"/>
      <c r="H61" s="25"/>
      <c r="I61" s="17"/>
      <c r="J61" s="17"/>
      <c r="K61" s="17"/>
      <c r="L61" s="17"/>
    </row>
  </sheetData>
  <mergeCells count="4">
    <mergeCell ref="A32:G32"/>
    <mergeCell ref="A5:A13"/>
    <mergeCell ref="A14:A22"/>
    <mergeCell ref="A23:A3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2713B-1612-9344-BE62-B8F2CCFF52D5}">
  <sheetPr codeName="Hoja40"/>
  <dimension ref="A1:O56"/>
  <sheetViews>
    <sheetView zoomScaleNormal="100" workbookViewId="0">
      <selection activeCell="A16" sqref="A1:F16"/>
    </sheetView>
  </sheetViews>
  <sheetFormatPr baseColWidth="10" defaultColWidth="9.42578125" defaultRowHeight="13.5" x14ac:dyDescent="0.25"/>
  <cols>
    <col min="1" max="1" width="4" style="2" customWidth="1"/>
    <col min="2" max="2" width="51.140625" style="2" customWidth="1"/>
    <col min="3" max="6" width="12.7109375" style="2" customWidth="1"/>
    <col min="7" max="16384" width="9.42578125" style="2"/>
  </cols>
  <sheetData>
    <row r="1" spans="1:15" x14ac:dyDescent="0.25">
      <c r="A1" s="989" t="s">
        <v>311</v>
      </c>
      <c r="B1" s="989"/>
      <c r="C1" s="989"/>
      <c r="D1" s="989"/>
      <c r="E1" s="989"/>
      <c r="F1" s="989"/>
      <c r="G1" s="17"/>
      <c r="H1" s="17"/>
      <c r="I1" s="17"/>
      <c r="J1" s="17"/>
      <c r="K1" s="17"/>
      <c r="L1" s="17"/>
      <c r="M1" s="17"/>
      <c r="N1" s="17"/>
      <c r="O1" s="17"/>
    </row>
    <row r="2" spans="1:15" x14ac:dyDescent="0.25">
      <c r="A2" s="989" t="s">
        <v>605</v>
      </c>
      <c r="B2" s="989"/>
      <c r="C2" s="989"/>
      <c r="D2" s="989"/>
      <c r="E2" s="989"/>
      <c r="F2" s="989"/>
      <c r="G2" s="17"/>
      <c r="H2" s="17"/>
      <c r="I2" s="17"/>
      <c r="J2" s="17"/>
      <c r="K2" s="17"/>
      <c r="L2" s="17"/>
      <c r="M2" s="17"/>
      <c r="N2" s="17"/>
      <c r="O2" s="17"/>
    </row>
    <row r="3" spans="1:15" x14ac:dyDescent="0.25">
      <c r="A3" s="990" t="s">
        <v>418</v>
      </c>
      <c r="B3" s="990"/>
      <c r="C3" s="990"/>
      <c r="D3" s="990"/>
      <c r="E3" s="990"/>
      <c r="F3" s="990"/>
      <c r="G3" s="17"/>
      <c r="H3" s="17"/>
      <c r="I3" s="17"/>
      <c r="J3" s="17"/>
      <c r="K3" s="17"/>
      <c r="L3" s="17"/>
      <c r="M3" s="17"/>
      <c r="N3" s="17"/>
      <c r="O3" s="17"/>
    </row>
    <row r="4" spans="1:15" x14ac:dyDescent="0.25">
      <c r="A4" s="152"/>
      <c r="B4" s="152"/>
      <c r="C4" s="152"/>
      <c r="D4" s="152"/>
      <c r="E4" s="152"/>
      <c r="F4" s="152"/>
      <c r="G4" s="17"/>
      <c r="H4" s="17"/>
      <c r="I4" s="17"/>
      <c r="J4" s="17"/>
      <c r="K4" s="17"/>
      <c r="L4" s="17"/>
      <c r="M4" s="17"/>
      <c r="N4" s="17"/>
      <c r="O4" s="17"/>
    </row>
    <row r="5" spans="1:15" s="10" customFormat="1" ht="15" customHeight="1" x14ac:dyDescent="0.25">
      <c r="A5" s="410" t="s">
        <v>1379</v>
      </c>
      <c r="B5" s="512"/>
      <c r="C5" s="513">
        <v>2028</v>
      </c>
      <c r="D5" s="514">
        <v>2029</v>
      </c>
      <c r="E5" s="514">
        <v>2030</v>
      </c>
      <c r="F5" s="514">
        <v>2031</v>
      </c>
      <c r="G5" s="110"/>
      <c r="H5" s="794"/>
      <c r="I5" s="110"/>
      <c r="J5" s="110"/>
      <c r="K5" s="110"/>
      <c r="L5" s="110"/>
      <c r="M5" s="110"/>
      <c r="N5" s="110"/>
      <c r="O5" s="110"/>
    </row>
    <row r="6" spans="1:15" x14ac:dyDescent="0.25">
      <c r="A6" s="423" t="s">
        <v>115</v>
      </c>
      <c r="B6" s="134" t="s">
        <v>512</v>
      </c>
      <c r="C6" s="459">
        <v>84413584.204818338</v>
      </c>
      <c r="D6" s="515">
        <v>85553027.594981253</v>
      </c>
      <c r="E6" s="459">
        <v>86620457.979771361</v>
      </c>
      <c r="F6" s="516">
        <v>88452443.662104473</v>
      </c>
      <c r="G6" s="17"/>
      <c r="H6" s="17"/>
      <c r="I6" s="17"/>
      <c r="J6" s="17"/>
      <c r="K6" s="17"/>
      <c r="L6" s="17"/>
      <c r="M6" s="17"/>
      <c r="N6" s="17"/>
      <c r="O6" s="17"/>
    </row>
    <row r="7" spans="1:15" x14ac:dyDescent="0.25">
      <c r="A7" s="423" t="s">
        <v>116</v>
      </c>
      <c r="B7" s="134" t="s">
        <v>1169</v>
      </c>
      <c r="C7" s="460">
        <v>92922047.251599997</v>
      </c>
      <c r="D7" s="517">
        <v>95361357.571670011</v>
      </c>
      <c r="E7" s="460">
        <v>97161665.463413</v>
      </c>
      <c r="F7" s="518">
        <v>95734968.427164987</v>
      </c>
      <c r="G7" s="17"/>
      <c r="H7" s="17"/>
      <c r="I7" s="17"/>
      <c r="J7" s="17"/>
      <c r="K7" s="17"/>
      <c r="L7" s="17"/>
      <c r="M7" s="17"/>
      <c r="N7" s="17"/>
      <c r="O7" s="17"/>
    </row>
    <row r="8" spans="1:15" x14ac:dyDescent="0.25">
      <c r="A8" s="423" t="s">
        <v>117</v>
      </c>
      <c r="B8" s="134" t="s">
        <v>513</v>
      </c>
      <c r="C8" s="460">
        <v>84748932.287921533</v>
      </c>
      <c r="D8" s="517">
        <v>85822469.414001644</v>
      </c>
      <c r="E8" s="460">
        <v>86583460.205036998</v>
      </c>
      <c r="F8" s="518">
        <v>87920747.791930884</v>
      </c>
      <c r="G8" s="17"/>
      <c r="H8" s="17"/>
      <c r="I8" s="17"/>
      <c r="J8" s="17"/>
      <c r="K8" s="17"/>
      <c r="L8" s="17"/>
      <c r="M8" s="17"/>
      <c r="N8" s="17"/>
      <c r="O8" s="17"/>
    </row>
    <row r="9" spans="1:15" x14ac:dyDescent="0.25">
      <c r="A9" s="415" t="s">
        <v>1380</v>
      </c>
      <c r="B9" s="84" t="s">
        <v>392</v>
      </c>
      <c r="C9" s="519">
        <v>-1.7</v>
      </c>
      <c r="D9" s="476">
        <v>-1.6</v>
      </c>
      <c r="E9" s="519">
        <v>-1.5</v>
      </c>
      <c r="F9" s="520">
        <v>-1.4</v>
      </c>
      <c r="G9" s="17"/>
      <c r="H9" s="17"/>
      <c r="I9" s="17"/>
      <c r="J9" s="17"/>
      <c r="K9" s="17"/>
      <c r="L9" s="17"/>
      <c r="M9" s="17"/>
      <c r="N9" s="17"/>
      <c r="O9" s="17"/>
    </row>
    <row r="10" spans="1:15" x14ac:dyDescent="0.25">
      <c r="A10" s="423" t="s">
        <v>118</v>
      </c>
      <c r="B10" s="134" t="s">
        <v>393</v>
      </c>
      <c r="C10" s="460">
        <v>91342353.794186249</v>
      </c>
      <c r="D10" s="460">
        <v>92121788.886754408</v>
      </c>
      <c r="E10" s="460">
        <v>92581871.396743</v>
      </c>
      <c r="F10" s="460">
        <v>93635149.682620287</v>
      </c>
      <c r="G10" s="17"/>
      <c r="H10" s="17"/>
      <c r="I10" s="17"/>
      <c r="J10" s="17"/>
      <c r="K10" s="17"/>
      <c r="L10" s="17"/>
      <c r="M10" s="17"/>
      <c r="N10" s="17"/>
      <c r="O10" s="17"/>
    </row>
    <row r="11" spans="1:15" x14ac:dyDescent="0.25">
      <c r="A11" s="423" t="s">
        <v>119</v>
      </c>
      <c r="B11" s="134" t="s">
        <v>514</v>
      </c>
      <c r="C11" s="460">
        <v>-1579693.4574137479</v>
      </c>
      <c r="D11" s="460">
        <v>-3239568.6849156022</v>
      </c>
      <c r="E11" s="460">
        <v>-4579794.0666700006</v>
      </c>
      <c r="F11" s="460">
        <v>-2099818.7445446998</v>
      </c>
      <c r="G11" s="17"/>
      <c r="H11" s="17"/>
      <c r="I11" s="17"/>
      <c r="J11" s="17"/>
      <c r="K11" s="17"/>
      <c r="L11" s="17"/>
      <c r="M11" s="17"/>
      <c r="N11" s="17"/>
      <c r="O11" s="17"/>
    </row>
    <row r="12" spans="1:15" x14ac:dyDescent="0.25">
      <c r="A12" s="423" t="s">
        <v>120</v>
      </c>
      <c r="B12" s="134" t="s">
        <v>515</v>
      </c>
      <c r="C12" s="460">
        <v>-1818.6634380512719</v>
      </c>
      <c r="D12" s="460">
        <v>-3842.2853631757284</v>
      </c>
      <c r="E12" s="460">
        <v>-5597.0038660717464</v>
      </c>
      <c r="F12" s="460">
        <v>-2644.2930373385757</v>
      </c>
      <c r="G12" s="17"/>
      <c r="H12" s="17"/>
      <c r="I12" s="17"/>
      <c r="J12" s="17"/>
      <c r="K12" s="17"/>
      <c r="L12" s="17"/>
      <c r="M12" s="17"/>
      <c r="N12" s="17"/>
      <c r="O12" s="17"/>
    </row>
    <row r="13" spans="1:15" x14ac:dyDescent="0.25">
      <c r="A13" s="423" t="s">
        <v>121</v>
      </c>
      <c r="B13" s="134" t="s">
        <v>516</v>
      </c>
      <c r="C13" s="468">
        <v>-0.4072967085528772</v>
      </c>
      <c r="D13" s="469">
        <v>-0.82283648547830956</v>
      </c>
      <c r="E13" s="468">
        <v>-1.1452517809222065</v>
      </c>
      <c r="F13" s="470">
        <v>-0.51444513329599251</v>
      </c>
      <c r="G13" s="17"/>
      <c r="H13" s="17"/>
      <c r="I13" s="17"/>
      <c r="J13" s="17"/>
      <c r="K13" s="17"/>
      <c r="L13" s="17"/>
      <c r="M13" s="17"/>
      <c r="N13" s="17"/>
      <c r="O13" s="17"/>
    </row>
    <row r="14" spans="1:15" ht="12.75" customHeight="1" x14ac:dyDescent="0.25">
      <c r="A14" s="471" t="s">
        <v>310</v>
      </c>
      <c r="B14" s="472" t="s">
        <v>517</v>
      </c>
      <c r="C14" s="473">
        <v>-1.7864637185312304</v>
      </c>
      <c r="D14" s="474">
        <v>-1.6684370609075074</v>
      </c>
      <c r="E14" s="473">
        <v>-1.4907481064021901</v>
      </c>
      <c r="F14" s="475">
        <v>-1.2697371601644178</v>
      </c>
      <c r="G14" s="17"/>
      <c r="H14" s="17"/>
      <c r="I14" s="17"/>
      <c r="J14" s="17"/>
      <c r="K14" s="17"/>
      <c r="L14" s="17"/>
      <c r="M14" s="17"/>
      <c r="N14" s="17"/>
      <c r="O14" s="17"/>
    </row>
    <row r="15" spans="1:15" ht="12.75" customHeight="1" x14ac:dyDescent="0.25">
      <c r="A15" s="900" t="s">
        <v>445</v>
      </c>
      <c r="B15" s="900"/>
      <c r="C15" s="900"/>
      <c r="D15" s="900"/>
      <c r="E15" s="900"/>
      <c r="F15" s="900"/>
      <c r="G15" s="17"/>
      <c r="H15" s="17"/>
      <c r="I15" s="17"/>
      <c r="J15" s="17"/>
      <c r="K15" s="17"/>
      <c r="L15" s="17"/>
      <c r="M15" s="17"/>
      <c r="N15" s="17"/>
      <c r="O15" s="17"/>
    </row>
    <row r="16" spans="1:15" ht="12.75" customHeight="1" x14ac:dyDescent="0.25">
      <c r="A16" s="923" t="s">
        <v>122</v>
      </c>
      <c r="B16" s="923"/>
      <c r="C16" s="923"/>
      <c r="D16" s="923"/>
      <c r="E16" s="923"/>
      <c r="F16" s="923"/>
      <c r="G16" s="17"/>
      <c r="H16" s="17"/>
      <c r="I16" s="17"/>
      <c r="J16" s="17"/>
      <c r="K16" s="17"/>
      <c r="L16" s="17"/>
      <c r="M16" s="17"/>
      <c r="N16" s="17"/>
      <c r="O16" s="17"/>
    </row>
    <row r="17" spans="1:15" x14ac:dyDescent="0.25">
      <c r="A17" s="17"/>
      <c r="B17" s="17"/>
      <c r="C17" s="432"/>
      <c r="D17" s="432"/>
      <c r="E17" s="432"/>
      <c r="F17" s="432"/>
      <c r="G17" s="17"/>
      <c r="H17" s="17"/>
      <c r="I17" s="17"/>
      <c r="J17" s="17"/>
      <c r="K17" s="17"/>
      <c r="L17" s="17"/>
      <c r="M17" s="17"/>
      <c r="N17" s="17"/>
      <c r="O17" s="17"/>
    </row>
    <row r="18" spans="1:15" x14ac:dyDescent="0.25">
      <c r="A18" s="17"/>
      <c r="B18" s="17"/>
      <c r="C18" s="432"/>
      <c r="D18" s="432"/>
      <c r="E18" s="432"/>
      <c r="F18" s="432"/>
      <c r="G18" s="17"/>
      <c r="H18" s="17"/>
      <c r="I18" s="17"/>
      <c r="J18" s="17"/>
      <c r="K18" s="17"/>
      <c r="L18" s="17"/>
      <c r="M18" s="17"/>
      <c r="N18" s="17"/>
      <c r="O18" s="17"/>
    </row>
    <row r="19" spans="1:15" x14ac:dyDescent="0.25">
      <c r="A19" s="17"/>
      <c r="B19" s="17"/>
      <c r="C19" s="432"/>
      <c r="D19" s="432"/>
      <c r="E19" s="432"/>
      <c r="F19" s="432"/>
      <c r="G19" s="17"/>
      <c r="H19" s="17"/>
      <c r="I19" s="17"/>
      <c r="J19" s="17"/>
      <c r="K19" s="17"/>
      <c r="L19" s="17"/>
      <c r="M19" s="17"/>
      <c r="N19" s="17"/>
      <c r="O19" s="17"/>
    </row>
    <row r="20" spans="1:15" x14ac:dyDescent="0.25">
      <c r="A20" s="17"/>
      <c r="B20" s="17"/>
      <c r="C20" s="17"/>
      <c r="D20" s="17"/>
      <c r="E20" s="17"/>
      <c r="F20" s="17"/>
      <c r="G20" s="17"/>
      <c r="H20" s="17"/>
      <c r="I20" s="17"/>
      <c r="J20" s="17"/>
      <c r="K20" s="17"/>
      <c r="L20" s="17"/>
      <c r="M20" s="17"/>
      <c r="N20" s="17"/>
      <c r="O20" s="17"/>
    </row>
    <row r="21" spans="1:15" x14ac:dyDescent="0.25">
      <c r="A21" s="17"/>
      <c r="B21" s="17"/>
      <c r="C21" s="432"/>
      <c r="D21" s="432"/>
      <c r="E21" s="432"/>
      <c r="F21" s="432"/>
      <c r="G21" s="17"/>
      <c r="H21" s="17"/>
      <c r="I21" s="17"/>
      <c r="J21" s="17"/>
      <c r="K21" s="17"/>
      <c r="L21" s="17"/>
      <c r="M21" s="17"/>
      <c r="N21" s="17"/>
      <c r="O21" s="17"/>
    </row>
    <row r="22" spans="1:15" x14ac:dyDescent="0.25">
      <c r="A22" s="17"/>
      <c r="B22" s="17"/>
      <c r="C22" s="432"/>
      <c r="D22" s="432"/>
      <c r="E22" s="432"/>
      <c r="F22" s="432"/>
      <c r="G22" s="17"/>
      <c r="H22" s="111"/>
      <c r="I22" s="111"/>
      <c r="J22" s="111"/>
      <c r="K22" s="111"/>
      <c r="L22" s="111"/>
      <c r="M22" s="111"/>
      <c r="N22" s="111"/>
      <c r="O22" s="111"/>
    </row>
    <row r="23" spans="1:15" x14ac:dyDescent="0.25">
      <c r="A23" s="17"/>
      <c r="B23" s="17"/>
      <c r="C23" s="17"/>
      <c r="D23" s="17"/>
      <c r="E23" s="17"/>
      <c r="F23" s="17"/>
      <c r="G23" s="17"/>
      <c r="H23" s="111"/>
      <c r="I23" s="111"/>
      <c r="J23" s="111"/>
      <c r="K23" s="111"/>
      <c r="L23" s="111"/>
      <c r="M23" s="111"/>
      <c r="N23" s="111"/>
      <c r="O23" s="111"/>
    </row>
    <row r="24" spans="1:15" x14ac:dyDescent="0.25">
      <c r="A24" s="17"/>
      <c r="B24" s="17"/>
      <c r="C24" s="17"/>
      <c r="D24" s="17"/>
      <c r="E24" s="17"/>
      <c r="F24" s="17"/>
      <c r="G24" s="17"/>
      <c r="H24" s="111"/>
      <c r="I24" s="111"/>
      <c r="J24" s="111"/>
      <c r="K24" s="111"/>
      <c r="L24" s="111"/>
      <c r="M24" s="111"/>
      <c r="N24" s="111"/>
      <c r="O24" s="111"/>
    </row>
    <row r="25" spans="1:15" x14ac:dyDescent="0.25">
      <c r="A25" s="17"/>
      <c r="B25" s="17"/>
      <c r="C25" s="17"/>
      <c r="D25" s="17"/>
      <c r="E25" s="17"/>
      <c r="F25" s="17"/>
      <c r="G25" s="17"/>
      <c r="H25" s="111"/>
      <c r="I25" s="111"/>
      <c r="J25" s="111"/>
      <c r="K25" s="111"/>
      <c r="L25" s="17"/>
      <c r="M25" s="17"/>
      <c r="N25" s="17"/>
      <c r="O25" s="17"/>
    </row>
    <row r="26" spans="1:15" x14ac:dyDescent="0.25">
      <c r="A26" s="17"/>
      <c r="B26" s="17"/>
      <c r="C26" s="17"/>
      <c r="D26" s="17"/>
      <c r="E26" s="17"/>
      <c r="F26" s="17"/>
      <c r="G26" s="17"/>
      <c r="H26" s="111"/>
      <c r="I26" s="111"/>
      <c r="J26" s="111"/>
      <c r="K26" s="111"/>
      <c r="L26" s="17"/>
      <c r="M26" s="17"/>
      <c r="N26" s="17"/>
      <c r="O26" s="17"/>
    </row>
    <row r="27" spans="1:15" x14ac:dyDescent="0.25">
      <c r="A27" s="17"/>
      <c r="B27" s="17"/>
      <c r="C27" s="17"/>
      <c r="D27" s="17"/>
      <c r="E27" s="17"/>
      <c r="F27" s="17"/>
      <c r="G27" s="17"/>
      <c r="H27" s="111"/>
      <c r="I27" s="111"/>
      <c r="J27" s="111"/>
      <c r="K27" s="111"/>
      <c r="L27" s="17"/>
      <c r="M27" s="17"/>
      <c r="N27" s="17"/>
      <c r="O27" s="17"/>
    </row>
    <row r="28" spans="1:15" x14ac:dyDescent="0.25">
      <c r="A28" s="17"/>
      <c r="B28" s="17"/>
      <c r="C28" s="17"/>
      <c r="D28" s="17"/>
      <c r="E28" s="17"/>
      <c r="F28" s="17"/>
      <c r="G28" s="17"/>
      <c r="H28" s="111"/>
      <c r="I28" s="111"/>
      <c r="J28" s="111"/>
      <c r="K28" s="111"/>
      <c r="L28" s="17"/>
      <c r="M28" s="17"/>
      <c r="N28" s="17"/>
      <c r="O28" s="17"/>
    </row>
    <row r="29" spans="1:15" x14ac:dyDescent="0.25">
      <c r="A29" s="17"/>
      <c r="B29" s="17"/>
      <c r="C29" s="17"/>
      <c r="D29" s="17"/>
      <c r="E29" s="17"/>
      <c r="F29" s="17"/>
      <c r="G29" s="17"/>
      <c r="H29" s="111"/>
      <c r="I29" s="111"/>
      <c r="J29" s="111"/>
      <c r="K29" s="111"/>
      <c r="L29" s="17"/>
      <c r="M29" s="17"/>
      <c r="N29" s="17"/>
      <c r="O29" s="17"/>
    </row>
    <row r="30" spans="1:15" x14ac:dyDescent="0.25">
      <c r="A30" s="17"/>
      <c r="B30" s="17"/>
      <c r="C30" s="17"/>
      <c r="D30" s="17"/>
      <c r="E30" s="17"/>
      <c r="F30" s="17"/>
      <c r="G30" s="17"/>
      <c r="H30" s="111"/>
      <c r="I30" s="111"/>
      <c r="J30" s="111"/>
      <c r="K30" s="111"/>
      <c r="L30" s="17"/>
      <c r="M30" s="17"/>
      <c r="N30" s="17"/>
      <c r="O30" s="17"/>
    </row>
    <row r="31" spans="1:15" x14ac:dyDescent="0.25">
      <c r="A31" s="17"/>
      <c r="B31" s="17"/>
      <c r="C31" s="17"/>
      <c r="D31" s="17"/>
      <c r="E31" s="17"/>
      <c r="F31" s="17"/>
      <c r="G31" s="17"/>
      <c r="H31" s="17"/>
      <c r="I31" s="17"/>
      <c r="J31" s="17"/>
      <c r="K31" s="17"/>
      <c r="L31" s="17"/>
      <c r="M31" s="17"/>
      <c r="N31" s="17"/>
      <c r="O31" s="17"/>
    </row>
    <row r="32" spans="1:15" x14ac:dyDescent="0.25">
      <c r="A32" s="17"/>
      <c r="B32" s="17"/>
      <c r="C32" s="17"/>
      <c r="D32" s="17"/>
      <c r="E32" s="17"/>
      <c r="F32" s="17"/>
      <c r="G32" s="17"/>
      <c r="H32" s="17"/>
      <c r="I32" s="17"/>
      <c r="J32" s="17"/>
      <c r="K32" s="17"/>
      <c r="L32" s="17"/>
      <c r="M32" s="17"/>
      <c r="N32" s="17"/>
      <c r="O32" s="17"/>
    </row>
    <row r="33" spans="1:15" x14ac:dyDescent="0.25">
      <c r="A33" s="17"/>
      <c r="B33" s="17"/>
      <c r="C33" s="17"/>
      <c r="D33" s="17"/>
      <c r="E33" s="17"/>
      <c r="F33" s="17"/>
      <c r="G33" s="17"/>
      <c r="H33" s="17"/>
      <c r="I33" s="17"/>
      <c r="J33" s="17"/>
      <c r="K33" s="17"/>
      <c r="L33" s="17"/>
      <c r="M33" s="17"/>
      <c r="N33" s="17"/>
      <c r="O33" s="17"/>
    </row>
    <row r="34" spans="1:15" x14ac:dyDescent="0.25">
      <c r="A34" s="17"/>
      <c r="B34" s="17"/>
      <c r="C34" s="17"/>
      <c r="D34" s="17"/>
      <c r="E34" s="17"/>
      <c r="F34" s="17"/>
      <c r="G34" s="17"/>
      <c r="H34" s="17"/>
      <c r="I34" s="17"/>
      <c r="J34" s="17"/>
      <c r="K34" s="17"/>
      <c r="L34" s="17"/>
      <c r="M34" s="17"/>
      <c r="N34" s="17"/>
      <c r="O34" s="17"/>
    </row>
    <row r="35" spans="1:15" x14ac:dyDescent="0.25">
      <c r="A35" s="17"/>
      <c r="B35" s="17"/>
      <c r="C35" s="17"/>
      <c r="D35" s="17"/>
      <c r="E35" s="17"/>
      <c r="F35" s="17"/>
      <c r="G35" s="17"/>
      <c r="H35" s="17"/>
      <c r="I35" s="17"/>
      <c r="J35" s="17"/>
      <c r="K35" s="17"/>
      <c r="L35" s="17"/>
      <c r="M35" s="17"/>
      <c r="N35" s="17"/>
      <c r="O35" s="17"/>
    </row>
    <row r="36" spans="1:15" x14ac:dyDescent="0.25">
      <c r="A36" s="17"/>
      <c r="B36" s="17"/>
      <c r="C36" s="17"/>
      <c r="D36" s="17"/>
      <c r="E36" s="17"/>
      <c r="F36" s="17"/>
      <c r="G36" s="17"/>
      <c r="H36" s="17"/>
      <c r="I36" s="17"/>
      <c r="J36" s="17"/>
      <c r="K36" s="17"/>
      <c r="L36" s="17"/>
      <c r="M36" s="17"/>
      <c r="N36" s="17"/>
      <c r="O36" s="17"/>
    </row>
    <row r="37" spans="1:15" x14ac:dyDescent="0.25">
      <c r="A37" s="17"/>
      <c r="B37" s="17"/>
      <c r="C37" s="17"/>
      <c r="D37" s="17"/>
      <c r="E37" s="17"/>
      <c r="F37" s="17"/>
      <c r="G37" s="17"/>
      <c r="H37" s="17"/>
      <c r="I37" s="17"/>
      <c r="J37" s="17"/>
      <c r="K37" s="17"/>
      <c r="L37" s="17"/>
      <c r="M37" s="17"/>
      <c r="N37" s="17"/>
      <c r="O37" s="17"/>
    </row>
    <row r="38" spans="1:15" x14ac:dyDescent="0.25">
      <c r="A38" s="17"/>
      <c r="B38" s="17"/>
      <c r="C38" s="17"/>
      <c r="D38" s="17"/>
      <c r="E38" s="17"/>
      <c r="F38" s="17"/>
      <c r="G38" s="17"/>
      <c r="H38" s="17"/>
      <c r="I38" s="17"/>
      <c r="J38" s="17"/>
      <c r="K38" s="17"/>
      <c r="L38" s="17"/>
      <c r="M38" s="17"/>
      <c r="N38" s="17"/>
      <c r="O38" s="17"/>
    </row>
    <row r="39" spans="1:15" x14ac:dyDescent="0.25">
      <c r="A39" s="17"/>
      <c r="B39" s="17"/>
      <c r="C39" s="17"/>
      <c r="D39" s="17"/>
      <c r="E39" s="17"/>
      <c r="F39" s="17"/>
      <c r="G39" s="17"/>
      <c r="H39" s="17"/>
      <c r="I39" s="17"/>
      <c r="J39" s="17"/>
      <c r="K39" s="17"/>
      <c r="L39" s="17"/>
      <c r="M39" s="17"/>
      <c r="N39" s="17"/>
      <c r="O39" s="17"/>
    </row>
    <row r="40" spans="1:15" x14ac:dyDescent="0.25">
      <c r="A40" s="17"/>
      <c r="B40" s="17"/>
      <c r="C40" s="17"/>
      <c r="D40" s="17"/>
      <c r="E40" s="17"/>
      <c r="F40" s="17"/>
      <c r="G40" s="17"/>
      <c r="H40" s="17"/>
      <c r="I40" s="17"/>
      <c r="J40" s="17"/>
      <c r="K40" s="17"/>
      <c r="L40" s="17"/>
      <c r="M40" s="17"/>
      <c r="N40" s="17"/>
      <c r="O40" s="17"/>
    </row>
    <row r="41" spans="1:15" x14ac:dyDescent="0.25">
      <c r="A41" s="17"/>
      <c r="B41" s="17"/>
      <c r="C41" s="17"/>
      <c r="D41" s="17"/>
      <c r="E41" s="17"/>
      <c r="F41" s="17"/>
      <c r="G41" s="17"/>
      <c r="H41" s="17"/>
      <c r="I41" s="17"/>
      <c r="J41" s="17"/>
      <c r="K41" s="17"/>
      <c r="L41" s="17"/>
      <c r="M41" s="17"/>
      <c r="N41" s="17"/>
      <c r="O41" s="17"/>
    </row>
    <row r="42" spans="1:15" x14ac:dyDescent="0.25">
      <c r="A42" s="17"/>
      <c r="B42" s="17"/>
      <c r="C42" s="17"/>
      <c r="D42" s="17"/>
      <c r="E42" s="17"/>
      <c r="F42" s="17"/>
      <c r="G42" s="17"/>
      <c r="H42" s="17"/>
      <c r="I42" s="17"/>
      <c r="J42" s="17"/>
      <c r="K42" s="17"/>
      <c r="L42" s="17"/>
      <c r="M42" s="17"/>
      <c r="N42" s="17"/>
      <c r="O42" s="17"/>
    </row>
    <row r="43" spans="1:15" x14ac:dyDescent="0.25">
      <c r="A43" s="17"/>
      <c r="B43" s="17"/>
      <c r="C43" s="17"/>
      <c r="D43" s="17"/>
      <c r="E43" s="17"/>
      <c r="F43" s="17"/>
      <c r="G43" s="17"/>
      <c r="H43" s="17"/>
      <c r="I43" s="17"/>
      <c r="J43" s="17"/>
      <c r="K43" s="17"/>
      <c r="L43" s="17"/>
      <c r="M43" s="17"/>
      <c r="N43" s="17"/>
      <c r="O43" s="17"/>
    </row>
    <row r="44" spans="1:15" x14ac:dyDescent="0.25">
      <c r="A44" s="17"/>
      <c r="B44" s="17"/>
      <c r="C44" s="17"/>
      <c r="D44" s="17"/>
      <c r="E44" s="17"/>
      <c r="F44" s="17"/>
      <c r="G44" s="17"/>
      <c r="H44" s="17"/>
      <c r="I44" s="17"/>
      <c r="J44" s="17"/>
      <c r="K44" s="17"/>
      <c r="L44" s="17"/>
      <c r="M44" s="17"/>
      <c r="N44" s="17"/>
      <c r="O44" s="17"/>
    </row>
    <row r="45" spans="1:15" x14ac:dyDescent="0.25">
      <c r="A45" s="17"/>
      <c r="B45" s="17"/>
      <c r="C45" s="17"/>
      <c r="D45" s="17"/>
      <c r="E45" s="17"/>
      <c r="F45" s="17"/>
      <c r="G45" s="17"/>
      <c r="H45" s="17"/>
      <c r="I45" s="17"/>
      <c r="J45" s="17"/>
      <c r="K45" s="17"/>
      <c r="L45" s="17"/>
      <c r="M45" s="17"/>
      <c r="N45" s="17"/>
      <c r="O45" s="17"/>
    </row>
    <row r="46" spans="1:15" x14ac:dyDescent="0.25">
      <c r="A46" s="17"/>
      <c r="B46" s="17"/>
      <c r="C46" s="17"/>
      <c r="D46" s="17"/>
      <c r="E46" s="17"/>
      <c r="F46" s="17"/>
      <c r="G46" s="17"/>
      <c r="H46" s="17"/>
      <c r="I46" s="17"/>
      <c r="J46" s="17"/>
      <c r="K46" s="17"/>
      <c r="L46" s="17"/>
      <c r="M46" s="17"/>
      <c r="N46" s="17"/>
      <c r="O46" s="17"/>
    </row>
    <row r="47" spans="1:15" x14ac:dyDescent="0.25">
      <c r="A47" s="17"/>
      <c r="B47" s="17"/>
      <c r="C47" s="17"/>
      <c r="D47" s="17"/>
      <c r="E47" s="17"/>
      <c r="F47" s="17"/>
      <c r="G47" s="17"/>
      <c r="H47" s="17"/>
      <c r="I47" s="17"/>
      <c r="J47" s="17"/>
      <c r="K47" s="17"/>
      <c r="L47" s="17"/>
      <c r="M47" s="17"/>
      <c r="N47" s="17"/>
      <c r="O47" s="17"/>
    </row>
    <row r="48" spans="1:15" x14ac:dyDescent="0.25">
      <c r="A48" s="17"/>
      <c r="B48" s="17"/>
      <c r="C48" s="17"/>
      <c r="D48" s="17"/>
      <c r="E48" s="17"/>
      <c r="F48" s="17"/>
      <c r="G48" s="17"/>
      <c r="H48" s="17"/>
      <c r="I48" s="17"/>
      <c r="J48" s="17"/>
      <c r="K48" s="17"/>
      <c r="L48" s="17"/>
      <c r="M48" s="17"/>
      <c r="N48" s="17"/>
      <c r="O48" s="17"/>
    </row>
    <row r="49" spans="1:15" x14ac:dyDescent="0.25">
      <c r="A49" s="17"/>
      <c r="B49" s="17"/>
      <c r="C49" s="17"/>
      <c r="D49" s="17"/>
      <c r="E49" s="17"/>
      <c r="F49" s="17"/>
      <c r="G49" s="17"/>
      <c r="H49" s="17"/>
      <c r="I49" s="17"/>
      <c r="J49" s="17"/>
      <c r="K49" s="17"/>
      <c r="L49" s="17"/>
      <c r="M49" s="17"/>
      <c r="N49" s="17"/>
      <c r="O49" s="17"/>
    </row>
    <row r="50" spans="1:15" x14ac:dyDescent="0.25">
      <c r="A50" s="17"/>
      <c r="B50" s="17"/>
      <c r="C50" s="17"/>
      <c r="D50" s="17"/>
      <c r="E50" s="17"/>
      <c r="F50" s="17"/>
      <c r="G50" s="17"/>
      <c r="H50" s="17"/>
      <c r="I50" s="17"/>
      <c r="J50" s="17"/>
      <c r="K50" s="17"/>
      <c r="L50" s="17"/>
      <c r="M50" s="17"/>
      <c r="N50" s="17"/>
      <c r="O50" s="17"/>
    </row>
    <row r="51" spans="1:15" x14ac:dyDescent="0.25">
      <c r="A51" s="17"/>
      <c r="B51" s="17"/>
      <c r="C51" s="17"/>
      <c r="D51" s="17"/>
      <c r="E51" s="17"/>
      <c r="F51" s="17"/>
      <c r="G51" s="17"/>
      <c r="H51" s="17"/>
      <c r="I51" s="17"/>
      <c r="J51" s="17"/>
      <c r="K51" s="17"/>
      <c r="L51" s="17"/>
      <c r="M51" s="17"/>
      <c r="N51" s="17"/>
      <c r="O51" s="17"/>
    </row>
    <row r="52" spans="1:15" x14ac:dyDescent="0.25">
      <c r="A52" s="17"/>
      <c r="B52" s="17"/>
      <c r="C52" s="17"/>
      <c r="D52" s="17"/>
      <c r="E52" s="17"/>
      <c r="F52" s="17"/>
      <c r="G52" s="17"/>
      <c r="H52" s="17"/>
      <c r="I52" s="17"/>
      <c r="J52" s="17"/>
      <c r="K52" s="17"/>
      <c r="L52" s="17"/>
      <c r="M52" s="17"/>
      <c r="N52" s="17"/>
      <c r="O52" s="17"/>
    </row>
    <row r="53" spans="1:15" x14ac:dyDescent="0.25">
      <c r="A53" s="17"/>
      <c r="B53" s="17"/>
      <c r="C53" s="17"/>
      <c r="D53" s="17"/>
      <c r="E53" s="17"/>
      <c r="F53" s="17"/>
      <c r="G53" s="17"/>
      <c r="H53" s="17"/>
      <c r="I53" s="17"/>
      <c r="J53" s="17"/>
      <c r="K53" s="17"/>
      <c r="L53" s="17"/>
      <c r="M53" s="17"/>
      <c r="N53" s="17"/>
      <c r="O53" s="17"/>
    </row>
    <row r="54" spans="1:15" x14ac:dyDescent="0.25">
      <c r="A54" s="17"/>
      <c r="B54" s="17"/>
      <c r="C54" s="17"/>
      <c r="D54" s="17"/>
      <c r="E54" s="17"/>
      <c r="F54" s="17"/>
      <c r="G54" s="17"/>
      <c r="H54" s="17"/>
      <c r="I54" s="17"/>
      <c r="J54" s="17"/>
      <c r="K54" s="17"/>
      <c r="L54" s="17"/>
      <c r="M54" s="17"/>
      <c r="N54" s="17"/>
      <c r="O54" s="17"/>
    </row>
    <row r="55" spans="1:15" x14ac:dyDescent="0.25">
      <c r="A55" s="17"/>
      <c r="B55" s="17"/>
      <c r="C55" s="17"/>
      <c r="D55" s="17"/>
      <c r="E55" s="17"/>
      <c r="F55" s="17"/>
      <c r="G55" s="17"/>
      <c r="H55" s="17"/>
      <c r="I55" s="17"/>
      <c r="J55" s="17"/>
      <c r="K55" s="17"/>
      <c r="L55" s="17"/>
      <c r="M55" s="17"/>
      <c r="N55" s="17"/>
      <c r="O55" s="17"/>
    </row>
    <row r="56" spans="1:15" x14ac:dyDescent="0.25">
      <c r="A56" s="17"/>
      <c r="B56" s="17"/>
      <c r="C56" s="17"/>
      <c r="D56" s="17"/>
      <c r="E56" s="17"/>
      <c r="F56" s="17"/>
      <c r="G56" s="17"/>
      <c r="H56" s="17"/>
      <c r="I56" s="17"/>
      <c r="J56" s="17"/>
      <c r="K56" s="17"/>
      <c r="L56" s="17"/>
      <c r="M56" s="17"/>
      <c r="N56" s="17"/>
      <c r="O56" s="17"/>
    </row>
  </sheetData>
  <mergeCells count="5">
    <mergeCell ref="A1:F1"/>
    <mergeCell ref="A2:F2"/>
    <mergeCell ref="A3:F3"/>
    <mergeCell ref="A15:F15"/>
    <mergeCell ref="A16:F1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02C98-1BF4-5044-99FA-66E5500F016E}">
  <sheetPr codeName="Hoja41"/>
  <dimension ref="A1:O55"/>
  <sheetViews>
    <sheetView zoomScaleNormal="100" workbookViewId="0">
      <selection activeCell="A3" sqref="A3:F3"/>
    </sheetView>
  </sheetViews>
  <sheetFormatPr baseColWidth="10" defaultColWidth="9.42578125" defaultRowHeight="13.5" x14ac:dyDescent="0.25"/>
  <cols>
    <col min="1" max="1" width="4" style="2" customWidth="1"/>
    <col min="2" max="2" width="51.140625" style="2" customWidth="1"/>
    <col min="3" max="6" width="12.7109375" style="2" customWidth="1"/>
    <col min="7" max="16384" width="9.42578125" style="2"/>
  </cols>
  <sheetData>
    <row r="1" spans="1:15" x14ac:dyDescent="0.25">
      <c r="A1" s="989" t="s">
        <v>312</v>
      </c>
      <c r="B1" s="989"/>
      <c r="C1" s="989"/>
      <c r="D1" s="989"/>
      <c r="E1" s="989"/>
      <c r="F1" s="989"/>
      <c r="G1" s="17"/>
      <c r="H1" s="17"/>
      <c r="I1" s="17"/>
      <c r="J1" s="17"/>
      <c r="K1" s="17"/>
      <c r="L1" s="17"/>
      <c r="M1" s="17"/>
      <c r="N1" s="17"/>
      <c r="O1" s="17"/>
    </row>
    <row r="2" spans="1:15" x14ac:dyDescent="0.25">
      <c r="A2" s="989" t="s">
        <v>604</v>
      </c>
      <c r="B2" s="989"/>
      <c r="C2" s="989"/>
      <c r="D2" s="989"/>
      <c r="E2" s="989"/>
      <c r="F2" s="989"/>
      <c r="G2" s="17"/>
      <c r="H2" s="17"/>
      <c r="I2" s="17"/>
      <c r="J2" s="17"/>
      <c r="K2" s="17"/>
      <c r="L2" s="17"/>
      <c r="M2" s="17"/>
      <c r="N2" s="17"/>
      <c r="O2" s="17"/>
    </row>
    <row r="3" spans="1:15" x14ac:dyDescent="0.25">
      <c r="A3" s="990" t="s">
        <v>418</v>
      </c>
      <c r="B3" s="990"/>
      <c r="C3" s="990"/>
      <c r="D3" s="990"/>
      <c r="E3" s="990"/>
      <c r="F3" s="990"/>
      <c r="G3" s="17"/>
      <c r="H3" s="17"/>
      <c r="I3" s="17"/>
      <c r="J3" s="17"/>
      <c r="K3" s="17"/>
      <c r="L3" s="17"/>
      <c r="M3" s="17"/>
      <c r="N3" s="17"/>
      <c r="O3" s="17"/>
    </row>
    <row r="4" spans="1:15" x14ac:dyDescent="0.25">
      <c r="A4" s="152"/>
      <c r="B4" s="152"/>
      <c r="C4" s="152"/>
      <c r="D4" s="152"/>
      <c r="E4" s="152"/>
      <c r="F4" s="152"/>
      <c r="G4" s="17"/>
      <c r="H4" s="17"/>
      <c r="I4" s="17"/>
      <c r="J4" s="17"/>
      <c r="K4" s="17"/>
      <c r="L4" s="17"/>
      <c r="M4" s="17"/>
      <c r="N4" s="17"/>
      <c r="O4" s="17"/>
    </row>
    <row r="5" spans="1:15" s="10" customFormat="1" ht="15" customHeight="1" x14ac:dyDescent="0.25">
      <c r="A5" s="410" t="s">
        <v>1379</v>
      </c>
      <c r="B5" s="512"/>
      <c r="C5" s="513">
        <v>2028</v>
      </c>
      <c r="D5" s="514">
        <v>2029</v>
      </c>
      <c r="E5" s="514">
        <v>2030</v>
      </c>
      <c r="F5" s="514">
        <v>2031</v>
      </c>
      <c r="G5" s="110"/>
      <c r="H5" s="95"/>
      <c r="I5" s="110"/>
      <c r="J5" s="110"/>
      <c r="K5" s="110"/>
      <c r="L5" s="110"/>
      <c r="M5" s="110"/>
      <c r="N5" s="110"/>
      <c r="O5" s="110"/>
    </row>
    <row r="6" spans="1:15" x14ac:dyDescent="0.25">
      <c r="A6" s="423" t="s">
        <v>115</v>
      </c>
      <c r="B6" s="134" t="s">
        <v>512</v>
      </c>
      <c r="C6" s="459">
        <v>85406676.470617995</v>
      </c>
      <c r="D6" s="515">
        <v>87189205.700422242</v>
      </c>
      <c r="E6" s="459">
        <v>89037041.678429499</v>
      </c>
      <c r="F6" s="516">
        <v>92077417.438680589</v>
      </c>
      <c r="G6" s="17"/>
      <c r="H6" s="17"/>
      <c r="I6" s="17"/>
      <c r="J6" s="17"/>
      <c r="K6" s="17"/>
      <c r="L6" s="17"/>
      <c r="M6" s="17"/>
      <c r="N6" s="17"/>
      <c r="O6" s="17"/>
    </row>
    <row r="7" spans="1:15" x14ac:dyDescent="0.25">
      <c r="A7" s="423" t="s">
        <v>116</v>
      </c>
      <c r="B7" s="134" t="s">
        <v>1169</v>
      </c>
      <c r="C7" s="460">
        <v>92922047.251599997</v>
      </c>
      <c r="D7" s="517">
        <v>95361357.571670011</v>
      </c>
      <c r="E7" s="460">
        <v>97161665.463413</v>
      </c>
      <c r="F7" s="518">
        <v>95734968.427164987</v>
      </c>
      <c r="G7" s="17"/>
      <c r="H7" s="17"/>
      <c r="I7" s="17"/>
      <c r="J7" s="17"/>
      <c r="K7" s="17"/>
      <c r="L7" s="17"/>
      <c r="M7" s="17"/>
      <c r="N7" s="17"/>
      <c r="O7" s="17"/>
    </row>
    <row r="8" spans="1:15" x14ac:dyDescent="0.25">
      <c r="A8" s="423" t="s">
        <v>117</v>
      </c>
      <c r="B8" s="134" t="s">
        <v>513</v>
      </c>
      <c r="C8" s="460">
        <v>84347079.146613434</v>
      </c>
      <c r="D8" s="517">
        <v>85298359.471677274</v>
      </c>
      <c r="E8" s="460">
        <v>85784944.915420249</v>
      </c>
      <c r="F8" s="518">
        <v>87167019.910038993</v>
      </c>
      <c r="G8" s="17"/>
      <c r="H8" s="17"/>
      <c r="I8" s="17"/>
      <c r="J8" s="17"/>
      <c r="K8" s="17"/>
      <c r="L8" s="17"/>
      <c r="M8" s="17"/>
      <c r="N8" s="17"/>
      <c r="O8" s="17"/>
    </row>
    <row r="9" spans="1:15" x14ac:dyDescent="0.25">
      <c r="A9" s="415" t="s">
        <v>1380</v>
      </c>
      <c r="B9" s="84" t="s">
        <v>392</v>
      </c>
      <c r="C9" s="519">
        <v>-1.7</v>
      </c>
      <c r="D9" s="476">
        <v>-1.6</v>
      </c>
      <c r="E9" s="519">
        <v>-1.5</v>
      </c>
      <c r="F9" s="520">
        <v>-1.4</v>
      </c>
      <c r="G9" s="17"/>
      <c r="H9" s="17"/>
      <c r="I9" s="17"/>
      <c r="J9" s="17"/>
      <c r="K9" s="17"/>
      <c r="L9" s="17"/>
      <c r="M9" s="17"/>
      <c r="N9" s="17"/>
      <c r="O9" s="17"/>
    </row>
    <row r="10" spans="1:15" x14ac:dyDescent="0.25">
      <c r="A10" s="423" t="s">
        <v>118</v>
      </c>
      <c r="B10" s="134" t="s">
        <v>393</v>
      </c>
      <c r="C10" s="460">
        <v>91050329.113177299</v>
      </c>
      <c r="D10" s="460">
        <v>91760264.785589457</v>
      </c>
      <c r="E10" s="460">
        <v>92012155.621878907</v>
      </c>
      <c r="F10" s="460">
        <v>93161788.681736186</v>
      </c>
      <c r="G10" s="17"/>
      <c r="H10" s="17"/>
      <c r="I10" s="17"/>
      <c r="J10" s="17"/>
      <c r="K10" s="17"/>
      <c r="L10" s="17"/>
      <c r="M10" s="17"/>
      <c r="N10" s="17"/>
      <c r="O10" s="17"/>
    </row>
    <row r="11" spans="1:15" x14ac:dyDescent="0.25">
      <c r="A11" s="423" t="s">
        <v>119</v>
      </c>
      <c r="B11" s="134" t="s">
        <v>514</v>
      </c>
      <c r="C11" s="460">
        <v>-1871718.1384226978</v>
      </c>
      <c r="D11" s="460">
        <v>-3601092.7860805541</v>
      </c>
      <c r="E11" s="460">
        <v>-5149509.841534093</v>
      </c>
      <c r="F11" s="460">
        <v>-2573179.7454288006</v>
      </c>
      <c r="G11" s="17"/>
      <c r="H11" s="17"/>
      <c r="I11" s="17"/>
      <c r="J11" s="17"/>
      <c r="K11" s="17"/>
      <c r="L11" s="17"/>
      <c r="M11" s="17"/>
      <c r="N11" s="17"/>
      <c r="O11" s="17"/>
    </row>
    <row r="12" spans="1:15" x14ac:dyDescent="0.25">
      <c r="A12" s="423" t="s">
        <v>120</v>
      </c>
      <c r="B12" s="134" t="s">
        <v>515</v>
      </c>
      <c r="C12" s="460">
        <v>-2205.4201768394864</v>
      </c>
      <c r="D12" s="460">
        <v>-4369.0829235315741</v>
      </c>
      <c r="E12" s="460">
        <v>-6437.9960055354377</v>
      </c>
      <c r="F12" s="460">
        <v>-3315.0018040600635</v>
      </c>
      <c r="G12" s="17"/>
      <c r="H12" s="17"/>
      <c r="I12" s="17"/>
      <c r="J12" s="17"/>
      <c r="K12" s="17"/>
      <c r="L12" s="17"/>
      <c r="M12" s="17"/>
      <c r="N12" s="17"/>
      <c r="O12" s="17"/>
    </row>
    <row r="13" spans="1:15" x14ac:dyDescent="0.25">
      <c r="A13" s="423" t="s">
        <v>121</v>
      </c>
      <c r="B13" s="134" t="s">
        <v>516</v>
      </c>
      <c r="C13" s="468">
        <v>-0.47468330305302103</v>
      </c>
      <c r="D13" s="469">
        <v>-0.89164854293424989</v>
      </c>
      <c r="E13" s="468">
        <v>-1.240405235411383</v>
      </c>
      <c r="F13" s="470">
        <v>-0.60093254315469147</v>
      </c>
      <c r="G13" s="17"/>
      <c r="H13" s="17"/>
      <c r="I13" s="17"/>
      <c r="J13" s="17"/>
      <c r="K13" s="17"/>
      <c r="L13" s="17"/>
      <c r="M13" s="17"/>
      <c r="N13" s="17"/>
      <c r="O13" s="17"/>
    </row>
    <row r="14" spans="1:15" ht="12.75" customHeight="1" x14ac:dyDescent="0.25">
      <c r="A14" s="471" t="s">
        <v>310</v>
      </c>
      <c r="B14" s="472" t="s">
        <v>517</v>
      </c>
      <c r="C14" s="473">
        <v>-1.4312772968645397</v>
      </c>
      <c r="D14" s="474">
        <v>-1.1318170386250479</v>
      </c>
      <c r="E14" s="473">
        <v>-0.71664042306221987</v>
      </c>
      <c r="F14" s="475">
        <v>-0.25324075007618063</v>
      </c>
      <c r="G14" s="17"/>
      <c r="H14" s="17"/>
      <c r="I14" s="17"/>
      <c r="J14" s="17"/>
      <c r="K14" s="17"/>
      <c r="L14" s="17"/>
      <c r="M14" s="17"/>
      <c r="N14" s="17"/>
      <c r="O14" s="17"/>
    </row>
    <row r="15" spans="1:15" ht="12.75" customHeight="1" x14ac:dyDescent="0.25">
      <c r="A15" s="900" t="s">
        <v>445</v>
      </c>
      <c r="B15" s="900"/>
      <c r="C15" s="900"/>
      <c r="D15" s="900"/>
      <c r="E15" s="900"/>
      <c r="F15" s="900"/>
      <c r="G15" s="17"/>
      <c r="H15" s="17"/>
      <c r="I15" s="17"/>
      <c r="J15" s="17"/>
      <c r="K15" s="17"/>
      <c r="L15" s="17"/>
      <c r="M15" s="17"/>
      <c r="N15" s="17"/>
      <c r="O15" s="17"/>
    </row>
    <row r="16" spans="1:15" x14ac:dyDescent="0.25">
      <c r="A16" s="923" t="s">
        <v>122</v>
      </c>
      <c r="B16" s="923"/>
      <c r="C16" s="923"/>
      <c r="D16" s="923"/>
      <c r="E16" s="923"/>
      <c r="F16" s="923"/>
      <c r="G16" s="17"/>
      <c r="H16" s="17"/>
      <c r="I16" s="17"/>
      <c r="J16" s="17"/>
      <c r="K16" s="17"/>
      <c r="L16" s="17"/>
      <c r="M16" s="17"/>
      <c r="N16" s="17"/>
      <c r="O16" s="17"/>
    </row>
    <row r="17" spans="1:15" x14ac:dyDescent="0.25">
      <c r="A17" s="17"/>
      <c r="B17" s="17"/>
      <c r="C17" s="76"/>
      <c r="D17" s="76"/>
      <c r="E17" s="76"/>
      <c r="F17" s="76"/>
      <c r="G17" s="17"/>
      <c r="H17" s="17"/>
      <c r="I17" s="17"/>
      <c r="J17" s="17"/>
      <c r="K17" s="17"/>
      <c r="L17" s="17"/>
      <c r="M17" s="17"/>
      <c r="N17" s="17"/>
      <c r="O17" s="17"/>
    </row>
    <row r="18" spans="1:15" x14ac:dyDescent="0.25">
      <c r="A18" s="17"/>
      <c r="B18" s="17"/>
      <c r="C18" s="76"/>
      <c r="D18" s="76"/>
      <c r="E18" s="76"/>
      <c r="F18" s="76"/>
      <c r="G18" s="17"/>
      <c r="H18" s="17"/>
      <c r="I18" s="17"/>
      <c r="J18" s="17"/>
      <c r="K18" s="17"/>
      <c r="L18" s="17"/>
      <c r="M18" s="17"/>
      <c r="N18" s="17"/>
      <c r="O18" s="17"/>
    </row>
    <row r="19" spans="1:15" x14ac:dyDescent="0.25">
      <c r="A19" s="17"/>
      <c r="B19" s="17"/>
      <c r="C19" s="17"/>
      <c r="D19" s="17"/>
      <c r="E19" s="17"/>
      <c r="F19" s="17"/>
      <c r="G19" s="17"/>
      <c r="H19" s="17"/>
      <c r="I19" s="17"/>
      <c r="J19" s="17"/>
      <c r="K19" s="17"/>
      <c r="L19" s="17"/>
      <c r="M19" s="17"/>
      <c r="N19" s="17"/>
      <c r="O19" s="17"/>
    </row>
    <row r="20" spans="1:15" x14ac:dyDescent="0.25">
      <c r="A20" s="17"/>
      <c r="B20" s="17"/>
      <c r="C20" s="76"/>
      <c r="D20" s="76"/>
      <c r="E20" s="76"/>
      <c r="F20" s="76"/>
      <c r="G20" s="17"/>
      <c r="H20" s="111"/>
      <c r="I20" s="111"/>
      <c r="J20" s="111"/>
      <c r="K20" s="111"/>
      <c r="L20" s="111"/>
      <c r="M20" s="111"/>
      <c r="N20" s="111"/>
      <c r="O20" s="111"/>
    </row>
    <row r="21" spans="1:15" x14ac:dyDescent="0.25">
      <c r="A21" s="17"/>
      <c r="B21" s="17"/>
      <c r="C21" s="76"/>
      <c r="D21" s="76"/>
      <c r="E21" s="76"/>
      <c r="F21" s="76"/>
      <c r="G21" s="17"/>
      <c r="H21" s="111"/>
      <c r="I21" s="111"/>
      <c r="J21" s="111"/>
      <c r="K21" s="111"/>
      <c r="L21" s="111"/>
      <c r="M21" s="111"/>
      <c r="N21" s="111"/>
      <c r="O21" s="111"/>
    </row>
    <row r="22" spans="1:15" x14ac:dyDescent="0.25">
      <c r="A22" s="17"/>
      <c r="B22" s="17"/>
      <c r="C22" s="17"/>
      <c r="D22" s="17"/>
      <c r="E22" s="17"/>
      <c r="F22" s="17"/>
      <c r="G22" s="17"/>
      <c r="H22" s="111"/>
      <c r="I22" s="111"/>
      <c r="J22" s="111"/>
      <c r="K22" s="111"/>
      <c r="L22" s="111"/>
      <c r="M22" s="111"/>
      <c r="N22" s="111"/>
      <c r="O22" s="111"/>
    </row>
    <row r="23" spans="1:15" x14ac:dyDescent="0.25">
      <c r="A23" s="17"/>
      <c r="B23" s="17"/>
      <c r="C23" s="17"/>
      <c r="D23" s="17"/>
      <c r="E23" s="17"/>
      <c r="F23" s="17"/>
      <c r="G23" s="17"/>
      <c r="H23" s="111"/>
      <c r="I23" s="111"/>
      <c r="J23" s="111"/>
      <c r="K23" s="111"/>
      <c r="L23" s="111"/>
      <c r="M23" s="111"/>
      <c r="N23" s="111"/>
      <c r="O23" s="111"/>
    </row>
    <row r="24" spans="1:15" x14ac:dyDescent="0.25">
      <c r="A24" s="17"/>
      <c r="B24" s="17"/>
      <c r="C24" s="17"/>
      <c r="D24" s="17"/>
      <c r="E24" s="17"/>
      <c r="F24" s="17"/>
      <c r="G24" s="17"/>
      <c r="H24" s="111"/>
      <c r="I24" s="111"/>
      <c r="J24" s="111"/>
      <c r="K24" s="111"/>
      <c r="L24" s="111"/>
      <c r="M24" s="111"/>
      <c r="N24" s="111"/>
      <c r="O24" s="111"/>
    </row>
    <row r="25" spans="1:15" x14ac:dyDescent="0.25">
      <c r="A25" s="17"/>
      <c r="B25" s="17"/>
      <c r="C25" s="17"/>
      <c r="D25" s="17"/>
      <c r="E25" s="17"/>
      <c r="F25" s="17"/>
      <c r="G25" s="17"/>
      <c r="H25" s="111"/>
      <c r="I25" s="111"/>
      <c r="J25" s="111"/>
      <c r="K25" s="111"/>
      <c r="L25" s="111"/>
      <c r="M25" s="111"/>
      <c r="N25" s="111"/>
      <c r="O25" s="111"/>
    </row>
    <row r="26" spans="1:15" x14ac:dyDescent="0.25">
      <c r="A26" s="17"/>
      <c r="B26" s="17"/>
      <c r="C26" s="17"/>
      <c r="D26" s="17"/>
      <c r="E26" s="17"/>
      <c r="F26" s="17"/>
      <c r="G26" s="17"/>
      <c r="H26" s="111"/>
      <c r="I26" s="111"/>
      <c r="J26" s="111"/>
      <c r="K26" s="111"/>
      <c r="L26" s="111"/>
      <c r="M26" s="111"/>
      <c r="N26" s="111"/>
      <c r="O26" s="111"/>
    </row>
    <row r="27" spans="1:15" x14ac:dyDescent="0.25">
      <c r="A27" s="17"/>
      <c r="B27" s="17"/>
      <c r="C27" s="17"/>
      <c r="D27" s="17"/>
      <c r="E27" s="17"/>
      <c r="F27" s="17"/>
      <c r="G27" s="17"/>
      <c r="H27" s="111"/>
      <c r="I27" s="111"/>
      <c r="J27" s="111"/>
      <c r="K27" s="111"/>
      <c r="L27" s="111"/>
      <c r="M27" s="111"/>
      <c r="N27" s="111"/>
      <c r="O27" s="111"/>
    </row>
    <row r="28" spans="1:15" x14ac:dyDescent="0.25">
      <c r="A28" s="17"/>
      <c r="B28" s="17"/>
      <c r="C28" s="17"/>
      <c r="D28" s="17"/>
      <c r="E28" s="17"/>
      <c r="F28" s="17"/>
      <c r="G28" s="17"/>
      <c r="H28" s="111"/>
      <c r="I28" s="111"/>
      <c r="J28" s="111"/>
      <c r="K28" s="111"/>
      <c r="L28" s="111"/>
      <c r="M28" s="111"/>
      <c r="N28" s="111"/>
      <c r="O28" s="111"/>
    </row>
    <row r="29" spans="1:15" x14ac:dyDescent="0.25">
      <c r="A29" s="17"/>
      <c r="B29" s="17"/>
      <c r="C29" s="17"/>
      <c r="D29" s="17"/>
      <c r="E29" s="17"/>
      <c r="F29" s="17"/>
      <c r="G29" s="17"/>
      <c r="H29" s="17"/>
      <c r="I29" s="17"/>
      <c r="J29" s="17"/>
      <c r="K29" s="17"/>
      <c r="L29" s="17"/>
      <c r="M29" s="17"/>
      <c r="N29" s="17"/>
      <c r="O29" s="17"/>
    </row>
    <row r="30" spans="1:15" x14ac:dyDescent="0.25">
      <c r="A30" s="17"/>
      <c r="B30" s="17"/>
      <c r="C30" s="17"/>
      <c r="D30" s="17"/>
      <c r="E30" s="17"/>
      <c r="F30" s="17"/>
      <c r="G30" s="17"/>
      <c r="H30" s="17"/>
      <c r="I30" s="17"/>
      <c r="J30" s="17"/>
      <c r="K30" s="17"/>
      <c r="L30" s="17"/>
      <c r="M30" s="17"/>
      <c r="N30" s="17"/>
      <c r="O30" s="17"/>
    </row>
    <row r="31" spans="1:15" x14ac:dyDescent="0.25">
      <c r="A31" s="17"/>
      <c r="B31" s="17"/>
      <c r="C31" s="17"/>
      <c r="D31" s="17"/>
      <c r="E31" s="17"/>
      <c r="F31" s="17"/>
      <c r="G31" s="17"/>
      <c r="H31" s="17"/>
      <c r="I31" s="17"/>
      <c r="J31" s="17"/>
      <c r="K31" s="17"/>
      <c r="L31" s="17"/>
      <c r="M31" s="17"/>
      <c r="N31" s="17"/>
      <c r="O31" s="17"/>
    </row>
    <row r="32" spans="1:15" x14ac:dyDescent="0.25">
      <c r="A32" s="17"/>
      <c r="B32" s="17"/>
      <c r="C32" s="17"/>
      <c r="D32" s="17"/>
      <c r="E32" s="17"/>
      <c r="F32" s="17"/>
      <c r="G32" s="17"/>
      <c r="H32" s="17"/>
      <c r="I32" s="17"/>
      <c r="J32" s="17"/>
      <c r="K32" s="17"/>
      <c r="L32" s="17"/>
      <c r="M32" s="17"/>
      <c r="N32" s="17"/>
      <c r="O32" s="17"/>
    </row>
    <row r="33" spans="1:15" x14ac:dyDescent="0.25">
      <c r="A33" s="17"/>
      <c r="B33" s="17"/>
      <c r="C33" s="17"/>
      <c r="D33" s="17"/>
      <c r="E33" s="17"/>
      <c r="F33" s="17"/>
      <c r="G33" s="17"/>
      <c r="H33" s="17"/>
      <c r="I33" s="17"/>
      <c r="J33" s="17"/>
      <c r="K33" s="17"/>
      <c r="L33" s="17"/>
      <c r="M33" s="17"/>
      <c r="N33" s="17"/>
      <c r="O33" s="17"/>
    </row>
    <row r="34" spans="1:15" x14ac:dyDescent="0.25">
      <c r="A34" s="17"/>
      <c r="B34" s="17"/>
      <c r="C34" s="17"/>
      <c r="D34" s="17"/>
      <c r="E34" s="17"/>
      <c r="F34" s="17"/>
      <c r="G34" s="17"/>
      <c r="H34" s="17"/>
      <c r="I34" s="17"/>
      <c r="J34" s="17"/>
      <c r="K34" s="17"/>
      <c r="L34" s="17"/>
      <c r="M34" s="17"/>
      <c r="N34" s="17"/>
      <c r="O34" s="17"/>
    </row>
    <row r="35" spans="1:15" x14ac:dyDescent="0.25">
      <c r="A35" s="17"/>
      <c r="B35" s="17"/>
      <c r="C35" s="17"/>
      <c r="D35" s="17"/>
      <c r="E35" s="17"/>
      <c r="F35" s="17"/>
      <c r="G35" s="17"/>
      <c r="H35" s="17"/>
      <c r="I35" s="17"/>
      <c r="J35" s="17"/>
      <c r="K35" s="17"/>
      <c r="L35" s="17"/>
      <c r="M35" s="17"/>
      <c r="N35" s="17"/>
      <c r="O35" s="17"/>
    </row>
    <row r="36" spans="1:15" x14ac:dyDescent="0.25">
      <c r="A36" s="17"/>
      <c r="B36" s="17"/>
      <c r="C36" s="17"/>
      <c r="D36" s="17"/>
      <c r="E36" s="17"/>
      <c r="F36" s="17"/>
      <c r="G36" s="17"/>
      <c r="H36" s="17"/>
      <c r="I36" s="17"/>
      <c r="J36" s="17"/>
      <c r="K36" s="17"/>
      <c r="L36" s="17"/>
      <c r="M36" s="17"/>
      <c r="N36" s="17"/>
      <c r="O36" s="17"/>
    </row>
    <row r="37" spans="1:15" x14ac:dyDescent="0.25">
      <c r="A37" s="17"/>
      <c r="B37" s="17"/>
      <c r="C37" s="17"/>
      <c r="D37" s="17"/>
      <c r="E37" s="17"/>
      <c r="F37" s="17"/>
      <c r="G37" s="17"/>
      <c r="H37" s="17"/>
      <c r="I37" s="17"/>
      <c r="J37" s="17"/>
      <c r="K37" s="17"/>
      <c r="L37" s="17"/>
      <c r="M37" s="17"/>
      <c r="N37" s="17"/>
      <c r="O37" s="17"/>
    </row>
    <row r="38" spans="1:15" x14ac:dyDescent="0.25">
      <c r="A38" s="17"/>
      <c r="B38" s="17"/>
      <c r="C38" s="17"/>
      <c r="D38" s="17"/>
      <c r="E38" s="17"/>
      <c r="F38" s="17"/>
      <c r="G38" s="17"/>
      <c r="H38" s="17"/>
      <c r="I38" s="17"/>
      <c r="J38" s="17"/>
      <c r="K38" s="17"/>
      <c r="L38" s="17"/>
      <c r="M38" s="17"/>
      <c r="N38" s="17"/>
      <c r="O38" s="17"/>
    </row>
    <row r="39" spans="1:15" x14ac:dyDescent="0.25">
      <c r="A39" s="17"/>
      <c r="B39" s="17"/>
      <c r="C39" s="17"/>
      <c r="D39" s="17"/>
      <c r="E39" s="17"/>
      <c r="F39" s="17"/>
      <c r="G39" s="17"/>
      <c r="H39" s="17"/>
      <c r="I39" s="17"/>
      <c r="J39" s="17"/>
      <c r="K39" s="17"/>
      <c r="L39" s="17"/>
      <c r="M39" s="17"/>
      <c r="N39" s="17"/>
      <c r="O39" s="17"/>
    </row>
    <row r="40" spans="1:15" x14ac:dyDescent="0.25">
      <c r="A40" s="17"/>
      <c r="B40" s="17"/>
      <c r="C40" s="17"/>
      <c r="D40" s="17"/>
      <c r="E40" s="17"/>
      <c r="F40" s="17"/>
      <c r="G40" s="17"/>
      <c r="H40" s="17"/>
      <c r="I40" s="17"/>
      <c r="J40" s="17"/>
      <c r="K40" s="17"/>
      <c r="L40" s="17"/>
      <c r="M40" s="17"/>
      <c r="N40" s="17"/>
      <c r="O40" s="17"/>
    </row>
    <row r="41" spans="1:15" x14ac:dyDescent="0.25">
      <c r="A41" s="17"/>
      <c r="B41" s="17"/>
      <c r="C41" s="17"/>
      <c r="D41" s="17"/>
      <c r="E41" s="17"/>
      <c r="F41" s="17"/>
      <c r="G41" s="17"/>
      <c r="H41" s="17"/>
      <c r="I41" s="17"/>
      <c r="J41" s="17"/>
      <c r="K41" s="17"/>
      <c r="L41" s="17"/>
      <c r="M41" s="17"/>
      <c r="N41" s="17"/>
      <c r="O41" s="17"/>
    </row>
    <row r="42" spans="1:15" x14ac:dyDescent="0.25">
      <c r="A42" s="17"/>
      <c r="B42" s="17"/>
      <c r="C42" s="17"/>
      <c r="D42" s="17"/>
      <c r="E42" s="17"/>
      <c r="F42" s="17"/>
      <c r="G42" s="17"/>
      <c r="H42" s="17"/>
      <c r="I42" s="17"/>
      <c r="J42" s="17"/>
      <c r="K42" s="17"/>
      <c r="L42" s="17"/>
      <c r="M42" s="17"/>
      <c r="N42" s="17"/>
      <c r="O42" s="17"/>
    </row>
    <row r="43" spans="1:15" x14ac:dyDescent="0.25">
      <c r="A43" s="17"/>
      <c r="B43" s="17"/>
      <c r="C43" s="17"/>
      <c r="D43" s="17"/>
      <c r="E43" s="17"/>
      <c r="F43" s="17"/>
      <c r="G43" s="17"/>
      <c r="H43" s="17"/>
      <c r="I43" s="17"/>
      <c r="J43" s="17"/>
      <c r="K43" s="17"/>
      <c r="L43" s="17"/>
      <c r="M43" s="17"/>
      <c r="N43" s="17"/>
      <c r="O43" s="17"/>
    </row>
    <row r="44" spans="1:15" x14ac:dyDescent="0.25">
      <c r="A44" s="17"/>
      <c r="B44" s="17"/>
      <c r="C44" s="17"/>
      <c r="D44" s="17"/>
      <c r="E44" s="17"/>
      <c r="F44" s="17"/>
      <c r="G44" s="17"/>
      <c r="H44" s="17"/>
      <c r="I44" s="17"/>
      <c r="J44" s="17"/>
      <c r="K44" s="17"/>
      <c r="L44" s="17"/>
      <c r="M44" s="17"/>
      <c r="N44" s="17"/>
      <c r="O44" s="17"/>
    </row>
    <row r="45" spans="1:15" x14ac:dyDescent="0.25">
      <c r="A45" s="17"/>
      <c r="B45" s="17"/>
      <c r="C45" s="17"/>
      <c r="D45" s="17"/>
      <c r="E45" s="17"/>
      <c r="F45" s="17"/>
      <c r="G45" s="17"/>
      <c r="H45" s="17"/>
      <c r="I45" s="17"/>
      <c r="J45" s="17"/>
      <c r="K45" s="17"/>
      <c r="L45" s="17"/>
      <c r="M45" s="17"/>
      <c r="N45" s="17"/>
      <c r="O45" s="17"/>
    </row>
    <row r="46" spans="1:15" x14ac:dyDescent="0.25">
      <c r="A46" s="17"/>
      <c r="B46" s="17"/>
      <c r="C46" s="17"/>
      <c r="D46" s="17"/>
      <c r="E46" s="17"/>
      <c r="F46" s="17"/>
      <c r="G46" s="17"/>
      <c r="H46" s="17"/>
      <c r="I46" s="17"/>
      <c r="J46" s="17"/>
      <c r="K46" s="17"/>
      <c r="L46" s="17"/>
      <c r="M46" s="17"/>
      <c r="N46" s="17"/>
      <c r="O46" s="17"/>
    </row>
    <row r="47" spans="1:15" x14ac:dyDescent="0.25">
      <c r="A47" s="17"/>
      <c r="B47" s="17"/>
      <c r="C47" s="17"/>
      <c r="D47" s="17"/>
      <c r="E47" s="17"/>
      <c r="F47" s="17"/>
      <c r="G47" s="17"/>
      <c r="H47" s="17"/>
      <c r="I47" s="17"/>
      <c r="J47" s="17"/>
      <c r="K47" s="17"/>
      <c r="L47" s="17"/>
      <c r="M47" s="17"/>
      <c r="N47" s="17"/>
      <c r="O47" s="17"/>
    </row>
    <row r="48" spans="1:15" x14ac:dyDescent="0.25">
      <c r="A48" s="17"/>
      <c r="B48" s="17"/>
      <c r="C48" s="17"/>
      <c r="D48" s="17"/>
      <c r="E48" s="17"/>
      <c r="F48" s="17"/>
      <c r="G48" s="17"/>
      <c r="H48" s="17"/>
      <c r="I48" s="17"/>
      <c r="J48" s="17"/>
      <c r="K48" s="17"/>
      <c r="L48" s="17"/>
      <c r="M48" s="17"/>
      <c r="N48" s="17"/>
      <c r="O48" s="17"/>
    </row>
    <row r="49" spans="1:15" x14ac:dyDescent="0.25">
      <c r="A49" s="17"/>
      <c r="B49" s="17"/>
      <c r="C49" s="17"/>
      <c r="D49" s="17"/>
      <c r="E49" s="17"/>
      <c r="F49" s="17"/>
      <c r="G49" s="17"/>
      <c r="H49" s="17"/>
      <c r="I49" s="17"/>
      <c r="J49" s="17"/>
      <c r="K49" s="17"/>
      <c r="L49" s="17"/>
      <c r="M49" s="17"/>
      <c r="N49" s="17"/>
      <c r="O49" s="17"/>
    </row>
    <row r="50" spans="1:15" x14ac:dyDescent="0.25">
      <c r="A50" s="17"/>
      <c r="B50" s="17"/>
      <c r="C50" s="17"/>
      <c r="D50" s="17"/>
      <c r="E50" s="17"/>
      <c r="F50" s="17"/>
      <c r="G50" s="17"/>
      <c r="H50" s="17"/>
      <c r="I50" s="17"/>
      <c r="J50" s="17"/>
      <c r="K50" s="17"/>
      <c r="L50" s="17"/>
      <c r="M50" s="17"/>
      <c r="N50" s="17"/>
      <c r="O50" s="17"/>
    </row>
    <row r="51" spans="1:15" x14ac:dyDescent="0.25">
      <c r="A51" s="17"/>
      <c r="B51" s="17"/>
      <c r="C51" s="17"/>
      <c r="D51" s="17"/>
      <c r="E51" s="17"/>
      <c r="F51" s="17"/>
      <c r="G51" s="17"/>
      <c r="H51" s="17"/>
      <c r="I51" s="17"/>
      <c r="J51" s="17"/>
      <c r="K51" s="17"/>
      <c r="L51" s="17"/>
      <c r="M51" s="17"/>
      <c r="N51" s="17"/>
      <c r="O51" s="17"/>
    </row>
    <row r="52" spans="1:15" x14ac:dyDescent="0.25">
      <c r="A52" s="17"/>
      <c r="B52" s="17"/>
      <c r="C52" s="17"/>
      <c r="D52" s="17"/>
      <c r="E52" s="17"/>
      <c r="F52" s="17"/>
      <c r="G52" s="17"/>
      <c r="H52" s="17"/>
      <c r="I52" s="17"/>
      <c r="J52" s="17"/>
      <c r="K52" s="17"/>
      <c r="L52" s="17"/>
      <c r="M52" s="17"/>
      <c r="N52" s="17"/>
      <c r="O52" s="17"/>
    </row>
    <row r="53" spans="1:15" x14ac:dyDescent="0.25">
      <c r="A53" s="17"/>
      <c r="B53" s="17"/>
      <c r="C53" s="17"/>
      <c r="D53" s="17"/>
      <c r="E53" s="17"/>
      <c r="F53" s="17"/>
      <c r="G53" s="17"/>
      <c r="H53" s="17"/>
      <c r="I53" s="17"/>
      <c r="J53" s="17"/>
      <c r="K53" s="17"/>
      <c r="L53" s="17"/>
      <c r="M53" s="17"/>
      <c r="N53" s="17"/>
      <c r="O53" s="17"/>
    </row>
    <row r="54" spans="1:15" x14ac:dyDescent="0.25">
      <c r="A54" s="17"/>
      <c r="B54" s="17"/>
      <c r="C54" s="17"/>
      <c r="D54" s="17"/>
      <c r="E54" s="17"/>
      <c r="F54" s="17"/>
      <c r="G54" s="17"/>
      <c r="H54" s="17"/>
      <c r="I54" s="17"/>
      <c r="J54" s="17"/>
      <c r="K54" s="17"/>
      <c r="L54" s="17"/>
      <c r="M54" s="17"/>
      <c r="N54" s="17"/>
      <c r="O54" s="17"/>
    </row>
    <row r="55" spans="1:15" x14ac:dyDescent="0.25">
      <c r="A55" s="17"/>
      <c r="B55" s="17"/>
      <c r="C55" s="17"/>
      <c r="D55" s="17"/>
      <c r="E55" s="17"/>
      <c r="F55" s="17"/>
      <c r="G55" s="17"/>
      <c r="H55" s="17"/>
      <c r="I55" s="17"/>
      <c r="J55" s="17"/>
      <c r="K55" s="17"/>
      <c r="L55" s="17"/>
      <c r="M55" s="17"/>
      <c r="N55" s="17"/>
      <c r="O55" s="17"/>
    </row>
  </sheetData>
  <mergeCells count="5">
    <mergeCell ref="A16:F16"/>
    <mergeCell ref="A1:F1"/>
    <mergeCell ref="A2:F2"/>
    <mergeCell ref="A3:F3"/>
    <mergeCell ref="A15:F1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A05C-F46E-4030-8981-1932EF6B7ED0}">
  <sheetPr codeName="Hoja42"/>
  <dimension ref="A1:J52"/>
  <sheetViews>
    <sheetView zoomScaleNormal="100" workbookViewId="0">
      <selection activeCell="B30" sqref="B30"/>
    </sheetView>
  </sheetViews>
  <sheetFormatPr baseColWidth="10" defaultColWidth="11.42578125" defaultRowHeight="13.5" x14ac:dyDescent="0.25"/>
  <cols>
    <col min="1" max="1" width="30.42578125" style="3" customWidth="1"/>
    <col min="2" max="9" width="9.42578125" style="3" customWidth="1"/>
    <col min="10" max="16384" width="11.42578125" style="3"/>
  </cols>
  <sheetData>
    <row r="1" spans="1:10" x14ac:dyDescent="0.25">
      <c r="A1" s="205" t="s">
        <v>313</v>
      </c>
      <c r="B1" s="17"/>
      <c r="C1" s="17"/>
      <c r="D1" s="17"/>
      <c r="E1" s="17"/>
      <c r="F1" s="17"/>
      <c r="G1" s="17"/>
      <c r="H1" s="17"/>
      <c r="I1" s="17"/>
      <c r="J1" s="17"/>
    </row>
    <row r="2" spans="1:10" x14ac:dyDescent="0.25">
      <c r="A2" s="205" t="s">
        <v>519</v>
      </c>
      <c r="B2" s="17"/>
      <c r="C2" s="17"/>
      <c r="D2" s="17"/>
      <c r="E2" s="17"/>
      <c r="F2" s="17"/>
      <c r="G2" s="17"/>
      <c r="H2" s="17"/>
      <c r="I2" s="17"/>
      <c r="J2" s="17"/>
    </row>
    <row r="3" spans="1:10" x14ac:dyDescent="0.25">
      <c r="A3" s="204" t="s">
        <v>305</v>
      </c>
      <c r="B3" s="17"/>
      <c r="C3" s="17"/>
      <c r="D3" s="17"/>
      <c r="E3" s="103"/>
      <c r="F3" s="17"/>
      <c r="G3" s="17"/>
      <c r="H3" s="17"/>
      <c r="I3" s="17"/>
      <c r="J3" s="17"/>
    </row>
    <row r="4" spans="1:10" x14ac:dyDescent="0.25">
      <c r="A4" s="17"/>
      <c r="B4" s="17"/>
      <c r="C4" s="17"/>
      <c r="D4" s="17"/>
      <c r="E4" s="17"/>
      <c r="F4" s="17"/>
      <c r="G4" s="17"/>
      <c r="H4" s="17"/>
      <c r="I4" s="17"/>
      <c r="J4" s="17"/>
    </row>
    <row r="5" spans="1:10" x14ac:dyDescent="0.25">
      <c r="A5" s="177"/>
      <c r="B5" s="918">
        <v>2028</v>
      </c>
      <c r="C5" s="1014"/>
      <c r="D5" s="918">
        <v>2029</v>
      </c>
      <c r="E5" s="1014"/>
      <c r="F5" s="918">
        <v>2030</v>
      </c>
      <c r="G5" s="1014"/>
      <c r="H5" s="913">
        <v>2031</v>
      </c>
      <c r="I5" s="1014"/>
      <c r="J5" s="17"/>
    </row>
    <row r="6" spans="1:10" x14ac:dyDescent="0.25">
      <c r="A6" s="328"/>
      <c r="B6" s="521" t="s">
        <v>37</v>
      </c>
      <c r="C6" s="522" t="s">
        <v>41</v>
      </c>
      <c r="D6" s="496" t="s">
        <v>37</v>
      </c>
      <c r="E6" s="497" t="s">
        <v>41</v>
      </c>
      <c r="F6" s="521" t="s">
        <v>37</v>
      </c>
      <c r="G6" s="522" t="s">
        <v>41</v>
      </c>
      <c r="H6" s="496" t="s">
        <v>37</v>
      </c>
      <c r="I6" s="522" t="s">
        <v>41</v>
      </c>
      <c r="J6" s="17"/>
    </row>
    <row r="7" spans="1:10" x14ac:dyDescent="0.25">
      <c r="A7" s="523" t="s">
        <v>520</v>
      </c>
      <c r="B7" s="524"/>
      <c r="C7" s="524"/>
      <c r="D7" s="525"/>
      <c r="E7" s="525"/>
      <c r="F7" s="524"/>
      <c r="G7" s="524"/>
      <c r="H7" s="525"/>
      <c r="I7" s="526"/>
      <c r="J7" s="17"/>
    </row>
    <row r="8" spans="1:10" x14ac:dyDescent="0.25">
      <c r="A8" s="35" t="s">
        <v>496</v>
      </c>
      <c r="B8" s="527">
        <v>17163.718065162542</v>
      </c>
      <c r="C8" s="528">
        <v>3.7944093139255819</v>
      </c>
      <c r="D8" s="527">
        <v>17325.591467379472</v>
      </c>
      <c r="E8" s="528">
        <v>3.6296262191493698</v>
      </c>
      <c r="F8" s="527">
        <v>17608.044978188489</v>
      </c>
      <c r="G8" s="528">
        <v>3.4894511178294056</v>
      </c>
      <c r="H8" s="527">
        <v>17716.717126435611</v>
      </c>
      <c r="I8" s="528">
        <v>3.3196535778009073</v>
      </c>
      <c r="J8" s="17"/>
    </row>
    <row r="9" spans="1:10" x14ac:dyDescent="0.25">
      <c r="A9" s="35" t="s">
        <v>391</v>
      </c>
      <c r="B9" s="300">
        <v>197145.74896168127</v>
      </c>
      <c r="C9" s="529">
        <v>43.496358383879816</v>
      </c>
      <c r="D9" s="300">
        <v>210293.48484674009</v>
      </c>
      <c r="E9" s="529">
        <v>44.003333715237403</v>
      </c>
      <c r="F9" s="300">
        <v>222096.09561941167</v>
      </c>
      <c r="G9" s="529">
        <v>43.961417306206748</v>
      </c>
      <c r="H9" s="300">
        <v>230982.51212361234</v>
      </c>
      <c r="I9" s="529">
        <v>43.179445884283588</v>
      </c>
      <c r="J9" s="17"/>
    </row>
    <row r="10" spans="1:10" x14ac:dyDescent="0.25">
      <c r="A10" s="33" t="s">
        <v>497</v>
      </c>
      <c r="B10" s="530">
        <v>-179982.03089651873</v>
      </c>
      <c r="C10" s="531">
        <v>-39.701949069954232</v>
      </c>
      <c r="D10" s="530">
        <v>-192967.89337936061</v>
      </c>
      <c r="E10" s="531">
        <v>-40.373707496088031</v>
      </c>
      <c r="F10" s="530">
        <v>-204488.05064122318</v>
      </c>
      <c r="G10" s="531">
        <v>-40.471966188377344</v>
      </c>
      <c r="H10" s="530">
        <v>-213265.79499717674</v>
      </c>
      <c r="I10" s="531">
        <v>-39.859792306482682</v>
      </c>
      <c r="J10" s="17"/>
    </row>
    <row r="11" spans="1:10" x14ac:dyDescent="0.25">
      <c r="A11" s="523" t="s">
        <v>561</v>
      </c>
      <c r="B11" s="532"/>
      <c r="C11" s="532"/>
      <c r="D11" s="525"/>
      <c r="E11" s="525"/>
      <c r="F11" s="532"/>
      <c r="G11" s="532"/>
      <c r="H11" s="525"/>
      <c r="I11" s="526"/>
      <c r="J11" s="17"/>
    </row>
    <row r="12" spans="1:10" x14ac:dyDescent="0.25">
      <c r="A12" s="35" t="s">
        <v>496</v>
      </c>
      <c r="B12" s="527">
        <v>17155.155446018893</v>
      </c>
      <c r="C12" s="528">
        <v>3.8496309872678194</v>
      </c>
      <c r="D12" s="527">
        <v>17317.335673096528</v>
      </c>
      <c r="E12" s="528">
        <v>3.7129373641600751</v>
      </c>
      <c r="F12" s="527">
        <v>17600.519619169958</v>
      </c>
      <c r="G12" s="528">
        <v>3.6056588097714988</v>
      </c>
      <c r="H12" s="527">
        <v>17708.016140828579</v>
      </c>
      <c r="I12" s="528">
        <v>3.4531026775830211</v>
      </c>
      <c r="J12" s="17"/>
    </row>
    <row r="13" spans="1:10" x14ac:dyDescent="0.25">
      <c r="A13" s="35" t="s">
        <v>391</v>
      </c>
      <c r="B13" s="300">
        <v>197555.10407818886</v>
      </c>
      <c r="C13" s="529">
        <v>44.243229376780917</v>
      </c>
      <c r="D13" s="300">
        <v>211985.48576680056</v>
      </c>
      <c r="E13" s="529">
        <v>45.397302801215396</v>
      </c>
      <c r="F13" s="300">
        <v>226028.10039580235</v>
      </c>
      <c r="G13" s="529">
        <v>46.249581152859918</v>
      </c>
      <c r="H13" s="300">
        <v>238014.20769848287</v>
      </c>
      <c r="I13" s="529">
        <v>46.305477145235223</v>
      </c>
      <c r="J13" s="17"/>
    </row>
    <row r="14" spans="1:10" x14ac:dyDescent="0.25">
      <c r="A14" s="33" t="s">
        <v>497</v>
      </c>
      <c r="B14" s="530">
        <v>-180399.94863216998</v>
      </c>
      <c r="C14" s="531">
        <v>-40.393598389513095</v>
      </c>
      <c r="D14" s="530">
        <v>-194668.15009370403</v>
      </c>
      <c r="E14" s="531">
        <v>-41.68436543705532</v>
      </c>
      <c r="F14" s="530">
        <v>-208427.58077663239</v>
      </c>
      <c r="G14" s="531">
        <v>-42.64392234308842</v>
      </c>
      <c r="H14" s="530">
        <v>-220306.1915576543</v>
      </c>
      <c r="I14" s="531">
        <v>-42.852374467652204</v>
      </c>
      <c r="J14" s="17"/>
    </row>
    <row r="15" spans="1:10" x14ac:dyDescent="0.25">
      <c r="A15" s="523" t="s">
        <v>562</v>
      </c>
      <c r="B15" s="525"/>
      <c r="C15" s="525"/>
      <c r="D15" s="525"/>
      <c r="E15" s="525"/>
      <c r="F15" s="525"/>
      <c r="G15" s="525"/>
      <c r="H15" s="525"/>
      <c r="I15" s="526"/>
      <c r="J15" s="17"/>
    </row>
    <row r="16" spans="1:10" x14ac:dyDescent="0.25">
      <c r="A16" s="35" t="s">
        <v>496</v>
      </c>
      <c r="B16" s="527">
        <v>17227.747365763153</v>
      </c>
      <c r="C16" s="528">
        <v>3.7154244162589034</v>
      </c>
      <c r="D16" s="527">
        <v>17383.110475008631</v>
      </c>
      <c r="E16" s="528">
        <v>3.5517711769554463</v>
      </c>
      <c r="F16" s="527">
        <v>17664.594520839164</v>
      </c>
      <c r="G16" s="528">
        <v>3.4074679444710951</v>
      </c>
      <c r="H16" s="527">
        <v>17774.701620750471</v>
      </c>
      <c r="I16" s="528">
        <v>3.229652702226625</v>
      </c>
      <c r="J16" s="17"/>
    </row>
    <row r="17" spans="1:10" x14ac:dyDescent="0.25">
      <c r="A17" s="35" t="s">
        <v>391</v>
      </c>
      <c r="B17" s="300">
        <v>198900.18098139853</v>
      </c>
      <c r="C17" s="529">
        <v>42.810252611997186</v>
      </c>
      <c r="D17" s="300">
        <v>211570.05804722125</v>
      </c>
      <c r="E17" s="529">
        <v>43.17751283004602</v>
      </c>
      <c r="F17" s="300">
        <v>222859.06532173671</v>
      </c>
      <c r="G17" s="529">
        <v>42.938136517370978</v>
      </c>
      <c r="H17" s="300">
        <v>230364.72705922025</v>
      </c>
      <c r="I17" s="529">
        <v>41.759754433703883</v>
      </c>
      <c r="J17" s="17"/>
    </row>
    <row r="18" spans="1:10" x14ac:dyDescent="0.25">
      <c r="A18" s="83" t="s">
        <v>497</v>
      </c>
      <c r="B18" s="530">
        <v>-181672.43361563538</v>
      </c>
      <c r="C18" s="531">
        <v>-39.09482819573828</v>
      </c>
      <c r="D18" s="530">
        <v>-194186.94757221261</v>
      </c>
      <c r="E18" s="531">
        <v>-39.625741653090572</v>
      </c>
      <c r="F18" s="530">
        <v>-205194.47080089754</v>
      </c>
      <c r="G18" s="531">
        <v>-39.530668572899884</v>
      </c>
      <c r="H18" s="530">
        <v>-212590.02543846978</v>
      </c>
      <c r="I18" s="531">
        <v>-38.530101731477259</v>
      </c>
      <c r="J18" s="17"/>
    </row>
    <row r="19" spans="1:10" x14ac:dyDescent="0.25">
      <c r="A19" s="900" t="s">
        <v>1101</v>
      </c>
      <c r="B19" s="900"/>
      <c r="C19" s="900"/>
      <c r="D19" s="900"/>
      <c r="E19" s="900"/>
      <c r="F19" s="900"/>
      <c r="G19" s="900"/>
      <c r="H19" s="900"/>
      <c r="I19" s="900"/>
      <c r="J19" s="17"/>
    </row>
    <row r="20" spans="1:10" x14ac:dyDescent="0.25">
      <c r="A20" s="901"/>
      <c r="B20" s="901"/>
      <c r="C20" s="901"/>
      <c r="D20" s="901"/>
      <c r="E20" s="901"/>
      <c r="F20" s="901"/>
      <c r="G20" s="901"/>
      <c r="H20" s="901"/>
      <c r="I20" s="901"/>
      <c r="J20" s="17"/>
    </row>
    <row r="21" spans="1:10" x14ac:dyDescent="0.25">
      <c r="A21" s="133" t="s">
        <v>445</v>
      </c>
      <c r="B21" s="29"/>
      <c r="C21" s="29"/>
      <c r="D21" s="29"/>
      <c r="E21" s="29"/>
      <c r="F21" s="29"/>
      <c r="G21" s="29"/>
      <c r="H21" s="29"/>
      <c r="I21" s="29"/>
      <c r="J21" s="17"/>
    </row>
    <row r="22" spans="1:10" x14ac:dyDescent="0.25">
      <c r="A22" s="1016" t="s">
        <v>30</v>
      </c>
      <c r="B22" s="1016"/>
      <c r="C22" s="1016"/>
      <c r="D22" s="1016"/>
      <c r="E22" s="1016"/>
      <c r="F22" s="1016"/>
      <c r="G22" s="1016"/>
      <c r="H22" s="1016"/>
      <c r="I22" s="1016"/>
      <c r="J22" s="17"/>
    </row>
    <row r="23" spans="1:10" x14ac:dyDescent="0.25">
      <c r="A23" s="17"/>
      <c r="B23" s="76"/>
      <c r="C23" s="76"/>
      <c r="D23" s="76"/>
      <c r="E23" s="76"/>
      <c r="F23" s="76"/>
      <c r="G23" s="76"/>
      <c r="H23" s="76"/>
      <c r="I23" s="76"/>
      <c r="J23" s="17"/>
    </row>
    <row r="24" spans="1:10" x14ac:dyDescent="0.25">
      <c r="A24" s="17"/>
      <c r="B24" s="75"/>
      <c r="C24" s="17"/>
      <c r="D24" s="75"/>
      <c r="E24" s="17"/>
      <c r="F24" s="75"/>
      <c r="G24" s="17"/>
      <c r="H24" s="75"/>
      <c r="I24" s="17"/>
      <c r="J24" s="17"/>
    </row>
    <row r="25" spans="1:10" x14ac:dyDescent="0.25">
      <c r="A25" s="17"/>
      <c r="B25" s="76"/>
      <c r="C25" s="76"/>
      <c r="D25" s="76"/>
      <c r="E25" s="76"/>
      <c r="F25" s="76"/>
      <c r="G25" s="76"/>
      <c r="H25" s="76"/>
      <c r="I25" s="76"/>
      <c r="J25" s="17"/>
    </row>
    <row r="26" spans="1:10" x14ac:dyDescent="0.25">
      <c r="A26" s="17"/>
      <c r="B26" s="75"/>
      <c r="C26" s="17"/>
      <c r="D26" s="75"/>
      <c r="E26" s="17"/>
      <c r="F26" s="75"/>
      <c r="G26" s="17"/>
      <c r="H26" s="75"/>
      <c r="I26" s="17"/>
      <c r="J26" s="17"/>
    </row>
    <row r="27" spans="1:10" x14ac:dyDescent="0.25">
      <c r="A27" s="17"/>
      <c r="B27" s="17"/>
      <c r="C27" s="17"/>
      <c r="D27" s="17"/>
      <c r="E27" s="17"/>
      <c r="F27" s="17"/>
      <c r="G27" s="17"/>
      <c r="H27" s="17"/>
      <c r="I27" s="17"/>
      <c r="J27" s="17"/>
    </row>
    <row r="28" spans="1:10" x14ac:dyDescent="0.25">
      <c r="A28" s="17"/>
      <c r="B28" s="17"/>
      <c r="C28" s="17"/>
      <c r="D28" s="17"/>
      <c r="E28" s="17"/>
      <c r="F28" s="17"/>
      <c r="G28" s="17"/>
      <c r="H28" s="17"/>
      <c r="I28" s="17"/>
      <c r="J28" s="17"/>
    </row>
    <row r="29" spans="1:10" x14ac:dyDescent="0.25">
      <c r="A29" s="17"/>
      <c r="B29" s="75"/>
      <c r="C29" s="17"/>
      <c r="D29" s="75"/>
      <c r="E29" s="17"/>
      <c r="F29" s="75"/>
      <c r="G29" s="17"/>
      <c r="H29" s="75"/>
      <c r="I29" s="17"/>
      <c r="J29" s="17"/>
    </row>
    <row r="30" spans="1:10" x14ac:dyDescent="0.25">
      <c r="A30" s="17"/>
      <c r="B30" s="75"/>
      <c r="C30" s="17"/>
      <c r="D30" s="75"/>
      <c r="E30" s="17"/>
      <c r="F30" s="75"/>
      <c r="G30" s="17"/>
      <c r="H30" s="75"/>
      <c r="I30" s="17"/>
      <c r="J30" s="17"/>
    </row>
    <row r="31" spans="1:10" x14ac:dyDescent="0.25">
      <c r="A31" s="17"/>
      <c r="B31" s="75"/>
      <c r="C31" s="17"/>
      <c r="D31" s="75"/>
      <c r="E31" s="17"/>
      <c r="F31" s="75"/>
      <c r="G31" s="17"/>
      <c r="H31" s="75"/>
      <c r="I31" s="17"/>
      <c r="J31" s="17"/>
    </row>
    <row r="32" spans="1:10" x14ac:dyDescent="0.25">
      <c r="A32" s="17"/>
      <c r="B32" s="17"/>
      <c r="C32" s="17"/>
      <c r="D32" s="17"/>
      <c r="E32" s="17"/>
      <c r="F32" s="17"/>
      <c r="G32" s="17"/>
      <c r="H32" s="17"/>
      <c r="I32" s="17"/>
      <c r="J32" s="17"/>
    </row>
    <row r="33" spans="1:10" x14ac:dyDescent="0.25">
      <c r="A33" s="17"/>
      <c r="B33" s="17"/>
      <c r="C33" s="17"/>
      <c r="D33" s="17"/>
      <c r="E33" s="17"/>
      <c r="F33" s="17"/>
      <c r="G33" s="17"/>
      <c r="H33" s="17"/>
      <c r="I33" s="17"/>
      <c r="J33" s="17"/>
    </row>
    <row r="34" spans="1:10" x14ac:dyDescent="0.25">
      <c r="A34" s="17"/>
      <c r="B34" s="75"/>
      <c r="C34" s="17"/>
      <c r="D34" s="75"/>
      <c r="E34" s="17"/>
      <c r="F34" s="75"/>
      <c r="G34" s="17"/>
      <c r="H34" s="75"/>
      <c r="I34" s="17"/>
      <c r="J34" s="17"/>
    </row>
    <row r="35" spans="1:10" x14ac:dyDescent="0.25">
      <c r="A35" s="17"/>
      <c r="B35" s="75"/>
      <c r="C35" s="17"/>
      <c r="D35" s="75"/>
      <c r="E35" s="17"/>
      <c r="F35" s="75"/>
      <c r="G35" s="17"/>
      <c r="H35" s="75"/>
      <c r="I35" s="17"/>
      <c r="J35" s="17"/>
    </row>
    <row r="36" spans="1:10" x14ac:dyDescent="0.25">
      <c r="A36" s="17"/>
      <c r="B36" s="75"/>
      <c r="C36" s="17"/>
      <c r="D36" s="75"/>
      <c r="E36" s="17"/>
      <c r="F36" s="75"/>
      <c r="G36" s="17"/>
      <c r="H36" s="75"/>
      <c r="I36" s="17"/>
      <c r="J36" s="17"/>
    </row>
    <row r="37" spans="1:10" x14ac:dyDescent="0.25">
      <c r="A37" s="17"/>
      <c r="B37" s="17"/>
      <c r="C37" s="17"/>
      <c r="D37" s="17"/>
      <c r="E37" s="17"/>
      <c r="F37" s="17"/>
      <c r="G37" s="17"/>
      <c r="H37" s="17"/>
      <c r="I37" s="17"/>
      <c r="J37" s="17"/>
    </row>
    <row r="38" spans="1:10" x14ac:dyDescent="0.25">
      <c r="A38" s="17"/>
      <c r="B38" s="17"/>
      <c r="C38" s="17"/>
      <c r="D38" s="17"/>
      <c r="E38" s="17"/>
      <c r="F38" s="17"/>
      <c r="G38" s="17"/>
      <c r="H38" s="17"/>
      <c r="I38" s="17"/>
      <c r="J38" s="17"/>
    </row>
    <row r="39" spans="1:10" x14ac:dyDescent="0.25">
      <c r="A39" s="17"/>
      <c r="B39" s="17"/>
      <c r="C39" s="17"/>
      <c r="D39" s="17"/>
      <c r="E39" s="17"/>
      <c r="F39" s="17"/>
      <c r="G39" s="17"/>
      <c r="H39" s="17"/>
      <c r="I39" s="17"/>
      <c r="J39" s="17"/>
    </row>
    <row r="40" spans="1:10" x14ac:dyDescent="0.25">
      <c r="A40" s="17"/>
      <c r="B40" s="75"/>
      <c r="C40" s="75"/>
      <c r="D40" s="75"/>
      <c r="E40" s="75"/>
      <c r="F40" s="75"/>
      <c r="G40" s="75"/>
      <c r="H40" s="75"/>
      <c r="I40" s="75"/>
      <c r="J40" s="17"/>
    </row>
    <row r="41" spans="1:10" x14ac:dyDescent="0.25">
      <c r="A41" s="17"/>
      <c r="B41" s="75"/>
      <c r="C41" s="75"/>
      <c r="D41" s="75"/>
      <c r="E41" s="75"/>
      <c r="F41" s="75"/>
      <c r="G41" s="75"/>
      <c r="H41" s="75"/>
      <c r="I41" s="75"/>
      <c r="J41" s="17"/>
    </row>
    <row r="42" spans="1:10" x14ac:dyDescent="0.25">
      <c r="A42" s="17"/>
      <c r="B42" s="75"/>
      <c r="C42" s="75"/>
      <c r="D42" s="75"/>
      <c r="E42" s="75"/>
      <c r="F42" s="75"/>
      <c r="G42" s="75"/>
      <c r="H42" s="75"/>
      <c r="I42" s="75"/>
      <c r="J42" s="17"/>
    </row>
    <row r="43" spans="1:10" x14ac:dyDescent="0.25">
      <c r="A43" s="17"/>
      <c r="B43" s="75"/>
      <c r="C43" s="75"/>
      <c r="D43" s="75"/>
      <c r="E43" s="75"/>
      <c r="F43" s="75"/>
      <c r="G43" s="75"/>
      <c r="H43" s="75"/>
      <c r="I43" s="75"/>
      <c r="J43" s="17"/>
    </row>
    <row r="44" spans="1:10" x14ac:dyDescent="0.25">
      <c r="A44" s="17"/>
      <c r="B44" s="75"/>
      <c r="C44" s="75"/>
      <c r="D44" s="75"/>
      <c r="E44" s="75"/>
      <c r="F44" s="75"/>
      <c r="G44" s="75"/>
      <c r="H44" s="75"/>
      <c r="I44" s="75"/>
      <c r="J44" s="17"/>
    </row>
    <row r="45" spans="1:10" x14ac:dyDescent="0.25">
      <c r="A45" s="17"/>
      <c r="B45" s="75"/>
      <c r="C45" s="75"/>
      <c r="D45" s="75"/>
      <c r="E45" s="75"/>
      <c r="F45" s="75"/>
      <c r="G45" s="75"/>
      <c r="H45" s="75"/>
      <c r="I45" s="75"/>
      <c r="J45" s="17"/>
    </row>
    <row r="46" spans="1:10" x14ac:dyDescent="0.25">
      <c r="A46" s="17"/>
      <c r="B46" s="75"/>
      <c r="C46" s="75"/>
      <c r="D46" s="75"/>
      <c r="E46" s="75"/>
      <c r="F46" s="75"/>
      <c r="G46" s="75"/>
      <c r="H46" s="75"/>
      <c r="I46" s="75"/>
      <c r="J46" s="17"/>
    </row>
    <row r="47" spans="1:10" x14ac:dyDescent="0.25">
      <c r="A47" s="17"/>
      <c r="B47" s="75"/>
      <c r="C47" s="75"/>
      <c r="D47" s="75"/>
      <c r="E47" s="75"/>
      <c r="F47" s="75"/>
      <c r="G47" s="75"/>
      <c r="H47" s="75"/>
      <c r="I47" s="75"/>
      <c r="J47" s="17"/>
    </row>
    <row r="48" spans="1:10" x14ac:dyDescent="0.25">
      <c r="A48" s="17"/>
      <c r="B48" s="75"/>
      <c r="C48" s="75"/>
      <c r="D48" s="75"/>
      <c r="E48" s="75"/>
      <c r="F48" s="75"/>
      <c r="G48" s="75"/>
      <c r="H48" s="75"/>
      <c r="I48" s="75"/>
      <c r="J48" s="17"/>
    </row>
    <row r="49" spans="1:10" x14ac:dyDescent="0.25">
      <c r="A49" s="17"/>
      <c r="B49" s="75"/>
      <c r="C49" s="75"/>
      <c r="D49" s="75"/>
      <c r="E49" s="75"/>
      <c r="F49" s="75"/>
      <c r="G49" s="75"/>
      <c r="H49" s="75"/>
      <c r="I49" s="75"/>
      <c r="J49" s="17"/>
    </row>
    <row r="50" spans="1:10" x14ac:dyDescent="0.25">
      <c r="A50" s="17"/>
      <c r="B50" s="75"/>
      <c r="C50" s="75"/>
      <c r="D50" s="75"/>
      <c r="E50" s="75"/>
      <c r="F50" s="75"/>
      <c r="G50" s="75"/>
      <c r="H50" s="75"/>
      <c r="I50" s="75"/>
      <c r="J50" s="17"/>
    </row>
    <row r="51" spans="1:10" x14ac:dyDescent="0.25">
      <c r="A51" s="17"/>
      <c r="B51" s="75"/>
      <c r="C51" s="75"/>
      <c r="D51" s="75"/>
      <c r="E51" s="75"/>
      <c r="F51" s="75"/>
      <c r="G51" s="75"/>
      <c r="H51" s="75"/>
      <c r="I51" s="75"/>
      <c r="J51" s="17"/>
    </row>
    <row r="52" spans="1:10" x14ac:dyDescent="0.25">
      <c r="A52" s="17"/>
      <c r="B52" s="75"/>
      <c r="C52" s="75"/>
      <c r="D52" s="75"/>
      <c r="E52" s="75"/>
      <c r="F52" s="75"/>
      <c r="G52" s="75"/>
      <c r="H52" s="75"/>
      <c r="I52" s="75"/>
      <c r="J52" s="17"/>
    </row>
  </sheetData>
  <mergeCells count="6">
    <mergeCell ref="A22:I22"/>
    <mergeCell ref="B5:C5"/>
    <mergeCell ref="D5:E5"/>
    <mergeCell ref="F5:G5"/>
    <mergeCell ref="H5:I5"/>
    <mergeCell ref="A19:I20"/>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5653-BEEB-405B-9957-F0BEC13F5972}">
  <sheetPr codeName="Hoja43"/>
  <dimension ref="A1:D16"/>
  <sheetViews>
    <sheetView showGridLines="0" zoomScaleNormal="100" workbookViewId="0">
      <selection activeCell="B29" sqref="B29"/>
    </sheetView>
  </sheetViews>
  <sheetFormatPr baseColWidth="10" defaultRowHeight="13.5" x14ac:dyDescent="0.25"/>
  <cols>
    <col min="1" max="1" width="11.42578125" style="4"/>
    <col min="2" max="2" width="80.140625" style="4" customWidth="1"/>
    <col min="3" max="3" width="82.42578125" style="4" customWidth="1"/>
    <col min="4" max="4" width="15" style="4" customWidth="1"/>
    <col min="5" max="16384" width="11.42578125" style="4"/>
  </cols>
  <sheetData>
    <row r="1" spans="1:4" x14ac:dyDescent="0.25">
      <c r="A1" s="16" t="s">
        <v>660</v>
      </c>
      <c r="B1" s="17"/>
      <c r="C1" s="17"/>
      <c r="D1" s="17"/>
    </row>
    <row r="2" spans="1:4" x14ac:dyDescent="0.25">
      <c r="A2" s="16" t="s">
        <v>1388</v>
      </c>
      <c r="B2" s="17"/>
      <c r="C2" s="17"/>
      <c r="D2" s="17"/>
    </row>
    <row r="3" spans="1:4" x14ac:dyDescent="0.25">
      <c r="A3" s="17"/>
      <c r="B3" s="17"/>
      <c r="C3" s="17"/>
      <c r="D3" s="17"/>
    </row>
    <row r="4" spans="1:4" x14ac:dyDescent="0.25">
      <c r="A4" s="40" t="s">
        <v>673</v>
      </c>
      <c r="B4" s="21" t="s">
        <v>1141</v>
      </c>
      <c r="C4" s="478" t="s">
        <v>674</v>
      </c>
      <c r="D4" s="21" t="s">
        <v>675</v>
      </c>
    </row>
    <row r="5" spans="1:4" x14ac:dyDescent="0.25">
      <c r="A5" s="533" t="s">
        <v>676</v>
      </c>
      <c r="B5" s="342" t="s">
        <v>677</v>
      </c>
      <c r="C5" s="534" t="s">
        <v>678</v>
      </c>
      <c r="D5" s="535" t="s">
        <v>679</v>
      </c>
    </row>
    <row r="6" spans="1:4" x14ac:dyDescent="0.25">
      <c r="A6" s="536" t="s">
        <v>676</v>
      </c>
      <c r="B6" s="26" t="s">
        <v>680</v>
      </c>
      <c r="C6" s="17" t="s">
        <v>681</v>
      </c>
      <c r="D6" s="23" t="s">
        <v>679</v>
      </c>
    </row>
    <row r="7" spans="1:4" x14ac:dyDescent="0.25">
      <c r="A7" s="536" t="s">
        <v>676</v>
      </c>
      <c r="B7" s="26" t="s">
        <v>682</v>
      </c>
      <c r="C7" s="17" t="s">
        <v>683</v>
      </c>
      <c r="D7" s="23" t="s">
        <v>679</v>
      </c>
    </row>
    <row r="8" spans="1:4" x14ac:dyDescent="0.25">
      <c r="A8" s="536" t="s">
        <v>676</v>
      </c>
      <c r="B8" s="26" t="s">
        <v>684</v>
      </c>
      <c r="C8" s="17" t="s">
        <v>683</v>
      </c>
      <c r="D8" s="23" t="s">
        <v>679</v>
      </c>
    </row>
    <row r="9" spans="1:4" x14ac:dyDescent="0.25">
      <c r="A9" s="536" t="s">
        <v>676</v>
      </c>
      <c r="B9" s="26" t="s">
        <v>685</v>
      </c>
      <c r="C9" s="17" t="s">
        <v>686</v>
      </c>
      <c r="D9" s="23" t="s">
        <v>679</v>
      </c>
    </row>
    <row r="10" spans="1:4" x14ac:dyDescent="0.25">
      <c r="A10" s="536" t="s">
        <v>676</v>
      </c>
      <c r="B10" s="26" t="s">
        <v>687</v>
      </c>
      <c r="C10" s="17" t="s">
        <v>688</v>
      </c>
      <c r="D10" s="23" t="s">
        <v>679</v>
      </c>
    </row>
    <row r="11" spans="1:4" x14ac:dyDescent="0.25">
      <c r="A11" s="536" t="s">
        <v>676</v>
      </c>
      <c r="B11" s="26" t="s">
        <v>689</v>
      </c>
      <c r="C11" s="17" t="s">
        <v>690</v>
      </c>
      <c r="D11" s="23" t="s">
        <v>679</v>
      </c>
    </row>
    <row r="12" spans="1:4" x14ac:dyDescent="0.25">
      <c r="A12" s="533" t="s">
        <v>691</v>
      </c>
      <c r="B12" s="342" t="s">
        <v>692</v>
      </c>
      <c r="C12" s="534" t="s">
        <v>693</v>
      </c>
      <c r="D12" s="535" t="s">
        <v>694</v>
      </c>
    </row>
    <row r="13" spans="1:4" x14ac:dyDescent="0.25">
      <c r="A13" s="536" t="s">
        <v>691</v>
      </c>
      <c r="B13" s="26" t="s">
        <v>695</v>
      </c>
      <c r="C13" s="17" t="s">
        <v>693</v>
      </c>
      <c r="D13" s="23" t="s">
        <v>694</v>
      </c>
    </row>
    <row r="14" spans="1:4" x14ac:dyDescent="0.25">
      <c r="A14" s="537" t="s">
        <v>691</v>
      </c>
      <c r="B14" s="28" t="s">
        <v>696</v>
      </c>
      <c r="C14" s="198" t="s">
        <v>697</v>
      </c>
      <c r="D14" s="280" t="s">
        <v>694</v>
      </c>
    </row>
    <row r="15" spans="1:4" x14ac:dyDescent="0.25">
      <c r="A15" s="537" t="s">
        <v>698</v>
      </c>
      <c r="B15" s="28" t="s">
        <v>699</v>
      </c>
      <c r="C15" s="198" t="s">
        <v>568</v>
      </c>
      <c r="D15" s="280" t="s">
        <v>694</v>
      </c>
    </row>
    <row r="16" spans="1:4" x14ac:dyDescent="0.25">
      <c r="A16" s="17" t="s">
        <v>30</v>
      </c>
      <c r="B16" s="17"/>
      <c r="C16" s="17"/>
      <c r="D16" s="17"/>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6387-99A3-4539-BE15-D2D8E8E08CA7}">
  <dimension ref="A1:G13"/>
  <sheetViews>
    <sheetView zoomScaleNormal="100" workbookViewId="0">
      <selection activeCell="B30" sqref="B29:B30"/>
    </sheetView>
  </sheetViews>
  <sheetFormatPr baseColWidth="10" defaultRowHeight="13.5" x14ac:dyDescent="0.25"/>
  <cols>
    <col min="1" max="1" width="45" style="2" customWidth="1"/>
    <col min="2" max="2" width="42.42578125" style="2" bestFit="1" customWidth="1"/>
    <col min="3" max="6" width="14.140625" style="2" customWidth="1"/>
    <col min="7" max="7" width="16" style="2" customWidth="1"/>
    <col min="8" max="16384" width="11.42578125" style="2"/>
  </cols>
  <sheetData>
    <row r="1" spans="1:7" x14ac:dyDescent="0.25">
      <c r="A1" s="16" t="s">
        <v>661</v>
      </c>
      <c r="B1" s="17"/>
      <c r="C1" s="17"/>
      <c r="D1" s="17"/>
      <c r="E1" s="17"/>
      <c r="F1" s="17"/>
      <c r="G1" s="17"/>
    </row>
    <row r="2" spans="1:7" x14ac:dyDescent="0.25">
      <c r="A2" s="16" t="s">
        <v>662</v>
      </c>
      <c r="B2" s="17"/>
      <c r="C2" s="17"/>
      <c r="D2" s="17"/>
      <c r="E2" s="17"/>
      <c r="F2" s="17"/>
      <c r="G2" s="17"/>
    </row>
    <row r="3" spans="1:7" x14ac:dyDescent="0.25">
      <c r="A3" s="17"/>
      <c r="B3" s="17"/>
      <c r="C3" s="17"/>
      <c r="D3" s="17"/>
      <c r="E3" s="17"/>
      <c r="F3" s="17"/>
      <c r="G3" s="17"/>
    </row>
    <row r="4" spans="1:7" x14ac:dyDescent="0.25">
      <c r="A4" s="229" t="s">
        <v>700</v>
      </c>
      <c r="B4" s="214" t="s">
        <v>701</v>
      </c>
      <c r="C4" s="478" t="s">
        <v>702</v>
      </c>
      <c r="D4" s="478" t="s">
        <v>703</v>
      </c>
      <c r="E4" s="478" t="s">
        <v>704</v>
      </c>
      <c r="F4" s="478" t="s">
        <v>705</v>
      </c>
      <c r="G4" s="214" t="s">
        <v>706</v>
      </c>
    </row>
    <row r="5" spans="1:7" x14ac:dyDescent="0.25">
      <c r="A5" s="169" t="s">
        <v>707</v>
      </c>
      <c r="B5" s="26" t="s">
        <v>678</v>
      </c>
      <c r="C5" s="110" t="s">
        <v>708</v>
      </c>
      <c r="D5" s="110" t="s">
        <v>708</v>
      </c>
      <c r="E5" s="110" t="s">
        <v>708</v>
      </c>
      <c r="F5" s="110" t="s">
        <v>708</v>
      </c>
      <c r="G5" s="26" t="s">
        <v>709</v>
      </c>
    </row>
    <row r="6" spans="1:7" x14ac:dyDescent="0.25">
      <c r="A6" s="169" t="s">
        <v>710</v>
      </c>
      <c r="B6" s="26" t="s">
        <v>681</v>
      </c>
      <c r="C6" s="110" t="s">
        <v>708</v>
      </c>
      <c r="D6" s="110" t="s">
        <v>708</v>
      </c>
      <c r="E6" s="110" t="s">
        <v>711</v>
      </c>
      <c r="F6" s="110" t="s">
        <v>708</v>
      </c>
      <c r="G6" s="26" t="s">
        <v>712</v>
      </c>
    </row>
    <row r="7" spans="1:7" x14ac:dyDescent="0.25">
      <c r="A7" s="169" t="s">
        <v>713</v>
      </c>
      <c r="B7" s="26" t="s">
        <v>683</v>
      </c>
      <c r="C7" s="110" t="s">
        <v>711</v>
      </c>
      <c r="D7" s="110" t="s">
        <v>708</v>
      </c>
      <c r="E7" s="110" t="s">
        <v>708</v>
      </c>
      <c r="F7" s="110" t="s">
        <v>708</v>
      </c>
      <c r="G7" s="26" t="s">
        <v>712</v>
      </c>
    </row>
    <row r="8" spans="1:7" x14ac:dyDescent="0.25">
      <c r="A8" s="169" t="s">
        <v>714</v>
      </c>
      <c r="B8" s="26" t="s">
        <v>683</v>
      </c>
      <c r="C8" s="110" t="s">
        <v>711</v>
      </c>
      <c r="D8" s="110" t="s">
        <v>708</v>
      </c>
      <c r="E8" s="110" t="s">
        <v>708</v>
      </c>
      <c r="F8" s="110" t="s">
        <v>708</v>
      </c>
      <c r="G8" s="26" t="s">
        <v>712</v>
      </c>
    </row>
    <row r="9" spans="1:7" x14ac:dyDescent="0.25">
      <c r="A9" s="169" t="s">
        <v>715</v>
      </c>
      <c r="B9" s="26" t="s">
        <v>686</v>
      </c>
      <c r="C9" s="110" t="s">
        <v>708</v>
      </c>
      <c r="D9" s="110" t="s">
        <v>708</v>
      </c>
      <c r="E9" s="110" t="s">
        <v>708</v>
      </c>
      <c r="F9" s="110" t="s">
        <v>708</v>
      </c>
      <c r="G9" s="26" t="s">
        <v>709</v>
      </c>
    </row>
    <row r="10" spans="1:7" x14ac:dyDescent="0.25">
      <c r="A10" s="169" t="s">
        <v>716</v>
      </c>
      <c r="B10" s="26" t="s">
        <v>688</v>
      </c>
      <c r="C10" s="110" t="s">
        <v>711</v>
      </c>
      <c r="D10" s="110" t="s">
        <v>708</v>
      </c>
      <c r="E10" s="110" t="s">
        <v>708</v>
      </c>
      <c r="F10" s="110" t="s">
        <v>708</v>
      </c>
      <c r="G10" s="26" t="s">
        <v>712</v>
      </c>
    </row>
    <row r="11" spans="1:7" x14ac:dyDescent="0.25">
      <c r="A11" s="172" t="s">
        <v>717</v>
      </c>
      <c r="B11" s="28" t="s">
        <v>690</v>
      </c>
      <c r="C11" s="538" t="s">
        <v>708</v>
      </c>
      <c r="D11" s="538" t="s">
        <v>708</v>
      </c>
      <c r="E11" s="538" t="s">
        <v>708</v>
      </c>
      <c r="F11" s="538" t="s">
        <v>708</v>
      </c>
      <c r="G11" s="28" t="s">
        <v>709</v>
      </c>
    </row>
    <row r="12" spans="1:7" x14ac:dyDescent="0.25">
      <c r="A12" s="17" t="s">
        <v>718</v>
      </c>
      <c r="B12" s="17"/>
      <c r="C12" s="17"/>
      <c r="D12" s="17"/>
      <c r="E12" s="17"/>
      <c r="F12" s="17"/>
      <c r="G12" s="17"/>
    </row>
    <row r="13" spans="1:7" x14ac:dyDescent="0.25">
      <c r="A13" s="17" t="s">
        <v>30</v>
      </c>
      <c r="B13" s="17"/>
      <c r="C13" s="17"/>
      <c r="D13" s="17"/>
      <c r="E13" s="17"/>
      <c r="F13" s="17"/>
      <c r="G13" s="17"/>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1C4DC-4FE6-4B4D-828E-5A52A58B6885}">
  <dimension ref="A1:F23"/>
  <sheetViews>
    <sheetView zoomScaleNormal="100" workbookViewId="0">
      <selection activeCell="E34" sqref="E33:E34"/>
    </sheetView>
  </sheetViews>
  <sheetFormatPr baseColWidth="10" defaultRowHeight="13.5" x14ac:dyDescent="0.25"/>
  <cols>
    <col min="1" max="1" width="52.140625" style="2" customWidth="1"/>
    <col min="2" max="6" width="12.7109375" style="2" customWidth="1"/>
    <col min="7" max="16384" width="11.42578125" style="2"/>
  </cols>
  <sheetData>
    <row r="1" spans="1:6" x14ac:dyDescent="0.25">
      <c r="A1" s="16" t="s">
        <v>663</v>
      </c>
      <c r="B1" s="17"/>
      <c r="C1" s="17"/>
      <c r="D1" s="17"/>
      <c r="E1" s="17"/>
      <c r="F1" s="17"/>
    </row>
    <row r="2" spans="1:6" x14ac:dyDescent="0.25">
      <c r="A2" s="16" t="s">
        <v>672</v>
      </c>
      <c r="B2" s="17"/>
      <c r="C2" s="17"/>
      <c r="D2" s="17"/>
      <c r="E2" s="17"/>
      <c r="F2" s="17"/>
    </row>
    <row r="3" spans="1:6" x14ac:dyDescent="0.25">
      <c r="A3" s="16"/>
      <c r="B3" s="17"/>
      <c r="C3" s="17"/>
      <c r="D3" s="17"/>
      <c r="E3" s="17"/>
      <c r="F3" s="17"/>
    </row>
    <row r="4" spans="1:6" ht="13.5" customHeight="1" x14ac:dyDescent="0.25">
      <c r="A4" s="919" t="s">
        <v>719</v>
      </c>
      <c r="B4" s="908" t="s">
        <v>720</v>
      </c>
      <c r="C4" s="908" t="s">
        <v>721</v>
      </c>
      <c r="D4" s="908" t="s">
        <v>722</v>
      </c>
      <c r="E4" s="908" t="s">
        <v>723</v>
      </c>
      <c r="F4" s="908" t="s">
        <v>726</v>
      </c>
    </row>
    <row r="5" spans="1:6" x14ac:dyDescent="0.25">
      <c r="A5" s="937"/>
      <c r="B5" s="909"/>
      <c r="C5" s="909"/>
      <c r="D5" s="909"/>
      <c r="E5" s="909"/>
      <c r="F5" s="909"/>
    </row>
    <row r="6" spans="1:6" x14ac:dyDescent="0.25">
      <c r="A6" s="169" t="s">
        <v>569</v>
      </c>
      <c r="B6" s="539" t="s">
        <v>365</v>
      </c>
      <c r="C6" s="110">
        <v>2</v>
      </c>
      <c r="D6" s="539" t="s">
        <v>365</v>
      </c>
      <c r="E6" s="110" t="s">
        <v>365</v>
      </c>
      <c r="F6" s="539">
        <v>2</v>
      </c>
    </row>
    <row r="7" spans="1:6" x14ac:dyDescent="0.25">
      <c r="A7" s="169" t="s">
        <v>578</v>
      </c>
      <c r="B7" s="539" t="s">
        <v>365</v>
      </c>
      <c r="C7" s="110">
        <v>1</v>
      </c>
      <c r="D7" s="539">
        <v>1</v>
      </c>
      <c r="E7" s="110" t="s">
        <v>365</v>
      </c>
      <c r="F7" s="539">
        <v>2</v>
      </c>
    </row>
    <row r="8" spans="1:6" x14ac:dyDescent="0.25">
      <c r="A8" s="169" t="s">
        <v>574</v>
      </c>
      <c r="B8" s="539">
        <v>1</v>
      </c>
      <c r="C8" s="110">
        <v>2</v>
      </c>
      <c r="D8" s="539">
        <v>2</v>
      </c>
      <c r="E8" s="110">
        <v>3</v>
      </c>
      <c r="F8" s="539">
        <v>8</v>
      </c>
    </row>
    <row r="9" spans="1:6" x14ac:dyDescent="0.25">
      <c r="A9" s="169" t="s">
        <v>567</v>
      </c>
      <c r="B9" s="539">
        <v>1</v>
      </c>
      <c r="C9" s="110" t="s">
        <v>365</v>
      </c>
      <c r="D9" s="539">
        <v>1</v>
      </c>
      <c r="E9" s="110" t="s">
        <v>365</v>
      </c>
      <c r="F9" s="539">
        <v>2</v>
      </c>
    </row>
    <row r="10" spans="1:6" x14ac:dyDescent="0.25">
      <c r="A10" s="169" t="s">
        <v>568</v>
      </c>
      <c r="B10" s="539" t="s">
        <v>365</v>
      </c>
      <c r="C10" s="110">
        <v>1</v>
      </c>
      <c r="D10" s="539">
        <v>6</v>
      </c>
      <c r="E10" s="110" t="s">
        <v>365</v>
      </c>
      <c r="F10" s="539">
        <v>7</v>
      </c>
    </row>
    <row r="11" spans="1:6" x14ac:dyDescent="0.25">
      <c r="A11" s="169" t="s">
        <v>576</v>
      </c>
      <c r="B11" s="539" t="s">
        <v>365</v>
      </c>
      <c r="C11" s="110" t="s">
        <v>365</v>
      </c>
      <c r="D11" s="539" t="s">
        <v>365</v>
      </c>
      <c r="E11" s="110">
        <v>1</v>
      </c>
      <c r="F11" s="539">
        <v>1</v>
      </c>
    </row>
    <row r="12" spans="1:6" x14ac:dyDescent="0.25">
      <c r="A12" s="169" t="s">
        <v>577</v>
      </c>
      <c r="B12" s="539" t="s">
        <v>365</v>
      </c>
      <c r="C12" s="110">
        <v>1</v>
      </c>
      <c r="D12" s="539" t="s">
        <v>365</v>
      </c>
      <c r="E12" s="110" t="s">
        <v>365</v>
      </c>
      <c r="F12" s="539">
        <v>1</v>
      </c>
    </row>
    <row r="13" spans="1:6" x14ac:dyDescent="0.25">
      <c r="A13" s="169" t="s">
        <v>571</v>
      </c>
      <c r="B13" s="539">
        <v>1</v>
      </c>
      <c r="C13" s="110">
        <v>1</v>
      </c>
      <c r="D13" s="539">
        <v>4</v>
      </c>
      <c r="E13" s="110" t="s">
        <v>365</v>
      </c>
      <c r="F13" s="539">
        <v>6</v>
      </c>
    </row>
    <row r="14" spans="1:6" x14ac:dyDescent="0.25">
      <c r="A14" s="169" t="s">
        <v>403</v>
      </c>
      <c r="B14" s="539" t="s">
        <v>365</v>
      </c>
      <c r="C14" s="110">
        <v>2</v>
      </c>
      <c r="D14" s="539" t="s">
        <v>365</v>
      </c>
      <c r="E14" s="110" t="s">
        <v>365</v>
      </c>
      <c r="F14" s="539">
        <v>2</v>
      </c>
    </row>
    <row r="15" spans="1:6" x14ac:dyDescent="0.25">
      <c r="A15" s="169" t="s">
        <v>724</v>
      </c>
      <c r="B15" s="539">
        <v>1</v>
      </c>
      <c r="C15" s="110" t="s">
        <v>365</v>
      </c>
      <c r="D15" s="539">
        <v>1</v>
      </c>
      <c r="E15" s="110" t="s">
        <v>365</v>
      </c>
      <c r="F15" s="539">
        <v>2</v>
      </c>
    </row>
    <row r="16" spans="1:6" x14ac:dyDescent="0.25">
      <c r="A16" s="169" t="s">
        <v>572</v>
      </c>
      <c r="B16" s="539" t="s">
        <v>365</v>
      </c>
      <c r="C16" s="110" t="s">
        <v>365</v>
      </c>
      <c r="D16" s="539" t="s">
        <v>365</v>
      </c>
      <c r="E16" s="110">
        <v>1</v>
      </c>
      <c r="F16" s="539">
        <v>1</v>
      </c>
    </row>
    <row r="17" spans="1:6" x14ac:dyDescent="0.25">
      <c r="A17" s="169" t="s">
        <v>575</v>
      </c>
      <c r="B17" s="539" t="s">
        <v>365</v>
      </c>
      <c r="C17" s="110">
        <v>1</v>
      </c>
      <c r="D17" s="539">
        <v>1</v>
      </c>
      <c r="E17" s="110" t="s">
        <v>365</v>
      </c>
      <c r="F17" s="539">
        <v>2</v>
      </c>
    </row>
    <row r="18" spans="1:6" x14ac:dyDescent="0.25">
      <c r="A18" s="169" t="s">
        <v>343</v>
      </c>
      <c r="B18" s="539" t="s">
        <v>365</v>
      </c>
      <c r="C18" s="110">
        <v>1</v>
      </c>
      <c r="D18" s="539" t="s">
        <v>365</v>
      </c>
      <c r="E18" s="110" t="s">
        <v>365</v>
      </c>
      <c r="F18" s="539">
        <v>1</v>
      </c>
    </row>
    <row r="19" spans="1:6" x14ac:dyDescent="0.25">
      <c r="A19" s="169" t="s">
        <v>570</v>
      </c>
      <c r="B19" s="539" t="s">
        <v>365</v>
      </c>
      <c r="C19" s="110">
        <v>1</v>
      </c>
      <c r="D19" s="539" t="s">
        <v>365</v>
      </c>
      <c r="E19" s="110" t="s">
        <v>365</v>
      </c>
      <c r="F19" s="539">
        <v>1</v>
      </c>
    </row>
    <row r="20" spans="1:6" x14ac:dyDescent="0.25">
      <c r="A20" s="169" t="s">
        <v>573</v>
      </c>
      <c r="B20" s="539" t="s">
        <v>365</v>
      </c>
      <c r="C20" s="110">
        <v>1</v>
      </c>
      <c r="D20" s="539" t="s">
        <v>365</v>
      </c>
      <c r="E20" s="110" t="s">
        <v>365</v>
      </c>
      <c r="F20" s="539">
        <v>1</v>
      </c>
    </row>
    <row r="21" spans="1:6" x14ac:dyDescent="0.25">
      <c r="A21" s="229" t="s">
        <v>69</v>
      </c>
      <c r="B21" s="21">
        <v>4</v>
      </c>
      <c r="C21" s="478">
        <v>14</v>
      </c>
      <c r="D21" s="21">
        <v>16</v>
      </c>
      <c r="E21" s="478">
        <v>5</v>
      </c>
      <c r="F21" s="21">
        <v>39</v>
      </c>
    </row>
    <row r="22" spans="1:6" x14ac:dyDescent="0.25">
      <c r="A22" s="17" t="s">
        <v>725</v>
      </c>
      <c r="B22" s="17"/>
      <c r="C22" s="17"/>
      <c r="D22" s="17"/>
      <c r="E22" s="17"/>
      <c r="F22" s="17"/>
    </row>
    <row r="23" spans="1:6" x14ac:dyDescent="0.25">
      <c r="A23" s="17" t="s">
        <v>30</v>
      </c>
      <c r="B23" s="17"/>
      <c r="C23" s="17"/>
      <c r="D23" s="17"/>
      <c r="E23" s="17"/>
      <c r="F23" s="17"/>
    </row>
  </sheetData>
  <mergeCells count="6">
    <mergeCell ref="F4:F5"/>
    <mergeCell ref="A4:A5"/>
    <mergeCell ref="B4:B5"/>
    <mergeCell ref="C4:C5"/>
    <mergeCell ref="D4:D5"/>
    <mergeCell ref="E4:E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FC20-4C64-4472-A0E6-72B02A9C0C48}">
  <dimension ref="A1:D9"/>
  <sheetViews>
    <sheetView zoomScaleNormal="100" workbookViewId="0">
      <selection activeCell="C18" sqref="C18"/>
    </sheetView>
  </sheetViews>
  <sheetFormatPr baseColWidth="10" defaultRowHeight="13.5" x14ac:dyDescent="0.25"/>
  <cols>
    <col min="1" max="1" width="5" style="2" customWidth="1"/>
    <col min="2" max="2" width="44.42578125" style="2" customWidth="1"/>
    <col min="3" max="3" width="36.42578125" style="2" customWidth="1"/>
    <col min="4" max="4" width="69" style="2" customWidth="1"/>
    <col min="5" max="16384" width="11.42578125" style="2"/>
  </cols>
  <sheetData>
    <row r="1" spans="1:4" x14ac:dyDescent="0.25">
      <c r="A1" s="16" t="s">
        <v>664</v>
      </c>
      <c r="B1" s="17"/>
      <c r="C1" s="17"/>
      <c r="D1" s="17"/>
    </row>
    <row r="2" spans="1:4" x14ac:dyDescent="0.25">
      <c r="A2" s="16" t="s">
        <v>665</v>
      </c>
      <c r="B2" s="17"/>
      <c r="C2" s="17"/>
      <c r="D2" s="17"/>
    </row>
    <row r="3" spans="1:4" x14ac:dyDescent="0.25">
      <c r="A3" s="17"/>
      <c r="B3" s="17"/>
      <c r="C3" s="17"/>
      <c r="D3" s="17"/>
    </row>
    <row r="4" spans="1:4" x14ac:dyDescent="0.25">
      <c r="A4" s="345" t="s">
        <v>1142</v>
      </c>
      <c r="B4" s="21" t="s">
        <v>719</v>
      </c>
      <c r="C4" s="478" t="s">
        <v>727</v>
      </c>
      <c r="D4" s="540" t="s">
        <v>700</v>
      </c>
    </row>
    <row r="5" spans="1:4" ht="25.5" x14ac:dyDescent="0.25">
      <c r="A5" s="541">
        <v>1</v>
      </c>
      <c r="B5" s="542" t="s">
        <v>574</v>
      </c>
      <c r="C5" s="543" t="s">
        <v>728</v>
      </c>
      <c r="D5" s="542" t="s">
        <v>729</v>
      </c>
    </row>
    <row r="6" spans="1:4" x14ac:dyDescent="0.25">
      <c r="A6" s="544">
        <v>2</v>
      </c>
      <c r="B6" s="545" t="s">
        <v>567</v>
      </c>
      <c r="C6" s="31" t="s">
        <v>730</v>
      </c>
      <c r="D6" s="546" t="s">
        <v>731</v>
      </c>
    </row>
    <row r="7" spans="1:4" x14ac:dyDescent="0.25">
      <c r="A7" s="541">
        <v>3</v>
      </c>
      <c r="B7" s="451" t="s">
        <v>571</v>
      </c>
      <c r="C7" s="547" t="s">
        <v>732</v>
      </c>
      <c r="D7" s="542" t="s">
        <v>733</v>
      </c>
    </row>
    <row r="8" spans="1:4" x14ac:dyDescent="0.25">
      <c r="A8" s="387">
        <v>4</v>
      </c>
      <c r="B8" s="548" t="s">
        <v>724</v>
      </c>
      <c r="C8" s="549" t="s">
        <v>734</v>
      </c>
      <c r="D8" s="550" t="s">
        <v>735</v>
      </c>
    </row>
    <row r="9" spans="1:4" x14ac:dyDescent="0.25">
      <c r="A9" s="17" t="s">
        <v>30</v>
      </c>
      <c r="B9" s="17"/>
      <c r="C9" s="17"/>
      <c r="D9" s="17"/>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33FAB-9C64-4A0B-81AD-A028A45253C1}">
  <dimension ref="A1:F22"/>
  <sheetViews>
    <sheetView zoomScaleNormal="100" workbookViewId="0"/>
  </sheetViews>
  <sheetFormatPr baseColWidth="10" defaultRowHeight="13.5" x14ac:dyDescent="0.25"/>
  <cols>
    <col min="1" max="1" width="5" style="2" customWidth="1"/>
    <col min="2" max="2" width="40.7109375" style="2" customWidth="1"/>
    <col min="3" max="6" width="12.85546875" style="2" customWidth="1"/>
    <col min="7" max="16384" width="11.42578125" style="2"/>
  </cols>
  <sheetData>
    <row r="1" spans="1:6" x14ac:dyDescent="0.25">
      <c r="A1" s="16" t="s">
        <v>666</v>
      </c>
      <c r="B1" s="17"/>
      <c r="C1" s="17"/>
      <c r="D1" s="17"/>
      <c r="E1" s="17"/>
      <c r="F1" s="17"/>
    </row>
    <row r="2" spans="1:6" x14ac:dyDescent="0.25">
      <c r="A2" s="16" t="s">
        <v>671</v>
      </c>
      <c r="B2" s="17"/>
      <c r="C2" s="17"/>
      <c r="D2" s="17"/>
      <c r="E2" s="17"/>
      <c r="F2" s="17"/>
    </row>
    <row r="3" spans="1:6" x14ac:dyDescent="0.25">
      <c r="A3" s="17"/>
      <c r="B3" s="17"/>
      <c r="C3" s="17"/>
      <c r="D3" s="17"/>
      <c r="E3" s="17"/>
      <c r="F3" s="17"/>
    </row>
    <row r="4" spans="1:6" x14ac:dyDescent="0.25">
      <c r="A4" s="919" t="s">
        <v>1142</v>
      </c>
      <c r="B4" s="930" t="s">
        <v>819</v>
      </c>
      <c r="C4" s="919" t="s">
        <v>721</v>
      </c>
      <c r="D4" s="913" t="s">
        <v>723</v>
      </c>
      <c r="E4" s="908" t="s">
        <v>820</v>
      </c>
      <c r="F4" s="934" t="s">
        <v>821</v>
      </c>
    </row>
    <row r="5" spans="1:6" x14ac:dyDescent="0.25">
      <c r="A5" s="937"/>
      <c r="B5" s="932"/>
      <c r="C5" s="937"/>
      <c r="D5" s="1024"/>
      <c r="E5" s="909"/>
      <c r="F5" s="1025"/>
    </row>
    <row r="6" spans="1:6" x14ac:dyDescent="0.25">
      <c r="A6" s="1017">
        <v>1</v>
      </c>
      <c r="B6" s="551" t="s">
        <v>736</v>
      </c>
      <c r="C6" s="1017">
        <v>8</v>
      </c>
      <c r="D6" s="1020">
        <v>1</v>
      </c>
      <c r="E6" s="1017">
        <v>2</v>
      </c>
      <c r="F6" s="914">
        <v>11</v>
      </c>
    </row>
    <row r="7" spans="1:6" x14ac:dyDescent="0.25">
      <c r="A7" s="1018"/>
      <c r="B7" s="169" t="s">
        <v>737</v>
      </c>
      <c r="C7" s="1018"/>
      <c r="D7" s="912"/>
      <c r="E7" s="1018"/>
      <c r="F7" s="1022"/>
    </row>
    <row r="8" spans="1:6" x14ac:dyDescent="0.25">
      <c r="A8" s="1019"/>
      <c r="B8" s="169" t="s">
        <v>574</v>
      </c>
      <c r="C8" s="1019"/>
      <c r="D8" s="1021"/>
      <c r="E8" s="1019"/>
      <c r="F8" s="1023"/>
    </row>
    <row r="9" spans="1:6" x14ac:dyDescent="0.25">
      <c r="A9" s="1017">
        <v>2</v>
      </c>
      <c r="B9" s="551" t="s">
        <v>738</v>
      </c>
      <c r="C9" s="1017">
        <v>9</v>
      </c>
      <c r="D9" s="1020">
        <v>3</v>
      </c>
      <c r="E9" s="1017">
        <v>1</v>
      </c>
      <c r="F9" s="914">
        <v>13</v>
      </c>
    </row>
    <row r="10" spans="1:6" x14ac:dyDescent="0.25">
      <c r="A10" s="1018"/>
      <c r="B10" s="169" t="s">
        <v>739</v>
      </c>
      <c r="C10" s="1018"/>
      <c r="D10" s="912"/>
      <c r="E10" s="1018"/>
      <c r="F10" s="1022"/>
    </row>
    <row r="11" spans="1:6" x14ac:dyDescent="0.25">
      <c r="A11" s="1019"/>
      <c r="B11" s="169" t="s">
        <v>576</v>
      </c>
      <c r="C11" s="1019"/>
      <c r="D11" s="1021"/>
      <c r="E11" s="1019"/>
      <c r="F11" s="1023"/>
    </row>
    <row r="12" spans="1:6" x14ac:dyDescent="0.25">
      <c r="A12" s="1017">
        <v>3</v>
      </c>
      <c r="B12" s="551" t="s">
        <v>740</v>
      </c>
      <c r="C12" s="1017">
        <v>14</v>
      </c>
      <c r="D12" s="1020">
        <v>7</v>
      </c>
      <c r="E12" s="1017" t="s">
        <v>365</v>
      </c>
      <c r="F12" s="914">
        <v>21</v>
      </c>
    </row>
    <row r="13" spans="1:6" x14ac:dyDescent="0.25">
      <c r="A13" s="1018"/>
      <c r="B13" s="169" t="s">
        <v>741</v>
      </c>
      <c r="C13" s="1018"/>
      <c r="D13" s="912"/>
      <c r="E13" s="1018"/>
      <c r="F13" s="1022"/>
    </row>
    <row r="14" spans="1:6" x14ac:dyDescent="0.25">
      <c r="A14" s="1019"/>
      <c r="B14" s="169" t="s">
        <v>574</v>
      </c>
      <c r="C14" s="1019"/>
      <c r="D14" s="1021"/>
      <c r="E14" s="1019"/>
      <c r="F14" s="1023"/>
    </row>
    <row r="15" spans="1:6" x14ac:dyDescent="0.25">
      <c r="A15" s="1017">
        <v>4</v>
      </c>
      <c r="B15" s="551" t="s">
        <v>742</v>
      </c>
      <c r="C15" s="1017">
        <v>11</v>
      </c>
      <c r="D15" s="1020">
        <v>1</v>
      </c>
      <c r="E15" s="1017" t="s">
        <v>365</v>
      </c>
      <c r="F15" s="914">
        <v>12</v>
      </c>
    </row>
    <row r="16" spans="1:6" x14ac:dyDescent="0.25">
      <c r="A16" s="1018"/>
      <c r="B16" s="169" t="s">
        <v>743</v>
      </c>
      <c r="C16" s="1018"/>
      <c r="D16" s="912"/>
      <c r="E16" s="1018"/>
      <c r="F16" s="1022"/>
    </row>
    <row r="17" spans="1:6" x14ac:dyDescent="0.25">
      <c r="A17" s="1019"/>
      <c r="B17" s="172" t="s">
        <v>572</v>
      </c>
      <c r="C17" s="1019"/>
      <c r="D17" s="1021"/>
      <c r="E17" s="1019"/>
      <c r="F17" s="1023"/>
    </row>
    <row r="18" spans="1:6" x14ac:dyDescent="0.25">
      <c r="A18" s="1017">
        <v>5</v>
      </c>
      <c r="B18" s="169" t="s">
        <v>744</v>
      </c>
      <c r="C18" s="1017">
        <v>8</v>
      </c>
      <c r="D18" s="1020">
        <v>1</v>
      </c>
      <c r="E18" s="1017">
        <v>2</v>
      </c>
      <c r="F18" s="914">
        <v>11</v>
      </c>
    </row>
    <row r="19" spans="1:6" x14ac:dyDescent="0.25">
      <c r="A19" s="1018"/>
      <c r="B19" s="169" t="s">
        <v>737</v>
      </c>
      <c r="C19" s="1018"/>
      <c r="D19" s="912"/>
      <c r="E19" s="1018"/>
      <c r="F19" s="1022"/>
    </row>
    <row r="20" spans="1:6" x14ac:dyDescent="0.25">
      <c r="A20" s="1019"/>
      <c r="B20" s="169" t="s">
        <v>574</v>
      </c>
      <c r="C20" s="1019"/>
      <c r="D20" s="1021"/>
      <c r="E20" s="1019"/>
      <c r="F20" s="1023"/>
    </row>
    <row r="21" spans="1:6" ht="15" customHeight="1" x14ac:dyDescent="0.25">
      <c r="A21" s="1026" t="s">
        <v>69</v>
      </c>
      <c r="B21" s="1027"/>
      <c r="C21" s="21">
        <v>50</v>
      </c>
      <c r="D21" s="478">
        <v>13</v>
      </c>
      <c r="E21" s="21">
        <v>5</v>
      </c>
      <c r="F21" s="22">
        <v>68</v>
      </c>
    </row>
    <row r="22" spans="1:6" x14ac:dyDescent="0.25">
      <c r="A22" s="17" t="s">
        <v>30</v>
      </c>
      <c r="B22" s="17"/>
      <c r="C22" s="17"/>
      <c r="D22" s="17"/>
      <c r="E22" s="17"/>
      <c r="F22" s="17"/>
    </row>
  </sheetData>
  <mergeCells count="32">
    <mergeCell ref="A4:A5"/>
    <mergeCell ref="A21:B21"/>
    <mergeCell ref="A6:A8"/>
    <mergeCell ref="A9:A11"/>
    <mergeCell ref="A12:A14"/>
    <mergeCell ref="A15:A17"/>
    <mergeCell ref="A18:A20"/>
    <mergeCell ref="C9:C11"/>
    <mergeCell ref="C12:C14"/>
    <mergeCell ref="C15:C17"/>
    <mergeCell ref="C18:C20"/>
    <mergeCell ref="D15:D17"/>
    <mergeCell ref="D9:D11"/>
    <mergeCell ref="E15:E17"/>
    <mergeCell ref="F15:F17"/>
    <mergeCell ref="D18:D20"/>
    <mergeCell ref="E18:E20"/>
    <mergeCell ref="F18:F20"/>
    <mergeCell ref="E9:E11"/>
    <mergeCell ref="F9:F11"/>
    <mergeCell ref="D12:D14"/>
    <mergeCell ref="E12:E14"/>
    <mergeCell ref="F12:F14"/>
    <mergeCell ref="C6:C8"/>
    <mergeCell ref="D6:D8"/>
    <mergeCell ref="E6:E8"/>
    <mergeCell ref="F6:F8"/>
    <mergeCell ref="B4:B5"/>
    <mergeCell ref="C4:C5"/>
    <mergeCell ref="D4:D5"/>
    <mergeCell ref="E4:E5"/>
    <mergeCell ref="F4:F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BB9D6-EF2E-4CF0-8228-6F03AB0376E3}">
  <dimension ref="A1:E14"/>
  <sheetViews>
    <sheetView topLeftCell="B1" zoomScaleNormal="100" workbookViewId="0">
      <selection activeCell="D31" sqref="D31"/>
    </sheetView>
  </sheetViews>
  <sheetFormatPr baseColWidth="10" defaultRowHeight="13.5" x14ac:dyDescent="0.25"/>
  <cols>
    <col min="1" max="1" width="30.7109375" style="2" customWidth="1"/>
    <col min="2" max="2" width="25.28515625" style="2" customWidth="1"/>
    <col min="3" max="3" width="26" style="2" customWidth="1"/>
    <col min="4" max="4" width="27.85546875" style="2" customWidth="1"/>
    <col min="5" max="5" width="23.85546875" style="2" customWidth="1"/>
    <col min="6" max="16384" width="11.42578125" style="2"/>
  </cols>
  <sheetData>
    <row r="1" spans="1:5" x14ac:dyDescent="0.25">
      <c r="A1" s="16" t="s">
        <v>667</v>
      </c>
      <c r="B1" s="17"/>
      <c r="C1" s="17"/>
      <c r="D1" s="17"/>
      <c r="E1" s="17"/>
    </row>
    <row r="2" spans="1:5" x14ac:dyDescent="0.25">
      <c r="A2" s="16" t="s">
        <v>668</v>
      </c>
      <c r="B2" s="17"/>
      <c r="C2" s="17"/>
      <c r="D2" s="17"/>
      <c r="E2" s="17"/>
    </row>
    <row r="3" spans="1:5" x14ac:dyDescent="0.25">
      <c r="A3" s="17"/>
      <c r="B3" s="17"/>
      <c r="C3" s="17"/>
      <c r="D3" s="17"/>
      <c r="E3" s="17"/>
    </row>
    <row r="4" spans="1:5" x14ac:dyDescent="0.25">
      <c r="A4" s="21" t="s">
        <v>719</v>
      </c>
      <c r="B4" s="478" t="s">
        <v>727</v>
      </c>
      <c r="C4" s="21" t="s">
        <v>700</v>
      </c>
      <c r="D4" s="21" t="s">
        <v>745</v>
      </c>
      <c r="E4" s="22" t="s">
        <v>822</v>
      </c>
    </row>
    <row r="5" spans="1:5" ht="13.5" customHeight="1" x14ac:dyDescent="0.25">
      <c r="A5" s="1030" t="s">
        <v>1311</v>
      </c>
      <c r="B5" s="1032" t="s">
        <v>743</v>
      </c>
      <c r="C5" s="1032" t="s">
        <v>746</v>
      </c>
      <c r="D5" s="552" t="s">
        <v>747</v>
      </c>
      <c r="E5" s="553">
        <v>6.5000000000000002E-2</v>
      </c>
    </row>
    <row r="6" spans="1:5" x14ac:dyDescent="0.25">
      <c r="A6" s="1031"/>
      <c r="B6" s="1031"/>
      <c r="C6" s="1031"/>
      <c r="D6" s="269" t="s">
        <v>748</v>
      </c>
      <c r="E6" s="554" t="s">
        <v>749</v>
      </c>
    </row>
    <row r="7" spans="1:5" ht="25.5" x14ac:dyDescent="0.25">
      <c r="A7" s="269" t="s">
        <v>750</v>
      </c>
      <c r="B7" s="555" t="s">
        <v>751</v>
      </c>
      <c r="C7" s="556" t="s">
        <v>752</v>
      </c>
      <c r="D7" s="557" t="s">
        <v>753</v>
      </c>
      <c r="E7" s="554" t="s">
        <v>749</v>
      </c>
    </row>
    <row r="8" spans="1:5" ht="38.25" x14ac:dyDescent="0.25">
      <c r="A8" s="269" t="s">
        <v>754</v>
      </c>
      <c r="B8" s="555" t="s">
        <v>755</v>
      </c>
      <c r="C8" s="556" t="s">
        <v>756</v>
      </c>
      <c r="D8" s="269" t="s">
        <v>748</v>
      </c>
      <c r="E8" s="554" t="s">
        <v>757</v>
      </c>
    </row>
    <row r="9" spans="1:5" ht="25.5" x14ac:dyDescent="0.25">
      <c r="A9" s="557" t="s">
        <v>577</v>
      </c>
      <c r="B9" s="74" t="s">
        <v>758</v>
      </c>
      <c r="C9" s="293" t="s">
        <v>759</v>
      </c>
      <c r="D9" s="557" t="s">
        <v>747</v>
      </c>
      <c r="E9" s="558">
        <v>-9.9000000000000005E-2</v>
      </c>
    </row>
    <row r="10" spans="1:5" ht="38.25" x14ac:dyDescent="0.25">
      <c r="A10" s="269" t="s">
        <v>760</v>
      </c>
      <c r="B10" s="555" t="s">
        <v>761</v>
      </c>
      <c r="C10" s="556" t="s">
        <v>762</v>
      </c>
      <c r="D10" s="269" t="s">
        <v>748</v>
      </c>
      <c r="E10" s="559">
        <v>6.4000000000000001E-2</v>
      </c>
    </row>
    <row r="11" spans="1:5" ht="25.5" x14ac:dyDescent="0.25">
      <c r="A11" s="269" t="s">
        <v>569</v>
      </c>
      <c r="B11" s="555" t="s">
        <v>1312</v>
      </c>
      <c r="C11" s="556" t="s">
        <v>763</v>
      </c>
      <c r="D11" s="560" t="s">
        <v>764</v>
      </c>
      <c r="E11" s="616">
        <v>-0.215</v>
      </c>
    </row>
    <row r="12" spans="1:5" x14ac:dyDescent="0.25">
      <c r="A12" s="1032" t="s">
        <v>568</v>
      </c>
      <c r="B12" s="1032" t="s">
        <v>765</v>
      </c>
      <c r="C12" s="1033" t="s">
        <v>766</v>
      </c>
      <c r="D12" s="557" t="s">
        <v>767</v>
      </c>
      <c r="E12" s="1028" t="s">
        <v>768</v>
      </c>
    </row>
    <row r="13" spans="1:5" x14ac:dyDescent="0.25">
      <c r="A13" s="1031"/>
      <c r="B13" s="1031"/>
      <c r="C13" s="1034"/>
      <c r="D13" s="269" t="s">
        <v>769</v>
      </c>
      <c r="E13" s="1029"/>
    </row>
    <row r="14" spans="1:5" x14ac:dyDescent="0.25">
      <c r="A14" s="17" t="s">
        <v>30</v>
      </c>
      <c r="B14" s="17"/>
      <c r="C14" s="17"/>
      <c r="D14" s="17"/>
      <c r="E14" s="17"/>
    </row>
  </sheetData>
  <mergeCells count="7">
    <mergeCell ref="E12:E13"/>
    <mergeCell ref="A5:A6"/>
    <mergeCell ref="A12:A13"/>
    <mergeCell ref="C5:C6"/>
    <mergeCell ref="C12:C13"/>
    <mergeCell ref="B12:B13"/>
    <mergeCell ref="B5:B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513F6-7A99-480F-8034-0FF1F57E3D11}">
  <dimension ref="A1:E17"/>
  <sheetViews>
    <sheetView zoomScaleNormal="100" workbookViewId="0">
      <selection activeCell="A18" sqref="A18"/>
    </sheetView>
  </sheetViews>
  <sheetFormatPr baseColWidth="10" defaultRowHeight="13.5" x14ac:dyDescent="0.25"/>
  <cols>
    <col min="1" max="1" width="66.140625" style="2" customWidth="1"/>
    <col min="2" max="2" width="32.42578125" style="2" customWidth="1"/>
    <col min="3" max="3" width="24.140625" style="2" customWidth="1"/>
    <col min="4" max="4" width="32.42578125" style="2" customWidth="1"/>
    <col min="5" max="16384" width="11.42578125" style="2"/>
  </cols>
  <sheetData>
    <row r="1" spans="1:5" x14ac:dyDescent="0.25">
      <c r="A1" s="16" t="s">
        <v>669</v>
      </c>
      <c r="B1" s="17"/>
      <c r="C1" s="17"/>
      <c r="D1" s="17"/>
      <c r="E1" s="17"/>
    </row>
    <row r="2" spans="1:5" x14ac:dyDescent="0.25">
      <c r="A2" s="16" t="s">
        <v>1389</v>
      </c>
      <c r="B2" s="17"/>
      <c r="C2" s="17"/>
      <c r="D2" s="17"/>
      <c r="E2" s="17"/>
    </row>
    <row r="3" spans="1:5" x14ac:dyDescent="0.25">
      <c r="A3" s="17"/>
      <c r="B3" s="17"/>
      <c r="C3" s="17"/>
      <c r="D3" s="17"/>
      <c r="E3" s="17"/>
    </row>
    <row r="4" spans="1:5" x14ac:dyDescent="0.25">
      <c r="A4" s="345" t="s">
        <v>770</v>
      </c>
      <c r="B4" s="540" t="s">
        <v>771</v>
      </c>
      <c r="C4" s="343" t="s">
        <v>719</v>
      </c>
      <c r="D4" s="540" t="s">
        <v>727</v>
      </c>
      <c r="E4" s="344" t="s">
        <v>772</v>
      </c>
    </row>
    <row r="5" spans="1:5" ht="25.5" x14ac:dyDescent="0.25">
      <c r="A5" s="563" t="s">
        <v>773</v>
      </c>
      <c r="B5" s="114" t="s">
        <v>774</v>
      </c>
      <c r="C5" s="564" t="s">
        <v>568</v>
      </c>
      <c r="D5" s="114" t="s">
        <v>751</v>
      </c>
      <c r="E5" s="182" t="s">
        <v>775</v>
      </c>
    </row>
    <row r="6" spans="1:5" ht="25.5" x14ac:dyDescent="0.25">
      <c r="A6" s="565" t="s">
        <v>776</v>
      </c>
      <c r="B6" s="556" t="s">
        <v>777</v>
      </c>
      <c r="C6" s="566" t="s">
        <v>778</v>
      </c>
      <c r="D6" s="556" t="s">
        <v>779</v>
      </c>
      <c r="E6" s="567" t="s">
        <v>775</v>
      </c>
    </row>
    <row r="7" spans="1:5" ht="25.5" x14ac:dyDescent="0.25">
      <c r="A7" s="54" t="s">
        <v>780</v>
      </c>
      <c r="B7" s="293" t="s">
        <v>781</v>
      </c>
      <c r="C7" s="176" t="s">
        <v>577</v>
      </c>
      <c r="D7" s="293" t="s">
        <v>758</v>
      </c>
      <c r="E7" s="129" t="s">
        <v>775</v>
      </c>
    </row>
    <row r="8" spans="1:5" ht="25.5" x14ac:dyDescent="0.25">
      <c r="A8" s="565" t="s">
        <v>782</v>
      </c>
      <c r="B8" s="556" t="s">
        <v>783</v>
      </c>
      <c r="C8" s="566" t="s">
        <v>577</v>
      </c>
      <c r="D8" s="556" t="s">
        <v>784</v>
      </c>
      <c r="E8" s="567" t="s">
        <v>775</v>
      </c>
    </row>
    <row r="9" spans="1:5" x14ac:dyDescent="0.25">
      <c r="A9" s="54" t="s">
        <v>785</v>
      </c>
      <c r="B9" s="293" t="s">
        <v>786</v>
      </c>
      <c r="C9" s="176" t="s">
        <v>568</v>
      </c>
      <c r="D9" s="293" t="s">
        <v>765</v>
      </c>
      <c r="E9" s="129" t="s">
        <v>775</v>
      </c>
    </row>
    <row r="10" spans="1:5" ht="38.25" x14ac:dyDescent="0.25">
      <c r="A10" s="565" t="s">
        <v>787</v>
      </c>
      <c r="B10" s="556" t="s">
        <v>788</v>
      </c>
      <c r="C10" s="566" t="s">
        <v>577</v>
      </c>
      <c r="D10" s="556" t="s">
        <v>784</v>
      </c>
      <c r="E10" s="567" t="s">
        <v>775</v>
      </c>
    </row>
    <row r="11" spans="1:5" ht="38.25" x14ac:dyDescent="0.25">
      <c r="A11" s="54" t="s">
        <v>789</v>
      </c>
      <c r="B11" s="293" t="s">
        <v>790</v>
      </c>
      <c r="C11" s="176" t="s">
        <v>571</v>
      </c>
      <c r="D11" s="293" t="s">
        <v>732</v>
      </c>
      <c r="E11" s="129" t="s">
        <v>775</v>
      </c>
    </row>
    <row r="12" spans="1:5" ht="38.25" x14ac:dyDescent="0.25">
      <c r="A12" s="565" t="s">
        <v>791</v>
      </c>
      <c r="B12" s="556" t="s">
        <v>792</v>
      </c>
      <c r="C12" s="566" t="s">
        <v>574</v>
      </c>
      <c r="D12" s="556" t="s">
        <v>793</v>
      </c>
      <c r="E12" s="567" t="s">
        <v>775</v>
      </c>
    </row>
    <row r="13" spans="1:5" ht="51" x14ac:dyDescent="0.25">
      <c r="A13" s="54" t="s">
        <v>794</v>
      </c>
      <c r="B13" s="293" t="s">
        <v>795</v>
      </c>
      <c r="C13" s="176" t="s">
        <v>574</v>
      </c>
      <c r="D13" s="293" t="s">
        <v>796</v>
      </c>
      <c r="E13" s="129" t="s">
        <v>775</v>
      </c>
    </row>
    <row r="14" spans="1:5" ht="51" x14ac:dyDescent="0.25">
      <c r="A14" s="565" t="s">
        <v>797</v>
      </c>
      <c r="B14" s="556" t="s">
        <v>798</v>
      </c>
      <c r="C14" s="566" t="s">
        <v>569</v>
      </c>
      <c r="D14" s="556" t="s">
        <v>799</v>
      </c>
      <c r="E14" s="567" t="s">
        <v>800</v>
      </c>
    </row>
    <row r="15" spans="1:5" ht="51" x14ac:dyDescent="0.25">
      <c r="A15" s="54" t="s">
        <v>801</v>
      </c>
      <c r="B15" s="293" t="s">
        <v>802</v>
      </c>
      <c r="C15" s="176" t="s">
        <v>569</v>
      </c>
      <c r="D15" s="293" t="s">
        <v>799</v>
      </c>
      <c r="E15" s="129" t="s">
        <v>800</v>
      </c>
    </row>
    <row r="16" spans="1:5" ht="25.5" x14ac:dyDescent="0.25">
      <c r="A16" s="565" t="s">
        <v>803</v>
      </c>
      <c r="B16" s="556" t="s">
        <v>804</v>
      </c>
      <c r="C16" s="566" t="s">
        <v>567</v>
      </c>
      <c r="D16" s="556" t="s">
        <v>805</v>
      </c>
      <c r="E16" s="567" t="s">
        <v>800</v>
      </c>
    </row>
    <row r="17" spans="1:5" x14ac:dyDescent="0.25">
      <c r="A17" s="17" t="s">
        <v>30</v>
      </c>
      <c r="B17" s="17"/>
      <c r="C17" s="17"/>
      <c r="D17" s="17"/>
      <c r="E17" s="17"/>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ED341-ED99-4065-8749-34C30F9D22BD}">
  <dimension ref="A1:F22"/>
  <sheetViews>
    <sheetView zoomScaleNormal="100" workbookViewId="0">
      <selection activeCell="F29" sqref="F29"/>
    </sheetView>
  </sheetViews>
  <sheetFormatPr baseColWidth="10" defaultRowHeight="13.5" x14ac:dyDescent="0.25"/>
  <cols>
    <col min="1" max="1" width="30.85546875" style="2" customWidth="1"/>
    <col min="2" max="2" width="11.42578125" style="2"/>
    <col min="3" max="3" width="75.140625" style="2" bestFit="1" customWidth="1"/>
    <col min="4" max="4" width="20" style="2" bestFit="1" customWidth="1"/>
    <col min="5" max="5" width="17.5703125" style="2" bestFit="1" customWidth="1"/>
    <col min="6" max="16384" width="11.42578125" style="2"/>
  </cols>
  <sheetData>
    <row r="1" spans="1:6" x14ac:dyDescent="0.25">
      <c r="A1" s="16" t="s">
        <v>670</v>
      </c>
      <c r="B1" s="17"/>
      <c r="C1" s="17"/>
      <c r="D1" s="17"/>
      <c r="E1" s="17"/>
      <c r="F1" s="17"/>
    </row>
    <row r="2" spans="1:6" x14ac:dyDescent="0.25">
      <c r="A2" s="16" t="s">
        <v>1390</v>
      </c>
      <c r="B2" s="17"/>
      <c r="C2" s="17"/>
      <c r="D2" s="17"/>
      <c r="E2" s="17"/>
      <c r="F2" s="17"/>
    </row>
    <row r="3" spans="1:6" x14ac:dyDescent="0.25">
      <c r="A3" s="17"/>
      <c r="B3" s="17"/>
      <c r="C3" s="17"/>
      <c r="D3" s="17"/>
      <c r="E3" s="17"/>
      <c r="F3" s="17"/>
    </row>
    <row r="4" spans="1:6" x14ac:dyDescent="0.25">
      <c r="A4" s="908" t="s">
        <v>806</v>
      </c>
      <c r="B4" s="931" t="s">
        <v>673</v>
      </c>
      <c r="C4" s="908" t="s">
        <v>807</v>
      </c>
      <c r="D4" s="931" t="s">
        <v>824</v>
      </c>
      <c r="E4" s="1035" t="s">
        <v>823</v>
      </c>
      <c r="F4" s="17"/>
    </row>
    <row r="5" spans="1:6" x14ac:dyDescent="0.25">
      <c r="A5" s="909"/>
      <c r="B5" s="933"/>
      <c r="C5" s="909"/>
      <c r="D5" s="933"/>
      <c r="E5" s="1036"/>
      <c r="F5" s="17"/>
    </row>
    <row r="6" spans="1:6" x14ac:dyDescent="0.25">
      <c r="A6" s="1017" t="s">
        <v>709</v>
      </c>
      <c r="B6" s="569" t="s">
        <v>676</v>
      </c>
      <c r="C6" s="342" t="s">
        <v>707</v>
      </c>
      <c r="D6" s="570">
        <v>0</v>
      </c>
      <c r="E6" s="1037">
        <v>-0.05</v>
      </c>
      <c r="F6" s="371"/>
    </row>
    <row r="7" spans="1:6" x14ac:dyDescent="0.25">
      <c r="A7" s="1018"/>
      <c r="B7" s="110" t="s">
        <v>676</v>
      </c>
      <c r="C7" s="26" t="s">
        <v>715</v>
      </c>
      <c r="D7" s="370">
        <v>-0.1</v>
      </c>
      <c r="E7" s="1038"/>
      <c r="F7" s="17"/>
    </row>
    <row r="8" spans="1:6" x14ac:dyDescent="0.25">
      <c r="A8" s="1019"/>
      <c r="B8" s="110" t="s">
        <v>676</v>
      </c>
      <c r="C8" s="26" t="s">
        <v>717</v>
      </c>
      <c r="D8" s="370" t="s">
        <v>1144</v>
      </c>
      <c r="E8" s="1039"/>
      <c r="F8" s="17"/>
    </row>
    <row r="9" spans="1:6" x14ac:dyDescent="0.25">
      <c r="A9" s="1017" t="s">
        <v>712</v>
      </c>
      <c r="B9" s="569" t="s">
        <v>676</v>
      </c>
      <c r="C9" s="342" t="s">
        <v>710</v>
      </c>
      <c r="D9" s="570">
        <v>-5.8999999999999997E-2</v>
      </c>
      <c r="E9" s="1037">
        <v>0.40100000000000002</v>
      </c>
      <c r="F9" s="371"/>
    </row>
    <row r="10" spans="1:6" x14ac:dyDescent="0.25">
      <c r="A10" s="1018"/>
      <c r="B10" s="110" t="s">
        <v>676</v>
      </c>
      <c r="C10" s="26" t="s">
        <v>713</v>
      </c>
      <c r="D10" s="370">
        <v>2.0720000000000001</v>
      </c>
      <c r="E10" s="1038"/>
      <c r="F10" s="17"/>
    </row>
    <row r="11" spans="1:6" x14ac:dyDescent="0.25">
      <c r="A11" s="1018"/>
      <c r="B11" s="110" t="s">
        <v>676</v>
      </c>
      <c r="C11" s="26" t="s">
        <v>714</v>
      </c>
      <c r="D11" s="370">
        <v>4.3999999999999997E-2</v>
      </c>
      <c r="E11" s="1038"/>
      <c r="F11" s="17"/>
    </row>
    <row r="12" spans="1:6" x14ac:dyDescent="0.25">
      <c r="A12" s="1018"/>
      <c r="B12" s="110" t="s">
        <v>676</v>
      </c>
      <c r="C12" s="26" t="s">
        <v>716</v>
      </c>
      <c r="D12" s="370" t="s">
        <v>1144</v>
      </c>
      <c r="E12" s="1038"/>
      <c r="F12" s="17"/>
    </row>
    <row r="13" spans="1:6" x14ac:dyDescent="0.25">
      <c r="A13" s="1018"/>
      <c r="B13" s="110" t="s">
        <v>691</v>
      </c>
      <c r="C13" s="26" t="s">
        <v>808</v>
      </c>
      <c r="D13" s="370">
        <v>0</v>
      </c>
      <c r="E13" s="1038"/>
      <c r="F13" s="17"/>
    </row>
    <row r="14" spans="1:6" x14ac:dyDescent="0.25">
      <c r="A14" s="1019"/>
      <c r="B14" s="110" t="s">
        <v>691</v>
      </c>
      <c r="C14" s="26" t="s">
        <v>809</v>
      </c>
      <c r="D14" s="370">
        <v>-4.9000000000000002E-2</v>
      </c>
      <c r="E14" s="1039"/>
      <c r="F14" s="17"/>
    </row>
    <row r="15" spans="1:6" x14ac:dyDescent="0.25">
      <c r="A15" s="1017" t="s">
        <v>810</v>
      </c>
      <c r="B15" s="569" t="s">
        <v>691</v>
      </c>
      <c r="C15" s="342" t="s">
        <v>811</v>
      </c>
      <c r="D15" s="570">
        <v>0.16800000000000001</v>
      </c>
      <c r="E15" s="1037">
        <v>5.8999999999999997E-2</v>
      </c>
      <c r="F15" s="371"/>
    </row>
    <row r="16" spans="1:6" x14ac:dyDescent="0.25">
      <c r="A16" s="1018"/>
      <c r="B16" s="110" t="s">
        <v>691</v>
      </c>
      <c r="C16" s="26" t="s">
        <v>812</v>
      </c>
      <c r="D16" s="370">
        <v>0</v>
      </c>
      <c r="E16" s="1038"/>
      <c r="F16" s="17"/>
    </row>
    <row r="17" spans="1:6" x14ac:dyDescent="0.25">
      <c r="A17" s="1018"/>
      <c r="B17" s="110" t="s">
        <v>691</v>
      </c>
      <c r="C17" s="26" t="s">
        <v>813</v>
      </c>
      <c r="D17" s="370">
        <v>-6.6000000000000003E-2</v>
      </c>
      <c r="E17" s="1038"/>
      <c r="F17" s="17"/>
    </row>
    <row r="18" spans="1:6" x14ac:dyDescent="0.25">
      <c r="A18" s="1019"/>
      <c r="B18" s="538" t="s">
        <v>691</v>
      </c>
      <c r="C18" s="28" t="s">
        <v>814</v>
      </c>
      <c r="D18" s="573">
        <v>0.13400000000000001</v>
      </c>
      <c r="E18" s="1039"/>
      <c r="F18" s="17"/>
    </row>
    <row r="19" spans="1:6" x14ac:dyDescent="0.25">
      <c r="A19" s="1017" t="s">
        <v>815</v>
      </c>
      <c r="B19" s="110" t="s">
        <v>816</v>
      </c>
      <c r="C19" s="26" t="s">
        <v>817</v>
      </c>
      <c r="D19" s="370">
        <v>0</v>
      </c>
      <c r="E19" s="1037">
        <v>0</v>
      </c>
      <c r="F19" s="17"/>
    </row>
    <row r="20" spans="1:6" x14ac:dyDescent="0.25">
      <c r="A20" s="1019"/>
      <c r="B20" s="538" t="s">
        <v>816</v>
      </c>
      <c r="C20" s="28" t="s">
        <v>818</v>
      </c>
      <c r="D20" s="573" t="s">
        <v>1144</v>
      </c>
      <c r="E20" s="1039"/>
      <c r="F20" s="17"/>
    </row>
    <row r="21" spans="1:6" x14ac:dyDescent="0.25">
      <c r="A21" s="134" t="s">
        <v>1143</v>
      </c>
      <c r="B21" s="110"/>
      <c r="C21" s="17"/>
      <c r="D21" s="370"/>
      <c r="E21" s="574"/>
      <c r="F21" s="17"/>
    </row>
    <row r="22" spans="1:6" x14ac:dyDescent="0.25">
      <c r="A22" s="17" t="s">
        <v>30</v>
      </c>
      <c r="B22" s="17"/>
      <c r="C22" s="17"/>
      <c r="D22" s="17"/>
      <c r="E22" s="17"/>
      <c r="F22" s="17"/>
    </row>
  </sheetData>
  <mergeCells count="13">
    <mergeCell ref="E9:E14"/>
    <mergeCell ref="E15:E18"/>
    <mergeCell ref="E19:E20"/>
    <mergeCell ref="A6:A8"/>
    <mergeCell ref="A9:A14"/>
    <mergeCell ref="A15:A18"/>
    <mergeCell ref="A19:A20"/>
    <mergeCell ref="E6:E8"/>
    <mergeCell ref="A4:A5"/>
    <mergeCell ref="B4:B5"/>
    <mergeCell ref="C4:C5"/>
    <mergeCell ref="E4:E5"/>
    <mergeCell ref="D4:D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E81F1-1DEE-4BC4-B1EE-BF1733D30F53}">
  <sheetPr codeName="Hoja44"/>
  <dimension ref="A1:G24"/>
  <sheetViews>
    <sheetView zoomScaleNormal="100" workbookViewId="0">
      <selection activeCell="D28" sqref="D28"/>
    </sheetView>
  </sheetViews>
  <sheetFormatPr baseColWidth="10" defaultColWidth="11.42578125" defaultRowHeight="13.5" x14ac:dyDescent="0.25"/>
  <cols>
    <col min="1" max="1" width="36.42578125" style="3" customWidth="1"/>
    <col min="2" max="2" width="13.42578125" style="3" customWidth="1"/>
    <col min="3" max="3" width="15.7109375" style="3" bestFit="1" customWidth="1"/>
    <col min="4" max="4" width="14.42578125" style="3" customWidth="1"/>
    <col min="5" max="5" width="15.42578125" style="3" customWidth="1"/>
    <col min="6" max="16384" width="11.42578125" style="3"/>
  </cols>
  <sheetData>
    <row r="1" spans="1:7" x14ac:dyDescent="0.25">
      <c r="A1" s="84" t="s">
        <v>125</v>
      </c>
      <c r="B1" s="17"/>
      <c r="C1" s="17"/>
      <c r="D1" s="17"/>
      <c r="E1" s="17"/>
      <c r="F1" s="17"/>
      <c r="G1" s="17"/>
    </row>
    <row r="2" spans="1:7" x14ac:dyDescent="0.25">
      <c r="A2" s="84" t="s">
        <v>602</v>
      </c>
      <c r="B2" s="17"/>
      <c r="C2" s="17"/>
      <c r="D2" s="17"/>
      <c r="E2" s="17"/>
      <c r="F2" s="17"/>
      <c r="G2" s="17"/>
    </row>
    <row r="3" spans="1:7" x14ac:dyDescent="0.25">
      <c r="A3" s="84"/>
      <c r="B3" s="17"/>
      <c r="C3" s="17"/>
      <c r="D3" s="17"/>
      <c r="E3" s="17"/>
      <c r="F3" s="17"/>
      <c r="G3" s="17"/>
    </row>
    <row r="4" spans="1:7" ht="15" x14ac:dyDescent="0.25">
      <c r="A4" s="523"/>
      <c r="B4" s="47" t="s">
        <v>292</v>
      </c>
      <c r="C4" s="508" t="s">
        <v>1391</v>
      </c>
      <c r="D4" s="47" t="s">
        <v>41</v>
      </c>
      <c r="E4" s="17"/>
      <c r="F4" s="17"/>
      <c r="G4" s="17"/>
    </row>
    <row r="5" spans="1:7" x14ac:dyDescent="0.25">
      <c r="A5" s="33" t="s">
        <v>331</v>
      </c>
      <c r="B5" s="100">
        <v>5279517.4318372253</v>
      </c>
      <c r="C5" s="506">
        <v>5959.42864606701</v>
      </c>
      <c r="D5" s="575">
        <v>1.3717492462877179</v>
      </c>
      <c r="E5" s="17"/>
      <c r="F5" s="17"/>
      <c r="G5" s="17"/>
    </row>
    <row r="6" spans="1:7" x14ac:dyDescent="0.25">
      <c r="A6" s="35" t="s">
        <v>838</v>
      </c>
      <c r="B6" s="96">
        <v>1483279.9616724299</v>
      </c>
      <c r="C6" s="494">
        <v>1674.3009579668701</v>
      </c>
      <c r="D6" s="576">
        <v>0.38539283101671234</v>
      </c>
      <c r="E6" s="17"/>
      <c r="F6" s="17"/>
      <c r="G6" s="17"/>
    </row>
    <row r="7" spans="1:7" x14ac:dyDescent="0.25">
      <c r="A7" s="35" t="s">
        <v>839</v>
      </c>
      <c r="B7" s="96">
        <v>1086846.0346099145</v>
      </c>
      <c r="C7" s="494">
        <v>1226.8131464933397</v>
      </c>
      <c r="D7" s="576">
        <v>0.28238948882268061</v>
      </c>
      <c r="E7" s="17"/>
      <c r="F7" s="17"/>
      <c r="G7" s="17"/>
    </row>
    <row r="8" spans="1:7" x14ac:dyDescent="0.25">
      <c r="A8" s="35" t="s">
        <v>840</v>
      </c>
      <c r="B8" s="96">
        <v>279683.30079017999</v>
      </c>
      <c r="C8" s="494">
        <v>315.70170874036864</v>
      </c>
      <c r="D8" s="576">
        <v>7.2668641028557385E-2</v>
      </c>
      <c r="E8" s="17"/>
      <c r="F8" s="17"/>
      <c r="G8" s="17"/>
    </row>
    <row r="9" spans="1:7" x14ac:dyDescent="0.25">
      <c r="A9" s="35" t="s">
        <v>841</v>
      </c>
      <c r="B9" s="96">
        <v>593473.90619904012</v>
      </c>
      <c r="C9" s="494">
        <v>669.90315743025826</v>
      </c>
      <c r="D9" s="576">
        <v>0.15419920362620385</v>
      </c>
      <c r="E9" s="17"/>
      <c r="F9" s="17"/>
      <c r="G9" s="17"/>
    </row>
    <row r="10" spans="1:7" x14ac:dyDescent="0.25">
      <c r="A10" s="35" t="s">
        <v>842</v>
      </c>
      <c r="B10" s="96">
        <v>1770445.1094054119</v>
      </c>
      <c r="C10" s="494">
        <v>1998.4480470989288</v>
      </c>
      <c r="D10" s="576">
        <v>0.46000544098507062</v>
      </c>
      <c r="E10" s="17"/>
      <c r="F10" s="17"/>
      <c r="G10" s="17"/>
    </row>
    <row r="11" spans="1:7" x14ac:dyDescent="0.25">
      <c r="A11" s="35" t="s">
        <v>843</v>
      </c>
      <c r="B11" s="96">
        <v>65789.119160247952</v>
      </c>
      <c r="C11" s="494">
        <v>74.261628337244133</v>
      </c>
      <c r="D11" s="576">
        <v>1.7093640808493009E-2</v>
      </c>
      <c r="E11" s="17"/>
      <c r="F11" s="17"/>
      <c r="G11" s="17"/>
    </row>
    <row r="12" spans="1:7" x14ac:dyDescent="0.25">
      <c r="A12" s="33" t="s">
        <v>844</v>
      </c>
      <c r="B12" s="100">
        <v>4100576.6967041921</v>
      </c>
      <c r="C12" s="506">
        <v>4628.6605825695524</v>
      </c>
      <c r="D12" s="575">
        <v>1.0654312758072511</v>
      </c>
      <c r="E12" s="17"/>
      <c r="F12" s="17"/>
      <c r="G12" s="17"/>
    </row>
    <row r="13" spans="1:7" x14ac:dyDescent="0.25">
      <c r="A13" s="35" t="s">
        <v>845</v>
      </c>
      <c r="B13" s="96">
        <v>3795.4266168132349</v>
      </c>
      <c r="C13" s="494">
        <v>4.284212410756437</v>
      </c>
      <c r="D13" s="576">
        <v>9.86145735509415E-4</v>
      </c>
      <c r="E13" s="17"/>
      <c r="F13" s="17"/>
      <c r="G13" s="17"/>
    </row>
    <row r="14" spans="1:7" x14ac:dyDescent="0.25">
      <c r="A14" s="35" t="s">
        <v>846</v>
      </c>
      <c r="B14" s="96">
        <v>3282663.6522929277</v>
      </c>
      <c r="C14" s="494">
        <v>3705.4143787663847</v>
      </c>
      <c r="D14" s="576">
        <v>0.85291723135421293</v>
      </c>
      <c r="E14" s="17"/>
      <c r="F14" s="17"/>
      <c r="G14" s="17"/>
    </row>
    <row r="15" spans="1:7" x14ac:dyDescent="0.25">
      <c r="A15" s="35" t="s">
        <v>847</v>
      </c>
      <c r="B15" s="96">
        <v>437018.09275333717</v>
      </c>
      <c r="C15" s="494">
        <v>493.2985210160594</v>
      </c>
      <c r="D15" s="576">
        <v>0.11354811250994824</v>
      </c>
      <c r="E15" s="17"/>
      <c r="F15" s="17"/>
      <c r="G15" s="17"/>
    </row>
    <row r="16" spans="1:7" x14ac:dyDescent="0.25">
      <c r="A16" s="35" t="s">
        <v>842</v>
      </c>
      <c r="B16" s="96">
        <v>104903.96062731379</v>
      </c>
      <c r="C16" s="494">
        <v>118.41378991919473</v>
      </c>
      <c r="D16" s="576">
        <v>2.7256644339374317E-2</v>
      </c>
      <c r="E16" s="17"/>
      <c r="F16" s="17"/>
      <c r="G16" s="17"/>
    </row>
    <row r="17" spans="1:7" x14ac:dyDescent="0.25">
      <c r="A17" s="35" t="s">
        <v>848</v>
      </c>
      <c r="B17" s="96">
        <v>272195.56441380054</v>
      </c>
      <c r="C17" s="494">
        <v>307.24968045715769</v>
      </c>
      <c r="D17" s="576">
        <v>7.0723141868206038E-2</v>
      </c>
      <c r="E17" s="17"/>
      <c r="F17" s="17"/>
      <c r="G17" s="17"/>
    </row>
    <row r="18" spans="1:7" x14ac:dyDescent="0.25">
      <c r="A18" s="33" t="s">
        <v>849</v>
      </c>
      <c r="B18" s="100">
        <v>148.41018445759411</v>
      </c>
      <c r="C18" s="506">
        <v>0.16752286852794768</v>
      </c>
      <c r="D18" s="575">
        <v>3.8560637652877559E-5</v>
      </c>
      <c r="E18" s="17"/>
      <c r="F18" s="17"/>
      <c r="G18" s="17"/>
    </row>
    <row r="19" spans="1:7" x14ac:dyDescent="0.25">
      <c r="A19" s="35" t="s">
        <v>332</v>
      </c>
      <c r="B19" s="96">
        <v>148.41018445759411</v>
      </c>
      <c r="C19" s="494">
        <v>0.16752286852794768</v>
      </c>
      <c r="D19" s="576">
        <v>3.8560637652877559E-5</v>
      </c>
      <c r="E19" s="17"/>
      <c r="F19" s="17"/>
      <c r="G19" s="17"/>
    </row>
    <row r="20" spans="1:7" x14ac:dyDescent="0.25">
      <c r="A20" s="33" t="s">
        <v>850</v>
      </c>
      <c r="B20" s="100">
        <v>36231.921124657587</v>
      </c>
      <c r="C20" s="506">
        <v>40.897970589176765</v>
      </c>
      <c r="D20" s="575">
        <v>9.4139495012538592E-3</v>
      </c>
      <c r="E20" s="17"/>
      <c r="F20" s="17"/>
      <c r="G20" s="17"/>
    </row>
    <row r="21" spans="1:7" x14ac:dyDescent="0.25">
      <c r="A21" s="35" t="s">
        <v>109</v>
      </c>
      <c r="B21" s="96">
        <v>36231.921124657587</v>
      </c>
      <c r="C21" s="494">
        <v>40.897970589176765</v>
      </c>
      <c r="D21" s="576">
        <v>9.4139495012538592E-3</v>
      </c>
      <c r="E21" s="17"/>
      <c r="F21" s="17"/>
      <c r="G21" s="17"/>
    </row>
    <row r="22" spans="1:7" x14ac:dyDescent="0.25">
      <c r="A22" s="523" t="s">
        <v>333</v>
      </c>
      <c r="B22" s="577">
        <v>9416474.4598505329</v>
      </c>
      <c r="C22" s="578">
        <v>10629.154722094267</v>
      </c>
      <c r="D22" s="579">
        <v>2.4466330322338754</v>
      </c>
      <c r="E22" s="17"/>
      <c r="F22" s="17"/>
      <c r="G22" s="17"/>
    </row>
    <row r="23" spans="1:7" ht="13.5" customHeight="1" x14ac:dyDescent="0.25">
      <c r="A23" s="134" t="s">
        <v>851</v>
      </c>
      <c r="B23" s="580"/>
      <c r="C23" s="580"/>
      <c r="D23" s="581"/>
      <c r="E23" s="17"/>
      <c r="F23" s="17"/>
      <c r="G23" s="17"/>
    </row>
    <row r="24" spans="1:7" x14ac:dyDescent="0.25">
      <c r="A24" s="19" t="s">
        <v>432</v>
      </c>
      <c r="B24" s="17"/>
      <c r="C24" s="17"/>
      <c r="D24" s="17"/>
      <c r="E24" s="17"/>
      <c r="F24" s="17"/>
      <c r="G24" s="17"/>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232C-2473-43B7-BD1C-6662F579153E}">
  <sheetPr codeName="Hoja45"/>
  <dimension ref="A1:K19"/>
  <sheetViews>
    <sheetView zoomScaleNormal="100" workbookViewId="0">
      <selection activeCell="G22" sqref="G22"/>
    </sheetView>
  </sheetViews>
  <sheetFormatPr baseColWidth="10" defaultColWidth="11.42578125" defaultRowHeight="13.5" x14ac:dyDescent="0.25"/>
  <cols>
    <col min="1" max="1" width="28.42578125" style="2" customWidth="1"/>
    <col min="2" max="2" width="12.7109375" style="2" customWidth="1"/>
    <col min="3" max="3" width="15.42578125" style="2" customWidth="1"/>
    <col min="4" max="16384" width="11.42578125" style="2"/>
  </cols>
  <sheetData>
    <row r="1" spans="1:11" x14ac:dyDescent="0.25">
      <c r="A1" s="84" t="s">
        <v>126</v>
      </c>
      <c r="B1" s="17"/>
      <c r="C1" s="17"/>
      <c r="D1" s="17"/>
      <c r="E1" s="17"/>
      <c r="F1" s="17"/>
      <c r="G1" s="17"/>
      <c r="H1" s="17"/>
      <c r="I1" s="17"/>
      <c r="J1" s="17"/>
      <c r="K1" s="17"/>
    </row>
    <row r="2" spans="1:11" x14ac:dyDescent="0.25">
      <c r="A2" s="84" t="s">
        <v>602</v>
      </c>
      <c r="B2" s="17"/>
      <c r="C2" s="17"/>
      <c r="D2" s="17"/>
      <c r="E2" s="17"/>
      <c r="F2" s="17"/>
      <c r="G2" s="17"/>
      <c r="H2" s="17"/>
      <c r="I2" s="17"/>
      <c r="J2" s="17"/>
      <c r="K2" s="17"/>
    </row>
    <row r="3" spans="1:11" x14ac:dyDescent="0.25">
      <c r="A3" s="586" t="s">
        <v>293</v>
      </c>
      <c r="B3" s="17"/>
      <c r="C3" s="17"/>
      <c r="D3" s="17"/>
      <c r="E3" s="17"/>
      <c r="F3" s="17"/>
      <c r="G3" s="17"/>
      <c r="H3" s="17"/>
      <c r="I3" s="17"/>
      <c r="J3" s="17"/>
      <c r="K3" s="17"/>
    </row>
    <row r="4" spans="1:11" x14ac:dyDescent="0.25">
      <c r="A4" s="586"/>
      <c r="B4" s="17"/>
      <c r="C4" s="17"/>
      <c r="D4" s="17"/>
      <c r="E4" s="17"/>
      <c r="F4" s="17"/>
      <c r="G4" s="17"/>
      <c r="H4" s="17"/>
      <c r="I4" s="17"/>
      <c r="J4" s="17"/>
      <c r="K4" s="17"/>
    </row>
    <row r="5" spans="1:11" ht="15" x14ac:dyDescent="0.25">
      <c r="A5" s="523" t="s">
        <v>859</v>
      </c>
      <c r="B5" s="47" t="s">
        <v>292</v>
      </c>
      <c r="C5" s="47" t="s">
        <v>1391</v>
      </c>
      <c r="D5" s="508" t="s">
        <v>41</v>
      </c>
      <c r="E5" s="47" t="s">
        <v>294</v>
      </c>
      <c r="F5" s="17"/>
      <c r="G5" s="17"/>
      <c r="H5" s="17"/>
      <c r="I5" s="17"/>
      <c r="J5" s="17"/>
      <c r="K5" s="17"/>
    </row>
    <row r="6" spans="1:11" x14ac:dyDescent="0.25">
      <c r="A6" s="35" t="s">
        <v>852</v>
      </c>
      <c r="B6" s="96">
        <v>2984499.4678422101</v>
      </c>
      <c r="C6" s="96">
        <v>3368.8517658026326</v>
      </c>
      <c r="D6" s="582">
        <v>0.77544679952576212</v>
      </c>
      <c r="E6" s="583">
        <v>31.694446584731491</v>
      </c>
      <c r="F6" s="17"/>
      <c r="G6" s="17"/>
      <c r="H6" s="17"/>
      <c r="I6" s="17"/>
      <c r="J6" s="17"/>
      <c r="K6" s="17"/>
    </row>
    <row r="7" spans="1:11" x14ac:dyDescent="0.25">
      <c r="A7" s="35" t="s">
        <v>853</v>
      </c>
      <c r="B7" s="96">
        <v>1591448.4442470653</v>
      </c>
      <c r="C7" s="96">
        <v>1796.3996842196898</v>
      </c>
      <c r="D7" s="582">
        <v>0.41349767892365591</v>
      </c>
      <c r="E7" s="583">
        <v>16.900682426661902</v>
      </c>
      <c r="F7" s="17"/>
      <c r="G7" s="17"/>
      <c r="H7" s="17"/>
      <c r="I7" s="17"/>
      <c r="J7" s="17"/>
      <c r="K7" s="17"/>
    </row>
    <row r="8" spans="1:11" x14ac:dyDescent="0.25">
      <c r="A8" s="35" t="s">
        <v>854</v>
      </c>
      <c r="B8" s="96">
        <v>1534634.7579003021</v>
      </c>
      <c r="C8" s="96">
        <v>1732.2693703652765</v>
      </c>
      <c r="D8" s="582">
        <v>0.39873607761611385</v>
      </c>
      <c r="E8" s="583">
        <v>16.29733892916714</v>
      </c>
      <c r="F8" s="17"/>
      <c r="G8" s="17"/>
      <c r="H8" s="17"/>
      <c r="I8" s="17"/>
      <c r="J8" s="17"/>
      <c r="K8" s="17"/>
    </row>
    <row r="9" spans="1:11" x14ac:dyDescent="0.25">
      <c r="A9" s="35" t="s">
        <v>855</v>
      </c>
      <c r="B9" s="96">
        <v>822876.12031538691</v>
      </c>
      <c r="C9" s="96">
        <v>928.84843868495329</v>
      </c>
      <c r="D9" s="582">
        <v>0.213803574361528</v>
      </c>
      <c r="E9" s="583">
        <v>8.7386858406925292</v>
      </c>
      <c r="F9" s="17"/>
      <c r="G9" s="17"/>
      <c r="H9" s="17"/>
      <c r="I9" s="17"/>
      <c r="J9" s="17"/>
      <c r="K9" s="17"/>
    </row>
    <row r="10" spans="1:11" x14ac:dyDescent="0.25">
      <c r="A10" s="35" t="s">
        <v>232</v>
      </c>
      <c r="B10" s="96">
        <v>769784.26425147988</v>
      </c>
      <c r="C10" s="96">
        <v>868.91926296291933</v>
      </c>
      <c r="D10" s="582">
        <v>0.20000899664112892</v>
      </c>
      <c r="E10" s="583">
        <v>8.1748670113602007</v>
      </c>
      <c r="F10" s="17"/>
      <c r="G10" s="17"/>
      <c r="H10" s="17"/>
      <c r="I10" s="17"/>
      <c r="J10" s="17"/>
      <c r="K10" s="17"/>
    </row>
    <row r="11" spans="1:11" x14ac:dyDescent="0.25">
      <c r="A11" s="35" t="s">
        <v>109</v>
      </c>
      <c r="B11" s="96">
        <v>681319.10234709946</v>
      </c>
      <c r="C11" s="96">
        <v>769.06130684505138</v>
      </c>
      <c r="D11" s="582">
        <v>0.17702355891281263</v>
      </c>
      <c r="E11" s="583">
        <v>7.2353947886979562</v>
      </c>
      <c r="F11" s="17"/>
      <c r="G11" s="17"/>
      <c r="H11" s="17"/>
      <c r="I11" s="17"/>
      <c r="J11" s="17"/>
      <c r="K11" s="17"/>
    </row>
    <row r="12" spans="1:11" x14ac:dyDescent="0.25">
      <c r="A12" s="35" t="s">
        <v>68</v>
      </c>
      <c r="B12" s="96">
        <v>455527.63620000001</v>
      </c>
      <c r="C12" s="96">
        <v>514.19177591403195</v>
      </c>
      <c r="D12" s="582">
        <v>0.11835734983133236</v>
      </c>
      <c r="E12" s="583">
        <v>4.8375603644681959</v>
      </c>
      <c r="F12" s="17"/>
      <c r="G12" s="17"/>
      <c r="H12" s="17"/>
      <c r="I12" s="17"/>
      <c r="J12" s="17"/>
      <c r="K12" s="17"/>
    </row>
    <row r="13" spans="1:11" x14ac:dyDescent="0.25">
      <c r="A13" s="35" t="s">
        <v>261</v>
      </c>
      <c r="B13" s="96">
        <v>407716.61148853763</v>
      </c>
      <c r="C13" s="96">
        <v>460.22351196909125</v>
      </c>
      <c r="D13" s="582">
        <v>0.10593486274630172</v>
      </c>
      <c r="E13" s="583">
        <v>4.3298223048014224</v>
      </c>
      <c r="F13" s="17"/>
      <c r="G13" s="17"/>
      <c r="H13" s="17"/>
      <c r="I13" s="17"/>
      <c r="J13" s="17"/>
      <c r="K13" s="17"/>
    </row>
    <row r="14" spans="1:11" x14ac:dyDescent="0.25">
      <c r="A14" s="35" t="s">
        <v>856</v>
      </c>
      <c r="B14" s="96">
        <v>78435.384300000005</v>
      </c>
      <c r="C14" s="96">
        <v>88.536515334514803</v>
      </c>
      <c r="D14" s="582">
        <v>2.0379453365754089E-2</v>
      </c>
      <c r="E14" s="583">
        <v>0.83295913597417648</v>
      </c>
      <c r="F14" s="17"/>
      <c r="G14" s="17"/>
      <c r="H14" s="17"/>
      <c r="I14" s="17"/>
      <c r="J14" s="17"/>
      <c r="K14" s="17"/>
    </row>
    <row r="15" spans="1:11" ht="15.75" customHeight="1" x14ac:dyDescent="0.25">
      <c r="A15" s="35" t="s">
        <v>857</v>
      </c>
      <c r="B15" s="96">
        <v>56079.662253301591</v>
      </c>
      <c r="C15" s="96">
        <v>63.301760058359868</v>
      </c>
      <c r="D15" s="582">
        <v>1.4570883687993856E-2</v>
      </c>
      <c r="E15" s="583">
        <v>0.59554839226093692</v>
      </c>
      <c r="F15" s="17"/>
      <c r="G15" s="17"/>
      <c r="H15" s="17"/>
      <c r="I15" s="17"/>
      <c r="J15" s="17"/>
      <c r="K15" s="17"/>
    </row>
    <row r="16" spans="1:11" x14ac:dyDescent="0.25">
      <c r="A16" s="35" t="s">
        <v>858</v>
      </c>
      <c r="B16" s="96">
        <v>34153.008705150001</v>
      </c>
      <c r="C16" s="96">
        <v>38.551329937747632</v>
      </c>
      <c r="D16" s="582">
        <v>8.8737966214923972E-3</v>
      </c>
      <c r="E16" s="583">
        <v>0.36269422118405142</v>
      </c>
      <c r="F16" s="17"/>
      <c r="G16" s="17"/>
      <c r="H16" s="17"/>
      <c r="I16" s="17"/>
      <c r="J16" s="17"/>
      <c r="K16" s="17"/>
    </row>
    <row r="17" spans="1:11" x14ac:dyDescent="0.25">
      <c r="A17" s="523" t="s">
        <v>333</v>
      </c>
      <c r="B17" s="577">
        <v>9416474.4598505329</v>
      </c>
      <c r="C17" s="577">
        <v>10629.154722094268</v>
      </c>
      <c r="D17" s="584">
        <v>2.4466330322338758</v>
      </c>
      <c r="E17" s="585">
        <v>100</v>
      </c>
      <c r="F17" s="17"/>
      <c r="G17" s="17"/>
      <c r="H17" s="17"/>
      <c r="I17" s="17"/>
      <c r="J17" s="17"/>
      <c r="K17" s="17"/>
    </row>
    <row r="18" spans="1:11" x14ac:dyDescent="0.25">
      <c r="A18" s="19" t="s">
        <v>851</v>
      </c>
      <c r="B18" s="17"/>
      <c r="C18" s="17"/>
      <c r="D18" s="17"/>
      <c r="E18" s="17"/>
      <c r="F18" s="17"/>
      <c r="G18" s="17"/>
      <c r="H18" s="17"/>
      <c r="I18" s="17"/>
      <c r="J18" s="17"/>
      <c r="K18" s="581"/>
    </row>
    <row r="19" spans="1:11" x14ac:dyDescent="0.25">
      <c r="A19" s="19" t="s">
        <v>432</v>
      </c>
      <c r="B19" s="17"/>
      <c r="C19" s="17"/>
      <c r="D19" s="17"/>
      <c r="E19" s="17"/>
      <c r="F19" s="17"/>
      <c r="G19" s="17"/>
      <c r="H19" s="17"/>
      <c r="I19" s="17"/>
      <c r="J19" s="17"/>
      <c r="K19" s="17"/>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C0A20-0581-49EA-BE03-D28CF4A56F8E}">
  <sheetPr codeName="Hoja46"/>
  <dimension ref="A1:O16"/>
  <sheetViews>
    <sheetView zoomScaleNormal="100" workbookViewId="0">
      <selection activeCell="A16" sqref="A16"/>
    </sheetView>
  </sheetViews>
  <sheetFormatPr baseColWidth="10" defaultColWidth="11.42578125" defaultRowHeight="13.5" x14ac:dyDescent="0.25"/>
  <cols>
    <col min="1" max="1" width="37.42578125" style="3" customWidth="1"/>
    <col min="2" max="16384" width="11.42578125" style="3"/>
  </cols>
  <sheetData>
    <row r="1" spans="1:15" x14ac:dyDescent="0.25">
      <c r="A1" s="84" t="s">
        <v>127</v>
      </c>
      <c r="B1" s="17"/>
      <c r="C1" s="17"/>
      <c r="D1" s="17"/>
      <c r="E1" s="17"/>
      <c r="F1" s="17"/>
      <c r="G1" s="17"/>
      <c r="H1" s="17"/>
      <c r="I1" s="17"/>
      <c r="J1" s="17"/>
      <c r="K1" s="17"/>
      <c r="L1" s="17"/>
      <c r="M1" s="17"/>
      <c r="N1" s="17"/>
      <c r="O1" s="17"/>
    </row>
    <row r="2" spans="1:15" x14ac:dyDescent="0.25">
      <c r="A2" s="84" t="s">
        <v>603</v>
      </c>
      <c r="B2" s="17"/>
      <c r="C2" s="17"/>
      <c r="D2" s="17"/>
      <c r="E2" s="17"/>
      <c r="F2" s="17"/>
      <c r="G2" s="17"/>
      <c r="H2" s="17"/>
      <c r="I2" s="17"/>
      <c r="J2" s="17"/>
      <c r="K2" s="17"/>
      <c r="L2" s="17"/>
      <c r="M2" s="17"/>
      <c r="N2" s="17"/>
      <c r="O2" s="17"/>
    </row>
    <row r="3" spans="1:15" x14ac:dyDescent="0.25">
      <c r="A3" s="84"/>
      <c r="B3" s="17"/>
      <c r="C3" s="17"/>
      <c r="D3" s="17"/>
      <c r="E3" s="17"/>
      <c r="F3" s="17"/>
      <c r="G3" s="17"/>
      <c r="H3" s="17"/>
      <c r="I3" s="17"/>
      <c r="J3" s="17"/>
      <c r="K3" s="17"/>
      <c r="L3" s="17"/>
      <c r="M3" s="17"/>
      <c r="N3" s="17"/>
      <c r="O3" s="17"/>
    </row>
    <row r="4" spans="1:15" x14ac:dyDescent="0.25">
      <c r="A4" s="591"/>
      <c r="B4" s="918">
        <v>2025</v>
      </c>
      <c r="C4" s="1014"/>
      <c r="D4" s="913">
        <v>2026</v>
      </c>
      <c r="E4" s="913"/>
      <c r="F4" s="918">
        <v>2027</v>
      </c>
      <c r="G4" s="1014"/>
      <c r="H4" s="17"/>
      <c r="I4" s="17"/>
      <c r="J4" s="17"/>
      <c r="K4" s="17"/>
      <c r="L4" s="17"/>
      <c r="M4" s="17"/>
      <c r="N4" s="17"/>
      <c r="O4" s="17"/>
    </row>
    <row r="5" spans="1:15" ht="13.7" customHeight="1" x14ac:dyDescent="0.25">
      <c r="A5" s="1040"/>
      <c r="B5" s="328" t="s">
        <v>295</v>
      </c>
      <c r="C5" s="587" t="s">
        <v>296</v>
      </c>
      <c r="D5" s="41" t="s">
        <v>295</v>
      </c>
      <c r="E5" s="41" t="s">
        <v>296</v>
      </c>
      <c r="F5" s="328" t="s">
        <v>295</v>
      </c>
      <c r="G5" s="587" t="s">
        <v>296</v>
      </c>
      <c r="H5" s="17"/>
      <c r="I5" s="17"/>
      <c r="J5" s="17"/>
      <c r="K5" s="17"/>
      <c r="L5" s="17"/>
      <c r="M5" s="17"/>
      <c r="N5" s="17"/>
      <c r="O5" s="17"/>
    </row>
    <row r="6" spans="1:15" ht="15.75" customHeight="1" x14ac:dyDescent="0.25">
      <c r="A6" s="1041"/>
      <c r="B6" s="178" t="s">
        <v>1392</v>
      </c>
      <c r="C6" s="180" t="s">
        <v>74</v>
      </c>
      <c r="D6" s="178" t="s">
        <v>1392</v>
      </c>
      <c r="E6" s="179" t="s">
        <v>74</v>
      </c>
      <c r="F6" s="178" t="s">
        <v>1392</v>
      </c>
      <c r="G6" s="180" t="s">
        <v>74</v>
      </c>
      <c r="H6" s="17"/>
      <c r="I6" s="17"/>
      <c r="J6" s="17"/>
      <c r="K6" s="17"/>
      <c r="L6" s="17"/>
      <c r="M6" s="17"/>
      <c r="N6" s="17"/>
      <c r="O6" s="17"/>
    </row>
    <row r="7" spans="1:15" x14ac:dyDescent="0.25">
      <c r="A7" s="35" t="s">
        <v>860</v>
      </c>
      <c r="B7" s="300">
        <v>4173.1531758803367</v>
      </c>
      <c r="C7" s="588">
        <v>1.1681176059944465</v>
      </c>
      <c r="D7" s="494">
        <v>5444.7398568948511</v>
      </c>
      <c r="E7" s="588">
        <v>1.3368396552778556</v>
      </c>
      <c r="F7" s="300">
        <v>5959.42864606701</v>
      </c>
      <c r="G7" s="588">
        <v>1.3717492462877179</v>
      </c>
      <c r="H7" s="17"/>
      <c r="I7" s="17"/>
      <c r="J7" s="17"/>
      <c r="K7" s="17"/>
      <c r="L7" s="17"/>
      <c r="M7" s="17"/>
      <c r="N7" s="17"/>
      <c r="O7" s="17"/>
    </row>
    <row r="8" spans="1:15" x14ac:dyDescent="0.25">
      <c r="A8" s="35" t="s">
        <v>297</v>
      </c>
      <c r="B8" s="300">
        <v>3050.7732351976128</v>
      </c>
      <c r="C8" s="588">
        <v>0.85394946644372938</v>
      </c>
      <c r="D8" s="494">
        <v>3807.2864129351087</v>
      </c>
      <c r="E8" s="588">
        <v>0.9347979131394023</v>
      </c>
      <c r="F8" s="300">
        <v>4142.6857395352499</v>
      </c>
      <c r="G8" s="588">
        <v>0.95356893727802805</v>
      </c>
      <c r="H8" s="17"/>
      <c r="I8" s="17"/>
      <c r="J8" s="17"/>
      <c r="K8" s="17"/>
      <c r="L8" s="17"/>
      <c r="M8" s="17"/>
      <c r="N8" s="17"/>
      <c r="O8" s="17"/>
    </row>
    <row r="9" spans="1:15" x14ac:dyDescent="0.25">
      <c r="A9" s="35" t="s">
        <v>298</v>
      </c>
      <c r="B9" s="300">
        <v>1122.3799406827241</v>
      </c>
      <c r="C9" s="588">
        <v>0.31416813955071726</v>
      </c>
      <c r="D9" s="494">
        <v>1637.4534439597421</v>
      </c>
      <c r="E9" s="588">
        <v>0.4020417421384534</v>
      </c>
      <c r="F9" s="300">
        <v>1816.7429065317597</v>
      </c>
      <c r="G9" s="588">
        <v>0.41818030900968972</v>
      </c>
      <c r="H9" s="17"/>
      <c r="I9" s="17"/>
      <c r="J9" s="17"/>
      <c r="K9" s="17"/>
      <c r="L9" s="17"/>
      <c r="M9" s="17"/>
      <c r="N9" s="17"/>
      <c r="O9" s="17"/>
    </row>
    <row r="10" spans="1:15" x14ac:dyDescent="0.25">
      <c r="A10" s="35" t="s">
        <v>299</v>
      </c>
      <c r="B10" s="300">
        <v>3479.8866016618895</v>
      </c>
      <c r="C10" s="588">
        <v>0.97406364802507706</v>
      </c>
      <c r="D10" s="494">
        <v>4187.9054134813259</v>
      </c>
      <c r="E10" s="588">
        <v>1.0282507845080984</v>
      </c>
      <c r="F10" s="300">
        <v>4628.6605825695524</v>
      </c>
      <c r="G10" s="588">
        <v>1.0654312758072511</v>
      </c>
      <c r="H10" s="17"/>
      <c r="I10" s="17"/>
      <c r="J10" s="17"/>
      <c r="K10" s="17"/>
      <c r="L10" s="17"/>
      <c r="M10" s="17"/>
      <c r="N10" s="17"/>
      <c r="O10" s="17"/>
    </row>
    <row r="11" spans="1:15" x14ac:dyDescent="0.25">
      <c r="A11" s="35" t="s">
        <v>862</v>
      </c>
      <c r="B11" s="300">
        <v>90.135177699758657</v>
      </c>
      <c r="C11" s="588">
        <v>2.5229960069298261E-2</v>
      </c>
      <c r="D11" s="494">
        <v>89.373274487956181</v>
      </c>
      <c r="E11" s="588">
        <v>2.1943699900782949E-2</v>
      </c>
      <c r="F11" s="300">
        <v>0.16752286852794768</v>
      </c>
      <c r="G11" s="588">
        <v>3.8560637652877559E-5</v>
      </c>
      <c r="H11" s="17"/>
      <c r="I11" s="17"/>
      <c r="J11" s="17"/>
      <c r="K11" s="17"/>
      <c r="L11" s="17"/>
      <c r="M11" s="17"/>
      <c r="N11" s="17"/>
      <c r="O11" s="17"/>
    </row>
    <row r="12" spans="1:15" x14ac:dyDescent="0.25">
      <c r="A12" s="35" t="s">
        <v>861</v>
      </c>
      <c r="B12" s="300">
        <v>45.03701511494878</v>
      </c>
      <c r="C12" s="588">
        <v>1.2606422065040011E-2</v>
      </c>
      <c r="D12" s="494">
        <v>28.872988281198403</v>
      </c>
      <c r="E12" s="588">
        <v>7.0891459858821778E-3</v>
      </c>
      <c r="F12" s="300">
        <v>40.897970589176765</v>
      </c>
      <c r="G12" s="588">
        <v>9.4139495012538592E-3</v>
      </c>
      <c r="H12" s="17"/>
      <c r="I12" s="17"/>
      <c r="J12" s="17"/>
      <c r="K12" s="17"/>
      <c r="L12" s="17"/>
      <c r="M12" s="17"/>
      <c r="N12" s="17"/>
      <c r="O12" s="17"/>
    </row>
    <row r="13" spans="1:15" x14ac:dyDescent="0.25">
      <c r="A13" s="523" t="s">
        <v>69</v>
      </c>
      <c r="B13" s="589">
        <v>7788.2119703569342</v>
      </c>
      <c r="C13" s="590">
        <v>2.1800176361538615</v>
      </c>
      <c r="D13" s="578">
        <v>9750.8915331453318</v>
      </c>
      <c r="E13" s="590">
        <v>2.3941232856726189</v>
      </c>
      <c r="F13" s="589">
        <v>10629.154722094267</v>
      </c>
      <c r="G13" s="590">
        <v>2.4466330322338754</v>
      </c>
      <c r="H13" s="17"/>
      <c r="I13" s="17"/>
      <c r="J13" s="17"/>
      <c r="K13" s="17"/>
      <c r="L13" s="17"/>
      <c r="M13" s="17"/>
      <c r="N13" s="17"/>
      <c r="O13" s="17"/>
    </row>
    <row r="14" spans="1:15" x14ac:dyDescent="0.25">
      <c r="A14" s="901" t="s">
        <v>863</v>
      </c>
      <c r="B14" s="901"/>
      <c r="C14" s="901"/>
      <c r="D14" s="901"/>
      <c r="E14" s="901"/>
      <c r="F14" s="901"/>
      <c r="G14" s="901"/>
      <c r="H14" s="17"/>
      <c r="I14" s="17"/>
      <c r="J14" s="17"/>
      <c r="K14" s="17"/>
      <c r="L14" s="17"/>
      <c r="M14" s="17"/>
      <c r="N14" s="17"/>
      <c r="O14" s="17"/>
    </row>
    <row r="15" spans="1:15" x14ac:dyDescent="0.25">
      <c r="A15" s="901"/>
      <c r="B15" s="901"/>
      <c r="C15" s="901"/>
      <c r="D15" s="901"/>
      <c r="E15" s="901"/>
      <c r="F15" s="901"/>
      <c r="G15" s="901"/>
      <c r="H15" s="17"/>
      <c r="I15" s="17"/>
      <c r="J15" s="17"/>
      <c r="K15" s="17"/>
      <c r="L15" s="17"/>
      <c r="M15" s="17"/>
      <c r="N15" s="17"/>
      <c r="O15" s="17"/>
    </row>
    <row r="16" spans="1:15" x14ac:dyDescent="0.25">
      <c r="A16" s="134" t="s">
        <v>432</v>
      </c>
      <c r="B16" s="17"/>
      <c r="C16" s="17"/>
      <c r="D16" s="17"/>
      <c r="E16" s="17"/>
      <c r="F16" s="17"/>
      <c r="G16" s="17"/>
      <c r="H16" s="17"/>
      <c r="I16" s="17"/>
      <c r="J16" s="17"/>
      <c r="K16" s="17"/>
      <c r="L16" s="17"/>
      <c r="M16" s="17"/>
      <c r="N16" s="17"/>
      <c r="O16" s="17"/>
    </row>
  </sheetData>
  <mergeCells count="5">
    <mergeCell ref="B4:C4"/>
    <mergeCell ref="D4:E4"/>
    <mergeCell ref="F4:G4"/>
    <mergeCell ref="A5:A6"/>
    <mergeCell ref="A14:G1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460B-6715-4937-8D72-3D72A8B103C1}">
  <sheetPr codeName="Hoja47"/>
  <dimension ref="A1:F18"/>
  <sheetViews>
    <sheetView zoomScaleNormal="100" workbookViewId="0">
      <selection activeCell="A30" sqref="A30"/>
    </sheetView>
  </sheetViews>
  <sheetFormatPr baseColWidth="10" defaultColWidth="11.42578125" defaultRowHeight="13.5" x14ac:dyDescent="0.25"/>
  <cols>
    <col min="1" max="1" width="112.5703125" style="2" bestFit="1" customWidth="1"/>
    <col min="2" max="2" width="44.5703125" style="2" customWidth="1"/>
    <col min="3" max="3" width="17.42578125" style="2" customWidth="1"/>
    <col min="4" max="4" width="15" style="2" customWidth="1"/>
    <col min="5" max="5" width="16.140625" style="2" customWidth="1"/>
    <col min="6" max="6" width="15" style="2" customWidth="1"/>
    <col min="7" max="16384" width="11.42578125" style="2"/>
  </cols>
  <sheetData>
    <row r="1" spans="1:6" x14ac:dyDescent="0.25">
      <c r="A1" s="84" t="s">
        <v>128</v>
      </c>
      <c r="B1" s="17"/>
      <c r="C1" s="17"/>
      <c r="D1" s="17"/>
      <c r="E1" s="17"/>
      <c r="F1" s="17"/>
    </row>
    <row r="2" spans="1:6" x14ac:dyDescent="0.25">
      <c r="A2" s="84" t="s">
        <v>602</v>
      </c>
      <c r="B2" s="17"/>
      <c r="C2" s="17"/>
      <c r="D2" s="17"/>
      <c r="E2" s="17"/>
      <c r="F2" s="17"/>
    </row>
    <row r="3" spans="1:6" x14ac:dyDescent="0.25">
      <c r="A3" s="586" t="s">
        <v>300</v>
      </c>
      <c r="B3" s="17"/>
      <c r="C3" s="17"/>
      <c r="D3" s="17"/>
      <c r="E3" s="17"/>
      <c r="F3" s="17"/>
    </row>
    <row r="4" spans="1:6" x14ac:dyDescent="0.25">
      <c r="A4" s="586"/>
      <c r="B4" s="17"/>
      <c r="C4" s="17"/>
      <c r="D4" s="17"/>
      <c r="E4" s="17"/>
      <c r="F4" s="17"/>
    </row>
    <row r="5" spans="1:6" ht="27.75" customHeight="1" x14ac:dyDescent="0.25">
      <c r="A5" s="47" t="s">
        <v>1394</v>
      </c>
      <c r="B5" s="88" t="s">
        <v>301</v>
      </c>
      <c r="C5" s="47" t="s">
        <v>302</v>
      </c>
      <c r="D5" s="47" t="s">
        <v>292</v>
      </c>
      <c r="E5" s="47" t="s">
        <v>1393</v>
      </c>
      <c r="F5" s="47" t="s">
        <v>41</v>
      </c>
    </row>
    <row r="6" spans="1:6" x14ac:dyDescent="0.25">
      <c r="A6" s="561" t="s">
        <v>864</v>
      </c>
      <c r="B6" s="561" t="s">
        <v>865</v>
      </c>
      <c r="C6" s="561" t="s">
        <v>866</v>
      </c>
      <c r="D6" s="592">
        <v>714422.06764571997</v>
      </c>
      <c r="E6" s="592">
        <v>806.42736581110944</v>
      </c>
      <c r="F6" s="593">
        <v>0.18562452827877024</v>
      </c>
    </row>
    <row r="7" spans="1:6" x14ac:dyDescent="0.25">
      <c r="A7" s="594" t="s">
        <v>867</v>
      </c>
      <c r="B7" s="594" t="s">
        <v>868</v>
      </c>
      <c r="C7" s="594" t="s">
        <v>854</v>
      </c>
      <c r="D7" s="96">
        <v>651423.11039999989</v>
      </c>
      <c r="E7" s="96">
        <v>735.31522434558804</v>
      </c>
      <c r="F7" s="583">
        <v>0.16925584056545859</v>
      </c>
    </row>
    <row r="8" spans="1:6" x14ac:dyDescent="0.25">
      <c r="A8" s="594" t="s">
        <v>869</v>
      </c>
      <c r="B8" s="594" t="s">
        <v>865</v>
      </c>
      <c r="C8" s="594" t="s">
        <v>866</v>
      </c>
      <c r="D8" s="96">
        <v>614747.23668447009</v>
      </c>
      <c r="E8" s="96">
        <v>693.91612769295989</v>
      </c>
      <c r="F8" s="583">
        <v>0.15972654119752105</v>
      </c>
    </row>
    <row r="9" spans="1:6" x14ac:dyDescent="0.25">
      <c r="A9" s="594" t="s">
        <v>870</v>
      </c>
      <c r="B9" s="594" t="s">
        <v>871</v>
      </c>
      <c r="C9" s="594" t="s">
        <v>852</v>
      </c>
      <c r="D9" s="96">
        <v>499140.28575488995</v>
      </c>
      <c r="E9" s="96">
        <v>563.42098605376384</v>
      </c>
      <c r="F9" s="583">
        <v>0.12968899518110666</v>
      </c>
    </row>
    <row r="10" spans="1:6" x14ac:dyDescent="0.25">
      <c r="A10" s="594" t="s">
        <v>872</v>
      </c>
      <c r="B10" s="594" t="s">
        <v>873</v>
      </c>
      <c r="C10" s="594" t="s">
        <v>852</v>
      </c>
      <c r="D10" s="96">
        <v>492044.10684916185</v>
      </c>
      <c r="E10" s="96">
        <v>555.4109411217413</v>
      </c>
      <c r="F10" s="583">
        <v>0.12784523233892814</v>
      </c>
    </row>
    <row r="11" spans="1:6" x14ac:dyDescent="0.25">
      <c r="A11" s="594" t="s">
        <v>874</v>
      </c>
      <c r="B11" s="594" t="s">
        <v>875</v>
      </c>
      <c r="C11" s="594" t="s">
        <v>852</v>
      </c>
      <c r="D11" s="96">
        <v>468640.99734011997</v>
      </c>
      <c r="E11" s="96">
        <v>528.99391285810066</v>
      </c>
      <c r="F11" s="583">
        <v>0.12176452548564182</v>
      </c>
    </row>
    <row r="12" spans="1:6" x14ac:dyDescent="0.25">
      <c r="A12" s="594" t="s">
        <v>876</v>
      </c>
      <c r="B12" s="594" t="s">
        <v>875</v>
      </c>
      <c r="C12" s="594" t="s">
        <v>852</v>
      </c>
      <c r="D12" s="96">
        <v>466134.98048361001</v>
      </c>
      <c r="E12" s="96">
        <v>526.16516405008417</v>
      </c>
      <c r="F12" s="583">
        <v>0.12111340030640254</v>
      </c>
    </row>
    <row r="13" spans="1:6" x14ac:dyDescent="0.25">
      <c r="A13" s="594" t="s">
        <v>877</v>
      </c>
      <c r="B13" s="594" t="s">
        <v>868</v>
      </c>
      <c r="C13" s="594" t="s">
        <v>232</v>
      </c>
      <c r="D13" s="96">
        <v>449493.98129999998</v>
      </c>
      <c r="E13" s="96">
        <v>507.38108983982573</v>
      </c>
      <c r="F13" s="583">
        <v>0.11678965701313572</v>
      </c>
    </row>
    <row r="14" spans="1:6" x14ac:dyDescent="0.25">
      <c r="A14" s="169" t="s">
        <v>878</v>
      </c>
      <c r="B14" s="594" t="s">
        <v>868</v>
      </c>
      <c r="C14" s="594" t="s">
        <v>68</v>
      </c>
      <c r="D14" s="96">
        <v>434410.37640000001</v>
      </c>
      <c r="E14" s="96">
        <v>490.35497556185169</v>
      </c>
      <c r="F14" s="583">
        <v>0.11287056328534467</v>
      </c>
    </row>
    <row r="15" spans="1:6" x14ac:dyDescent="0.25">
      <c r="A15" s="562" t="s">
        <v>879</v>
      </c>
      <c r="B15" s="562" t="s">
        <v>880</v>
      </c>
      <c r="C15" s="562" t="s">
        <v>854</v>
      </c>
      <c r="D15" s="595">
        <v>417575.7646701372</v>
      </c>
      <c r="E15" s="595">
        <v>471.35235483303859</v>
      </c>
      <c r="F15" s="596">
        <v>0.108496514662505</v>
      </c>
    </row>
    <row r="16" spans="1:6" x14ac:dyDescent="0.25">
      <c r="A16" s="1042" t="s">
        <v>881</v>
      </c>
      <c r="B16" s="1042"/>
      <c r="C16" s="1042"/>
      <c r="D16" s="1042"/>
      <c r="E16" s="1042"/>
      <c r="F16" s="1042"/>
    </row>
    <row r="17" spans="1:6" x14ac:dyDescent="0.25">
      <c r="A17" s="925" t="s">
        <v>882</v>
      </c>
      <c r="B17" s="925"/>
      <c r="C17" s="925"/>
      <c r="D17" s="925"/>
      <c r="E17" s="925"/>
      <c r="F17" s="925"/>
    </row>
    <row r="18" spans="1:6" x14ac:dyDescent="0.25">
      <c r="A18" s="925" t="s">
        <v>432</v>
      </c>
      <c r="B18" s="925"/>
      <c r="C18" s="925"/>
      <c r="D18" s="925"/>
      <c r="E18" s="925"/>
      <c r="F18" s="925"/>
    </row>
  </sheetData>
  <mergeCells count="3">
    <mergeCell ref="A16:F16"/>
    <mergeCell ref="A17:F17"/>
    <mergeCell ref="A18:F18"/>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67A4-4966-402B-BAEE-4400C71E31BF}">
  <sheetPr codeName="Hoja49">
    <pageSetUpPr fitToPage="1"/>
  </sheetPr>
  <dimension ref="A1:K26"/>
  <sheetViews>
    <sheetView showGridLines="0" zoomScaleNormal="100" workbookViewId="0">
      <selection activeCell="A2" sqref="A2"/>
    </sheetView>
  </sheetViews>
  <sheetFormatPr baseColWidth="10" defaultColWidth="11.42578125" defaultRowHeight="13.5" x14ac:dyDescent="0.25"/>
  <cols>
    <col min="1" max="1" width="54.5703125" style="4" customWidth="1"/>
    <col min="2" max="5" width="11.42578125" style="4" customWidth="1"/>
    <col min="6" max="8" width="14" style="4" customWidth="1"/>
    <col min="9" max="16384" width="11.42578125" style="4"/>
  </cols>
  <sheetData>
    <row r="1" spans="1:11" x14ac:dyDescent="0.25">
      <c r="A1" s="16" t="s">
        <v>1145</v>
      </c>
      <c r="B1" s="16"/>
      <c r="C1" s="16"/>
      <c r="D1" s="16"/>
      <c r="E1" s="16"/>
      <c r="F1" s="17"/>
      <c r="G1" s="17"/>
      <c r="H1" s="17"/>
      <c r="I1" s="17"/>
      <c r="J1" s="17"/>
      <c r="K1" s="17"/>
    </row>
    <row r="2" spans="1:11" x14ac:dyDescent="0.25">
      <c r="A2" s="16" t="s">
        <v>606</v>
      </c>
      <c r="B2" s="16"/>
      <c r="C2" s="17"/>
      <c r="D2" s="17"/>
      <c r="E2" s="17"/>
      <c r="F2" s="17"/>
      <c r="G2" s="17"/>
      <c r="H2" s="17"/>
      <c r="I2" s="17"/>
      <c r="J2" s="17"/>
      <c r="K2" s="17"/>
    </row>
    <row r="3" spans="1:11" x14ac:dyDescent="0.25">
      <c r="A3" s="17" t="s">
        <v>607</v>
      </c>
      <c r="B3" s="17"/>
      <c r="C3" s="17"/>
      <c r="D3" s="17"/>
      <c r="E3" s="17"/>
      <c r="F3" s="17"/>
      <c r="G3" s="17"/>
      <c r="H3" s="17"/>
      <c r="I3" s="17"/>
      <c r="J3" s="17"/>
      <c r="K3" s="17"/>
    </row>
    <row r="4" spans="1:11" x14ac:dyDescent="0.25">
      <c r="A4" s="17"/>
      <c r="B4" s="17"/>
      <c r="C4" s="17"/>
      <c r="D4" s="17"/>
      <c r="E4" s="17"/>
      <c r="F4" s="17"/>
      <c r="G4" s="17"/>
      <c r="H4" s="17"/>
      <c r="I4" s="17"/>
      <c r="J4" s="17"/>
      <c r="K4" s="17"/>
    </row>
    <row r="5" spans="1:11" x14ac:dyDescent="0.25">
      <c r="A5" s="919" t="s">
        <v>304</v>
      </c>
      <c r="B5" s="918" t="s">
        <v>1395</v>
      </c>
      <c r="C5" s="1014"/>
      <c r="D5" s="918" t="s">
        <v>419</v>
      </c>
      <c r="E5" s="1014"/>
      <c r="F5" s="17"/>
      <c r="G5" s="17"/>
      <c r="H5" s="17"/>
      <c r="I5" s="17"/>
      <c r="J5" s="17"/>
      <c r="K5" s="17"/>
    </row>
    <row r="6" spans="1:11" s="9" customFormat="1" ht="13.5" customHeight="1" x14ac:dyDescent="0.25">
      <c r="A6" s="936"/>
      <c r="B6" s="1043" t="s">
        <v>1151</v>
      </c>
      <c r="C6" s="1044" t="s">
        <v>1152</v>
      </c>
      <c r="D6" s="1043" t="s">
        <v>1151</v>
      </c>
      <c r="E6" s="1044" t="s">
        <v>1152</v>
      </c>
      <c r="F6" s="17"/>
      <c r="G6" s="17"/>
      <c r="H6" s="17"/>
      <c r="I6" s="17"/>
      <c r="J6" s="17"/>
      <c r="K6" s="17"/>
    </row>
    <row r="7" spans="1:11" s="9" customFormat="1" x14ac:dyDescent="0.25">
      <c r="A7" s="937"/>
      <c r="B7" s="932"/>
      <c r="C7" s="1025"/>
      <c r="D7" s="932"/>
      <c r="E7" s="1025"/>
      <c r="F7" s="17"/>
      <c r="G7" s="17"/>
      <c r="H7" s="17"/>
      <c r="I7" s="17"/>
      <c r="J7" s="17"/>
      <c r="K7" s="17"/>
    </row>
    <row r="8" spans="1:11" x14ac:dyDescent="0.25">
      <c r="A8" s="597" t="s">
        <v>342</v>
      </c>
      <c r="B8" s="598">
        <v>1372710.3503999999</v>
      </c>
      <c r="C8" s="599"/>
      <c r="D8" s="600">
        <v>1028800</v>
      </c>
      <c r="E8" s="599"/>
      <c r="F8" s="95"/>
      <c r="G8" s="17"/>
      <c r="H8" s="17"/>
      <c r="I8" s="17"/>
      <c r="J8" s="17"/>
      <c r="K8" s="17"/>
    </row>
    <row r="9" spans="1:11" x14ac:dyDescent="0.25">
      <c r="A9" s="597" t="s">
        <v>343</v>
      </c>
      <c r="B9" s="598">
        <v>612512.54079999996</v>
      </c>
      <c r="C9" s="599">
        <v>0</v>
      </c>
      <c r="D9" s="600">
        <v>612513</v>
      </c>
      <c r="E9" s="599">
        <v>0</v>
      </c>
      <c r="F9" s="95"/>
      <c r="G9" s="17"/>
      <c r="H9" s="17"/>
      <c r="I9" s="17"/>
      <c r="J9" s="17"/>
      <c r="K9" s="17"/>
    </row>
    <row r="10" spans="1:11" x14ac:dyDescent="0.25">
      <c r="A10" s="601" t="s">
        <v>346</v>
      </c>
      <c r="B10" s="602">
        <v>612512.54079999996</v>
      </c>
      <c r="C10" s="603"/>
      <c r="D10" s="604">
        <v>612513</v>
      </c>
      <c r="E10" s="603"/>
      <c r="F10" s="95"/>
      <c r="G10" s="17"/>
      <c r="H10" s="17"/>
      <c r="I10" s="17"/>
      <c r="J10" s="17"/>
      <c r="K10" s="17"/>
    </row>
    <row r="11" spans="1:11" x14ac:dyDescent="0.25">
      <c r="A11" s="230" t="s">
        <v>347</v>
      </c>
      <c r="B11" s="605">
        <v>2558755.2288000002</v>
      </c>
      <c r="C11" s="606">
        <v>3124</v>
      </c>
      <c r="D11" s="68">
        <v>2558755</v>
      </c>
      <c r="E11" s="606">
        <v>3124</v>
      </c>
      <c r="F11" s="95"/>
      <c r="G11" s="75"/>
      <c r="H11" s="75"/>
      <c r="I11" s="17"/>
      <c r="J11" s="17"/>
      <c r="K11" s="17"/>
    </row>
    <row r="12" spans="1:11" x14ac:dyDescent="0.25">
      <c r="A12" s="607" t="s">
        <v>348</v>
      </c>
      <c r="B12" s="608">
        <v>1539286.4447999999</v>
      </c>
      <c r="C12" s="609">
        <v>1770</v>
      </c>
      <c r="D12" s="59">
        <v>1539286</v>
      </c>
      <c r="E12" s="609">
        <v>1770</v>
      </c>
      <c r="F12" s="95"/>
      <c r="G12" s="75"/>
      <c r="H12" s="17"/>
      <c r="I12" s="17"/>
      <c r="J12" s="17"/>
      <c r="K12" s="17"/>
    </row>
    <row r="13" spans="1:11" x14ac:dyDescent="0.25">
      <c r="A13" s="607" t="s">
        <v>349</v>
      </c>
      <c r="B13" s="608">
        <v>299577.30079999997</v>
      </c>
      <c r="C13" s="609">
        <v>714</v>
      </c>
      <c r="D13" s="59">
        <v>299577</v>
      </c>
      <c r="E13" s="609">
        <v>714</v>
      </c>
      <c r="F13" s="95"/>
      <c r="G13" s="75"/>
      <c r="H13" s="17"/>
      <c r="I13" s="17"/>
      <c r="J13" s="17"/>
      <c r="K13" s="17"/>
    </row>
    <row r="14" spans="1:11" x14ac:dyDescent="0.25">
      <c r="A14" s="607" t="s">
        <v>350</v>
      </c>
      <c r="B14" s="608">
        <v>538546.96479999996</v>
      </c>
      <c r="C14" s="609">
        <v>640</v>
      </c>
      <c r="D14" s="59">
        <v>538547</v>
      </c>
      <c r="E14" s="609">
        <v>640</v>
      </c>
      <c r="F14" s="95"/>
      <c r="G14" s="108"/>
      <c r="H14" s="17"/>
      <c r="I14" s="17"/>
      <c r="J14" s="17"/>
      <c r="K14" s="17"/>
    </row>
    <row r="15" spans="1:11" x14ac:dyDescent="0.25">
      <c r="A15" s="607" t="s">
        <v>351</v>
      </c>
      <c r="B15" s="608">
        <v>181344.5184</v>
      </c>
      <c r="C15" s="609"/>
      <c r="D15" s="59">
        <v>181345</v>
      </c>
      <c r="E15" s="609"/>
      <c r="F15" s="95"/>
      <c r="G15" s="17"/>
      <c r="H15" s="17"/>
      <c r="I15" s="17"/>
      <c r="J15" s="17"/>
      <c r="K15" s="17"/>
    </row>
    <row r="16" spans="1:11" x14ac:dyDescent="0.25">
      <c r="A16" s="597" t="s">
        <v>352</v>
      </c>
      <c r="B16" s="598">
        <v>121600.04479999999</v>
      </c>
      <c r="C16" s="599">
        <v>400</v>
      </c>
      <c r="D16" s="600">
        <v>82304</v>
      </c>
      <c r="E16" s="599">
        <v>300</v>
      </c>
      <c r="F16" s="95"/>
      <c r="G16" s="17"/>
      <c r="H16" s="17"/>
      <c r="I16" s="17"/>
      <c r="J16" s="17"/>
      <c r="K16" s="17"/>
    </row>
    <row r="17" spans="1:11" x14ac:dyDescent="0.25">
      <c r="A17" s="607" t="s">
        <v>353</v>
      </c>
      <c r="B17" s="300"/>
      <c r="C17" s="610">
        <v>400</v>
      </c>
      <c r="D17" s="494">
        <v>0</v>
      </c>
      <c r="E17" s="610">
        <v>300</v>
      </c>
      <c r="F17" s="95"/>
      <c r="G17" s="17"/>
      <c r="H17" s="17"/>
      <c r="I17" s="17"/>
      <c r="J17" s="17"/>
      <c r="K17" s="17"/>
    </row>
    <row r="18" spans="1:11" x14ac:dyDescent="0.25">
      <c r="A18" s="611" t="s">
        <v>354</v>
      </c>
      <c r="B18" s="306">
        <v>121600.04479999999</v>
      </c>
      <c r="C18" s="612"/>
      <c r="D18" s="613">
        <v>82304</v>
      </c>
      <c r="E18" s="612"/>
      <c r="F18" s="95"/>
      <c r="G18" s="17"/>
      <c r="H18" s="17"/>
      <c r="I18" s="17"/>
      <c r="J18" s="17"/>
      <c r="K18" s="17"/>
    </row>
    <row r="19" spans="1:11" x14ac:dyDescent="0.25">
      <c r="A19" s="230" t="s">
        <v>403</v>
      </c>
      <c r="B19" s="605">
        <v>1621252.9983999999</v>
      </c>
      <c r="C19" s="606">
        <v>0</v>
      </c>
      <c r="D19" s="68">
        <v>1621253</v>
      </c>
      <c r="E19" s="606">
        <v>0</v>
      </c>
      <c r="F19" s="95"/>
      <c r="G19" s="17"/>
      <c r="H19" s="17"/>
      <c r="I19" s="17"/>
      <c r="J19" s="17"/>
      <c r="K19" s="17"/>
    </row>
    <row r="20" spans="1:11" x14ac:dyDescent="0.25">
      <c r="A20" s="607" t="s">
        <v>407</v>
      </c>
      <c r="B20" s="608">
        <v>205760</v>
      </c>
      <c r="C20" s="609"/>
      <c r="D20" s="59">
        <v>205760</v>
      </c>
      <c r="E20" s="609"/>
      <c r="F20" s="95"/>
      <c r="G20" s="17"/>
      <c r="H20" s="17"/>
      <c r="I20" s="17"/>
      <c r="J20" s="17"/>
      <c r="K20" s="17"/>
    </row>
    <row r="21" spans="1:11" x14ac:dyDescent="0.25">
      <c r="A21" s="607" t="s">
        <v>344</v>
      </c>
      <c r="B21" s="608">
        <v>989411.36319999991</v>
      </c>
      <c r="C21" s="609"/>
      <c r="D21" s="59">
        <v>989411</v>
      </c>
      <c r="E21" s="609"/>
      <c r="F21" s="95"/>
      <c r="G21" s="17"/>
      <c r="H21" s="17"/>
      <c r="I21" s="17"/>
      <c r="J21" s="17"/>
      <c r="K21" s="17"/>
    </row>
    <row r="22" spans="1:11" x14ac:dyDescent="0.25">
      <c r="A22" s="607" t="s">
        <v>345</v>
      </c>
      <c r="B22" s="608">
        <v>426081.63519999996</v>
      </c>
      <c r="C22" s="609"/>
      <c r="D22" s="59">
        <v>426082</v>
      </c>
      <c r="E22" s="609"/>
      <c r="F22" s="95"/>
      <c r="G22" s="17"/>
      <c r="H22" s="17"/>
      <c r="I22" s="17"/>
      <c r="J22" s="17"/>
      <c r="K22" s="17"/>
    </row>
    <row r="23" spans="1:11" x14ac:dyDescent="0.25">
      <c r="A23" s="233" t="s">
        <v>333</v>
      </c>
      <c r="B23" s="589">
        <v>6286831.1631999994</v>
      </c>
      <c r="C23" s="614">
        <v>3524</v>
      </c>
      <c r="D23" s="578">
        <v>5903625</v>
      </c>
      <c r="E23" s="614">
        <v>3424</v>
      </c>
      <c r="F23" s="95"/>
      <c r="G23" s="17"/>
      <c r="H23" s="17"/>
      <c r="I23" s="17"/>
      <c r="J23" s="17"/>
      <c r="K23" s="17"/>
    </row>
    <row r="24" spans="1:11" x14ac:dyDescent="0.25">
      <c r="A24" s="133" t="s">
        <v>376</v>
      </c>
      <c r="B24" s="133"/>
      <c r="C24" s="133"/>
      <c r="D24" s="133"/>
      <c r="E24" s="133"/>
      <c r="F24" s="17"/>
      <c r="G24" s="17"/>
      <c r="H24" s="17"/>
      <c r="I24" s="17"/>
      <c r="J24" s="17"/>
      <c r="K24" s="17"/>
    </row>
    <row r="25" spans="1:11" x14ac:dyDescent="0.25">
      <c r="A25" s="923" t="s">
        <v>1153</v>
      </c>
      <c r="B25" s="923"/>
      <c r="C25" s="923"/>
      <c r="D25" s="923"/>
      <c r="E25" s="923"/>
      <c r="F25" s="17"/>
      <c r="G25" s="17"/>
      <c r="H25" s="17"/>
      <c r="I25" s="17"/>
      <c r="J25" s="17"/>
      <c r="K25" s="17"/>
    </row>
    <row r="26" spans="1:11" x14ac:dyDescent="0.25">
      <c r="A26" s="133" t="s">
        <v>30</v>
      </c>
      <c r="B26" s="133"/>
      <c r="C26" s="133"/>
      <c r="D26" s="133"/>
      <c r="E26" s="133"/>
      <c r="F26" s="17"/>
      <c r="G26" s="17"/>
      <c r="H26" s="17"/>
      <c r="I26" s="17"/>
      <c r="J26" s="17"/>
      <c r="K26" s="17"/>
    </row>
  </sheetData>
  <mergeCells count="8">
    <mergeCell ref="B5:C5"/>
    <mergeCell ref="D5:E5"/>
    <mergeCell ref="A25:E25"/>
    <mergeCell ref="B6:B7"/>
    <mergeCell ref="C6:C7"/>
    <mergeCell ref="D6:D7"/>
    <mergeCell ref="E6:E7"/>
    <mergeCell ref="A5:A7"/>
  </mergeCells>
  <pageMargins left="0.7" right="0.7" top="0.75" bottom="0.75" header="0.3" footer="0.3"/>
  <pageSetup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21DC5-CA6D-4854-8C99-1F752FE56472}">
  <sheetPr codeName="Hoja50"/>
  <dimension ref="A1:H16"/>
  <sheetViews>
    <sheetView zoomScaleNormal="100" workbookViewId="0">
      <selection activeCell="B47" sqref="B47:B55"/>
    </sheetView>
  </sheetViews>
  <sheetFormatPr baseColWidth="10" defaultColWidth="11.42578125" defaultRowHeight="13.5" x14ac:dyDescent="0.25"/>
  <cols>
    <col min="1" max="1" width="38" style="2" customWidth="1"/>
    <col min="2" max="16384" width="11.42578125" style="2"/>
  </cols>
  <sheetData>
    <row r="1" spans="1:8" x14ac:dyDescent="0.25">
      <c r="A1" s="16" t="s">
        <v>1146</v>
      </c>
      <c r="B1" s="17"/>
      <c r="C1" s="17"/>
      <c r="D1" s="17"/>
      <c r="E1" s="17"/>
      <c r="F1" s="17"/>
      <c r="G1" s="17"/>
      <c r="H1" s="17"/>
    </row>
    <row r="2" spans="1:8" ht="15" x14ac:dyDescent="0.25">
      <c r="A2" s="84" t="s">
        <v>1396</v>
      </c>
      <c r="B2" s="17"/>
      <c r="C2" s="17"/>
      <c r="D2" s="17"/>
      <c r="E2" s="17"/>
      <c r="F2" s="17"/>
      <c r="G2" s="17"/>
      <c r="H2" s="17"/>
    </row>
    <row r="3" spans="1:8" x14ac:dyDescent="0.25">
      <c r="A3" s="134" t="s">
        <v>613</v>
      </c>
      <c r="B3" s="17"/>
      <c r="C3" s="17"/>
      <c r="D3" s="17"/>
      <c r="E3" s="17"/>
      <c r="F3" s="17"/>
      <c r="G3" s="17"/>
      <c r="H3" s="17"/>
    </row>
    <row r="4" spans="1:8" x14ac:dyDescent="0.25">
      <c r="A4" s="134"/>
      <c r="B4" s="17"/>
      <c r="C4" s="17"/>
      <c r="D4" s="17"/>
      <c r="E4" s="17"/>
      <c r="F4" s="17"/>
      <c r="G4" s="17"/>
      <c r="H4" s="17"/>
    </row>
    <row r="5" spans="1:8" x14ac:dyDescent="0.25">
      <c r="A5" s="617"/>
      <c r="B5" s="47">
        <v>2022</v>
      </c>
      <c r="C5" s="47">
        <v>2023</v>
      </c>
      <c r="D5" s="508">
        <v>2024</v>
      </c>
      <c r="E5" s="47">
        <v>2025</v>
      </c>
      <c r="F5" s="509">
        <v>2026</v>
      </c>
      <c r="G5" s="509" t="s">
        <v>419</v>
      </c>
      <c r="H5" s="17"/>
    </row>
    <row r="6" spans="1:8" x14ac:dyDescent="0.25">
      <c r="A6" s="35" t="s">
        <v>314</v>
      </c>
      <c r="B6" s="96">
        <v>309722</v>
      </c>
      <c r="C6" s="494">
        <v>320291</v>
      </c>
      <c r="D6" s="96">
        <v>346568</v>
      </c>
      <c r="E6" s="494">
        <v>366982</v>
      </c>
      <c r="F6" s="96">
        <v>392599</v>
      </c>
      <c r="G6" s="610">
        <v>402701</v>
      </c>
      <c r="H6" s="75"/>
    </row>
    <row r="7" spans="1:8" x14ac:dyDescent="0.25">
      <c r="A7" s="38" t="s">
        <v>608</v>
      </c>
      <c r="B7" s="572">
        <v>4.2000000000000003E-2</v>
      </c>
      <c r="C7" s="615">
        <v>3.4000000000000002E-2</v>
      </c>
      <c r="D7" s="572">
        <v>8.2000000000000003E-2</v>
      </c>
      <c r="E7" s="615">
        <v>5.8999999999999997E-2</v>
      </c>
      <c r="F7" s="572">
        <v>7.0000000000000007E-2</v>
      </c>
      <c r="G7" s="616">
        <v>2.5999999999999999E-2</v>
      </c>
      <c r="H7" s="17"/>
    </row>
    <row r="8" spans="1:8" x14ac:dyDescent="0.25">
      <c r="A8" s="17" t="s">
        <v>376</v>
      </c>
      <c r="B8" s="17"/>
      <c r="C8" s="17"/>
      <c r="D8" s="17"/>
      <c r="E8" s="17"/>
      <c r="F8" s="17"/>
      <c r="G8" s="17"/>
      <c r="H8" s="17"/>
    </row>
    <row r="9" spans="1:8" x14ac:dyDescent="0.25">
      <c r="A9" s="17" t="s">
        <v>1154</v>
      </c>
      <c r="B9" s="17"/>
      <c r="C9" s="17"/>
      <c r="D9" s="17"/>
      <c r="E9" s="17"/>
      <c r="F9" s="17"/>
      <c r="G9" s="17"/>
      <c r="H9" s="17"/>
    </row>
    <row r="10" spans="1:8" x14ac:dyDescent="0.25">
      <c r="A10" s="17" t="s">
        <v>1155</v>
      </c>
      <c r="B10" s="17"/>
      <c r="C10" s="17"/>
      <c r="D10" s="17"/>
      <c r="E10" s="17"/>
      <c r="F10" s="17"/>
      <c r="G10" s="17"/>
      <c r="H10" s="17"/>
    </row>
    <row r="11" spans="1:8" x14ac:dyDescent="0.25">
      <c r="A11" s="17" t="s">
        <v>1156</v>
      </c>
      <c r="B11" s="17"/>
      <c r="C11" s="17"/>
      <c r="D11" s="17"/>
      <c r="E11" s="17"/>
      <c r="F11" s="17"/>
      <c r="G11" s="17"/>
      <c r="H11" s="17"/>
    </row>
    <row r="12" spans="1:8" ht="12.75" customHeight="1" x14ac:dyDescent="0.25">
      <c r="A12" s="923" t="s">
        <v>1157</v>
      </c>
      <c r="B12" s="923"/>
      <c r="C12" s="923"/>
      <c r="D12" s="923"/>
      <c r="E12" s="923"/>
      <c r="F12" s="923"/>
      <c r="G12" s="923"/>
      <c r="H12" s="17"/>
    </row>
    <row r="13" spans="1:8" x14ac:dyDescent="0.25">
      <c r="A13" s="923"/>
      <c r="B13" s="923"/>
      <c r="C13" s="923"/>
      <c r="D13" s="923"/>
      <c r="E13" s="923"/>
      <c r="F13" s="923"/>
      <c r="G13" s="923"/>
      <c r="H13" s="17"/>
    </row>
    <row r="14" spans="1:8" x14ac:dyDescent="0.25">
      <c r="A14" s="923"/>
      <c r="B14" s="923"/>
      <c r="C14" s="923"/>
      <c r="D14" s="923"/>
      <c r="E14" s="923"/>
      <c r="F14" s="923"/>
      <c r="G14" s="923"/>
      <c r="H14" s="17"/>
    </row>
    <row r="15" spans="1:8" x14ac:dyDescent="0.25">
      <c r="A15" s="923"/>
      <c r="B15" s="923"/>
      <c r="C15" s="923"/>
      <c r="D15" s="923"/>
      <c r="E15" s="923"/>
      <c r="F15" s="923"/>
      <c r="G15" s="923"/>
      <c r="H15" s="17"/>
    </row>
    <row r="16" spans="1:8" x14ac:dyDescent="0.25">
      <c r="A16" s="17" t="s">
        <v>30</v>
      </c>
      <c r="B16" s="17"/>
      <c r="C16" s="17"/>
      <c r="D16" s="17"/>
      <c r="E16" s="17"/>
      <c r="F16" s="17"/>
      <c r="G16" s="17"/>
      <c r="H16" s="17"/>
    </row>
  </sheetData>
  <mergeCells count="1">
    <mergeCell ref="A12:G1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3B9BC-75C9-477A-9F7D-8E4EB0F2F54D}">
  <sheetPr codeName="Hoja51"/>
  <dimension ref="A1:G12"/>
  <sheetViews>
    <sheetView zoomScaleNormal="100" workbookViewId="0">
      <selection activeCell="E24" sqref="E24"/>
    </sheetView>
  </sheetViews>
  <sheetFormatPr baseColWidth="10" defaultColWidth="11.42578125" defaultRowHeight="13.5" x14ac:dyDescent="0.25"/>
  <cols>
    <col min="1" max="1" width="35.85546875" style="3" customWidth="1"/>
    <col min="2" max="16384" width="11.42578125" style="3"/>
  </cols>
  <sheetData>
    <row r="1" spans="1:7" x14ac:dyDescent="0.25">
      <c r="A1" s="84" t="s">
        <v>1147</v>
      </c>
      <c r="B1" s="17"/>
      <c r="C1" s="17"/>
      <c r="D1" s="17"/>
      <c r="E1" s="17"/>
      <c r="F1" s="17"/>
      <c r="G1" s="17"/>
    </row>
    <row r="2" spans="1:7" ht="15" x14ac:dyDescent="0.25">
      <c r="A2" s="84" t="s">
        <v>1397</v>
      </c>
      <c r="B2" s="618"/>
      <c r="C2" s="618"/>
      <c r="D2" s="618"/>
      <c r="E2" s="618"/>
      <c r="F2" s="17"/>
      <c r="G2" s="17"/>
    </row>
    <row r="3" spans="1:7" x14ac:dyDescent="0.25">
      <c r="A3" s="17"/>
      <c r="B3" s="618"/>
      <c r="C3" s="618"/>
      <c r="D3" s="618"/>
      <c r="E3" s="618"/>
      <c r="F3" s="17"/>
      <c r="G3" s="17"/>
    </row>
    <row r="4" spans="1:7" x14ac:dyDescent="0.25">
      <c r="A4" s="617"/>
      <c r="B4" s="47">
        <v>2022</v>
      </c>
      <c r="C4" s="508">
        <v>2023</v>
      </c>
      <c r="D4" s="47">
        <v>2024</v>
      </c>
      <c r="E4" s="509">
        <v>2025</v>
      </c>
      <c r="F4" s="509">
        <v>2026</v>
      </c>
      <c r="G4" s="509" t="s">
        <v>419</v>
      </c>
    </row>
    <row r="5" spans="1:7" x14ac:dyDescent="0.25">
      <c r="A5" s="35" t="s">
        <v>609</v>
      </c>
      <c r="B5" s="96">
        <v>40105</v>
      </c>
      <c r="C5" s="494">
        <v>42165</v>
      </c>
      <c r="D5" s="96">
        <v>41629</v>
      </c>
      <c r="E5" s="494">
        <v>41757</v>
      </c>
      <c r="F5" s="96">
        <v>33511</v>
      </c>
      <c r="G5" s="610">
        <v>31709</v>
      </c>
    </row>
    <row r="6" spans="1:7" x14ac:dyDescent="0.25">
      <c r="A6" s="35" t="s">
        <v>608</v>
      </c>
      <c r="B6" s="571">
        <v>-4.5999999999999999E-2</v>
      </c>
      <c r="C6" s="574">
        <v>5.0999999999999997E-2</v>
      </c>
      <c r="D6" s="571">
        <v>-1.2999999999999999E-2</v>
      </c>
      <c r="E6" s="574">
        <v>3.0000000000000001E-3</v>
      </c>
      <c r="F6" s="571">
        <v>-0.19700000000000001</v>
      </c>
      <c r="G6" s="558">
        <v>-5.3999999999999999E-2</v>
      </c>
    </row>
    <row r="7" spans="1:7" x14ac:dyDescent="0.25">
      <c r="A7" s="591" t="s">
        <v>610</v>
      </c>
      <c r="B7" s="592">
        <v>2791</v>
      </c>
      <c r="C7" s="619">
        <v>2861</v>
      </c>
      <c r="D7" s="592">
        <v>2957</v>
      </c>
      <c r="E7" s="619">
        <v>3050</v>
      </c>
      <c r="F7" s="592">
        <v>3042</v>
      </c>
      <c r="G7" s="620">
        <v>2866</v>
      </c>
    </row>
    <row r="8" spans="1:7" x14ac:dyDescent="0.25">
      <c r="A8" s="38" t="s">
        <v>608</v>
      </c>
      <c r="B8" s="572">
        <v>3.6999999999999998E-2</v>
      </c>
      <c r="C8" s="615">
        <v>2.5000000000000001E-2</v>
      </c>
      <c r="D8" s="572">
        <v>3.4000000000000002E-2</v>
      </c>
      <c r="E8" s="615">
        <v>3.1E-2</v>
      </c>
      <c r="F8" s="572">
        <v>-3.0000000000000001E-3</v>
      </c>
      <c r="G8" s="616">
        <v>-5.8000000000000003E-2</v>
      </c>
    </row>
    <row r="9" spans="1:7" x14ac:dyDescent="0.25">
      <c r="A9" s="17" t="s">
        <v>376</v>
      </c>
      <c r="B9" s="17"/>
      <c r="C9" s="17"/>
      <c r="D9" s="75"/>
      <c r="E9" s="75"/>
      <c r="F9" s="75"/>
      <c r="G9" s="75"/>
    </row>
    <row r="10" spans="1:7" x14ac:dyDescent="0.25">
      <c r="A10" s="947" t="s">
        <v>611</v>
      </c>
      <c r="B10" s="947"/>
      <c r="C10" s="947"/>
      <c r="D10" s="947"/>
      <c r="E10" s="947"/>
      <c r="F10" s="947"/>
      <c r="G10" s="947"/>
    </row>
    <row r="11" spans="1:7" x14ac:dyDescent="0.25">
      <c r="A11" s="947" t="s">
        <v>1293</v>
      </c>
      <c r="B11" s="947"/>
      <c r="C11" s="947"/>
      <c r="D11" s="947"/>
      <c r="E11" s="947"/>
      <c r="F11" s="947"/>
      <c r="G11" s="947"/>
    </row>
    <row r="12" spans="1:7" x14ac:dyDescent="0.25">
      <c r="A12" s="17" t="s">
        <v>30</v>
      </c>
      <c r="B12" s="17"/>
      <c r="C12" s="17"/>
      <c r="D12" s="17"/>
      <c r="E12" s="17"/>
      <c r="F12" s="17"/>
      <c r="G12" s="17"/>
    </row>
  </sheetData>
  <mergeCells count="2">
    <mergeCell ref="A10:G10"/>
    <mergeCell ref="A11:G1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6576A-4786-4241-9D8B-F4D747CF8210}">
  <dimension ref="A1:D12"/>
  <sheetViews>
    <sheetView zoomScaleNormal="100" workbookViewId="0">
      <selection activeCell="C23" sqref="C23"/>
    </sheetView>
  </sheetViews>
  <sheetFormatPr baseColWidth="10" defaultColWidth="11.42578125" defaultRowHeight="13.5" x14ac:dyDescent="0.25"/>
  <cols>
    <col min="1" max="1" width="38.85546875" style="3" customWidth="1"/>
    <col min="2" max="16384" width="11.42578125" style="3"/>
  </cols>
  <sheetData>
    <row r="1" spans="1:4" x14ac:dyDescent="0.25">
      <c r="A1" s="16" t="s">
        <v>1148</v>
      </c>
      <c r="B1" s="17"/>
      <c r="C1" s="17"/>
      <c r="D1" s="17"/>
    </row>
    <row r="2" spans="1:4" ht="15" x14ac:dyDescent="0.25">
      <c r="A2" s="84" t="s">
        <v>1398</v>
      </c>
      <c r="B2" s="618"/>
      <c r="C2" s="17"/>
      <c r="D2" s="17"/>
    </row>
    <row r="3" spans="1:4" x14ac:dyDescent="0.25">
      <c r="A3" s="17"/>
      <c r="B3" s="618"/>
      <c r="C3" s="17"/>
      <c r="D3" s="17"/>
    </row>
    <row r="4" spans="1:4" x14ac:dyDescent="0.25">
      <c r="A4" s="617"/>
      <c r="B4" s="47">
        <v>2025</v>
      </c>
      <c r="C4" s="509">
        <v>2026</v>
      </c>
      <c r="D4" s="509" t="s">
        <v>419</v>
      </c>
    </row>
    <row r="5" spans="1:4" x14ac:dyDescent="0.25">
      <c r="A5" s="35" t="s">
        <v>1159</v>
      </c>
      <c r="B5" s="96">
        <v>22031</v>
      </c>
      <c r="C5" s="96">
        <v>23271</v>
      </c>
      <c r="D5" s="592">
        <v>22608</v>
      </c>
    </row>
    <row r="6" spans="1:4" x14ac:dyDescent="0.25">
      <c r="A6" s="38" t="s">
        <v>1160</v>
      </c>
      <c r="B6" s="572"/>
      <c r="C6" s="572"/>
      <c r="D6" s="595">
        <v>393</v>
      </c>
    </row>
    <row r="7" spans="1:4" x14ac:dyDescent="0.25">
      <c r="A7" s="17" t="s">
        <v>376</v>
      </c>
      <c r="B7" s="17"/>
      <c r="C7" s="17"/>
      <c r="D7" s="17"/>
    </row>
    <row r="8" spans="1:4" x14ac:dyDescent="0.25">
      <c r="A8" s="19" t="s">
        <v>1161</v>
      </c>
      <c r="B8" s="19"/>
      <c r="C8" s="19"/>
      <c r="D8" s="19"/>
    </row>
    <row r="9" spans="1:4" x14ac:dyDescent="0.25">
      <c r="A9" s="925" t="s">
        <v>1162</v>
      </c>
      <c r="B9" s="925"/>
      <c r="C9" s="925"/>
      <c r="D9" s="925"/>
    </row>
    <row r="10" spans="1:4" x14ac:dyDescent="0.25">
      <c r="A10" s="925"/>
      <c r="B10" s="925"/>
      <c r="C10" s="925"/>
      <c r="D10" s="925"/>
    </row>
    <row r="11" spans="1:4" x14ac:dyDescent="0.25">
      <c r="A11" s="925"/>
      <c r="B11" s="925"/>
      <c r="C11" s="925"/>
      <c r="D11" s="925"/>
    </row>
    <row r="12" spans="1:4" x14ac:dyDescent="0.25">
      <c r="A12" s="17" t="s">
        <v>30</v>
      </c>
      <c r="B12" s="17"/>
      <c r="C12" s="17"/>
      <c r="D12" s="17"/>
    </row>
  </sheetData>
  <mergeCells count="1">
    <mergeCell ref="A9:D11"/>
  </mergeCells>
  <pageMargins left="0.7" right="0.7" top="0.75" bottom="0.75" header="0.3" footer="0.3"/>
  <pageSetup orientation="portrait" horizontalDpi="90" verticalDpi="9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66433-14CE-4C4C-BE97-24044CBFBAC2}">
  <sheetPr codeName="Hoja52"/>
  <dimension ref="A1:G11"/>
  <sheetViews>
    <sheetView zoomScaleNormal="100" workbookViewId="0">
      <selection activeCell="A10" sqref="A10:G10"/>
    </sheetView>
  </sheetViews>
  <sheetFormatPr baseColWidth="10" defaultColWidth="11.42578125" defaultRowHeight="13.5" x14ac:dyDescent="0.25"/>
  <cols>
    <col min="1" max="1" width="38.85546875" style="3" customWidth="1"/>
    <col min="2" max="16384" width="11.42578125" style="3"/>
  </cols>
  <sheetData>
    <row r="1" spans="1:7" x14ac:dyDescent="0.25">
      <c r="A1" s="16" t="s">
        <v>1149</v>
      </c>
      <c r="B1" s="17"/>
      <c r="C1" s="17"/>
      <c r="D1" s="17"/>
      <c r="E1" s="17"/>
      <c r="F1" s="17"/>
      <c r="G1" s="17"/>
    </row>
    <row r="2" spans="1:7" ht="15" x14ac:dyDescent="0.25">
      <c r="A2" s="84" t="s">
        <v>1399</v>
      </c>
      <c r="B2" s="618"/>
      <c r="C2" s="618"/>
      <c r="D2" s="618"/>
      <c r="E2" s="618"/>
      <c r="F2" s="17"/>
      <c r="G2" s="17"/>
    </row>
    <row r="3" spans="1:7" x14ac:dyDescent="0.25">
      <c r="A3" s="17"/>
      <c r="B3" s="618"/>
      <c r="C3" s="618"/>
      <c r="D3" s="618"/>
      <c r="E3" s="618"/>
      <c r="F3" s="17"/>
      <c r="G3" s="17"/>
    </row>
    <row r="4" spans="1:7" x14ac:dyDescent="0.25">
      <c r="A4" s="617"/>
      <c r="B4" s="47">
        <v>2022</v>
      </c>
      <c r="C4" s="508">
        <v>2023</v>
      </c>
      <c r="D4" s="47">
        <v>2024</v>
      </c>
      <c r="E4" s="509">
        <v>2025</v>
      </c>
      <c r="F4" s="509">
        <v>2026</v>
      </c>
      <c r="G4" s="509" t="s">
        <v>419</v>
      </c>
    </row>
    <row r="5" spans="1:7" x14ac:dyDescent="0.25">
      <c r="A5" s="35" t="s">
        <v>612</v>
      </c>
      <c r="B5" s="96">
        <v>155334</v>
      </c>
      <c r="C5" s="494">
        <v>163463</v>
      </c>
      <c r="D5" s="96">
        <v>170919</v>
      </c>
      <c r="E5" s="494">
        <v>170271</v>
      </c>
      <c r="F5" s="96">
        <v>170917</v>
      </c>
      <c r="G5" s="610">
        <v>166622</v>
      </c>
    </row>
    <row r="6" spans="1:7" x14ac:dyDescent="0.25">
      <c r="A6" s="38" t="s">
        <v>608</v>
      </c>
      <c r="B6" s="572">
        <v>-0.15</v>
      </c>
      <c r="C6" s="615">
        <v>5.1999999999999998E-2</v>
      </c>
      <c r="D6" s="572">
        <v>4.5999999999999999E-2</v>
      </c>
      <c r="E6" s="615">
        <v>-4.0000000000000001E-3</v>
      </c>
      <c r="F6" s="572">
        <v>4.0000000000000001E-3</v>
      </c>
      <c r="G6" s="616">
        <v>-2.5000000000000001E-2</v>
      </c>
    </row>
    <row r="7" spans="1:7" x14ac:dyDescent="0.25">
      <c r="A7" s="19" t="s">
        <v>212</v>
      </c>
      <c r="B7" s="574"/>
      <c r="C7" s="574"/>
      <c r="D7" s="574"/>
      <c r="E7" s="574"/>
      <c r="F7" s="574"/>
      <c r="G7" s="574"/>
    </row>
    <row r="8" spans="1:7" x14ac:dyDescent="0.25">
      <c r="A8" s="17" t="s">
        <v>376</v>
      </c>
      <c r="B8" s="17"/>
      <c r="C8" s="17"/>
      <c r="D8" s="17"/>
      <c r="E8" s="17"/>
      <c r="F8" s="17"/>
      <c r="G8" s="17"/>
    </row>
    <row r="9" spans="1:7" x14ac:dyDescent="0.25">
      <c r="A9" s="947" t="s">
        <v>1163</v>
      </c>
      <c r="B9" s="947"/>
      <c r="C9" s="947"/>
      <c r="D9" s="947"/>
      <c r="E9" s="947"/>
      <c r="F9" s="947"/>
      <c r="G9" s="947"/>
    </row>
    <row r="10" spans="1:7" x14ac:dyDescent="0.25">
      <c r="A10" s="947" t="s">
        <v>1293</v>
      </c>
      <c r="B10" s="947"/>
      <c r="C10" s="947"/>
      <c r="D10" s="947"/>
      <c r="E10" s="947"/>
      <c r="F10" s="947"/>
      <c r="G10" s="947"/>
    </row>
    <row r="11" spans="1:7" x14ac:dyDescent="0.25">
      <c r="A11" s="17" t="s">
        <v>30</v>
      </c>
      <c r="B11" s="17"/>
      <c r="C11" s="17"/>
      <c r="D11" s="17"/>
      <c r="E11" s="17"/>
      <c r="F11" s="17"/>
      <c r="G11" s="17"/>
    </row>
  </sheetData>
  <mergeCells count="2">
    <mergeCell ref="A9:G9"/>
    <mergeCell ref="A10:G10"/>
  </mergeCells>
  <pageMargins left="0.7" right="0.7" top="0.75" bottom="0.75" header="0.3" footer="0.3"/>
  <pageSetup orientation="portrait" horizontalDpi="90" verticalDpi="9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624F-0D91-4519-A47D-1FB130A4872C}">
  <sheetPr codeName="Hoja53"/>
  <dimension ref="A1:G13"/>
  <sheetViews>
    <sheetView zoomScaleNormal="100" workbookViewId="0">
      <selection activeCell="A24" sqref="A24"/>
    </sheetView>
  </sheetViews>
  <sheetFormatPr baseColWidth="10" defaultColWidth="11.42578125" defaultRowHeight="13.5" x14ac:dyDescent="0.25"/>
  <cols>
    <col min="1" max="1" width="42.85546875" style="3" customWidth="1"/>
    <col min="2" max="16384" width="11.42578125" style="3"/>
  </cols>
  <sheetData>
    <row r="1" spans="1:7" x14ac:dyDescent="0.25">
      <c r="A1" s="16" t="s">
        <v>1150</v>
      </c>
      <c r="B1" s="17"/>
      <c r="C1" s="17"/>
      <c r="D1" s="17"/>
      <c r="E1" s="17"/>
      <c r="F1" s="17"/>
      <c r="G1" s="17"/>
    </row>
    <row r="2" spans="1:7" ht="15" x14ac:dyDescent="0.25">
      <c r="A2" s="84" t="s">
        <v>1400</v>
      </c>
      <c r="B2" s="618"/>
      <c r="C2" s="618"/>
      <c r="D2" s="618"/>
      <c r="E2" s="618"/>
      <c r="F2" s="17"/>
      <c r="G2" s="17"/>
    </row>
    <row r="3" spans="1:7" x14ac:dyDescent="0.25">
      <c r="A3" s="17"/>
      <c r="B3" s="618"/>
      <c r="C3" s="618"/>
      <c r="D3" s="618"/>
      <c r="E3" s="618"/>
      <c r="F3" s="17"/>
      <c r="G3" s="17"/>
    </row>
    <row r="4" spans="1:7" x14ac:dyDescent="0.25">
      <c r="A4" s="617"/>
      <c r="B4" s="47">
        <v>2022</v>
      </c>
      <c r="C4" s="47">
        <v>2023</v>
      </c>
      <c r="D4" s="508">
        <v>2024</v>
      </c>
      <c r="E4" s="47">
        <v>2025</v>
      </c>
      <c r="F4" s="509">
        <v>2026</v>
      </c>
      <c r="G4" s="509" t="s">
        <v>419</v>
      </c>
    </row>
    <row r="5" spans="1:7" x14ac:dyDescent="0.25">
      <c r="A5" s="35" t="s">
        <v>615</v>
      </c>
      <c r="B5" s="96">
        <v>84607</v>
      </c>
      <c r="C5" s="494">
        <v>98880</v>
      </c>
      <c r="D5" s="96">
        <v>104268</v>
      </c>
      <c r="E5" s="494">
        <v>109485</v>
      </c>
      <c r="F5" s="96">
        <v>112121</v>
      </c>
      <c r="G5" s="610">
        <v>123802</v>
      </c>
    </row>
    <row r="6" spans="1:7" x14ac:dyDescent="0.25">
      <c r="A6" s="35" t="s">
        <v>608</v>
      </c>
      <c r="B6" s="571">
        <v>-8.4000000000000005E-2</v>
      </c>
      <c r="C6" s="574">
        <v>0.16900000000000001</v>
      </c>
      <c r="D6" s="571">
        <v>5.3999999999999999E-2</v>
      </c>
      <c r="E6" s="574">
        <v>0.05</v>
      </c>
      <c r="F6" s="571">
        <v>2.4E-2</v>
      </c>
      <c r="G6" s="558">
        <v>0.104</v>
      </c>
    </row>
    <row r="7" spans="1:7" x14ac:dyDescent="0.25">
      <c r="A7" s="591" t="s">
        <v>614</v>
      </c>
      <c r="B7" s="592">
        <v>58520</v>
      </c>
      <c r="C7" s="619">
        <v>70903</v>
      </c>
      <c r="D7" s="592">
        <v>73210</v>
      </c>
      <c r="E7" s="619">
        <v>77640</v>
      </c>
      <c r="F7" s="592">
        <v>78062</v>
      </c>
      <c r="G7" s="620">
        <v>83669</v>
      </c>
    </row>
    <row r="8" spans="1:7" x14ac:dyDescent="0.25">
      <c r="A8" s="38" t="s">
        <v>608</v>
      </c>
      <c r="B8" s="572">
        <v>-6.3E-2</v>
      </c>
      <c r="C8" s="615">
        <v>0.21199999999999999</v>
      </c>
      <c r="D8" s="572">
        <v>3.3000000000000002E-2</v>
      </c>
      <c r="E8" s="615">
        <v>6.0999999999999999E-2</v>
      </c>
      <c r="F8" s="572">
        <v>5.0000000000000001E-3</v>
      </c>
      <c r="G8" s="616">
        <v>7.1999999999999995E-2</v>
      </c>
    </row>
    <row r="9" spans="1:7" x14ac:dyDescent="0.25">
      <c r="A9" s="19" t="s">
        <v>212</v>
      </c>
      <c r="B9" s="574"/>
      <c r="C9" s="574"/>
      <c r="D9" s="574"/>
      <c r="E9" s="574"/>
      <c r="F9" s="574"/>
      <c r="G9" s="574"/>
    </row>
    <row r="10" spans="1:7" x14ac:dyDescent="0.25">
      <c r="A10" s="17" t="s">
        <v>376</v>
      </c>
      <c r="B10" s="618"/>
      <c r="C10" s="618"/>
      <c r="D10" s="618"/>
      <c r="E10" s="618"/>
      <c r="F10" s="618"/>
      <c r="G10" s="618"/>
    </row>
    <row r="11" spans="1:7" x14ac:dyDescent="0.25">
      <c r="A11" s="947" t="s">
        <v>1163</v>
      </c>
      <c r="B11" s="947"/>
      <c r="C11" s="947"/>
      <c r="D11" s="947"/>
      <c r="E11" s="947"/>
      <c r="F11" s="947"/>
      <c r="G11" s="947"/>
    </row>
    <row r="12" spans="1:7" x14ac:dyDescent="0.25">
      <c r="A12" s="947" t="s">
        <v>1293</v>
      </c>
      <c r="B12" s="947"/>
      <c r="C12" s="947"/>
      <c r="D12" s="947"/>
      <c r="E12" s="947"/>
      <c r="F12" s="947"/>
      <c r="G12" s="947"/>
    </row>
    <row r="13" spans="1:7" x14ac:dyDescent="0.25">
      <c r="A13" s="17" t="s">
        <v>30</v>
      </c>
      <c r="B13" s="17"/>
      <c r="C13" s="17"/>
      <c r="D13" s="17"/>
      <c r="E13" s="17"/>
      <c r="F13" s="17"/>
      <c r="G13" s="17"/>
    </row>
  </sheetData>
  <mergeCells count="2">
    <mergeCell ref="A11:G11"/>
    <mergeCell ref="A12:G12"/>
  </mergeCell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66E20-CEA9-4C0F-AE88-3C790C4C7A48}">
  <sheetPr codeName="Hoja54"/>
  <dimension ref="A1:H11"/>
  <sheetViews>
    <sheetView zoomScaleNormal="100" workbookViewId="0">
      <selection activeCell="A10" sqref="A10:G10"/>
    </sheetView>
  </sheetViews>
  <sheetFormatPr baseColWidth="10" defaultColWidth="11.42578125" defaultRowHeight="13.5" x14ac:dyDescent="0.25"/>
  <cols>
    <col min="1" max="1" width="37.85546875" style="3" customWidth="1"/>
    <col min="2" max="16384" width="11.42578125" style="3"/>
  </cols>
  <sheetData>
    <row r="1" spans="1:8" x14ac:dyDescent="0.25">
      <c r="A1" s="84" t="s">
        <v>1158</v>
      </c>
      <c r="B1" s="17"/>
      <c r="C1" s="17"/>
      <c r="D1" s="17"/>
      <c r="E1" s="17"/>
      <c r="F1" s="17"/>
      <c r="G1" s="17"/>
      <c r="H1" s="17"/>
    </row>
    <row r="2" spans="1:8" ht="15" x14ac:dyDescent="0.25">
      <c r="A2" s="84" t="s">
        <v>1401</v>
      </c>
      <c r="B2" s="17"/>
      <c r="C2" s="17"/>
      <c r="D2" s="17"/>
      <c r="E2" s="17"/>
      <c r="F2" s="17"/>
      <c r="G2" s="17"/>
      <c r="H2" s="17"/>
    </row>
    <row r="3" spans="1:8" x14ac:dyDescent="0.25">
      <c r="A3" s="134" t="s">
        <v>1164</v>
      </c>
      <c r="B3" s="17"/>
      <c r="C3" s="17"/>
      <c r="D3" s="17"/>
      <c r="E3" s="17"/>
      <c r="F3" s="17"/>
      <c r="G3" s="17"/>
      <c r="H3" s="17"/>
    </row>
    <row r="4" spans="1:8" x14ac:dyDescent="0.25">
      <c r="A4" s="134"/>
      <c r="B4" s="17"/>
      <c r="C4" s="17"/>
      <c r="D4" s="17"/>
      <c r="E4" s="17"/>
      <c r="F4" s="17"/>
      <c r="G4" s="17"/>
      <c r="H4" s="17"/>
    </row>
    <row r="5" spans="1:8" x14ac:dyDescent="0.25">
      <c r="A5" s="617"/>
      <c r="B5" s="47">
        <v>2022</v>
      </c>
      <c r="C5" s="508">
        <v>2023</v>
      </c>
      <c r="D5" s="47">
        <v>2024</v>
      </c>
      <c r="E5" s="509">
        <v>2025</v>
      </c>
      <c r="F5" s="509">
        <v>2026</v>
      </c>
      <c r="G5" s="509" t="s">
        <v>419</v>
      </c>
      <c r="H5" s="17"/>
    </row>
    <row r="6" spans="1:8" x14ac:dyDescent="0.25">
      <c r="A6" s="35" t="s">
        <v>616</v>
      </c>
      <c r="B6" s="96">
        <v>8837</v>
      </c>
      <c r="C6" s="494">
        <v>8884</v>
      </c>
      <c r="D6" s="96">
        <v>9095</v>
      </c>
      <c r="E6" s="494">
        <v>9393</v>
      </c>
      <c r="F6" s="96">
        <v>9610</v>
      </c>
      <c r="G6" s="610">
        <v>9842</v>
      </c>
      <c r="H6" s="17"/>
    </row>
    <row r="7" spans="1:8" x14ac:dyDescent="0.25">
      <c r="A7" s="38" t="s">
        <v>608</v>
      </c>
      <c r="B7" s="572">
        <v>6.0000000000000001E-3</v>
      </c>
      <c r="C7" s="615">
        <v>5.0000000000000001E-3</v>
      </c>
      <c r="D7" s="572">
        <v>2.4E-2</v>
      </c>
      <c r="E7" s="615">
        <v>3.3000000000000002E-2</v>
      </c>
      <c r="F7" s="572">
        <v>2.3E-2</v>
      </c>
      <c r="G7" s="616">
        <v>2.4E-2</v>
      </c>
      <c r="H7" s="17"/>
    </row>
    <row r="8" spans="1:8" x14ac:dyDescent="0.25">
      <c r="A8" s="19" t="s">
        <v>212</v>
      </c>
      <c r="B8" s="574"/>
      <c r="C8" s="574"/>
      <c r="D8" s="574"/>
      <c r="E8" s="574"/>
      <c r="F8" s="574"/>
      <c r="G8" s="574"/>
      <c r="H8" s="17"/>
    </row>
    <row r="9" spans="1:8" x14ac:dyDescent="0.25">
      <c r="A9" s="17" t="s">
        <v>376</v>
      </c>
      <c r="B9" s="17"/>
      <c r="C9" s="17"/>
      <c r="D9" s="17"/>
      <c r="E9" s="17"/>
      <c r="F9" s="17"/>
      <c r="G9" s="17"/>
      <c r="H9" s="17"/>
    </row>
    <row r="10" spans="1:8" x14ac:dyDescent="0.25">
      <c r="A10" s="947" t="s">
        <v>1294</v>
      </c>
      <c r="B10" s="947"/>
      <c r="C10" s="947"/>
      <c r="D10" s="947"/>
      <c r="E10" s="947"/>
      <c r="F10" s="947"/>
      <c r="G10" s="947"/>
      <c r="H10" s="17"/>
    </row>
    <row r="11" spans="1:8" x14ac:dyDescent="0.25">
      <c r="A11" s="17" t="s">
        <v>30</v>
      </c>
      <c r="B11" s="17"/>
      <c r="C11" s="17"/>
      <c r="D11" s="17"/>
      <c r="E11" s="17"/>
      <c r="F11" s="17"/>
      <c r="G11" s="17"/>
      <c r="H11" s="75"/>
    </row>
  </sheetData>
  <mergeCells count="1">
    <mergeCell ref="A10:G1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72745-E1B8-449B-9C7B-56BB6445F7F6}">
  <sheetPr codeName="Hoja55"/>
  <dimension ref="A1:C13"/>
  <sheetViews>
    <sheetView zoomScaleNormal="100" workbookViewId="0">
      <selection activeCell="C28" sqref="C28"/>
    </sheetView>
  </sheetViews>
  <sheetFormatPr baseColWidth="10" defaultColWidth="11.42578125" defaultRowHeight="13.5" x14ac:dyDescent="0.25"/>
  <cols>
    <col min="1" max="1" width="50.7109375" style="2" customWidth="1"/>
    <col min="2" max="2" width="11.42578125" style="2"/>
    <col min="3" max="3" width="94.28515625" style="2" customWidth="1"/>
    <col min="4" max="16384" width="11.42578125" style="2"/>
  </cols>
  <sheetData>
    <row r="1" spans="1:3" x14ac:dyDescent="0.25">
      <c r="A1" s="84" t="s">
        <v>129</v>
      </c>
      <c r="B1" s="17"/>
      <c r="C1" s="17"/>
    </row>
    <row r="2" spans="1:3" x14ac:dyDescent="0.25">
      <c r="A2" s="84" t="s">
        <v>829</v>
      </c>
      <c r="B2" s="17"/>
      <c r="C2" s="17"/>
    </row>
    <row r="3" spans="1:3" x14ac:dyDescent="0.25">
      <c r="A3" s="17"/>
      <c r="B3" s="17"/>
      <c r="C3" s="17"/>
    </row>
    <row r="4" spans="1:3" x14ac:dyDescent="0.25">
      <c r="A4" s="47" t="s">
        <v>130</v>
      </c>
      <c r="B4" s="47" t="s">
        <v>131</v>
      </c>
      <c r="C4" s="88" t="s">
        <v>132</v>
      </c>
    </row>
    <row r="5" spans="1:3" x14ac:dyDescent="0.25">
      <c r="A5" s="621" t="s">
        <v>395</v>
      </c>
      <c r="B5" s="622">
        <v>2.0299999999999985E-2</v>
      </c>
      <c r="C5" s="269" t="s">
        <v>397</v>
      </c>
    </row>
    <row r="6" spans="1:3" x14ac:dyDescent="0.25">
      <c r="A6" s="510" t="s">
        <v>394</v>
      </c>
      <c r="B6" s="622">
        <v>6.8999999999999062E-3</v>
      </c>
      <c r="C6" s="269" t="s">
        <v>397</v>
      </c>
    </row>
    <row r="7" spans="1:3" x14ac:dyDescent="0.25">
      <c r="A7" s="510" t="s">
        <v>396</v>
      </c>
      <c r="B7" s="1017">
        <v>438</v>
      </c>
      <c r="C7" s="1045" t="s">
        <v>398</v>
      </c>
    </row>
    <row r="8" spans="1:3" x14ac:dyDescent="0.25">
      <c r="A8" s="199" t="s">
        <v>133</v>
      </c>
      <c r="B8" s="1019"/>
      <c r="C8" s="1046"/>
    </row>
    <row r="9" spans="1:3" x14ac:dyDescent="0.25">
      <c r="A9" s="591" t="s">
        <v>328</v>
      </c>
      <c r="B9" s="1047">
        <v>3.5233179994252398E-3</v>
      </c>
      <c r="C9" s="1049" t="s">
        <v>651</v>
      </c>
    </row>
    <row r="10" spans="1:3" x14ac:dyDescent="0.25">
      <c r="A10" s="38" t="s">
        <v>9</v>
      </c>
      <c r="B10" s="1048"/>
      <c r="C10" s="1050"/>
    </row>
    <row r="11" spans="1:3" x14ac:dyDescent="0.25">
      <c r="A11" s="19" t="s">
        <v>445</v>
      </c>
      <c r="B11" s="623"/>
      <c r="C11" s="29"/>
    </row>
    <row r="12" spans="1:3" x14ac:dyDescent="0.25">
      <c r="A12" s="19" t="s">
        <v>134</v>
      </c>
      <c r="B12" s="17"/>
      <c r="C12" s="17"/>
    </row>
    <row r="13" spans="1:3" x14ac:dyDescent="0.25">
      <c r="A13" s="17"/>
      <c r="B13" s="17"/>
      <c r="C13" s="17"/>
    </row>
  </sheetData>
  <mergeCells count="4">
    <mergeCell ref="B7:B8"/>
    <mergeCell ref="C7:C8"/>
    <mergeCell ref="B9:B10"/>
    <mergeCell ref="C9:C10"/>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9808A-2B08-4E15-A0D9-77B575E20A12}">
  <sheetPr codeName="Hoja56"/>
  <dimension ref="A1:C12"/>
  <sheetViews>
    <sheetView zoomScaleNormal="100" workbookViewId="0">
      <selection activeCell="A30" sqref="A30"/>
    </sheetView>
  </sheetViews>
  <sheetFormatPr baseColWidth="10" defaultColWidth="11.42578125" defaultRowHeight="15" customHeight="1" x14ac:dyDescent="0.25"/>
  <cols>
    <col min="1" max="1" width="74.85546875" style="2" customWidth="1"/>
    <col min="2" max="2" width="28.28515625" style="2" bestFit="1" customWidth="1"/>
    <col min="3" max="16384" width="11.42578125" style="2"/>
  </cols>
  <sheetData>
    <row r="1" spans="1:3" ht="13.5" x14ac:dyDescent="0.25">
      <c r="A1" s="84" t="s">
        <v>135</v>
      </c>
      <c r="B1" s="17"/>
      <c r="C1" s="17"/>
    </row>
    <row r="2" spans="1:3" ht="13.5" x14ac:dyDescent="0.25">
      <c r="A2" s="84" t="s">
        <v>825</v>
      </c>
      <c r="B2" s="17"/>
      <c r="C2" s="17"/>
    </row>
    <row r="3" spans="1:3" ht="15" customHeight="1" x14ac:dyDescent="0.25">
      <c r="A3" s="17"/>
      <c r="B3" s="17"/>
      <c r="C3" s="17"/>
    </row>
    <row r="4" spans="1:3" ht="15" customHeight="1" x14ac:dyDescent="0.25">
      <c r="A4" s="47" t="s">
        <v>130</v>
      </c>
      <c r="B4" s="86" t="s">
        <v>136</v>
      </c>
      <c r="C4" s="86" t="s">
        <v>131</v>
      </c>
    </row>
    <row r="5" spans="1:3" ht="15" customHeight="1" x14ac:dyDescent="0.25">
      <c r="A5" s="1051" t="s">
        <v>521</v>
      </c>
      <c r="B5" s="552" t="s">
        <v>399</v>
      </c>
      <c r="C5" s="624">
        <v>205529.66030719853</v>
      </c>
    </row>
    <row r="6" spans="1:3" ht="15" customHeight="1" x14ac:dyDescent="0.25">
      <c r="A6" s="1052"/>
      <c r="B6" s="560" t="s">
        <v>359</v>
      </c>
      <c r="C6" s="625">
        <v>203001.694542552</v>
      </c>
    </row>
    <row r="7" spans="1:3" ht="15" customHeight="1" x14ac:dyDescent="0.25">
      <c r="A7" s="1051" t="s">
        <v>322</v>
      </c>
      <c r="B7" s="552" t="s">
        <v>399</v>
      </c>
      <c r="C7" s="626">
        <v>209708.15151129622</v>
      </c>
    </row>
    <row r="8" spans="1:3" ht="15" customHeight="1" x14ac:dyDescent="0.25">
      <c r="A8" s="1052"/>
      <c r="B8" s="557" t="s">
        <v>359</v>
      </c>
      <c r="C8" s="625">
        <v>204412.18752199991</v>
      </c>
    </row>
    <row r="9" spans="1:3" ht="15" customHeight="1" x14ac:dyDescent="0.25">
      <c r="A9" s="627" t="s">
        <v>325</v>
      </c>
      <c r="B9" s="552" t="s">
        <v>400</v>
      </c>
      <c r="C9" s="628">
        <v>3.7690610730509902E-2</v>
      </c>
    </row>
    <row r="10" spans="1:3" ht="15" customHeight="1" x14ac:dyDescent="0.25">
      <c r="A10" s="621" t="s">
        <v>137</v>
      </c>
      <c r="B10" s="269" t="s">
        <v>400</v>
      </c>
      <c r="C10" s="629">
        <v>615.30814470022324</v>
      </c>
    </row>
    <row r="11" spans="1:3" ht="15" customHeight="1" x14ac:dyDescent="0.25">
      <c r="A11" s="19" t="s">
        <v>445</v>
      </c>
      <c r="B11" s="74"/>
      <c r="C11" s="142"/>
    </row>
    <row r="12" spans="1:3" ht="15" customHeight="1" x14ac:dyDescent="0.25">
      <c r="A12" s="19" t="s">
        <v>134</v>
      </c>
      <c r="B12" s="17"/>
      <c r="C12" s="17"/>
    </row>
  </sheetData>
  <mergeCells count="2">
    <mergeCell ref="A5:A6"/>
    <mergeCell ref="A7:A8"/>
  </mergeCells>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9B171-ADCA-4B87-8841-8454F0296BBA}">
  <sheetPr codeName="Hoja57"/>
  <dimension ref="A1:D20"/>
  <sheetViews>
    <sheetView zoomScaleNormal="100" workbookViewId="0">
      <selection activeCell="B13" sqref="B13"/>
    </sheetView>
  </sheetViews>
  <sheetFormatPr baseColWidth="10" defaultColWidth="11.42578125" defaultRowHeight="13.5" x14ac:dyDescent="0.25"/>
  <cols>
    <col min="1" max="1" width="60.42578125" style="3" customWidth="1"/>
    <col min="2" max="4" width="12.42578125" style="3" customWidth="1"/>
    <col min="5" max="16384" width="11.42578125" style="3"/>
  </cols>
  <sheetData>
    <row r="1" spans="1:4" x14ac:dyDescent="0.25">
      <c r="A1" s="84" t="s">
        <v>138</v>
      </c>
      <c r="B1" s="17"/>
      <c r="C1" s="17"/>
      <c r="D1" s="17"/>
    </row>
    <row r="2" spans="1:4" x14ac:dyDescent="0.25">
      <c r="A2" s="84" t="s">
        <v>826</v>
      </c>
      <c r="B2" s="17"/>
      <c r="C2" s="17"/>
      <c r="D2" s="17"/>
    </row>
    <row r="3" spans="1:4" x14ac:dyDescent="0.25">
      <c r="A3" s="134" t="s">
        <v>380</v>
      </c>
      <c r="B3" s="17"/>
      <c r="C3" s="17"/>
      <c r="D3" s="17"/>
    </row>
    <row r="4" spans="1:4" x14ac:dyDescent="0.25">
      <c r="A4" s="17"/>
      <c r="B4" s="17"/>
      <c r="C4" s="17"/>
      <c r="D4" s="17"/>
    </row>
    <row r="5" spans="1:4" ht="38.25" x14ac:dyDescent="0.25">
      <c r="A5" s="43" t="s">
        <v>139</v>
      </c>
      <c r="B5" s="43" t="s">
        <v>140</v>
      </c>
      <c r="C5" s="43" t="s">
        <v>141</v>
      </c>
      <c r="D5" s="43" t="s">
        <v>142</v>
      </c>
    </row>
    <row r="6" spans="1:4" x14ac:dyDescent="0.25">
      <c r="A6" s="157" t="s">
        <v>522</v>
      </c>
      <c r="B6" s="631">
        <v>57032070.161342718</v>
      </c>
      <c r="C6" s="631">
        <v>-1673666.3591448814</v>
      </c>
      <c r="D6" s="631">
        <v>58705736.520487599</v>
      </c>
    </row>
    <row r="7" spans="1:4" x14ac:dyDescent="0.25">
      <c r="A7" s="630" t="s">
        <v>523</v>
      </c>
      <c r="B7" s="632">
        <v>14786201.199294491</v>
      </c>
      <c r="C7" s="632">
        <v>-166661.55194575526</v>
      </c>
      <c r="D7" s="632">
        <v>14952862.751240246</v>
      </c>
    </row>
    <row r="8" spans="1:4" x14ac:dyDescent="0.25">
      <c r="A8" s="630" t="s">
        <v>524</v>
      </c>
      <c r="B8" s="632">
        <v>-15706902.941380946</v>
      </c>
      <c r="C8" s="632">
        <v>260265.79201171361</v>
      </c>
      <c r="D8" s="632">
        <v>-15967168.73339266</v>
      </c>
    </row>
    <row r="9" spans="1:4" x14ac:dyDescent="0.25">
      <c r="A9" s="630" t="s">
        <v>525</v>
      </c>
      <c r="B9" s="632">
        <v>8567620.1280021854</v>
      </c>
      <c r="C9" s="632">
        <v>-319170.6599451825</v>
      </c>
      <c r="D9" s="632">
        <v>8886790.7879473679</v>
      </c>
    </row>
    <row r="10" spans="1:4" x14ac:dyDescent="0.25">
      <c r="A10" s="630" t="s">
        <v>526</v>
      </c>
      <c r="B10" s="632">
        <v>14447572.090772854</v>
      </c>
      <c r="C10" s="632">
        <v>-710868.26632394455</v>
      </c>
      <c r="D10" s="632">
        <v>15158440.357096799</v>
      </c>
    </row>
    <row r="11" spans="1:4" x14ac:dyDescent="0.25">
      <c r="A11" s="630" t="s">
        <v>527</v>
      </c>
      <c r="B11" s="632">
        <v>34123397.685537517</v>
      </c>
      <c r="C11" s="632">
        <v>-720703.77835964411</v>
      </c>
      <c r="D11" s="632">
        <v>34844101.463897161</v>
      </c>
    </row>
    <row r="12" spans="1:4" x14ac:dyDescent="0.25">
      <c r="A12" s="630" t="s">
        <v>143</v>
      </c>
      <c r="B12" s="632">
        <v>814181.99911661411</v>
      </c>
      <c r="C12" s="632">
        <v>-16527.894582067267</v>
      </c>
      <c r="D12" s="632">
        <v>830709.89369868138</v>
      </c>
    </row>
    <row r="13" spans="1:4" x14ac:dyDescent="0.25">
      <c r="A13" s="311" t="s">
        <v>528</v>
      </c>
      <c r="B13" s="633">
        <v>4231620.6971852537</v>
      </c>
      <c r="C13" s="633">
        <v>-100677.67989013996</v>
      </c>
      <c r="D13" s="633">
        <v>4332298.3770753937</v>
      </c>
    </row>
    <row r="14" spans="1:4" x14ac:dyDescent="0.25">
      <c r="A14" s="311" t="s">
        <v>529</v>
      </c>
      <c r="B14" s="633">
        <v>3058414.6899911673</v>
      </c>
      <c r="C14" s="633">
        <v>1196442.101138738</v>
      </c>
      <c r="D14" s="633">
        <v>1861972.5888524293</v>
      </c>
    </row>
    <row r="15" spans="1:4" x14ac:dyDescent="0.25">
      <c r="A15" s="311" t="s">
        <v>144</v>
      </c>
      <c r="B15" s="633">
        <v>7843160.666647993</v>
      </c>
      <c r="C15" s="633">
        <v>2573563.6537131518</v>
      </c>
      <c r="D15" s="633">
        <v>5269597.0129348412</v>
      </c>
    </row>
    <row r="16" spans="1:4" x14ac:dyDescent="0.25">
      <c r="A16" s="311" t="s">
        <v>530</v>
      </c>
      <c r="B16" s="633">
        <v>1250690.0450140147</v>
      </c>
      <c r="C16" s="633">
        <v>0</v>
      </c>
      <c r="D16" s="633">
        <v>1250690.0450140147</v>
      </c>
    </row>
    <row r="17" spans="1:4" x14ac:dyDescent="0.25">
      <c r="A17" s="311" t="s">
        <v>329</v>
      </c>
      <c r="B17" s="633">
        <v>7241239.2649450563</v>
      </c>
      <c r="C17" s="633">
        <v>0</v>
      </c>
      <c r="D17" s="633">
        <v>7241239.2649450563</v>
      </c>
    </row>
    <row r="18" spans="1:4" x14ac:dyDescent="0.25">
      <c r="A18" s="320" t="s">
        <v>330</v>
      </c>
      <c r="B18" s="104">
        <v>80657195.525126204</v>
      </c>
      <c r="C18" s="104">
        <v>1995661.7158168703</v>
      </c>
      <c r="D18" s="104">
        <v>78661533.809309334</v>
      </c>
    </row>
    <row r="19" spans="1:4" x14ac:dyDescent="0.25">
      <c r="A19" s="19" t="s">
        <v>445</v>
      </c>
      <c r="B19" s="506"/>
      <c r="C19" s="506"/>
      <c r="D19" s="506"/>
    </row>
    <row r="20" spans="1:4" x14ac:dyDescent="0.25">
      <c r="A20" s="17" t="s">
        <v>30</v>
      </c>
      <c r="B20" s="17"/>
      <c r="C20" s="17"/>
      <c r="D20" s="17"/>
    </row>
  </sheetData>
  <pageMargins left="0.7" right="0.7" top="0.75" bottom="0.75" header="0.3" footer="0.3"/>
  <pageSetup paperSize="9" orientation="portrait" horizontalDpi="0"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CEBC-6F13-4DB4-AF5A-070099A06B9E}">
  <sheetPr codeName="Hoja58"/>
  <dimension ref="A1:E26"/>
  <sheetViews>
    <sheetView zoomScaleNormal="100" workbookViewId="0">
      <selection activeCell="B21" sqref="A21:B21"/>
    </sheetView>
  </sheetViews>
  <sheetFormatPr baseColWidth="10" defaultColWidth="11.42578125" defaultRowHeight="13.5" x14ac:dyDescent="0.25"/>
  <cols>
    <col min="1" max="1" width="50.42578125" style="3" bestFit="1" customWidth="1"/>
    <col min="2" max="3" width="11.42578125" style="3" customWidth="1"/>
    <col min="4" max="16384" width="11.42578125" style="3"/>
  </cols>
  <sheetData>
    <row r="1" spans="1:5" x14ac:dyDescent="0.25">
      <c r="A1" s="84" t="s">
        <v>145</v>
      </c>
      <c r="B1" s="17"/>
      <c r="C1" s="17"/>
      <c r="D1" s="17"/>
      <c r="E1" s="17"/>
    </row>
    <row r="2" spans="1:5" x14ac:dyDescent="0.25">
      <c r="A2" s="84" t="s">
        <v>827</v>
      </c>
      <c r="B2" s="17"/>
      <c r="C2" s="17"/>
      <c r="D2" s="17"/>
      <c r="E2" s="17"/>
    </row>
    <row r="3" spans="1:5" x14ac:dyDescent="0.25">
      <c r="A3" s="196" t="s">
        <v>381</v>
      </c>
      <c r="B3" s="17"/>
      <c r="C3" s="17"/>
      <c r="D3" s="17"/>
      <c r="E3" s="17"/>
    </row>
    <row r="4" spans="1:5" x14ac:dyDescent="0.25">
      <c r="A4" s="17"/>
      <c r="B4" s="17"/>
      <c r="C4" s="17"/>
      <c r="D4" s="17"/>
      <c r="E4" s="17"/>
    </row>
    <row r="5" spans="1:5" x14ac:dyDescent="0.25">
      <c r="A5" s="552"/>
      <c r="B5" s="177" t="s">
        <v>404</v>
      </c>
      <c r="C5" s="88" t="s">
        <v>41</v>
      </c>
      <c r="D5" s="17"/>
      <c r="E5" s="17"/>
    </row>
    <row r="6" spans="1:5" x14ac:dyDescent="0.25">
      <c r="A6" s="153" t="s">
        <v>531</v>
      </c>
      <c r="B6" s="631">
        <v>-6623488.5918329209</v>
      </c>
      <c r="C6" s="635">
        <v>-1.7953613307989342</v>
      </c>
      <c r="D6" s="17"/>
      <c r="E6" s="17"/>
    </row>
    <row r="7" spans="1:5" x14ac:dyDescent="0.25">
      <c r="A7" s="634" t="s">
        <v>532</v>
      </c>
      <c r="B7" s="633">
        <v>1995661.7158168685</v>
      </c>
      <c r="C7" s="635">
        <v>0.54094361668432367</v>
      </c>
      <c r="D7" s="17"/>
      <c r="E7" s="17"/>
    </row>
    <row r="8" spans="1:5" x14ac:dyDescent="0.25">
      <c r="A8" s="630" t="s">
        <v>146</v>
      </c>
      <c r="B8" s="632">
        <v>-1673666.3591448814</v>
      </c>
      <c r="C8" s="292">
        <v>-0.45366362758937462</v>
      </c>
      <c r="D8" s="17"/>
      <c r="E8" s="17"/>
    </row>
    <row r="9" spans="1:5" x14ac:dyDescent="0.25">
      <c r="A9" s="630" t="s">
        <v>147</v>
      </c>
      <c r="B9" s="632">
        <v>-100677.67989013996</v>
      </c>
      <c r="C9" s="292">
        <v>-2.7289669309944562E-2</v>
      </c>
      <c r="D9" s="17"/>
      <c r="E9" s="17"/>
    </row>
    <row r="10" spans="1:5" x14ac:dyDescent="0.25">
      <c r="A10" s="630" t="s">
        <v>533</v>
      </c>
      <c r="B10" s="632">
        <v>1196442.101138738</v>
      </c>
      <c r="C10" s="292">
        <v>0.32430732734603956</v>
      </c>
      <c r="D10" s="17"/>
      <c r="E10" s="17"/>
    </row>
    <row r="11" spans="1:5" x14ac:dyDescent="0.25">
      <c r="A11" s="630" t="s">
        <v>148</v>
      </c>
      <c r="B11" s="632">
        <v>2573563.6537131518</v>
      </c>
      <c r="C11" s="292">
        <v>0.69758958623760314</v>
      </c>
      <c r="D11" s="17"/>
      <c r="E11" s="17"/>
    </row>
    <row r="12" spans="1:5" x14ac:dyDescent="0.25">
      <c r="A12" s="630" t="s">
        <v>534</v>
      </c>
      <c r="B12" s="632">
        <v>0</v>
      </c>
      <c r="C12" s="292">
        <v>0</v>
      </c>
      <c r="D12" s="17"/>
      <c r="E12" s="17"/>
    </row>
    <row r="13" spans="1:5" x14ac:dyDescent="0.25">
      <c r="A13" s="634" t="s">
        <v>535</v>
      </c>
      <c r="B13" s="633">
        <v>-8619150.3076497894</v>
      </c>
      <c r="C13" s="635">
        <v>-2.3363049474832578</v>
      </c>
      <c r="D13" s="17"/>
      <c r="E13" s="17"/>
    </row>
    <row r="14" spans="1:5" x14ac:dyDescent="0.25">
      <c r="A14" s="199" t="s">
        <v>149</v>
      </c>
      <c r="B14" s="96">
        <v>617906.1913638172</v>
      </c>
      <c r="C14" s="27">
        <v>0.16748951351765654</v>
      </c>
      <c r="D14" s="17"/>
      <c r="E14" s="17"/>
    </row>
    <row r="15" spans="1:5" x14ac:dyDescent="0.25">
      <c r="A15" s="199" t="s">
        <v>150</v>
      </c>
      <c r="B15" s="96">
        <v>4614112.7309999997</v>
      </c>
      <c r="C15" s="27">
        <v>1.2507003610452405</v>
      </c>
      <c r="D15" s="17"/>
      <c r="E15" s="17"/>
    </row>
    <row r="16" spans="1:5" x14ac:dyDescent="0.25">
      <c r="A16" s="311" t="s">
        <v>536</v>
      </c>
      <c r="B16" s="100">
        <v>-2627282.0521967383</v>
      </c>
      <c r="C16" s="350">
        <v>-0.71215048327135055</v>
      </c>
      <c r="D16" s="17"/>
      <c r="E16" s="17"/>
    </row>
    <row r="17" spans="1:5" x14ac:dyDescent="0.25">
      <c r="A17" s="320" t="s">
        <v>537</v>
      </c>
      <c r="B17" s="104">
        <v>-4622943.7680136068</v>
      </c>
      <c r="C17" s="351">
        <v>-1.2530940999556741</v>
      </c>
      <c r="D17" s="17"/>
      <c r="E17" s="17"/>
    </row>
    <row r="18" spans="1:5" x14ac:dyDescent="0.25">
      <c r="A18" s="19" t="s">
        <v>445</v>
      </c>
      <c r="B18" s="506"/>
      <c r="C18" s="138"/>
      <c r="D18" s="17"/>
      <c r="E18" s="17"/>
    </row>
    <row r="19" spans="1:5" x14ac:dyDescent="0.25">
      <c r="A19" s="19" t="s">
        <v>30</v>
      </c>
      <c r="B19" s="75"/>
      <c r="C19" s="17"/>
      <c r="D19" s="17"/>
      <c r="E19" s="17"/>
    </row>
    <row r="20" spans="1:5" x14ac:dyDescent="0.25">
      <c r="A20" s="17"/>
      <c r="B20" s="75"/>
      <c r="C20" s="17"/>
      <c r="D20" s="17"/>
      <c r="E20" s="17"/>
    </row>
    <row r="21" spans="1:5" x14ac:dyDescent="0.25">
      <c r="A21" s="17"/>
      <c r="B21" s="75"/>
      <c r="C21" s="17"/>
      <c r="D21" s="17"/>
      <c r="E21" s="17"/>
    </row>
    <row r="22" spans="1:5" x14ac:dyDescent="0.25">
      <c r="A22" s="17"/>
      <c r="B22" s="75"/>
      <c r="C22" s="108"/>
      <c r="D22" s="17"/>
      <c r="E22" s="17"/>
    </row>
    <row r="23" spans="1:5" x14ac:dyDescent="0.25">
      <c r="A23" s="17"/>
      <c r="B23" s="17"/>
      <c r="C23" s="75"/>
      <c r="D23" s="17"/>
      <c r="E23" s="17"/>
    </row>
    <row r="24" spans="1:5" x14ac:dyDescent="0.25">
      <c r="A24" s="17"/>
      <c r="B24" s="75"/>
      <c r="C24" s="108"/>
      <c r="D24" s="17"/>
      <c r="E24" s="17"/>
    </row>
    <row r="25" spans="1:5" x14ac:dyDescent="0.25">
      <c r="A25" s="17"/>
      <c r="B25" s="17"/>
      <c r="C25" s="17"/>
      <c r="D25" s="17"/>
      <c r="E25" s="17"/>
    </row>
    <row r="26" spans="1:5" x14ac:dyDescent="0.25">
      <c r="A26" s="17"/>
      <c r="B26" s="17"/>
      <c r="C26" s="75"/>
      <c r="D26" s="17"/>
      <c r="E26" s="17"/>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15772-D552-4494-ABD0-BAD64B9193E2}">
  <sheetPr codeName="Hoja59"/>
  <dimension ref="A1:D15"/>
  <sheetViews>
    <sheetView zoomScaleNormal="100" workbookViewId="0">
      <selection activeCell="B5" sqref="B5"/>
    </sheetView>
  </sheetViews>
  <sheetFormatPr baseColWidth="10" defaultColWidth="11.42578125" defaultRowHeight="13.5" x14ac:dyDescent="0.25"/>
  <cols>
    <col min="1" max="1" width="50.7109375" style="2" bestFit="1" customWidth="1"/>
    <col min="2" max="2" width="11.42578125" style="2"/>
    <col min="3" max="3" width="94.28515625" style="2" customWidth="1"/>
    <col min="4" max="16384" width="11.42578125" style="2"/>
  </cols>
  <sheetData>
    <row r="1" spans="1:4" x14ac:dyDescent="0.25">
      <c r="A1" s="84" t="s">
        <v>151</v>
      </c>
      <c r="B1" s="17"/>
      <c r="C1" s="17"/>
      <c r="D1" s="17"/>
    </row>
    <row r="2" spans="1:4" x14ac:dyDescent="0.25">
      <c r="A2" s="84" t="s">
        <v>830</v>
      </c>
      <c r="B2" s="17"/>
      <c r="C2" s="17"/>
      <c r="D2" s="17"/>
    </row>
    <row r="3" spans="1:4" x14ac:dyDescent="0.25">
      <c r="A3" s="17"/>
      <c r="B3" s="17"/>
      <c r="C3" s="17"/>
      <c r="D3" s="17"/>
    </row>
    <row r="4" spans="1:4" x14ac:dyDescent="0.25">
      <c r="A4" s="47" t="s">
        <v>130</v>
      </c>
      <c r="B4" s="47" t="s">
        <v>131</v>
      </c>
      <c r="C4" s="88" t="s">
        <v>132</v>
      </c>
      <c r="D4" s="17"/>
    </row>
    <row r="5" spans="1:4" x14ac:dyDescent="0.25">
      <c r="A5" s="621" t="s">
        <v>420</v>
      </c>
      <c r="B5" s="622">
        <v>6.8999999999999062E-3</v>
      </c>
      <c r="C5" s="269" t="s">
        <v>433</v>
      </c>
      <c r="D5" s="17"/>
    </row>
    <row r="6" spans="1:4" x14ac:dyDescent="0.25">
      <c r="A6" s="510" t="s">
        <v>395</v>
      </c>
      <c r="B6" s="622">
        <v>1.3800000000000034E-2</v>
      </c>
      <c r="C6" s="269" t="s">
        <v>433</v>
      </c>
      <c r="D6" s="17"/>
    </row>
    <row r="7" spans="1:4" x14ac:dyDescent="0.25">
      <c r="A7" s="510" t="s">
        <v>421</v>
      </c>
      <c r="B7" s="1017">
        <v>537</v>
      </c>
      <c r="C7" s="1045" t="s">
        <v>434</v>
      </c>
      <c r="D7" s="17"/>
    </row>
    <row r="8" spans="1:4" x14ac:dyDescent="0.25">
      <c r="A8" s="199" t="s">
        <v>133</v>
      </c>
      <c r="B8" s="1019"/>
      <c r="C8" s="1046"/>
      <c r="D8" s="17"/>
    </row>
    <row r="9" spans="1:4" ht="12.75" customHeight="1" x14ac:dyDescent="0.25">
      <c r="A9" s="591" t="s">
        <v>328</v>
      </c>
      <c r="B9" s="1053">
        <v>3.7689275343924201E-3</v>
      </c>
      <c r="C9" s="1049" t="s">
        <v>652</v>
      </c>
      <c r="D9" s="17"/>
    </row>
    <row r="10" spans="1:4" x14ac:dyDescent="0.25">
      <c r="A10" s="38" t="s">
        <v>9</v>
      </c>
      <c r="B10" s="1054"/>
      <c r="C10" s="1050"/>
      <c r="D10" s="17"/>
    </row>
    <row r="11" spans="1:4" x14ac:dyDescent="0.25">
      <c r="A11" s="19" t="s">
        <v>445</v>
      </c>
      <c r="B11" s="636"/>
      <c r="C11" s="29"/>
      <c r="D11" s="17"/>
    </row>
    <row r="12" spans="1:4" x14ac:dyDescent="0.25">
      <c r="A12" s="19" t="s">
        <v>134</v>
      </c>
      <c r="B12" s="17"/>
      <c r="C12" s="17"/>
      <c r="D12" s="17"/>
    </row>
    <row r="13" spans="1:4" x14ac:dyDescent="0.25">
      <c r="A13" s="17"/>
      <c r="B13" s="17"/>
      <c r="C13" s="17"/>
      <c r="D13" s="17"/>
    </row>
    <row r="14" spans="1:4" x14ac:dyDescent="0.25">
      <c r="A14" s="17"/>
      <c r="B14" s="17"/>
      <c r="C14" s="17"/>
      <c r="D14" s="17"/>
    </row>
    <row r="15" spans="1:4" x14ac:dyDescent="0.25">
      <c r="A15" s="17"/>
      <c r="B15" s="17"/>
      <c r="C15" s="17"/>
      <c r="D15" s="17"/>
    </row>
  </sheetData>
  <mergeCells count="4">
    <mergeCell ref="B7:B8"/>
    <mergeCell ref="C7:C8"/>
    <mergeCell ref="B9:B10"/>
    <mergeCell ref="C9:C10"/>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F599-2FB1-498E-83D8-AA7CCD9D785C}">
  <sheetPr codeName="Hoja60"/>
  <dimension ref="A1:C12"/>
  <sheetViews>
    <sheetView zoomScaleNormal="100" workbookViewId="0">
      <selection activeCell="B18" sqref="B18"/>
    </sheetView>
  </sheetViews>
  <sheetFormatPr baseColWidth="10" defaultColWidth="11.42578125" defaultRowHeight="13.5" x14ac:dyDescent="0.25"/>
  <cols>
    <col min="1" max="1" width="73.42578125" style="2" customWidth="1"/>
    <col min="2" max="2" width="28.5703125" style="2" customWidth="1"/>
    <col min="3" max="16384" width="11.42578125" style="2"/>
  </cols>
  <sheetData>
    <row r="1" spans="1:3" x14ac:dyDescent="0.25">
      <c r="A1" s="84" t="s">
        <v>152</v>
      </c>
      <c r="B1" s="17"/>
      <c r="C1" s="17"/>
    </row>
    <row r="2" spans="1:3" x14ac:dyDescent="0.25">
      <c r="A2" s="84" t="s">
        <v>828</v>
      </c>
      <c r="B2" s="17"/>
      <c r="C2" s="17"/>
    </row>
    <row r="3" spans="1:3" x14ac:dyDescent="0.25">
      <c r="A3" s="17"/>
      <c r="B3" s="17"/>
      <c r="C3" s="17"/>
    </row>
    <row r="4" spans="1:3" x14ac:dyDescent="0.25">
      <c r="A4" s="47" t="s">
        <v>130</v>
      </c>
      <c r="B4" s="86" t="s">
        <v>136</v>
      </c>
      <c r="C4" s="86" t="s">
        <v>131</v>
      </c>
    </row>
    <row r="5" spans="1:3" x14ac:dyDescent="0.25">
      <c r="A5" s="1051" t="s">
        <v>521</v>
      </c>
      <c r="B5" s="552" t="s">
        <v>422</v>
      </c>
      <c r="C5" s="624">
        <v>212377.30211936383</v>
      </c>
    </row>
    <row r="6" spans="1:3" x14ac:dyDescent="0.25">
      <c r="A6" s="1052"/>
      <c r="B6" s="560" t="s">
        <v>399</v>
      </c>
      <c r="C6" s="625">
        <v>205529.66030719853</v>
      </c>
    </row>
    <row r="7" spans="1:3" x14ac:dyDescent="0.25">
      <c r="A7" s="1051" t="s">
        <v>322</v>
      </c>
      <c r="B7" s="552" t="s">
        <v>422</v>
      </c>
      <c r="C7" s="626">
        <v>213850.68257382672</v>
      </c>
    </row>
    <row r="8" spans="1:3" x14ac:dyDescent="0.25">
      <c r="A8" s="1052"/>
      <c r="B8" s="557" t="s">
        <v>399</v>
      </c>
      <c r="C8" s="625">
        <v>208374.67938398552</v>
      </c>
    </row>
    <row r="9" spans="1:3" x14ac:dyDescent="0.25">
      <c r="A9" s="627" t="s">
        <v>325</v>
      </c>
      <c r="B9" s="552" t="s">
        <v>423</v>
      </c>
      <c r="C9" s="628">
        <v>2.8751508226157511E-2</v>
      </c>
    </row>
    <row r="10" spans="1:3" x14ac:dyDescent="0.25">
      <c r="A10" s="621" t="s">
        <v>137</v>
      </c>
      <c r="B10" s="269" t="s">
        <v>423</v>
      </c>
      <c r="C10" s="629">
        <v>564.84056970590336</v>
      </c>
    </row>
    <row r="11" spans="1:3" x14ac:dyDescent="0.25">
      <c r="A11" s="19" t="s">
        <v>831</v>
      </c>
      <c r="B11" s="74"/>
      <c r="C11" s="142"/>
    </row>
    <row r="12" spans="1:3" x14ac:dyDescent="0.25">
      <c r="A12" s="19" t="s">
        <v>134</v>
      </c>
      <c r="B12" s="17"/>
      <c r="C12" s="17"/>
    </row>
  </sheetData>
  <mergeCells count="2">
    <mergeCell ref="A5:A6"/>
    <mergeCell ref="A7:A8"/>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1DB78-C603-4589-B115-6C4263FF7E46}">
  <sheetPr codeName="Hoja61"/>
  <dimension ref="A1:D20"/>
  <sheetViews>
    <sheetView zoomScaleNormal="100" workbookViewId="0">
      <selection activeCell="D35" sqref="D35"/>
    </sheetView>
  </sheetViews>
  <sheetFormatPr baseColWidth="10" defaultColWidth="11.42578125" defaultRowHeight="13.5" x14ac:dyDescent="0.25"/>
  <cols>
    <col min="1" max="1" width="60.42578125" style="2" customWidth="1"/>
    <col min="2" max="4" width="12.42578125" style="2" customWidth="1"/>
    <col min="5" max="16384" width="11.42578125" style="2"/>
  </cols>
  <sheetData>
    <row r="1" spans="1:4" x14ac:dyDescent="0.25">
      <c r="A1" s="84" t="s">
        <v>153</v>
      </c>
      <c r="B1" s="17"/>
      <c r="C1" s="17"/>
      <c r="D1" s="17"/>
    </row>
    <row r="2" spans="1:4" x14ac:dyDescent="0.25">
      <c r="A2" s="84" t="s">
        <v>832</v>
      </c>
      <c r="B2" s="17"/>
      <c r="C2" s="17"/>
      <c r="D2" s="17"/>
    </row>
    <row r="3" spans="1:4" x14ac:dyDescent="0.25">
      <c r="A3" s="134" t="s">
        <v>414</v>
      </c>
      <c r="B3" s="17"/>
      <c r="C3" s="17"/>
      <c r="D3" s="17"/>
    </row>
    <row r="4" spans="1:4" x14ac:dyDescent="0.25">
      <c r="A4" s="17"/>
      <c r="B4" s="17"/>
      <c r="C4" s="17"/>
      <c r="D4" s="17"/>
    </row>
    <row r="5" spans="1:4" ht="38.25" x14ac:dyDescent="0.25">
      <c r="A5" s="43" t="s">
        <v>139</v>
      </c>
      <c r="B5" s="43" t="s">
        <v>140</v>
      </c>
      <c r="C5" s="43" t="s">
        <v>141</v>
      </c>
      <c r="D5" s="43" t="s">
        <v>142</v>
      </c>
    </row>
    <row r="6" spans="1:4" x14ac:dyDescent="0.25">
      <c r="A6" s="157" t="s">
        <v>522</v>
      </c>
      <c r="B6" s="631">
        <v>60856024.383137628</v>
      </c>
      <c r="C6" s="631">
        <v>-434134.6904251799</v>
      </c>
      <c r="D6" s="631">
        <v>61290159.073562808</v>
      </c>
    </row>
    <row r="7" spans="1:4" x14ac:dyDescent="0.25">
      <c r="A7" s="630" t="s">
        <v>538</v>
      </c>
      <c r="B7" s="632">
        <v>15485351.524854334</v>
      </c>
      <c r="C7" s="632">
        <v>-349839.11179842986</v>
      </c>
      <c r="D7" s="632">
        <v>15835190.636652764</v>
      </c>
    </row>
    <row r="8" spans="1:4" x14ac:dyDescent="0.25">
      <c r="A8" s="630" t="s">
        <v>539</v>
      </c>
      <c r="B8" s="632">
        <v>-16622096.844949916</v>
      </c>
      <c r="C8" s="632">
        <v>553497.48527287319</v>
      </c>
      <c r="D8" s="632">
        <v>-17175594.330222789</v>
      </c>
    </row>
    <row r="9" spans="1:4" x14ac:dyDescent="0.25">
      <c r="A9" s="630" t="s">
        <v>525</v>
      </c>
      <c r="B9" s="632">
        <v>9098814.1454475615</v>
      </c>
      <c r="C9" s="632">
        <v>-114586.0242515523</v>
      </c>
      <c r="D9" s="632">
        <v>9213400.1696991138</v>
      </c>
    </row>
    <row r="10" spans="1:4" x14ac:dyDescent="0.25">
      <c r="A10" s="630" t="s">
        <v>526</v>
      </c>
      <c r="B10" s="632">
        <v>15314478.431275019</v>
      </c>
      <c r="C10" s="632">
        <v>-253763.25766049884</v>
      </c>
      <c r="D10" s="632">
        <v>15568241.688935518</v>
      </c>
    </row>
    <row r="11" spans="1:4" x14ac:dyDescent="0.25">
      <c r="A11" s="630" t="s">
        <v>527</v>
      </c>
      <c r="B11" s="632">
        <v>36627528.374263577</v>
      </c>
      <c r="C11" s="632">
        <v>-262875.33559706807</v>
      </c>
      <c r="D11" s="632">
        <v>36890403.709860645</v>
      </c>
    </row>
    <row r="12" spans="1:4" x14ac:dyDescent="0.25">
      <c r="A12" s="630" t="s">
        <v>143</v>
      </c>
      <c r="B12" s="632">
        <v>951948.75224704959</v>
      </c>
      <c r="C12" s="632">
        <v>-6568.4463905045995</v>
      </c>
      <c r="D12" s="632">
        <v>958517.19863755419</v>
      </c>
    </row>
    <row r="13" spans="1:4" x14ac:dyDescent="0.25">
      <c r="A13" s="311" t="s">
        <v>528</v>
      </c>
      <c r="B13" s="633">
        <v>4513987.8916466525</v>
      </c>
      <c r="C13" s="633">
        <v>-36462.756472025067</v>
      </c>
      <c r="D13" s="633">
        <v>4550450.6481186775</v>
      </c>
    </row>
    <row r="14" spans="1:4" x14ac:dyDescent="0.25">
      <c r="A14" s="311" t="s">
        <v>529</v>
      </c>
      <c r="B14" s="633">
        <v>2446178.8466377906</v>
      </c>
      <c r="C14" s="633">
        <v>174019.02955989586</v>
      </c>
      <c r="D14" s="633">
        <v>2272159.8170778947</v>
      </c>
    </row>
    <row r="15" spans="1:4" x14ac:dyDescent="0.25">
      <c r="A15" s="311" t="s">
        <v>144</v>
      </c>
      <c r="B15" s="633">
        <v>8232605.9522584043</v>
      </c>
      <c r="C15" s="633">
        <v>472744.61911537498</v>
      </c>
      <c r="D15" s="633">
        <v>7759861.3331430294</v>
      </c>
    </row>
    <row r="16" spans="1:4" x14ac:dyDescent="0.25">
      <c r="A16" s="311" t="s">
        <v>530</v>
      </c>
      <c r="B16" s="633">
        <v>954832.60024836508</v>
      </c>
      <c r="C16" s="633">
        <v>0</v>
      </c>
      <c r="D16" s="633">
        <v>954832.60024836508</v>
      </c>
    </row>
    <row r="17" spans="1:4" x14ac:dyDescent="0.25">
      <c r="A17" s="311" t="s">
        <v>329</v>
      </c>
      <c r="B17" s="633">
        <v>7420605.9099062281</v>
      </c>
      <c r="C17" s="633">
        <v>0</v>
      </c>
      <c r="D17" s="633">
        <v>7420605.9099062281</v>
      </c>
    </row>
    <row r="18" spans="1:4" x14ac:dyDescent="0.25">
      <c r="A18" s="320" t="s">
        <v>330</v>
      </c>
      <c r="B18" s="104">
        <v>84424235.583835065</v>
      </c>
      <c r="C18" s="104">
        <v>176166.20177806914</v>
      </c>
      <c r="D18" s="104">
        <v>84248069.382056996</v>
      </c>
    </row>
    <row r="19" spans="1:4" x14ac:dyDescent="0.25">
      <c r="A19" s="17" t="s">
        <v>445</v>
      </c>
      <c r="B19" s="17"/>
      <c r="C19" s="17"/>
      <c r="D19" s="17"/>
    </row>
    <row r="20" spans="1:4" x14ac:dyDescent="0.25">
      <c r="A20" s="17" t="s">
        <v>30</v>
      </c>
      <c r="B20" s="17"/>
      <c r="C20" s="17"/>
      <c r="D20" s="17"/>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245B-B7DF-4403-9C27-A4C77F46A5B8}">
  <sheetPr codeName="Hoja62"/>
  <dimension ref="A1:E26"/>
  <sheetViews>
    <sheetView zoomScaleNormal="100" workbookViewId="0">
      <selection activeCell="B21" sqref="A21:B21"/>
    </sheetView>
  </sheetViews>
  <sheetFormatPr baseColWidth="10" defaultColWidth="11.42578125" defaultRowHeight="13.5" x14ac:dyDescent="0.25"/>
  <cols>
    <col min="1" max="1" width="50.42578125" style="2" customWidth="1"/>
    <col min="2" max="2" width="11.42578125" style="2"/>
    <col min="3" max="3" width="11.42578125" style="2" customWidth="1"/>
    <col min="4" max="16384" width="11.42578125" style="2"/>
  </cols>
  <sheetData>
    <row r="1" spans="1:5" x14ac:dyDescent="0.25">
      <c r="A1" s="84" t="s">
        <v>154</v>
      </c>
      <c r="B1" s="17"/>
      <c r="C1" s="17"/>
      <c r="D1" s="17"/>
      <c r="E1" s="17"/>
    </row>
    <row r="2" spans="1:5" x14ac:dyDescent="0.25">
      <c r="A2" s="84" t="s">
        <v>833</v>
      </c>
      <c r="B2" s="17"/>
      <c r="C2" s="17"/>
      <c r="D2" s="17"/>
      <c r="E2" s="17"/>
    </row>
    <row r="3" spans="1:5" x14ac:dyDescent="0.25">
      <c r="A3" s="17" t="s">
        <v>424</v>
      </c>
      <c r="B3" s="17"/>
      <c r="C3" s="17"/>
      <c r="D3" s="17"/>
      <c r="E3" s="17"/>
    </row>
    <row r="4" spans="1:5" x14ac:dyDescent="0.25">
      <c r="A4" s="17"/>
      <c r="B4" s="17"/>
      <c r="C4" s="17"/>
      <c r="D4" s="17"/>
      <c r="E4" s="17"/>
    </row>
    <row r="5" spans="1:5" x14ac:dyDescent="0.25">
      <c r="A5" s="552"/>
      <c r="B5" s="177" t="s">
        <v>415</v>
      </c>
      <c r="C5" s="88" t="s">
        <v>41</v>
      </c>
      <c r="D5" s="17"/>
      <c r="E5" s="17"/>
    </row>
    <row r="6" spans="1:5" x14ac:dyDescent="0.25">
      <c r="A6" s="153" t="s">
        <v>531</v>
      </c>
      <c r="B6" s="631">
        <v>-6751580.5442279428</v>
      </c>
      <c r="C6" s="635">
        <v>-1.7542276623514417</v>
      </c>
      <c r="D6" s="17"/>
      <c r="E6" s="17"/>
    </row>
    <row r="7" spans="1:5" x14ac:dyDescent="0.25">
      <c r="A7" s="634" t="s">
        <v>532</v>
      </c>
      <c r="B7" s="633">
        <v>176166.20177806355</v>
      </c>
      <c r="C7" s="637">
        <v>4.5772337648354852E-2</v>
      </c>
      <c r="D7" s="17"/>
      <c r="E7" s="17"/>
    </row>
    <row r="8" spans="1:5" x14ac:dyDescent="0.25">
      <c r="A8" s="630" t="s">
        <v>146</v>
      </c>
      <c r="B8" s="632">
        <v>-434134.6904251799</v>
      </c>
      <c r="C8" s="382">
        <v>-0.11279893324849868</v>
      </c>
      <c r="D8" s="17"/>
      <c r="E8" s="17"/>
    </row>
    <row r="9" spans="1:5" x14ac:dyDescent="0.25">
      <c r="A9" s="630" t="s">
        <v>147</v>
      </c>
      <c r="B9" s="632">
        <v>-36462.756472025067</v>
      </c>
      <c r="C9" s="382">
        <v>-9.4739262354641505E-3</v>
      </c>
      <c r="D9" s="17"/>
      <c r="E9" s="17"/>
    </row>
    <row r="10" spans="1:5" x14ac:dyDescent="0.25">
      <c r="A10" s="630" t="s">
        <v>533</v>
      </c>
      <c r="B10" s="632">
        <v>174019.0295598954</v>
      </c>
      <c r="C10" s="382">
        <v>4.5214449184125052E-2</v>
      </c>
      <c r="D10" s="17"/>
      <c r="E10" s="17"/>
    </row>
    <row r="11" spans="1:5" x14ac:dyDescent="0.25">
      <c r="A11" s="630" t="s">
        <v>148</v>
      </c>
      <c r="B11" s="632">
        <v>472744.61911537312</v>
      </c>
      <c r="C11" s="382">
        <v>0.12283074794819263</v>
      </c>
      <c r="D11" s="17"/>
      <c r="E11" s="17"/>
    </row>
    <row r="12" spans="1:5" x14ac:dyDescent="0.25">
      <c r="A12" s="630" t="s">
        <v>534</v>
      </c>
      <c r="B12" s="632">
        <v>0</v>
      </c>
      <c r="C12" s="382">
        <v>0</v>
      </c>
      <c r="D12" s="17"/>
      <c r="E12" s="17"/>
    </row>
    <row r="13" spans="1:5" x14ac:dyDescent="0.25">
      <c r="A13" s="634" t="s">
        <v>535</v>
      </c>
      <c r="B13" s="633">
        <v>-6927746.7460060064</v>
      </c>
      <c r="C13" s="635">
        <v>-1.7999999999997967</v>
      </c>
      <c r="D13" s="17"/>
      <c r="E13" s="17"/>
    </row>
    <row r="14" spans="1:5" x14ac:dyDescent="0.25">
      <c r="A14" s="199" t="s">
        <v>149</v>
      </c>
      <c r="B14" s="96">
        <v>519140.61499999999</v>
      </c>
      <c r="C14" s="27">
        <v>0.13488557553559913</v>
      </c>
      <c r="D14" s="17"/>
      <c r="E14" s="17"/>
    </row>
    <row r="15" spans="1:5" x14ac:dyDescent="0.25">
      <c r="A15" s="199" t="s">
        <v>150</v>
      </c>
      <c r="B15" s="96">
        <v>5093706.4621829996</v>
      </c>
      <c r="C15" s="27">
        <v>1.3234709593294958</v>
      </c>
      <c r="D15" s="17"/>
      <c r="E15" s="17"/>
    </row>
    <row r="16" spans="1:5" x14ac:dyDescent="0.25">
      <c r="A16" s="311" t="s">
        <v>536</v>
      </c>
      <c r="B16" s="100">
        <v>-2177014.6970449435</v>
      </c>
      <c r="C16" s="350">
        <v>-0.56564227855754501</v>
      </c>
      <c r="D16" s="17"/>
      <c r="E16" s="17"/>
    </row>
    <row r="17" spans="1:5" x14ac:dyDescent="0.25">
      <c r="A17" s="320" t="s">
        <v>537</v>
      </c>
      <c r="B17" s="104">
        <v>-2353180.898823007</v>
      </c>
      <c r="C17" s="351">
        <v>-0.61141461620589976</v>
      </c>
      <c r="D17" s="17"/>
      <c r="E17" s="17"/>
    </row>
    <row r="18" spans="1:5" x14ac:dyDescent="0.25">
      <c r="A18" s="19" t="s">
        <v>445</v>
      </c>
      <c r="B18" s="506"/>
      <c r="C18" s="138"/>
      <c r="D18" s="17"/>
      <c r="E18" s="17"/>
    </row>
    <row r="19" spans="1:5" x14ac:dyDescent="0.25">
      <c r="A19" s="19" t="s">
        <v>834</v>
      </c>
      <c r="B19" s="17"/>
      <c r="C19" s="17"/>
      <c r="D19" s="17"/>
      <c r="E19" s="17"/>
    </row>
    <row r="20" spans="1:5" x14ac:dyDescent="0.25">
      <c r="A20" s="17"/>
      <c r="B20" s="17"/>
      <c r="C20" s="17"/>
      <c r="D20" s="17"/>
      <c r="E20" s="17"/>
    </row>
    <row r="21" spans="1:5" x14ac:dyDescent="0.25">
      <c r="A21" s="17"/>
      <c r="B21" s="75"/>
      <c r="C21" s="17"/>
      <c r="D21" s="17"/>
      <c r="E21" s="17"/>
    </row>
    <row r="22" spans="1:5" x14ac:dyDescent="0.25">
      <c r="A22" s="17"/>
      <c r="B22" s="108"/>
      <c r="C22" s="108"/>
      <c r="D22" s="17"/>
      <c r="E22" s="17"/>
    </row>
    <row r="23" spans="1:5" x14ac:dyDescent="0.25">
      <c r="A23" s="17"/>
      <c r="B23" s="17"/>
      <c r="C23" s="75"/>
      <c r="D23" s="17"/>
      <c r="E23" s="17"/>
    </row>
    <row r="24" spans="1:5" x14ac:dyDescent="0.25">
      <c r="A24" s="17"/>
      <c r="B24" s="17"/>
      <c r="C24" s="17"/>
      <c r="D24" s="17"/>
      <c r="E24" s="17"/>
    </row>
    <row r="25" spans="1:5" x14ac:dyDescent="0.25">
      <c r="A25" s="17"/>
      <c r="B25" s="17"/>
      <c r="C25" s="17"/>
      <c r="D25" s="17"/>
      <c r="E25" s="17"/>
    </row>
    <row r="26" spans="1:5" x14ac:dyDescent="0.25">
      <c r="A26" s="17"/>
      <c r="B26" s="17"/>
      <c r="C26" s="75"/>
      <c r="D26" s="17"/>
      <c r="E26" s="17"/>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95B3F-35BC-4ECF-98C0-15B0001C0055}">
  <sheetPr codeName="Hoja63"/>
  <dimension ref="A1:G30"/>
  <sheetViews>
    <sheetView zoomScaleNormal="100" workbookViewId="0">
      <selection activeCell="I35" sqref="I35"/>
    </sheetView>
  </sheetViews>
  <sheetFormatPr baseColWidth="10" defaultColWidth="11.42578125" defaultRowHeight="13.5" x14ac:dyDescent="0.25"/>
  <cols>
    <col min="1" max="1" width="20.85546875" style="2" customWidth="1"/>
    <col min="2" max="2" width="37.42578125" style="2" customWidth="1"/>
    <col min="3" max="7" width="10" style="2" customWidth="1"/>
    <col min="8" max="16384" width="11.42578125" style="2"/>
  </cols>
  <sheetData>
    <row r="1" spans="1:7" x14ac:dyDescent="0.25">
      <c r="A1" s="16" t="s">
        <v>155</v>
      </c>
      <c r="B1" s="17"/>
      <c r="C1" s="17"/>
      <c r="D1" s="17"/>
      <c r="E1" s="17"/>
      <c r="F1" s="17"/>
      <c r="G1" s="17"/>
    </row>
    <row r="2" spans="1:7" x14ac:dyDescent="0.25">
      <c r="A2" s="16" t="s">
        <v>634</v>
      </c>
      <c r="B2" s="17"/>
      <c r="C2" s="17"/>
      <c r="D2" s="17"/>
      <c r="E2" s="17"/>
      <c r="F2" s="17"/>
      <c r="G2" s="17"/>
    </row>
    <row r="3" spans="1:7" x14ac:dyDescent="0.25">
      <c r="A3" s="16"/>
      <c r="B3" s="17"/>
      <c r="C3" s="17"/>
      <c r="D3" s="17"/>
      <c r="E3" s="17"/>
      <c r="F3" s="17"/>
      <c r="G3" s="17"/>
    </row>
    <row r="4" spans="1:7" ht="12.75" customHeight="1" x14ac:dyDescent="0.25">
      <c r="A4" s="1055" t="s">
        <v>366</v>
      </c>
      <c r="B4" s="1056"/>
      <c r="C4" s="638">
        <v>2027</v>
      </c>
      <c r="D4" s="639">
        <v>2028</v>
      </c>
      <c r="E4" s="638">
        <v>2029</v>
      </c>
      <c r="F4" s="639">
        <v>2030</v>
      </c>
      <c r="G4" s="638">
        <v>2031</v>
      </c>
    </row>
    <row r="5" spans="1:7" x14ac:dyDescent="0.25">
      <c r="A5" s="1057" t="s">
        <v>520</v>
      </c>
      <c r="B5" s="640"/>
      <c r="C5" s="641"/>
      <c r="D5" s="642"/>
      <c r="E5" s="641"/>
      <c r="F5" s="642"/>
      <c r="G5" s="641"/>
    </row>
    <row r="6" spans="1:7" x14ac:dyDescent="0.25">
      <c r="A6" s="1057"/>
      <c r="B6" s="640" t="s">
        <v>565</v>
      </c>
      <c r="C6" s="643">
        <v>224156.99339092869</v>
      </c>
      <c r="D6" s="644">
        <v>230490.80066776433</v>
      </c>
      <c r="E6" s="643">
        <v>237909.60710575644</v>
      </c>
      <c r="F6" s="644">
        <v>246352.30609984286</v>
      </c>
      <c r="G6" s="643">
        <v>254895.88954962953</v>
      </c>
    </row>
    <row r="7" spans="1:7" x14ac:dyDescent="0.25">
      <c r="A7" s="1057"/>
      <c r="B7" s="645" t="s">
        <v>566</v>
      </c>
      <c r="C7" s="643">
        <v>384874.81922259944</v>
      </c>
      <c r="D7" s="644">
        <v>404049.17176478053</v>
      </c>
      <c r="E7" s="643">
        <v>425714.63922488305</v>
      </c>
      <c r="F7" s="644">
        <v>450155.8245565063</v>
      </c>
      <c r="G7" s="643">
        <v>476488.74084599852</v>
      </c>
    </row>
    <row r="8" spans="1:7" x14ac:dyDescent="0.25">
      <c r="A8" s="1058"/>
      <c r="B8" s="645" t="s">
        <v>367</v>
      </c>
      <c r="C8" s="646">
        <v>880.87918398423506</v>
      </c>
      <c r="D8" s="647">
        <v>891.45556890535102</v>
      </c>
      <c r="E8" s="646">
        <v>890.79618186587004</v>
      </c>
      <c r="F8" s="647">
        <v>891.03268569204499</v>
      </c>
      <c r="G8" s="646">
        <v>890.73928630664398</v>
      </c>
    </row>
    <row r="9" spans="1:7" x14ac:dyDescent="0.25">
      <c r="A9" s="1059" t="s">
        <v>561</v>
      </c>
      <c r="B9" s="648"/>
      <c r="C9" s="649"/>
      <c r="D9" s="650"/>
      <c r="E9" s="649"/>
      <c r="F9" s="650"/>
      <c r="G9" s="649"/>
    </row>
    <row r="10" spans="1:7" x14ac:dyDescent="0.25">
      <c r="A10" s="1057"/>
      <c r="B10" s="640" t="s">
        <v>565</v>
      </c>
      <c r="C10" s="643">
        <v>223666.35934805882</v>
      </c>
      <c r="D10" s="644">
        <v>229078.36857886409</v>
      </c>
      <c r="E10" s="643">
        <v>234654.50465041815</v>
      </c>
      <c r="F10" s="644">
        <v>240649.14821578327</v>
      </c>
      <c r="G10" s="643">
        <v>247491.43644040433</v>
      </c>
    </row>
    <row r="11" spans="1:7" x14ac:dyDescent="0.25">
      <c r="A11" s="1057"/>
      <c r="B11" s="645" t="s">
        <v>566</v>
      </c>
      <c r="C11" s="643">
        <v>383871.26363882556</v>
      </c>
      <c r="D11" s="644">
        <v>399654.66856377292</v>
      </c>
      <c r="E11" s="643">
        <v>417735.80846059718</v>
      </c>
      <c r="F11" s="644">
        <v>437221.85431356647</v>
      </c>
      <c r="G11" s="643">
        <v>459862.99888998549</v>
      </c>
    </row>
    <row r="12" spans="1:7" x14ac:dyDescent="0.25">
      <c r="A12" s="1058"/>
      <c r="B12" s="651" t="s">
        <v>367</v>
      </c>
      <c r="C12" s="652">
        <v>886.22870690000002</v>
      </c>
      <c r="D12" s="653">
        <v>895.32030580000003</v>
      </c>
      <c r="E12" s="652">
        <v>894.67062610000005</v>
      </c>
      <c r="F12" s="653">
        <v>894.90818850000005</v>
      </c>
      <c r="G12" s="652">
        <v>894.61351309999998</v>
      </c>
    </row>
    <row r="13" spans="1:7" x14ac:dyDescent="0.25">
      <c r="A13" s="1057" t="s">
        <v>562</v>
      </c>
      <c r="B13" s="640"/>
      <c r="C13" s="641"/>
      <c r="D13" s="642"/>
      <c r="E13" s="641"/>
      <c r="F13" s="642"/>
      <c r="G13" s="641"/>
    </row>
    <row r="14" spans="1:7" x14ac:dyDescent="0.25">
      <c r="A14" s="1057"/>
      <c r="B14" s="640" t="s">
        <v>565</v>
      </c>
      <c r="C14" s="643">
        <v>224765.72719347358</v>
      </c>
      <c r="D14" s="644">
        <v>231642.48229782959</v>
      </c>
      <c r="E14" s="643">
        <v>239342.3951653727</v>
      </c>
      <c r="F14" s="644">
        <v>248285.29528630176</v>
      </c>
      <c r="G14" s="643">
        <v>258339.88966475247</v>
      </c>
    </row>
    <row r="15" spans="1:7" x14ac:dyDescent="0.25">
      <c r="A15" s="1057"/>
      <c r="B15" s="645" t="s">
        <v>566</v>
      </c>
      <c r="C15" s="643">
        <v>386404.81113171583</v>
      </c>
      <c r="D15" s="644">
        <v>406311.82780936669</v>
      </c>
      <c r="E15" s="643">
        <v>428517.59657366842</v>
      </c>
      <c r="F15" s="644">
        <v>453898.96180348779</v>
      </c>
      <c r="G15" s="643">
        <v>482425.35219641839</v>
      </c>
    </row>
    <row r="16" spans="1:7" x14ac:dyDescent="0.25">
      <c r="A16" s="1058"/>
      <c r="B16" s="651" t="s">
        <v>367</v>
      </c>
      <c r="C16" s="652">
        <v>873.94621703240398</v>
      </c>
      <c r="D16" s="653">
        <v>874.52331917926699</v>
      </c>
      <c r="E16" s="652">
        <v>874.52469057400504</v>
      </c>
      <c r="F16" s="653">
        <v>874.52469383291304</v>
      </c>
      <c r="G16" s="652">
        <v>874.52469384065103</v>
      </c>
    </row>
    <row r="17" spans="1:7" x14ac:dyDescent="0.25">
      <c r="A17" s="19" t="s">
        <v>445</v>
      </c>
      <c r="B17" s="645"/>
      <c r="C17" s="647"/>
      <c r="D17" s="647"/>
      <c r="E17" s="647"/>
      <c r="F17" s="647"/>
      <c r="G17" s="647"/>
    </row>
    <row r="18" spans="1:7" x14ac:dyDescent="0.25">
      <c r="A18" s="17" t="s">
        <v>8</v>
      </c>
      <c r="B18" s="17"/>
      <c r="C18" s="17"/>
      <c r="D18" s="17"/>
      <c r="E18" s="17"/>
      <c r="F18" s="17"/>
      <c r="G18" s="17"/>
    </row>
    <row r="19" spans="1:7" x14ac:dyDescent="0.25">
      <c r="A19" s="17"/>
      <c r="B19" s="17"/>
      <c r="C19" s="17"/>
      <c r="D19" s="17"/>
      <c r="E19" s="17"/>
      <c r="F19" s="17"/>
      <c r="G19" s="17"/>
    </row>
    <row r="20" spans="1:7" x14ac:dyDescent="0.25">
      <c r="A20" s="17"/>
      <c r="B20" s="17"/>
      <c r="C20" s="76"/>
      <c r="D20" s="76"/>
      <c r="E20" s="76"/>
      <c r="F20" s="76"/>
      <c r="G20" s="76"/>
    </row>
    <row r="21" spans="1:7" x14ac:dyDescent="0.25">
      <c r="A21" s="17"/>
      <c r="B21" s="17"/>
      <c r="C21" s="76"/>
      <c r="D21" s="76"/>
      <c r="E21" s="76"/>
      <c r="F21" s="76"/>
      <c r="G21" s="76"/>
    </row>
    <row r="22" spans="1:7" x14ac:dyDescent="0.25">
      <c r="A22" s="17"/>
      <c r="B22" s="17"/>
      <c r="C22" s="76"/>
      <c r="D22" s="76"/>
      <c r="E22" s="76"/>
      <c r="F22" s="76"/>
      <c r="G22" s="76"/>
    </row>
    <row r="23" spans="1:7" x14ac:dyDescent="0.25">
      <c r="A23" s="17"/>
      <c r="B23" s="17"/>
      <c r="C23" s="76"/>
      <c r="D23" s="76"/>
      <c r="E23" s="76"/>
      <c r="F23" s="76"/>
      <c r="G23" s="76"/>
    </row>
    <row r="24" spans="1:7" x14ac:dyDescent="0.25">
      <c r="A24" s="17"/>
      <c r="B24" s="17"/>
      <c r="C24" s="76"/>
      <c r="D24" s="76"/>
      <c r="E24" s="76"/>
      <c r="F24" s="76"/>
      <c r="G24" s="76"/>
    </row>
    <row r="25" spans="1:7" x14ac:dyDescent="0.25">
      <c r="A25" s="17"/>
      <c r="B25" s="17"/>
      <c r="C25" s="76"/>
      <c r="D25" s="76"/>
      <c r="E25" s="76"/>
      <c r="F25" s="76"/>
      <c r="G25" s="76"/>
    </row>
    <row r="26" spans="1:7" x14ac:dyDescent="0.25">
      <c r="A26" s="17"/>
      <c r="B26" s="17"/>
      <c r="C26" s="76"/>
      <c r="D26" s="76"/>
      <c r="E26" s="76"/>
      <c r="F26" s="76"/>
      <c r="G26" s="76"/>
    </row>
    <row r="27" spans="1:7" x14ac:dyDescent="0.25">
      <c r="A27" s="17"/>
      <c r="B27" s="17"/>
      <c r="C27" s="76"/>
      <c r="D27" s="76"/>
      <c r="E27" s="76"/>
      <c r="F27" s="76"/>
      <c r="G27" s="76"/>
    </row>
    <row r="28" spans="1:7" x14ac:dyDescent="0.25">
      <c r="A28" s="17"/>
      <c r="B28" s="17"/>
      <c r="C28" s="76"/>
      <c r="D28" s="76"/>
      <c r="E28" s="76"/>
      <c r="F28" s="76"/>
      <c r="G28" s="76"/>
    </row>
    <row r="29" spans="1:7" x14ac:dyDescent="0.25">
      <c r="A29" s="17"/>
      <c r="B29" s="17"/>
      <c r="C29" s="76"/>
      <c r="D29" s="76"/>
      <c r="E29" s="76"/>
      <c r="F29" s="76"/>
      <c r="G29" s="76"/>
    </row>
    <row r="30" spans="1:7" x14ac:dyDescent="0.25">
      <c r="A30" s="17"/>
      <c r="B30" s="17"/>
      <c r="C30" s="76"/>
      <c r="D30" s="76"/>
      <c r="E30" s="76"/>
      <c r="F30" s="76"/>
      <c r="G30" s="76"/>
    </row>
  </sheetData>
  <mergeCells count="4">
    <mergeCell ref="A4:B4"/>
    <mergeCell ref="A5:A8"/>
    <mergeCell ref="A9:A12"/>
    <mergeCell ref="A13:A16"/>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CDC9-F78E-48ED-B549-5C6778A7D6CF}">
  <sheetPr codeName="Hoja64"/>
  <dimension ref="A1:T43"/>
  <sheetViews>
    <sheetView zoomScaleNormal="100" workbookViewId="0">
      <selection activeCell="L25" sqref="L25"/>
    </sheetView>
  </sheetViews>
  <sheetFormatPr baseColWidth="10" defaultColWidth="11.42578125" defaultRowHeight="13.5" x14ac:dyDescent="0.25"/>
  <cols>
    <col min="1" max="1" width="36.42578125" style="7" customWidth="1"/>
    <col min="2" max="6" width="17.85546875" style="7" customWidth="1"/>
    <col min="7" max="11" width="11.42578125" style="15"/>
    <col min="12" max="16384" width="11.42578125" style="7"/>
  </cols>
  <sheetData>
    <row r="1" spans="1:20" ht="13.5" customHeight="1" x14ac:dyDescent="0.25">
      <c r="A1" s="1061" t="s">
        <v>158</v>
      </c>
      <c r="B1" s="1061"/>
      <c r="C1" s="1061"/>
      <c r="D1" s="353"/>
      <c r="E1" s="353"/>
      <c r="F1" s="353"/>
      <c r="G1" s="152"/>
      <c r="H1" s="152"/>
      <c r="I1" s="152"/>
      <c r="J1" s="152"/>
      <c r="K1" s="152"/>
      <c r="L1" s="152"/>
      <c r="M1" s="152"/>
      <c r="N1" s="152"/>
      <c r="O1" s="152"/>
      <c r="P1" s="152"/>
      <c r="Q1" s="152"/>
      <c r="R1" s="152"/>
      <c r="S1" s="152"/>
      <c r="T1" s="152"/>
    </row>
    <row r="2" spans="1:20" ht="13.5" customHeight="1" x14ac:dyDescent="0.25">
      <c r="A2" s="1061" t="s">
        <v>617</v>
      </c>
      <c r="B2" s="1061"/>
      <c r="C2" s="1061"/>
      <c r="D2" s="1061"/>
      <c r="E2" s="1061"/>
      <c r="F2" s="1061"/>
      <c r="G2" s="152"/>
      <c r="H2" s="152"/>
      <c r="I2" s="152"/>
      <c r="J2" s="152"/>
      <c r="K2" s="152"/>
      <c r="L2" s="152"/>
      <c r="M2" s="152"/>
      <c r="N2" s="152"/>
      <c r="O2" s="152"/>
      <c r="P2" s="152"/>
      <c r="Q2" s="152"/>
      <c r="R2" s="152"/>
      <c r="S2" s="152"/>
      <c r="T2" s="152"/>
    </row>
    <row r="3" spans="1:20" ht="13.5" customHeight="1" x14ac:dyDescent="0.25">
      <c r="A3" s="928" t="s">
        <v>159</v>
      </c>
      <c r="B3" s="928"/>
      <c r="C3" s="928"/>
      <c r="D3" s="511"/>
      <c r="E3" s="654"/>
      <c r="F3" s="654"/>
      <c r="G3" s="152"/>
      <c r="H3" s="152"/>
      <c r="I3" s="152"/>
      <c r="J3" s="152"/>
      <c r="K3" s="152"/>
      <c r="L3" s="152"/>
      <c r="M3" s="152"/>
      <c r="N3" s="152"/>
      <c r="O3" s="152"/>
      <c r="P3" s="152"/>
      <c r="Q3" s="152"/>
      <c r="R3" s="152"/>
      <c r="S3" s="152"/>
      <c r="T3" s="152"/>
    </row>
    <row r="4" spans="1:20" x14ac:dyDescent="0.25">
      <c r="A4" s="1015" t="s">
        <v>156</v>
      </c>
      <c r="B4" s="1015"/>
      <c r="C4" s="1015"/>
      <c r="D4" s="1015"/>
      <c r="E4" s="1015"/>
      <c r="F4" s="1015"/>
      <c r="G4" s="152"/>
      <c r="H4" s="152"/>
      <c r="I4" s="152"/>
      <c r="J4" s="152"/>
      <c r="K4" s="152"/>
      <c r="L4" s="152"/>
      <c r="M4" s="152"/>
      <c r="N4" s="152"/>
      <c r="O4" s="152"/>
      <c r="P4" s="152"/>
      <c r="Q4" s="152"/>
      <c r="R4" s="152"/>
      <c r="S4" s="152"/>
      <c r="T4" s="152"/>
    </row>
    <row r="5" spans="1:20" x14ac:dyDescent="0.25">
      <c r="A5" s="511"/>
      <c r="B5" s="511"/>
      <c r="C5" s="511"/>
      <c r="D5" s="511"/>
      <c r="E5" s="511"/>
      <c r="F5" s="511"/>
      <c r="G5" s="152"/>
      <c r="H5" s="152"/>
      <c r="I5" s="152"/>
      <c r="J5" s="152"/>
      <c r="K5" s="152"/>
      <c r="L5" s="152"/>
      <c r="M5" s="152"/>
      <c r="N5" s="152"/>
      <c r="O5" s="152"/>
      <c r="P5" s="152"/>
      <c r="Q5" s="152"/>
      <c r="R5" s="152"/>
      <c r="S5" s="152"/>
      <c r="T5" s="152"/>
    </row>
    <row r="6" spans="1:20" ht="12.75" customHeight="1" x14ac:dyDescent="0.25">
      <c r="A6" s="413"/>
      <c r="B6" s="908" t="s">
        <v>637</v>
      </c>
      <c r="C6" s="908" t="s">
        <v>157</v>
      </c>
      <c r="D6" s="908" t="s">
        <v>455</v>
      </c>
      <c r="E6" s="908" t="s">
        <v>635</v>
      </c>
      <c r="F6" s="908" t="s">
        <v>636</v>
      </c>
      <c r="G6" s="152"/>
      <c r="H6" s="873"/>
      <c r="I6" s="1060"/>
      <c r="J6" s="1060"/>
      <c r="K6" s="1060"/>
      <c r="L6" s="1060"/>
      <c r="M6" s="1060"/>
      <c r="N6" s="152"/>
      <c r="O6" s="152"/>
      <c r="P6" s="152"/>
      <c r="Q6" s="152"/>
      <c r="R6" s="152"/>
      <c r="S6" s="152"/>
      <c r="T6" s="152"/>
    </row>
    <row r="7" spans="1:20" x14ac:dyDescent="0.25">
      <c r="A7" s="568"/>
      <c r="B7" s="909"/>
      <c r="C7" s="909"/>
      <c r="D7" s="909"/>
      <c r="E7" s="909"/>
      <c r="F7" s="909"/>
      <c r="G7" s="152"/>
      <c r="H7" s="873"/>
      <c r="I7" s="1060"/>
      <c r="J7" s="1060"/>
      <c r="K7" s="1060"/>
      <c r="L7" s="1060"/>
      <c r="M7" s="1060"/>
      <c r="N7" s="152"/>
      <c r="O7" s="152"/>
      <c r="P7" s="152"/>
      <c r="Q7" s="152"/>
      <c r="R7" s="152"/>
      <c r="S7" s="152"/>
      <c r="T7" s="152"/>
    </row>
    <row r="8" spans="1:20" x14ac:dyDescent="0.25">
      <c r="A8" s="655">
        <v>1997</v>
      </c>
      <c r="B8" s="656">
        <v>-27361</v>
      </c>
      <c r="C8" s="656">
        <v>402938</v>
      </c>
      <c r="D8" s="656">
        <v>150829</v>
      </c>
      <c r="E8" s="656">
        <v>252109</v>
      </c>
      <c r="F8" s="656">
        <v>375577</v>
      </c>
      <c r="G8" s="657"/>
      <c r="H8" s="874"/>
      <c r="I8" s="875"/>
      <c r="J8" s="875"/>
      <c r="K8" s="875"/>
      <c r="L8" s="875"/>
      <c r="M8" s="875"/>
      <c r="N8" s="876"/>
      <c r="O8" s="876"/>
      <c r="P8" s="876"/>
      <c r="Q8" s="876"/>
      <c r="R8" s="876"/>
      <c r="S8" s="876"/>
      <c r="T8" s="876"/>
    </row>
    <row r="9" spans="1:20" x14ac:dyDescent="0.25">
      <c r="A9" s="658">
        <v>1998</v>
      </c>
      <c r="B9" s="659">
        <v>-5381</v>
      </c>
      <c r="C9" s="659">
        <v>185156</v>
      </c>
      <c r="D9" s="659">
        <v>77437</v>
      </c>
      <c r="E9" s="659">
        <v>107719</v>
      </c>
      <c r="F9" s="659">
        <v>179775</v>
      </c>
      <c r="G9" s="657"/>
      <c r="H9" s="874"/>
      <c r="I9" s="875"/>
      <c r="J9" s="875"/>
      <c r="K9" s="875"/>
      <c r="L9" s="875"/>
      <c r="M9" s="875"/>
      <c r="N9" s="876"/>
      <c r="O9" s="876"/>
      <c r="P9" s="876"/>
      <c r="Q9" s="876"/>
      <c r="R9" s="876"/>
      <c r="S9" s="876"/>
      <c r="T9" s="876"/>
    </row>
    <row r="10" spans="1:20" x14ac:dyDescent="0.25">
      <c r="A10" s="658">
        <v>1999</v>
      </c>
      <c r="B10" s="659">
        <v>-73261</v>
      </c>
      <c r="C10" s="659">
        <v>174596</v>
      </c>
      <c r="D10" s="659">
        <v>54027</v>
      </c>
      <c r="E10" s="659">
        <v>120569</v>
      </c>
      <c r="F10" s="659">
        <v>101335</v>
      </c>
      <c r="G10" s="657"/>
      <c r="H10" s="874"/>
      <c r="I10" s="875"/>
      <c r="J10" s="875"/>
      <c r="K10" s="875"/>
      <c r="L10" s="875"/>
      <c r="M10" s="875"/>
      <c r="N10" s="876"/>
      <c r="O10" s="876"/>
      <c r="P10" s="876"/>
      <c r="Q10" s="876"/>
      <c r="R10" s="876"/>
      <c r="S10" s="876"/>
      <c r="T10" s="876"/>
    </row>
    <row r="11" spans="1:20" x14ac:dyDescent="0.25">
      <c r="A11" s="658">
        <v>2000</v>
      </c>
      <c r="B11" s="659">
        <v>-5846</v>
      </c>
      <c r="C11" s="659">
        <v>218960</v>
      </c>
      <c r="D11" s="659">
        <v>57655</v>
      </c>
      <c r="E11" s="659">
        <v>161305</v>
      </c>
      <c r="F11" s="659">
        <v>213114</v>
      </c>
      <c r="G11" s="657"/>
      <c r="H11" s="874"/>
      <c r="I11" s="875"/>
      <c r="J11" s="875"/>
      <c r="K11" s="875"/>
      <c r="L11" s="875"/>
      <c r="M11" s="875"/>
      <c r="N11" s="876"/>
      <c r="O11" s="876"/>
      <c r="P11" s="876"/>
      <c r="Q11" s="876"/>
      <c r="R11" s="876"/>
      <c r="S11" s="876"/>
      <c r="T11" s="876"/>
    </row>
    <row r="12" spans="1:20" x14ac:dyDescent="0.25">
      <c r="A12" s="658">
        <v>2001</v>
      </c>
      <c r="B12" s="659">
        <v>9034</v>
      </c>
      <c r="C12" s="659">
        <v>128986</v>
      </c>
      <c r="D12" s="659">
        <v>56085</v>
      </c>
      <c r="E12" s="659">
        <v>72901</v>
      </c>
      <c r="F12" s="659">
        <v>138020</v>
      </c>
      <c r="G12" s="657"/>
      <c r="H12" s="874"/>
      <c r="I12" s="875"/>
      <c r="J12" s="875"/>
      <c r="K12" s="875"/>
      <c r="L12" s="875"/>
      <c r="M12" s="875"/>
      <c r="N12" s="876"/>
      <c r="O12" s="876"/>
      <c r="P12" s="876"/>
      <c r="Q12" s="876"/>
      <c r="R12" s="876"/>
      <c r="S12" s="876"/>
      <c r="T12" s="876"/>
    </row>
    <row r="13" spans="1:20" x14ac:dyDescent="0.25">
      <c r="A13" s="658">
        <v>2002</v>
      </c>
      <c r="B13" s="659">
        <v>-39450</v>
      </c>
      <c r="C13" s="659">
        <v>88047</v>
      </c>
      <c r="D13" s="659">
        <v>31853</v>
      </c>
      <c r="E13" s="659">
        <v>56194</v>
      </c>
      <c r="F13" s="659">
        <v>48597</v>
      </c>
      <c r="G13" s="657"/>
      <c r="H13" s="874"/>
      <c r="I13" s="875"/>
      <c r="J13" s="875"/>
      <c r="K13" s="875"/>
      <c r="L13" s="875"/>
      <c r="M13" s="875"/>
      <c r="N13" s="876"/>
      <c r="O13" s="876"/>
      <c r="P13" s="876"/>
      <c r="Q13" s="876"/>
      <c r="R13" s="876"/>
      <c r="S13" s="876"/>
      <c r="T13" s="876"/>
    </row>
    <row r="14" spans="1:20" x14ac:dyDescent="0.25">
      <c r="A14" s="658">
        <v>2003</v>
      </c>
      <c r="B14" s="659">
        <v>-3781</v>
      </c>
      <c r="C14" s="659">
        <v>114136</v>
      </c>
      <c r="D14" s="659">
        <v>38089</v>
      </c>
      <c r="E14" s="659">
        <v>76047</v>
      </c>
      <c r="F14" s="659">
        <v>110355</v>
      </c>
      <c r="G14" s="657"/>
      <c r="H14" s="874"/>
      <c r="I14" s="875"/>
      <c r="J14" s="875"/>
      <c r="K14" s="875"/>
      <c r="L14" s="875"/>
      <c r="M14" s="875"/>
      <c r="N14" s="876"/>
      <c r="O14" s="876"/>
      <c r="P14" s="876"/>
      <c r="Q14" s="876"/>
      <c r="R14" s="876"/>
      <c r="S14" s="876"/>
      <c r="T14" s="876"/>
    </row>
    <row r="15" spans="1:20" x14ac:dyDescent="0.25">
      <c r="A15" s="658">
        <v>2004</v>
      </c>
      <c r="B15" s="659">
        <v>123324</v>
      </c>
      <c r="C15" s="659">
        <v>473144</v>
      </c>
      <c r="D15" s="659">
        <v>172579</v>
      </c>
      <c r="E15" s="659">
        <v>300565</v>
      </c>
      <c r="F15" s="659">
        <v>596468</v>
      </c>
      <c r="G15" s="657"/>
      <c r="H15" s="874"/>
      <c r="I15" s="875"/>
      <c r="J15" s="875"/>
      <c r="K15" s="875"/>
      <c r="L15" s="875"/>
      <c r="M15" s="875"/>
      <c r="N15" s="876"/>
      <c r="O15" s="876"/>
      <c r="P15" s="876"/>
      <c r="Q15" s="876"/>
      <c r="R15" s="876"/>
      <c r="S15" s="876"/>
      <c r="T15" s="876"/>
    </row>
    <row r="16" spans="1:20" x14ac:dyDescent="0.25">
      <c r="A16" s="658">
        <v>2005</v>
      </c>
      <c r="B16" s="659">
        <v>455179.34152000002</v>
      </c>
      <c r="C16" s="659">
        <v>1264244.4081100002</v>
      </c>
      <c r="D16" s="659">
        <v>613157.54494000005</v>
      </c>
      <c r="E16" s="659">
        <v>651086.86317000003</v>
      </c>
      <c r="F16" s="659">
        <v>1719423.7496300002</v>
      </c>
      <c r="G16" s="657"/>
      <c r="H16" s="874"/>
      <c r="I16" s="875"/>
      <c r="J16" s="875"/>
      <c r="K16" s="875"/>
      <c r="L16" s="875"/>
      <c r="M16" s="875"/>
      <c r="N16" s="876"/>
      <c r="O16" s="876"/>
      <c r="P16" s="876"/>
      <c r="Q16" s="876"/>
      <c r="R16" s="876"/>
      <c r="S16" s="876"/>
      <c r="T16" s="876"/>
    </row>
    <row r="17" spans="1:20" x14ac:dyDescent="0.25">
      <c r="A17" s="658">
        <v>2006</v>
      </c>
      <c r="B17" s="659">
        <v>496108.64373000001</v>
      </c>
      <c r="C17" s="659">
        <v>4078834.8112500003</v>
      </c>
      <c r="D17" s="659">
        <v>1998691.7108700001</v>
      </c>
      <c r="E17" s="659">
        <v>2080143.10038</v>
      </c>
      <c r="F17" s="659">
        <v>4574943.4549799999</v>
      </c>
      <c r="G17" s="657"/>
      <c r="H17" s="874"/>
      <c r="I17" s="875"/>
      <c r="J17" s="875"/>
      <c r="K17" s="875"/>
      <c r="L17" s="875"/>
      <c r="M17" s="875"/>
      <c r="N17" s="876"/>
      <c r="O17" s="876"/>
      <c r="P17" s="876"/>
      <c r="Q17" s="876"/>
      <c r="R17" s="876"/>
      <c r="S17" s="876"/>
      <c r="T17" s="876"/>
    </row>
    <row r="18" spans="1:20" x14ac:dyDescent="0.25">
      <c r="A18" s="658">
        <v>2007</v>
      </c>
      <c r="B18" s="659">
        <v>1152329.8</v>
      </c>
      <c r="C18" s="659">
        <v>5054366.1882700007</v>
      </c>
      <c r="D18" s="659">
        <v>3299199.5749400002</v>
      </c>
      <c r="E18" s="659">
        <v>1755166.6133300001</v>
      </c>
      <c r="F18" s="659">
        <v>6206695.9882700006</v>
      </c>
      <c r="G18" s="657"/>
      <c r="H18" s="874"/>
      <c r="I18" s="875"/>
      <c r="J18" s="875"/>
      <c r="K18" s="875"/>
      <c r="L18" s="875"/>
      <c r="M18" s="875"/>
      <c r="N18" s="876"/>
      <c r="O18" s="876"/>
      <c r="P18" s="876"/>
      <c r="Q18" s="876"/>
      <c r="R18" s="876"/>
      <c r="S18" s="876"/>
      <c r="T18" s="876"/>
    </row>
    <row r="19" spans="1:20" x14ac:dyDescent="0.25">
      <c r="A19" s="658">
        <v>2008</v>
      </c>
      <c r="B19" s="659">
        <v>-336375.13752000115</v>
      </c>
      <c r="C19" s="659">
        <v>4680595.0784200002</v>
      </c>
      <c r="D19" s="659">
        <v>3220332.4036000003</v>
      </c>
      <c r="E19" s="659">
        <v>1460262.6748199998</v>
      </c>
      <c r="F19" s="659">
        <v>4344219.9408999998</v>
      </c>
      <c r="G19" s="657"/>
      <c r="H19" s="874"/>
      <c r="I19" s="875"/>
      <c r="J19" s="875"/>
      <c r="K19" s="875"/>
      <c r="L19" s="875"/>
      <c r="M19" s="875"/>
      <c r="N19" s="876"/>
      <c r="O19" s="876"/>
      <c r="P19" s="876"/>
      <c r="Q19" s="876"/>
      <c r="R19" s="876"/>
      <c r="S19" s="876"/>
      <c r="T19" s="876"/>
    </row>
    <row r="20" spans="1:20" x14ac:dyDescent="0.25">
      <c r="A20" s="658">
        <v>2009</v>
      </c>
      <c r="B20" s="659">
        <v>-560889.04473000043</v>
      </c>
      <c r="C20" s="659">
        <v>2068563.1776865458</v>
      </c>
      <c r="D20" s="659">
        <v>1316424.9252485009</v>
      </c>
      <c r="E20" s="659">
        <v>752138.25243804511</v>
      </c>
      <c r="F20" s="659">
        <v>1507674.1329565456</v>
      </c>
      <c r="G20" s="657"/>
      <c r="H20" s="874"/>
      <c r="I20" s="875"/>
      <c r="J20" s="875"/>
      <c r="K20" s="875"/>
      <c r="L20" s="875"/>
      <c r="M20" s="875"/>
      <c r="N20" s="876"/>
      <c r="O20" s="876"/>
      <c r="P20" s="876"/>
      <c r="Q20" s="876"/>
      <c r="R20" s="876"/>
      <c r="S20" s="876"/>
      <c r="T20" s="876"/>
    </row>
    <row r="21" spans="1:20" x14ac:dyDescent="0.25">
      <c r="A21" s="658">
        <v>2010</v>
      </c>
      <c r="B21" s="659">
        <v>-117735.42530000233</v>
      </c>
      <c r="C21" s="659">
        <v>3783051.6724212249</v>
      </c>
      <c r="D21" s="659">
        <v>2155591.6905840379</v>
      </c>
      <c r="E21" s="659">
        <v>1627459.981837187</v>
      </c>
      <c r="F21" s="659">
        <v>3665316.2471212223</v>
      </c>
      <c r="G21" s="657"/>
      <c r="H21" s="874"/>
      <c r="I21" s="875"/>
      <c r="J21" s="875"/>
      <c r="K21" s="875"/>
      <c r="L21" s="875"/>
      <c r="M21" s="875"/>
      <c r="N21" s="876"/>
      <c r="O21" s="876"/>
      <c r="P21" s="876"/>
      <c r="Q21" s="876"/>
      <c r="R21" s="876"/>
      <c r="S21" s="876"/>
      <c r="T21" s="876"/>
    </row>
    <row r="22" spans="1:20" x14ac:dyDescent="0.25">
      <c r="A22" s="658">
        <v>2011</v>
      </c>
      <c r="B22" s="659">
        <v>817724</v>
      </c>
      <c r="C22" s="659">
        <v>3965765</v>
      </c>
      <c r="D22" s="659">
        <v>3033472</v>
      </c>
      <c r="E22" s="659">
        <v>932293</v>
      </c>
      <c r="F22" s="659">
        <v>4783490</v>
      </c>
      <c r="G22" s="657"/>
      <c r="H22" s="874"/>
      <c r="I22" s="875"/>
      <c r="J22" s="875"/>
      <c r="K22" s="875"/>
      <c r="L22" s="875"/>
      <c r="M22" s="875"/>
      <c r="N22" s="876"/>
      <c r="O22" s="876"/>
      <c r="P22" s="876"/>
      <c r="Q22" s="876"/>
      <c r="R22" s="876"/>
      <c r="S22" s="876"/>
      <c r="T22" s="876"/>
    </row>
    <row r="23" spans="1:20" x14ac:dyDescent="0.25">
      <c r="A23" s="658">
        <v>2012</v>
      </c>
      <c r="B23" s="659">
        <v>891034</v>
      </c>
      <c r="C23" s="659">
        <v>3278909</v>
      </c>
      <c r="D23" s="659">
        <v>2712763</v>
      </c>
      <c r="E23" s="659">
        <v>566147</v>
      </c>
      <c r="F23" s="659">
        <v>4169943</v>
      </c>
      <c r="G23" s="657"/>
      <c r="H23" s="874"/>
      <c r="I23" s="875"/>
      <c r="J23" s="875"/>
      <c r="K23" s="875"/>
      <c r="L23" s="875"/>
      <c r="M23" s="875"/>
      <c r="N23" s="876"/>
      <c r="O23" s="876"/>
      <c r="P23" s="876"/>
      <c r="Q23" s="876"/>
      <c r="R23" s="876"/>
      <c r="S23" s="876"/>
      <c r="T23" s="876"/>
    </row>
    <row r="24" spans="1:20" x14ac:dyDescent="0.25">
      <c r="A24" s="658">
        <v>2013</v>
      </c>
      <c r="B24" s="659">
        <v>-135651</v>
      </c>
      <c r="C24" s="659">
        <v>3129199</v>
      </c>
      <c r="D24" s="659">
        <v>2302008</v>
      </c>
      <c r="E24" s="659">
        <v>827191</v>
      </c>
      <c r="F24" s="659">
        <v>2993549</v>
      </c>
      <c r="G24" s="657"/>
      <c r="H24" s="874"/>
      <c r="I24" s="875"/>
      <c r="J24" s="875"/>
      <c r="K24" s="875"/>
      <c r="L24" s="875"/>
      <c r="M24" s="875"/>
      <c r="N24" s="876"/>
      <c r="O24" s="876"/>
      <c r="P24" s="876"/>
      <c r="Q24" s="876"/>
      <c r="R24" s="876"/>
      <c r="S24" s="876"/>
      <c r="T24" s="876"/>
    </row>
    <row r="25" spans="1:20" x14ac:dyDescent="0.25">
      <c r="A25" s="658">
        <v>2014</v>
      </c>
      <c r="B25" s="659">
        <v>-139897.21316057301</v>
      </c>
      <c r="C25" s="659">
        <v>2642656.7148364577</v>
      </c>
      <c r="D25" s="659">
        <v>1989508.2006293277</v>
      </c>
      <c r="E25" s="659">
        <v>653148.51420712972</v>
      </c>
      <c r="F25" s="659">
        <v>2502759.5016758847</v>
      </c>
      <c r="G25" s="657"/>
      <c r="H25" s="874"/>
      <c r="I25" s="875"/>
      <c r="J25" s="875"/>
      <c r="K25" s="875"/>
      <c r="L25" s="875"/>
      <c r="M25" s="875"/>
      <c r="N25" s="876"/>
      <c r="O25" s="876"/>
      <c r="P25" s="876"/>
      <c r="Q25" s="876"/>
      <c r="R25" s="876"/>
      <c r="S25" s="876"/>
      <c r="T25" s="876"/>
    </row>
    <row r="26" spans="1:20" x14ac:dyDescent="0.25">
      <c r="A26" s="658">
        <v>2015</v>
      </c>
      <c r="B26" s="659">
        <v>332751.65555371251</v>
      </c>
      <c r="C26" s="659">
        <v>1675908.9156503216</v>
      </c>
      <c r="D26" s="659">
        <v>1523610.7556618103</v>
      </c>
      <c r="E26" s="659">
        <v>152298.15998851135</v>
      </c>
      <c r="F26" s="659">
        <v>2008660.5712040341</v>
      </c>
      <c r="G26" s="657"/>
      <c r="H26" s="874"/>
      <c r="I26" s="875"/>
      <c r="J26" s="875"/>
      <c r="K26" s="875"/>
      <c r="L26" s="875"/>
      <c r="M26" s="875"/>
      <c r="N26" s="876"/>
      <c r="O26" s="876"/>
      <c r="P26" s="876"/>
      <c r="Q26" s="876"/>
      <c r="R26" s="876"/>
      <c r="S26" s="876"/>
      <c r="T26" s="876"/>
    </row>
    <row r="27" spans="1:20" x14ac:dyDescent="0.25">
      <c r="A27" s="658">
        <v>2016</v>
      </c>
      <c r="B27" s="659">
        <v>-724578.75722851907</v>
      </c>
      <c r="C27" s="659">
        <v>725717.9718425225</v>
      </c>
      <c r="D27" s="659">
        <v>643366.98752692528</v>
      </c>
      <c r="E27" s="659">
        <v>82350.984315597205</v>
      </c>
      <c r="F27" s="659">
        <v>1139.2146140036621</v>
      </c>
      <c r="G27" s="657"/>
      <c r="H27" s="874"/>
      <c r="I27" s="875"/>
      <c r="J27" s="875"/>
      <c r="K27" s="875"/>
      <c r="L27" s="875"/>
      <c r="M27" s="875"/>
      <c r="N27" s="876"/>
      <c r="O27" s="876"/>
      <c r="P27" s="876"/>
      <c r="Q27" s="876"/>
      <c r="R27" s="876"/>
      <c r="S27" s="876"/>
      <c r="T27" s="876"/>
    </row>
    <row r="28" spans="1:20" x14ac:dyDescent="0.25">
      <c r="A28" s="658">
        <v>2017</v>
      </c>
      <c r="B28" s="659">
        <v>-7168.1023315538278</v>
      </c>
      <c r="C28" s="659">
        <v>1279021.5196772318</v>
      </c>
      <c r="D28" s="659">
        <v>637365.66156097292</v>
      </c>
      <c r="E28" s="659">
        <v>530655.85811625898</v>
      </c>
      <c r="F28" s="659">
        <v>1271853.417345678</v>
      </c>
      <c r="G28" s="657"/>
      <c r="H28" s="874"/>
      <c r="I28" s="875"/>
      <c r="J28" s="875"/>
      <c r="K28" s="875"/>
      <c r="L28" s="875"/>
      <c r="M28" s="875"/>
      <c r="N28" s="876"/>
      <c r="O28" s="876"/>
      <c r="P28" s="876"/>
      <c r="Q28" s="876"/>
      <c r="R28" s="876"/>
      <c r="S28" s="876"/>
      <c r="T28" s="876"/>
    </row>
    <row r="29" spans="1:20" x14ac:dyDescent="0.25">
      <c r="A29" s="658">
        <v>2018</v>
      </c>
      <c r="B29" s="659">
        <v>485931.66854387912</v>
      </c>
      <c r="C29" s="659">
        <v>1920002.9996800923</v>
      </c>
      <c r="D29" s="659">
        <v>1419532.1632892203</v>
      </c>
      <c r="E29" s="659">
        <v>500470.83639087219</v>
      </c>
      <c r="F29" s="659">
        <v>2405934.6682239715</v>
      </c>
      <c r="G29" s="657"/>
      <c r="H29" s="874"/>
      <c r="I29" s="875"/>
      <c r="J29" s="875"/>
      <c r="K29" s="875"/>
      <c r="L29" s="875"/>
      <c r="M29" s="875"/>
      <c r="N29" s="876"/>
      <c r="O29" s="876"/>
      <c r="P29" s="876"/>
      <c r="Q29" s="876"/>
      <c r="R29" s="876"/>
      <c r="S29" s="876"/>
      <c r="T29" s="876"/>
    </row>
    <row r="30" spans="1:20" x14ac:dyDescent="0.25">
      <c r="A30" s="658">
        <v>2019</v>
      </c>
      <c r="B30" s="659">
        <v>868110.41200000001</v>
      </c>
      <c r="C30" s="659">
        <v>1852383.5529999998</v>
      </c>
      <c r="D30" s="659">
        <v>1452312.1709999999</v>
      </c>
      <c r="E30" s="659">
        <v>400071.38199999998</v>
      </c>
      <c r="F30" s="659">
        <v>2720493.9649999999</v>
      </c>
      <c r="G30" s="657"/>
      <c r="H30" s="874"/>
      <c r="I30" s="875"/>
      <c r="J30" s="875"/>
      <c r="K30" s="875"/>
      <c r="L30" s="875"/>
      <c r="M30" s="875"/>
      <c r="N30" s="876"/>
      <c r="O30" s="876"/>
      <c r="P30" s="876"/>
      <c r="Q30" s="876"/>
      <c r="R30" s="876"/>
      <c r="S30" s="876"/>
      <c r="T30" s="876"/>
    </row>
    <row r="31" spans="1:20" x14ac:dyDescent="0.25">
      <c r="A31" s="658">
        <v>2020</v>
      </c>
      <c r="B31" s="659">
        <v>-114941.91700000013</v>
      </c>
      <c r="C31" s="659">
        <v>1814638.0929999999</v>
      </c>
      <c r="D31" s="659">
        <v>1533602.7759999998</v>
      </c>
      <c r="E31" s="659">
        <v>281035.31699999998</v>
      </c>
      <c r="F31" s="659">
        <v>1699696.1759999997</v>
      </c>
      <c r="G31" s="657"/>
      <c r="H31" s="874"/>
      <c r="I31" s="875"/>
      <c r="J31" s="875"/>
      <c r="K31" s="875"/>
      <c r="L31" s="875"/>
      <c r="M31" s="875"/>
      <c r="N31" s="876"/>
      <c r="O31" s="876"/>
      <c r="P31" s="876"/>
      <c r="Q31" s="876"/>
      <c r="R31" s="876"/>
      <c r="S31" s="876"/>
      <c r="T31" s="876"/>
    </row>
    <row r="32" spans="1:20" x14ac:dyDescent="0.25">
      <c r="A32" s="658">
        <v>2021</v>
      </c>
      <c r="B32" s="659">
        <v>386828.28699999955</v>
      </c>
      <c r="C32" s="659">
        <v>3431736.6180000002</v>
      </c>
      <c r="D32" s="659">
        <v>2637163.1</v>
      </c>
      <c r="E32" s="659">
        <v>794573.51800000004</v>
      </c>
      <c r="F32" s="659">
        <v>3818564.9049999998</v>
      </c>
      <c r="G32" s="657"/>
      <c r="H32" s="874"/>
      <c r="I32" s="875"/>
      <c r="J32" s="875"/>
      <c r="K32" s="875"/>
      <c r="L32" s="875"/>
      <c r="M32" s="875"/>
      <c r="N32" s="876"/>
      <c r="O32" s="876"/>
      <c r="P32" s="876"/>
      <c r="Q32" s="876"/>
      <c r="R32" s="876"/>
      <c r="S32" s="876"/>
      <c r="T32" s="876"/>
    </row>
    <row r="33" spans="1:20" x14ac:dyDescent="0.25">
      <c r="A33" s="658">
        <v>2022</v>
      </c>
      <c r="B33" s="659">
        <v>1496843.409</v>
      </c>
      <c r="C33" s="659">
        <v>3163190.0809999998</v>
      </c>
      <c r="D33" s="659">
        <v>2777394.7039999999</v>
      </c>
      <c r="E33" s="659">
        <v>385795.37699999998</v>
      </c>
      <c r="F33" s="659">
        <v>4660033.49</v>
      </c>
      <c r="G33" s="657"/>
      <c r="H33" s="874"/>
      <c r="I33" s="875"/>
      <c r="J33" s="875"/>
      <c r="K33" s="875"/>
      <c r="L33" s="875"/>
      <c r="M33" s="875"/>
      <c r="N33" s="876"/>
      <c r="O33" s="876"/>
      <c r="P33" s="876"/>
      <c r="Q33" s="876"/>
      <c r="R33" s="876"/>
      <c r="S33" s="876"/>
      <c r="T33" s="876"/>
    </row>
    <row r="34" spans="1:20" x14ac:dyDescent="0.25">
      <c r="A34" s="658">
        <v>2023</v>
      </c>
      <c r="B34" s="659">
        <v>-287402.89100000029</v>
      </c>
      <c r="C34" s="659">
        <v>3099470.6209999998</v>
      </c>
      <c r="D34" s="659">
        <v>2819654.392</v>
      </c>
      <c r="E34" s="659">
        <v>279816.22899999999</v>
      </c>
      <c r="F34" s="659">
        <v>2812067.7299999995</v>
      </c>
      <c r="G34" s="657"/>
      <c r="H34" s="874"/>
      <c r="I34" s="875"/>
      <c r="J34" s="875"/>
      <c r="K34" s="875"/>
      <c r="L34" s="875"/>
      <c r="M34" s="875"/>
      <c r="N34" s="876"/>
      <c r="O34" s="876"/>
      <c r="P34" s="876"/>
      <c r="Q34" s="876"/>
      <c r="R34" s="876"/>
      <c r="S34" s="876"/>
      <c r="T34" s="876"/>
    </row>
    <row r="35" spans="1:20" x14ac:dyDescent="0.25">
      <c r="A35" s="658">
        <v>2024</v>
      </c>
      <c r="B35" s="660">
        <v>-72431.328173189017</v>
      </c>
      <c r="C35" s="660">
        <v>3724067.2958811126</v>
      </c>
      <c r="D35" s="660">
        <v>3283596.1844413937</v>
      </c>
      <c r="E35" s="660">
        <v>440471.11143971822</v>
      </c>
      <c r="F35" s="659">
        <v>3651635.9677079236</v>
      </c>
      <c r="G35" s="657"/>
      <c r="H35" s="874"/>
      <c r="I35" s="875"/>
      <c r="J35" s="875"/>
      <c r="K35" s="875"/>
      <c r="L35" s="875"/>
      <c r="M35" s="875"/>
      <c r="N35" s="876"/>
      <c r="O35" s="876"/>
      <c r="P35" s="876"/>
      <c r="Q35" s="876"/>
      <c r="R35" s="876"/>
      <c r="S35" s="876"/>
      <c r="T35" s="876"/>
    </row>
    <row r="36" spans="1:20" x14ac:dyDescent="0.25">
      <c r="A36" s="658">
        <v>2025</v>
      </c>
      <c r="B36" s="660">
        <v>1054679.1681530811</v>
      </c>
      <c r="C36" s="660">
        <v>4506259.1587731093</v>
      </c>
      <c r="D36" s="660">
        <v>4081893.1281862911</v>
      </c>
      <c r="E36" s="660">
        <v>424366.03058681835</v>
      </c>
      <c r="F36" s="659">
        <v>5560938.3269261913</v>
      </c>
      <c r="G36" s="657"/>
      <c r="H36" s="874"/>
      <c r="I36" s="875"/>
      <c r="J36" s="875"/>
      <c r="K36" s="875"/>
      <c r="L36" s="875"/>
      <c r="M36" s="875"/>
      <c r="N36" s="876"/>
      <c r="O36" s="876"/>
      <c r="P36" s="876"/>
      <c r="Q36" s="876"/>
      <c r="R36" s="876"/>
      <c r="S36" s="876"/>
      <c r="T36" s="876"/>
    </row>
    <row r="37" spans="1:20" x14ac:dyDescent="0.25">
      <c r="A37" s="661" t="s">
        <v>428</v>
      </c>
      <c r="B37" s="662">
        <v>775888.89399999939</v>
      </c>
      <c r="C37" s="662">
        <v>5167570.29</v>
      </c>
      <c r="D37" s="662">
        <v>4551189.2539999997</v>
      </c>
      <c r="E37" s="662">
        <v>616381.03599999996</v>
      </c>
      <c r="F37" s="663">
        <v>5943459.1839999994</v>
      </c>
      <c r="G37" s="657"/>
      <c r="H37" s="877"/>
      <c r="I37" s="878"/>
      <c r="J37" s="878"/>
      <c r="K37" s="878"/>
      <c r="L37" s="878"/>
      <c r="M37" s="878"/>
      <c r="N37" s="876"/>
      <c r="O37" s="876"/>
      <c r="P37" s="876"/>
      <c r="Q37" s="876"/>
      <c r="R37" s="876"/>
      <c r="S37" s="876"/>
      <c r="T37" s="876"/>
    </row>
    <row r="38" spans="1:20" x14ac:dyDescent="0.25">
      <c r="A38" s="661" t="s">
        <v>382</v>
      </c>
      <c r="B38" s="663">
        <v>841883.77521951252</v>
      </c>
      <c r="C38" s="663">
        <v>7816874.799665045</v>
      </c>
      <c r="D38" s="663">
        <v>7222721.3833500585</v>
      </c>
      <c r="E38" s="663">
        <v>594153.41631498712</v>
      </c>
      <c r="F38" s="663">
        <v>8658758.5748845581</v>
      </c>
      <c r="G38" s="657"/>
      <c r="H38" s="877"/>
      <c r="I38" s="878"/>
      <c r="J38" s="878"/>
      <c r="K38" s="878"/>
      <c r="L38" s="878"/>
      <c r="M38" s="878"/>
      <c r="N38" s="876"/>
      <c r="O38" s="876"/>
      <c r="P38" s="876"/>
      <c r="Q38" s="876"/>
      <c r="R38" s="876"/>
      <c r="S38" s="876"/>
      <c r="T38" s="876"/>
    </row>
    <row r="39" spans="1:20" x14ac:dyDescent="0.25">
      <c r="A39" s="568" t="s">
        <v>425</v>
      </c>
      <c r="B39" s="664">
        <v>1832982.2654104801</v>
      </c>
      <c r="C39" s="664">
        <v>7459891.7829416497</v>
      </c>
      <c r="D39" s="664">
        <v>6670568.6996084852</v>
      </c>
      <c r="E39" s="664">
        <v>789323.08333316399</v>
      </c>
      <c r="F39" s="664">
        <v>9292874.0483521298</v>
      </c>
      <c r="G39" s="657"/>
      <c r="H39" s="657"/>
      <c r="I39" s="876"/>
      <c r="J39" s="876"/>
      <c r="K39" s="876"/>
      <c r="L39" s="876"/>
      <c r="M39" s="876"/>
      <c r="N39" s="876"/>
      <c r="O39" s="876"/>
      <c r="P39" s="152"/>
      <c r="Q39" s="152"/>
      <c r="R39" s="152"/>
      <c r="S39" s="152"/>
      <c r="T39" s="152"/>
    </row>
    <row r="40" spans="1:20" x14ac:dyDescent="0.25">
      <c r="A40" s="152" t="s">
        <v>30</v>
      </c>
      <c r="B40" s="152"/>
      <c r="C40" s="152"/>
      <c r="D40" s="152"/>
      <c r="E40" s="152"/>
      <c r="F40" s="152"/>
      <c r="G40" s="152"/>
      <c r="H40" s="152"/>
      <c r="I40" s="876"/>
      <c r="J40" s="876"/>
      <c r="K40" s="876"/>
      <c r="L40" s="876"/>
      <c r="M40" s="876"/>
      <c r="N40" s="876"/>
      <c r="O40" s="876"/>
      <c r="P40" s="152"/>
      <c r="Q40" s="152"/>
      <c r="R40" s="152"/>
      <c r="S40" s="152"/>
      <c r="T40" s="152"/>
    </row>
    <row r="41" spans="1:20" x14ac:dyDescent="0.25">
      <c r="A41" s="152"/>
      <c r="B41" s="152"/>
      <c r="C41" s="152"/>
      <c r="D41" s="152"/>
      <c r="E41" s="152"/>
      <c r="F41" s="152"/>
      <c r="G41" s="152"/>
      <c r="H41" s="152"/>
      <c r="I41" s="152"/>
      <c r="J41" s="152"/>
      <c r="K41" s="152"/>
      <c r="L41" s="152"/>
      <c r="M41" s="152"/>
      <c r="N41" s="152"/>
      <c r="O41" s="152"/>
      <c r="P41" s="152"/>
      <c r="Q41" s="152"/>
      <c r="R41" s="152"/>
      <c r="S41" s="152"/>
      <c r="T41" s="152"/>
    </row>
    <row r="42" spans="1:20" x14ac:dyDescent="0.25">
      <c r="A42" s="152"/>
      <c r="B42" s="152"/>
      <c r="C42" s="152"/>
      <c r="D42" s="657"/>
      <c r="E42" s="152"/>
      <c r="F42" s="152"/>
      <c r="G42" s="152"/>
      <c r="H42" s="152"/>
      <c r="I42" s="152"/>
      <c r="J42" s="152"/>
      <c r="K42" s="152"/>
      <c r="L42" s="152"/>
      <c r="M42" s="152"/>
      <c r="N42" s="152"/>
      <c r="O42" s="152"/>
      <c r="P42" s="152"/>
      <c r="Q42" s="152"/>
      <c r="R42" s="152"/>
      <c r="S42" s="152"/>
      <c r="T42" s="152"/>
    </row>
    <row r="43" spans="1:20" x14ac:dyDescent="0.25">
      <c r="A43" s="152"/>
      <c r="B43" s="879"/>
      <c r="C43" s="665"/>
      <c r="D43" s="665"/>
      <c r="E43" s="665"/>
      <c r="F43" s="665"/>
      <c r="G43" s="152"/>
      <c r="H43" s="152"/>
      <c r="I43" s="152"/>
      <c r="J43" s="152"/>
      <c r="K43" s="152"/>
      <c r="L43" s="152"/>
      <c r="M43" s="152"/>
      <c r="N43" s="152"/>
      <c r="O43" s="152"/>
      <c r="P43" s="152"/>
      <c r="Q43" s="152"/>
      <c r="R43" s="152"/>
      <c r="S43" s="152"/>
      <c r="T43" s="152"/>
    </row>
  </sheetData>
  <mergeCells count="15">
    <mergeCell ref="A1:C1"/>
    <mergeCell ref="A2:F2"/>
    <mergeCell ref="A4:C4"/>
    <mergeCell ref="D4:F4"/>
    <mergeCell ref="B6:B7"/>
    <mergeCell ref="C6:C7"/>
    <mergeCell ref="D6:D7"/>
    <mergeCell ref="E6:E7"/>
    <mergeCell ref="F6:F7"/>
    <mergeCell ref="A3:C3"/>
    <mergeCell ref="I6:I7"/>
    <mergeCell ref="J6:J7"/>
    <mergeCell ref="K6:K7"/>
    <mergeCell ref="L6:L7"/>
    <mergeCell ref="M6:M7"/>
  </mergeCells>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16E90-FD86-4F24-A341-2E8BD57D0379}">
  <sheetPr codeName="Hoja65"/>
  <dimension ref="A1:J70"/>
  <sheetViews>
    <sheetView topLeftCell="A40" zoomScaleNormal="100" workbookViewId="0">
      <selection activeCell="I70" sqref="I70"/>
    </sheetView>
  </sheetViews>
  <sheetFormatPr baseColWidth="10" defaultColWidth="11.42578125" defaultRowHeight="13.5" x14ac:dyDescent="0.25"/>
  <cols>
    <col min="1" max="1" width="57.140625" style="3" customWidth="1"/>
    <col min="2" max="3" width="14.28515625" style="3" customWidth="1"/>
    <col min="4" max="4" width="11.42578125" style="3"/>
    <col min="5" max="5" width="15.42578125" style="6" customWidth="1"/>
    <col min="6" max="6" width="11.5703125" style="3" bestFit="1" customWidth="1"/>
    <col min="7" max="16384" width="11.42578125" style="3"/>
  </cols>
  <sheetData>
    <row r="1" spans="1:10" x14ac:dyDescent="0.25">
      <c r="A1" s="915" t="s">
        <v>217</v>
      </c>
      <c r="B1" s="915"/>
      <c r="C1" s="915"/>
      <c r="D1" s="17"/>
      <c r="E1" s="17"/>
      <c r="F1" s="17"/>
      <c r="G1" s="17"/>
      <c r="H1" s="17"/>
      <c r="I1" s="17"/>
      <c r="J1" s="17"/>
    </row>
    <row r="2" spans="1:10" x14ac:dyDescent="0.25">
      <c r="A2" s="915" t="s">
        <v>618</v>
      </c>
      <c r="B2" s="915"/>
      <c r="C2" s="915"/>
      <c r="D2" s="17"/>
      <c r="E2" s="17"/>
      <c r="F2" s="17"/>
      <c r="G2" s="17"/>
      <c r="H2" s="17"/>
      <c r="I2" s="17"/>
      <c r="J2" s="17"/>
    </row>
    <row r="3" spans="1:10" x14ac:dyDescent="0.25">
      <c r="A3" s="915" t="s">
        <v>619</v>
      </c>
      <c r="B3" s="915"/>
      <c r="C3" s="915"/>
      <c r="D3" s="17"/>
      <c r="E3" s="17"/>
      <c r="F3" s="17"/>
      <c r="G3" s="17"/>
      <c r="H3" s="17"/>
      <c r="I3" s="17"/>
      <c r="J3" s="17"/>
    </row>
    <row r="4" spans="1:10" x14ac:dyDescent="0.25">
      <c r="A4" s="915" t="s">
        <v>159</v>
      </c>
      <c r="B4" s="915"/>
      <c r="C4" s="915"/>
      <c r="D4" s="17"/>
      <c r="E4" s="17"/>
      <c r="F4" s="17"/>
      <c r="G4" s="17"/>
      <c r="H4" s="17"/>
      <c r="I4" s="17"/>
      <c r="J4" s="17"/>
    </row>
    <row r="5" spans="1:10" x14ac:dyDescent="0.25">
      <c r="A5" s="947" t="s">
        <v>160</v>
      </c>
      <c r="B5" s="947"/>
      <c r="C5" s="947"/>
      <c r="D5" s="17"/>
      <c r="E5" s="17"/>
      <c r="F5" s="17"/>
      <c r="G5" s="17"/>
      <c r="H5" s="17"/>
      <c r="I5" s="17"/>
      <c r="J5" s="17"/>
    </row>
    <row r="6" spans="1:10" x14ac:dyDescent="0.25">
      <c r="A6" s="109"/>
      <c r="B6" s="109"/>
      <c r="C6" s="666"/>
      <c r="D6" s="17"/>
      <c r="E6" s="17"/>
      <c r="F6" s="17"/>
      <c r="G6" s="17"/>
      <c r="H6" s="17"/>
      <c r="I6" s="17"/>
      <c r="J6" s="17"/>
    </row>
    <row r="7" spans="1:10" x14ac:dyDescent="0.25">
      <c r="A7" s="507"/>
      <c r="B7" s="47">
        <v>2026</v>
      </c>
      <c r="C7" s="47">
        <v>2027</v>
      </c>
      <c r="D7" s="17"/>
      <c r="E7" s="110"/>
      <c r="F7" s="110"/>
      <c r="G7" s="17"/>
      <c r="H7" s="17"/>
      <c r="I7" s="17"/>
      <c r="J7" s="17"/>
    </row>
    <row r="8" spans="1:10" x14ac:dyDescent="0.25">
      <c r="A8" s="230" t="s">
        <v>161</v>
      </c>
      <c r="B8" s="212"/>
      <c r="C8" s="212"/>
      <c r="D8" s="17"/>
      <c r="E8" s="17"/>
      <c r="F8" s="880"/>
      <c r="G8" s="17"/>
      <c r="H8" s="17"/>
      <c r="I8" s="432"/>
      <c r="J8" s="432"/>
    </row>
    <row r="9" spans="1:10" x14ac:dyDescent="0.25">
      <c r="A9" s="230" t="s">
        <v>162</v>
      </c>
      <c r="B9" s="667">
        <v>80643381.737725869</v>
      </c>
      <c r="C9" s="667">
        <v>84395303.664291739</v>
      </c>
      <c r="D9" s="324"/>
      <c r="E9" s="17"/>
      <c r="F9" s="880"/>
      <c r="G9" s="880"/>
      <c r="H9" s="880"/>
      <c r="I9" s="432"/>
      <c r="J9" s="432"/>
    </row>
    <row r="10" spans="1:10" s="5" customFormat="1" x14ac:dyDescent="0.25">
      <c r="A10" s="230" t="s">
        <v>163</v>
      </c>
      <c r="B10" s="667">
        <v>64875230.827990845</v>
      </c>
      <c r="C10" s="667">
        <v>69088630.335396022</v>
      </c>
      <c r="D10" s="324"/>
      <c r="E10" s="867"/>
      <c r="F10" s="432"/>
      <c r="G10" s="881"/>
      <c r="H10" s="880"/>
      <c r="I10" s="432"/>
      <c r="J10" s="432"/>
    </row>
    <row r="11" spans="1:10" x14ac:dyDescent="0.25">
      <c r="A11" s="169" t="s">
        <v>164</v>
      </c>
      <c r="B11" s="668">
        <v>7843160.6666480117</v>
      </c>
      <c r="C11" s="668">
        <v>8232605.9522584043</v>
      </c>
      <c r="D11" s="324"/>
      <c r="E11" s="867"/>
      <c r="F11" s="432"/>
      <c r="G11" s="880"/>
      <c r="H11" s="880"/>
      <c r="I11" s="432"/>
      <c r="J11" s="432"/>
    </row>
    <row r="12" spans="1:10" x14ac:dyDescent="0.25">
      <c r="A12" s="169" t="s">
        <v>165</v>
      </c>
      <c r="B12" s="668">
        <v>57032070.161342829</v>
      </c>
      <c r="C12" s="668">
        <v>60856024.383137614</v>
      </c>
      <c r="D12" s="324"/>
      <c r="E12" s="867"/>
      <c r="F12" s="432"/>
      <c r="G12" s="880"/>
      <c r="H12" s="880"/>
      <c r="I12" s="432"/>
      <c r="J12" s="432"/>
    </row>
    <row r="13" spans="1:10" x14ac:dyDescent="0.25">
      <c r="A13" s="169" t="s">
        <v>1290</v>
      </c>
      <c r="B13" s="668">
        <v>3140900.6660772543</v>
      </c>
      <c r="C13" s="668">
        <v>2525760.1755920378</v>
      </c>
      <c r="D13" s="324"/>
      <c r="E13" s="867"/>
      <c r="F13" s="432"/>
      <c r="G13" s="880"/>
      <c r="H13" s="880"/>
      <c r="I13" s="432"/>
      <c r="J13" s="432"/>
    </row>
    <row r="14" spans="1:10" x14ac:dyDescent="0.25">
      <c r="A14" s="169" t="s">
        <v>166</v>
      </c>
      <c r="B14" s="668">
        <v>5097208.1140954252</v>
      </c>
      <c r="C14" s="668">
        <v>5380093.8051985446</v>
      </c>
      <c r="D14" s="324"/>
      <c r="E14" s="867"/>
      <c r="F14" s="432"/>
      <c r="G14" s="17"/>
      <c r="H14" s="880"/>
      <c r="I14" s="432"/>
      <c r="J14" s="432"/>
    </row>
    <row r="15" spans="1:10" x14ac:dyDescent="0.25">
      <c r="A15" s="169" t="s">
        <v>167</v>
      </c>
      <c r="B15" s="668">
        <v>151945.20450831976</v>
      </c>
      <c r="C15" s="668">
        <v>95152.469508269845</v>
      </c>
      <c r="D15" s="324"/>
      <c r="E15" s="867"/>
      <c r="F15" s="432"/>
      <c r="G15" s="17"/>
      <c r="H15" s="17"/>
      <c r="I15" s="432"/>
      <c r="J15" s="432"/>
    </row>
    <row r="16" spans="1:10" x14ac:dyDescent="0.25">
      <c r="A16" s="169" t="s">
        <v>168</v>
      </c>
      <c r="B16" s="668">
        <v>2948306.0441677854</v>
      </c>
      <c r="C16" s="668">
        <v>2655722.8946189457</v>
      </c>
      <c r="D16" s="324"/>
      <c r="E16" s="867"/>
      <c r="F16" s="432"/>
      <c r="G16" s="17"/>
      <c r="H16" s="17"/>
      <c r="I16" s="432"/>
      <c r="J16" s="432"/>
    </row>
    <row r="17" spans="1:10" x14ac:dyDescent="0.25">
      <c r="A17" s="169" t="s">
        <v>169</v>
      </c>
      <c r="B17" s="668">
        <v>1559771.915552679</v>
      </c>
      <c r="C17" s="668">
        <v>1603382.6783861239</v>
      </c>
      <c r="D17" s="324"/>
      <c r="E17" s="867"/>
      <c r="F17" s="432"/>
      <c r="G17" s="17"/>
      <c r="H17" s="17"/>
      <c r="I17" s="432"/>
      <c r="J17" s="432"/>
    </row>
    <row r="18" spans="1:10" x14ac:dyDescent="0.25">
      <c r="A18" s="169" t="s">
        <v>170</v>
      </c>
      <c r="B18" s="668">
        <v>2870018.9653335796</v>
      </c>
      <c r="C18" s="668">
        <v>3046561.3055917802</v>
      </c>
      <c r="D18" s="324"/>
      <c r="E18" s="867"/>
      <c r="F18" s="432"/>
      <c r="G18" s="17"/>
      <c r="H18" s="17"/>
      <c r="I18" s="432"/>
      <c r="J18" s="432"/>
    </row>
    <row r="19" spans="1:10" x14ac:dyDescent="0.25">
      <c r="A19" s="230" t="s">
        <v>171</v>
      </c>
      <c r="B19" s="667">
        <v>75223656.972677872</v>
      </c>
      <c r="C19" s="667">
        <v>77868578.192462996</v>
      </c>
      <c r="D19" s="324"/>
      <c r="E19" s="111"/>
      <c r="F19" s="432"/>
      <c r="G19" s="17"/>
      <c r="H19" s="17"/>
      <c r="I19" s="432"/>
      <c r="J19" s="432"/>
    </row>
    <row r="20" spans="1:10" x14ac:dyDescent="0.25">
      <c r="A20" s="169" t="s">
        <v>172</v>
      </c>
      <c r="B20" s="668">
        <v>18622815.149704278</v>
      </c>
      <c r="C20" s="668">
        <v>19158963.745560002</v>
      </c>
      <c r="D20" s="324"/>
      <c r="E20" s="111"/>
      <c r="F20" s="432"/>
      <c r="G20" s="17"/>
      <c r="H20" s="17"/>
      <c r="I20" s="432"/>
      <c r="J20" s="432"/>
    </row>
    <row r="21" spans="1:10" x14ac:dyDescent="0.25">
      <c r="A21" s="169" t="s">
        <v>173</v>
      </c>
      <c r="B21" s="668">
        <v>7223751.1497042822</v>
      </c>
      <c r="C21" s="668">
        <v>7253526.3346499996</v>
      </c>
      <c r="D21" s="324"/>
      <c r="E21" s="111"/>
      <c r="F21" s="432"/>
      <c r="G21" s="17"/>
      <c r="H21" s="17"/>
      <c r="I21" s="432"/>
      <c r="J21" s="432"/>
    </row>
    <row r="22" spans="1:10" x14ac:dyDescent="0.25">
      <c r="A22" s="169" t="s">
        <v>174</v>
      </c>
      <c r="B22" s="668">
        <v>4614112.7309999997</v>
      </c>
      <c r="C22" s="668">
        <v>5093706.4621829996</v>
      </c>
      <c r="D22" s="324"/>
      <c r="E22" s="111"/>
      <c r="F22" s="432"/>
      <c r="G22" s="17"/>
      <c r="H22" s="17"/>
      <c r="I22" s="432"/>
      <c r="J22" s="432"/>
    </row>
    <row r="23" spans="1:10" x14ac:dyDescent="0.25">
      <c r="A23" s="169" t="s">
        <v>175</v>
      </c>
      <c r="B23" s="668">
        <v>28118161.388823692</v>
      </c>
      <c r="C23" s="668">
        <v>29856773.117139999</v>
      </c>
      <c r="D23" s="324"/>
      <c r="E23" s="111"/>
      <c r="F23" s="432"/>
      <c r="G23" s="17"/>
      <c r="H23" s="17"/>
      <c r="I23" s="432"/>
      <c r="J23" s="432"/>
    </row>
    <row r="24" spans="1:10" x14ac:dyDescent="0.25">
      <c r="A24" s="169" t="s">
        <v>176</v>
      </c>
      <c r="B24" s="668">
        <v>16482152.543749999</v>
      </c>
      <c r="C24" s="668">
        <v>16472320.27483</v>
      </c>
      <c r="D24" s="324"/>
      <c r="E24" s="111"/>
      <c r="F24" s="432"/>
      <c r="G24" s="17"/>
      <c r="H24" s="17"/>
      <c r="I24" s="432"/>
      <c r="J24" s="432"/>
    </row>
    <row r="25" spans="1:10" x14ac:dyDescent="0.25">
      <c r="A25" s="169" t="s">
        <v>177</v>
      </c>
      <c r="B25" s="668">
        <v>162664.00969561868</v>
      </c>
      <c r="C25" s="668">
        <v>33288.258099999999</v>
      </c>
      <c r="D25" s="324"/>
      <c r="E25" s="111"/>
      <c r="F25" s="432"/>
      <c r="G25" s="17"/>
      <c r="H25" s="17"/>
      <c r="I25" s="432"/>
      <c r="J25" s="432"/>
    </row>
    <row r="26" spans="1:10" x14ac:dyDescent="0.25">
      <c r="A26" s="230" t="s">
        <v>178</v>
      </c>
      <c r="B26" s="667">
        <v>5419724.7650480028</v>
      </c>
      <c r="C26" s="667">
        <v>6526725.4718287354</v>
      </c>
      <c r="D26" s="17"/>
      <c r="E26" s="432"/>
      <c r="F26" s="432"/>
      <c r="G26" s="17"/>
      <c r="H26" s="17"/>
      <c r="I26" s="432"/>
      <c r="J26" s="432"/>
    </row>
    <row r="27" spans="1:10" x14ac:dyDescent="0.25">
      <c r="A27" s="230" t="s">
        <v>20</v>
      </c>
      <c r="B27" s="667"/>
      <c r="C27" s="667"/>
      <c r="D27" s="324"/>
      <c r="E27" s="17"/>
      <c r="F27" s="880"/>
      <c r="G27" s="17"/>
      <c r="H27" s="17"/>
      <c r="I27" s="432"/>
      <c r="J27" s="432"/>
    </row>
    <row r="28" spans="1:10" x14ac:dyDescent="0.25">
      <c r="A28" s="230" t="s">
        <v>179</v>
      </c>
      <c r="B28" s="667">
        <v>12043213.356880745</v>
      </c>
      <c r="C28" s="667">
        <v>13278306.016056666</v>
      </c>
      <c r="D28" s="324"/>
      <c r="E28" s="17"/>
      <c r="F28" s="880"/>
      <c r="G28" s="17"/>
      <c r="H28" s="17"/>
      <c r="I28" s="432"/>
      <c r="J28" s="432"/>
    </row>
    <row r="29" spans="1:10" x14ac:dyDescent="0.25">
      <c r="A29" s="169" t="s">
        <v>180</v>
      </c>
      <c r="B29" s="668">
        <v>13813.787400486761</v>
      </c>
      <c r="C29" s="668">
        <v>28931.91954333333</v>
      </c>
      <c r="D29" s="324"/>
      <c r="E29" s="432"/>
      <c r="F29" s="432"/>
      <c r="G29" s="17"/>
      <c r="H29" s="17"/>
      <c r="I29" s="432"/>
      <c r="J29" s="432"/>
    </row>
    <row r="30" spans="1:10" x14ac:dyDescent="0.25">
      <c r="A30" s="169" t="s">
        <v>181</v>
      </c>
      <c r="B30" s="668">
        <v>4809336.7001726227</v>
      </c>
      <c r="C30" s="668">
        <v>5381378.3138699997</v>
      </c>
      <c r="D30" s="324"/>
      <c r="E30" s="111"/>
      <c r="F30" s="432"/>
      <c r="G30" s="17"/>
      <c r="H30" s="17"/>
      <c r="I30" s="432"/>
      <c r="J30" s="432"/>
    </row>
    <row r="31" spans="1:10" x14ac:dyDescent="0.25">
      <c r="A31" s="169" t="s">
        <v>182</v>
      </c>
      <c r="B31" s="668">
        <v>7247690.4441086082</v>
      </c>
      <c r="C31" s="668">
        <v>7925859.6217299998</v>
      </c>
      <c r="D31" s="324"/>
      <c r="E31" s="111"/>
      <c r="F31" s="432"/>
      <c r="G31" s="17"/>
      <c r="H31" s="17"/>
      <c r="I31" s="432"/>
      <c r="J31" s="432"/>
    </row>
    <row r="32" spans="1:10" x14ac:dyDescent="0.25">
      <c r="A32" s="230" t="s">
        <v>183</v>
      </c>
      <c r="B32" s="667">
        <v>80657195.525126368</v>
      </c>
      <c r="C32" s="667">
        <v>84424235.583835065</v>
      </c>
      <c r="D32" s="324"/>
      <c r="E32" s="432"/>
      <c r="F32" s="432"/>
      <c r="G32" s="17"/>
      <c r="H32" s="17"/>
      <c r="I32" s="432"/>
      <c r="J32" s="432"/>
    </row>
    <row r="33" spans="1:10" x14ac:dyDescent="0.25">
      <c r="A33" s="230" t="s">
        <v>184</v>
      </c>
      <c r="B33" s="667">
        <v>87280684.116959095</v>
      </c>
      <c r="C33" s="667">
        <v>91175816.128062993</v>
      </c>
      <c r="D33" s="324"/>
      <c r="E33" s="882"/>
      <c r="F33" s="432"/>
      <c r="G33" s="17"/>
      <c r="H33" s="17"/>
      <c r="I33" s="432"/>
      <c r="J33" s="432"/>
    </row>
    <row r="34" spans="1:10" x14ac:dyDescent="0.25">
      <c r="A34" s="230" t="s">
        <v>185</v>
      </c>
      <c r="B34" s="667">
        <v>-6623488.5918327263</v>
      </c>
      <c r="C34" s="667">
        <v>-6751580.5442279205</v>
      </c>
      <c r="D34" s="17"/>
      <c r="E34" s="432"/>
      <c r="F34" s="432"/>
      <c r="G34" s="17"/>
      <c r="H34" s="17"/>
      <c r="I34" s="432"/>
      <c r="J34" s="432"/>
    </row>
    <row r="35" spans="1:10" x14ac:dyDescent="0.25">
      <c r="A35" s="597" t="s">
        <v>186</v>
      </c>
      <c r="B35" s="669"/>
      <c r="C35" s="669"/>
      <c r="D35" s="324"/>
      <c r="E35" s="17"/>
      <c r="F35" s="880"/>
      <c r="G35" s="17"/>
      <c r="H35" s="17"/>
      <c r="I35" s="432"/>
      <c r="J35" s="432"/>
    </row>
    <row r="36" spans="1:10" x14ac:dyDescent="0.25">
      <c r="A36" s="230" t="s">
        <v>187</v>
      </c>
      <c r="B36" s="667">
        <v>6115028.1822190778</v>
      </c>
      <c r="C36" s="667">
        <v>-810104.65931492089</v>
      </c>
      <c r="D36" s="324"/>
      <c r="E36" s="17"/>
      <c r="F36" s="880"/>
      <c r="G36" s="17"/>
      <c r="H36" s="17"/>
      <c r="I36" s="432"/>
      <c r="J36" s="432"/>
    </row>
    <row r="37" spans="1:10" x14ac:dyDescent="0.25">
      <c r="A37" s="169" t="s">
        <v>188</v>
      </c>
      <c r="B37" s="668">
        <v>860248.50308695564</v>
      </c>
      <c r="C37" s="668">
        <v>96087.603000000003</v>
      </c>
      <c r="D37" s="324"/>
      <c r="E37" s="17"/>
      <c r="F37" s="880"/>
      <c r="G37" s="17"/>
      <c r="H37" s="17"/>
      <c r="I37" s="432"/>
      <c r="J37" s="432"/>
    </row>
    <row r="38" spans="1:10" x14ac:dyDescent="0.25">
      <c r="A38" s="169" t="s">
        <v>189</v>
      </c>
      <c r="B38" s="668">
        <v>2461773.6834396468</v>
      </c>
      <c r="C38" s="668">
        <v>2383742.13631</v>
      </c>
      <c r="D38" s="324"/>
      <c r="E38" s="17"/>
      <c r="F38" s="880"/>
      <c r="G38" s="17"/>
      <c r="H38" s="17"/>
      <c r="I38" s="432"/>
      <c r="J38" s="432"/>
    </row>
    <row r="39" spans="1:10" x14ac:dyDescent="0.25">
      <c r="A39" s="169" t="s">
        <v>190</v>
      </c>
      <c r="B39" s="668">
        <v>1601525.1803526911</v>
      </c>
      <c r="C39" s="668">
        <v>2287654.5333099999</v>
      </c>
      <c r="D39" s="324"/>
      <c r="E39" s="17"/>
      <c r="F39" s="880"/>
      <c r="G39" s="17"/>
      <c r="H39" s="17"/>
      <c r="I39" s="432"/>
      <c r="J39" s="432"/>
    </row>
    <row r="40" spans="1:10" x14ac:dyDescent="0.25">
      <c r="A40" s="169" t="s">
        <v>191</v>
      </c>
      <c r="B40" s="668">
        <v>5420903.5878345035</v>
      </c>
      <c r="C40" s="668">
        <v>-906177.01886492106</v>
      </c>
      <c r="D40" s="324"/>
      <c r="E40" s="17"/>
      <c r="F40" s="880"/>
      <c r="G40" s="17"/>
      <c r="H40" s="17"/>
      <c r="I40" s="432"/>
      <c r="J40" s="432"/>
    </row>
    <row r="41" spans="1:10" x14ac:dyDescent="0.25">
      <c r="A41" s="169" t="s">
        <v>192</v>
      </c>
      <c r="B41" s="668">
        <v>10679419.170463176</v>
      </c>
      <c r="C41" s="668">
        <v>2677740.4737450792</v>
      </c>
      <c r="D41" s="324"/>
      <c r="E41" s="17"/>
      <c r="F41" s="880"/>
      <c r="G41" s="17"/>
      <c r="H41" s="17"/>
      <c r="I41" s="432"/>
      <c r="J41" s="432"/>
    </row>
    <row r="42" spans="1:10" x14ac:dyDescent="0.25">
      <c r="A42" s="169" t="s">
        <v>193</v>
      </c>
      <c r="B42" s="668">
        <v>5258515.5826286739</v>
      </c>
      <c r="C42" s="668">
        <v>3583917.4926100001</v>
      </c>
      <c r="D42" s="324"/>
      <c r="E42" s="17"/>
      <c r="F42" s="880"/>
      <c r="G42" s="17"/>
      <c r="H42" s="17"/>
      <c r="I42" s="432"/>
      <c r="J42" s="432"/>
    </row>
    <row r="43" spans="1:10" x14ac:dyDescent="0.25">
      <c r="A43" s="169" t="s">
        <v>194</v>
      </c>
      <c r="B43" s="668">
        <v>-164312.96759065252</v>
      </c>
      <c r="C43" s="668">
        <v>218.84305000019074</v>
      </c>
      <c r="D43" s="324"/>
      <c r="E43" s="17"/>
      <c r="F43" s="880"/>
      <c r="G43" s="17"/>
      <c r="H43" s="17"/>
      <c r="I43" s="432"/>
      <c r="J43" s="432"/>
    </row>
    <row r="44" spans="1:10" x14ac:dyDescent="0.25">
      <c r="A44" s="169" t="s">
        <v>195</v>
      </c>
      <c r="B44" s="668">
        <v>-1810.9411117290356</v>
      </c>
      <c r="C44" s="668">
        <v>-234.0865</v>
      </c>
      <c r="D44" s="324"/>
      <c r="E44" s="17"/>
      <c r="F44" s="880"/>
      <c r="G44" s="17"/>
      <c r="H44" s="17"/>
      <c r="I44" s="432"/>
      <c r="J44" s="432"/>
    </row>
    <row r="45" spans="1:10" x14ac:dyDescent="0.25">
      <c r="A45" s="169" t="s">
        <v>196</v>
      </c>
      <c r="B45" s="668">
        <v>0</v>
      </c>
      <c r="C45" s="668">
        <v>0</v>
      </c>
      <c r="D45" s="324"/>
      <c r="E45" s="17"/>
      <c r="F45" s="880"/>
      <c r="G45" s="17"/>
      <c r="H45" s="17"/>
      <c r="I45" s="432"/>
      <c r="J45" s="432"/>
    </row>
    <row r="46" spans="1:10" x14ac:dyDescent="0.25">
      <c r="A46" s="169" t="s">
        <v>197</v>
      </c>
      <c r="B46" s="668">
        <v>0</v>
      </c>
      <c r="C46" s="668">
        <v>0</v>
      </c>
      <c r="D46" s="324"/>
      <c r="E46" s="17"/>
      <c r="F46" s="880"/>
      <c r="G46" s="17"/>
      <c r="H46" s="17"/>
      <c r="I46" s="432"/>
      <c r="J46" s="432"/>
    </row>
    <row r="47" spans="1:10" x14ac:dyDescent="0.25">
      <c r="A47" s="169" t="s">
        <v>198</v>
      </c>
      <c r="B47" s="668">
        <v>0</v>
      </c>
      <c r="C47" s="668">
        <v>0</v>
      </c>
      <c r="D47" s="324"/>
      <c r="E47" s="17"/>
      <c r="F47" s="880"/>
      <c r="G47" s="17"/>
      <c r="H47" s="17"/>
      <c r="I47" s="432"/>
      <c r="J47" s="432"/>
    </row>
    <row r="48" spans="1:10" x14ac:dyDescent="0.25">
      <c r="A48" s="169" t="s">
        <v>199</v>
      </c>
      <c r="B48" s="668">
        <v>0</v>
      </c>
      <c r="C48" s="668">
        <v>0</v>
      </c>
      <c r="D48" s="324"/>
      <c r="E48" s="17"/>
      <c r="F48" s="880"/>
      <c r="G48" s="17"/>
      <c r="H48" s="17"/>
      <c r="I48" s="432"/>
      <c r="J48" s="432"/>
    </row>
    <row r="49" spans="1:10" x14ac:dyDescent="0.25">
      <c r="A49" s="169" t="s">
        <v>200</v>
      </c>
      <c r="B49" s="668">
        <v>0</v>
      </c>
      <c r="C49" s="668">
        <v>0</v>
      </c>
      <c r="D49" s="324"/>
      <c r="E49" s="17"/>
      <c r="F49" s="880"/>
      <c r="G49" s="17"/>
      <c r="H49" s="17"/>
      <c r="I49" s="432"/>
      <c r="J49" s="432"/>
    </row>
    <row r="50" spans="1:10" x14ac:dyDescent="0.25">
      <c r="A50" s="169" t="s">
        <v>201</v>
      </c>
      <c r="B50" s="668">
        <v>0</v>
      </c>
      <c r="C50" s="668">
        <v>0</v>
      </c>
      <c r="D50" s="324"/>
      <c r="E50" s="17"/>
      <c r="F50" s="880"/>
      <c r="G50" s="17"/>
      <c r="H50" s="17"/>
      <c r="I50" s="432"/>
      <c r="J50" s="432"/>
    </row>
    <row r="51" spans="1:10" x14ac:dyDescent="0.25">
      <c r="A51" s="169" t="s">
        <v>202</v>
      </c>
      <c r="B51" s="668">
        <v>0</v>
      </c>
      <c r="C51" s="668">
        <v>0</v>
      </c>
      <c r="D51" s="324"/>
      <c r="E51" s="17"/>
      <c r="F51" s="880"/>
      <c r="G51" s="17"/>
      <c r="H51" s="17"/>
      <c r="I51" s="432"/>
      <c r="J51" s="432"/>
    </row>
    <row r="52" spans="1:10" x14ac:dyDescent="0.25">
      <c r="A52" s="230" t="s">
        <v>203</v>
      </c>
      <c r="B52" s="667">
        <v>12738516.774051804</v>
      </c>
      <c r="C52" s="667">
        <v>5941475.8849130003</v>
      </c>
      <c r="D52" s="324"/>
      <c r="E52" s="17"/>
      <c r="F52" s="880"/>
      <c r="G52" s="17"/>
      <c r="H52" s="17"/>
      <c r="I52" s="432"/>
      <c r="J52" s="432"/>
    </row>
    <row r="53" spans="1:10" x14ac:dyDescent="0.25">
      <c r="A53" s="169" t="s">
        <v>204</v>
      </c>
      <c r="B53" s="668">
        <v>-1630094.4603440054</v>
      </c>
      <c r="C53" s="668">
        <v>-2514887.1342500001</v>
      </c>
      <c r="D53" s="324"/>
      <c r="E53" s="17"/>
      <c r="F53" s="880"/>
      <c r="G53" s="17"/>
      <c r="H53" s="17"/>
      <c r="I53" s="432"/>
      <c r="J53" s="432"/>
    </row>
    <row r="54" spans="1:10" x14ac:dyDescent="0.25">
      <c r="A54" s="169" t="s">
        <v>205</v>
      </c>
      <c r="B54" s="668">
        <v>8759.2329420128863</v>
      </c>
      <c r="C54" s="668">
        <v>70514.254879999993</v>
      </c>
      <c r="D54" s="324"/>
      <c r="E54" s="17"/>
      <c r="F54" s="880"/>
      <c r="G54" s="17"/>
      <c r="H54" s="17"/>
      <c r="I54" s="432"/>
      <c r="J54" s="432"/>
    </row>
    <row r="55" spans="1:10" x14ac:dyDescent="0.25">
      <c r="A55" s="169" t="s">
        <v>206</v>
      </c>
      <c r="B55" s="668">
        <v>5371.4216269077997</v>
      </c>
      <c r="C55" s="668">
        <v>70514.244879999998</v>
      </c>
      <c r="D55" s="324"/>
      <c r="E55" s="17"/>
      <c r="F55" s="880"/>
      <c r="G55" s="17"/>
      <c r="H55" s="17"/>
      <c r="I55" s="432"/>
      <c r="J55" s="432"/>
    </row>
    <row r="56" spans="1:10" x14ac:dyDescent="0.25">
      <c r="A56" s="169" t="s">
        <v>207</v>
      </c>
      <c r="B56" s="668">
        <v>3387.8113151050861</v>
      </c>
      <c r="C56" s="668">
        <v>0.01</v>
      </c>
      <c r="D56" s="324"/>
      <c r="E56" s="17"/>
      <c r="F56" s="880"/>
      <c r="G56" s="17"/>
      <c r="H56" s="17"/>
      <c r="I56" s="432"/>
      <c r="J56" s="432"/>
    </row>
    <row r="57" spans="1:10" x14ac:dyDescent="0.25">
      <c r="A57" s="169" t="s">
        <v>208</v>
      </c>
      <c r="B57" s="668">
        <v>1638853.6932860184</v>
      </c>
      <c r="C57" s="668">
        <v>2585401.38913</v>
      </c>
      <c r="D57" s="324"/>
      <c r="E57" s="17"/>
      <c r="F57" s="880"/>
      <c r="G57" s="17"/>
      <c r="H57" s="17"/>
      <c r="I57" s="432"/>
      <c r="J57" s="432"/>
    </row>
    <row r="58" spans="1:10" x14ac:dyDescent="0.25">
      <c r="A58" s="169" t="s">
        <v>209</v>
      </c>
      <c r="B58" s="668">
        <v>14498494.213843772</v>
      </c>
      <c r="C58" s="668">
        <v>8522879.4842600003</v>
      </c>
      <c r="D58" s="324"/>
      <c r="E58" s="17"/>
      <c r="F58" s="880"/>
      <c r="G58" s="17"/>
      <c r="H58" s="17"/>
      <c r="I58" s="432"/>
      <c r="J58" s="432"/>
    </row>
    <row r="59" spans="1:10" x14ac:dyDescent="0.25">
      <c r="A59" s="169" t="s">
        <v>205</v>
      </c>
      <c r="B59" s="668">
        <v>19674122.142380904</v>
      </c>
      <c r="C59" s="668">
        <v>21675539.535</v>
      </c>
      <c r="D59" s="324"/>
      <c r="E59" s="17"/>
      <c r="F59" s="880"/>
      <c r="G59" s="17"/>
      <c r="H59" s="17"/>
      <c r="I59" s="432"/>
      <c r="J59" s="432"/>
    </row>
    <row r="60" spans="1:10" x14ac:dyDescent="0.25">
      <c r="A60" s="169" t="s">
        <v>206</v>
      </c>
      <c r="B60" s="668">
        <v>19674122.142380904</v>
      </c>
      <c r="C60" s="668">
        <v>21675539.535</v>
      </c>
      <c r="D60" s="324"/>
      <c r="E60" s="17"/>
      <c r="F60" s="880"/>
      <c r="G60" s="17"/>
      <c r="H60" s="17"/>
      <c r="I60" s="432"/>
      <c r="J60" s="432"/>
    </row>
    <row r="61" spans="1:10" x14ac:dyDescent="0.25">
      <c r="A61" s="169" t="s">
        <v>207</v>
      </c>
      <c r="B61" s="668">
        <v>0</v>
      </c>
      <c r="C61" s="668">
        <v>0</v>
      </c>
      <c r="D61" s="324"/>
      <c r="E61" s="17"/>
      <c r="F61" s="880"/>
      <c r="G61" s="17"/>
      <c r="H61" s="17"/>
      <c r="I61" s="432"/>
      <c r="J61" s="432"/>
    </row>
    <row r="62" spans="1:10" x14ac:dyDescent="0.25">
      <c r="A62" s="169" t="s">
        <v>208</v>
      </c>
      <c r="B62" s="668">
        <v>5175518.6957446653</v>
      </c>
      <c r="C62" s="668">
        <v>13152649.747100001</v>
      </c>
      <c r="D62" s="324"/>
      <c r="E62" s="17"/>
      <c r="F62" s="880"/>
      <c r="G62" s="17"/>
      <c r="H62" s="17"/>
      <c r="I62" s="432"/>
      <c r="J62" s="432"/>
    </row>
    <row r="63" spans="1:10" x14ac:dyDescent="0.25">
      <c r="A63" s="169" t="s">
        <v>210</v>
      </c>
      <c r="B63" s="668">
        <v>-129882.97944796401</v>
      </c>
      <c r="C63" s="668">
        <v>-66516.465097000008</v>
      </c>
      <c r="D63" s="324"/>
      <c r="E63" s="17"/>
      <c r="F63" s="880"/>
      <c r="G63" s="17"/>
      <c r="H63" s="17"/>
      <c r="I63" s="432"/>
      <c r="J63" s="432"/>
    </row>
    <row r="64" spans="1:10" x14ac:dyDescent="0.25">
      <c r="A64" s="670" t="s">
        <v>211</v>
      </c>
      <c r="B64" s="671">
        <v>-6623488.5918327263</v>
      </c>
      <c r="C64" s="671">
        <v>-6751580.5442279205</v>
      </c>
      <c r="D64" s="324"/>
      <c r="E64" s="17"/>
      <c r="F64" s="880"/>
      <c r="G64" s="17"/>
      <c r="H64" s="17"/>
      <c r="I64" s="432"/>
      <c r="J64" s="432"/>
    </row>
    <row r="65" spans="1:10" x14ac:dyDescent="0.25">
      <c r="A65" s="169" t="s">
        <v>212</v>
      </c>
      <c r="B65" s="672"/>
      <c r="C65" s="672"/>
      <c r="D65" s="324"/>
      <c r="E65" s="17"/>
      <c r="F65" s="880"/>
      <c r="G65" s="17"/>
      <c r="H65" s="17"/>
      <c r="I65" s="432"/>
      <c r="J65" s="432"/>
    </row>
    <row r="66" spans="1:10" x14ac:dyDescent="0.25">
      <c r="A66" s="169" t="s">
        <v>213</v>
      </c>
      <c r="B66" s="17"/>
      <c r="C66" s="17"/>
      <c r="D66" s="324"/>
      <c r="E66" s="17"/>
      <c r="F66" s="880"/>
      <c r="G66" s="17"/>
      <c r="H66" s="17"/>
      <c r="I66" s="17"/>
      <c r="J66" s="17"/>
    </row>
    <row r="67" spans="1:10" x14ac:dyDescent="0.25">
      <c r="A67" s="17" t="s">
        <v>214</v>
      </c>
      <c r="B67" s="17"/>
      <c r="C67" s="324"/>
      <c r="D67" s="324"/>
      <c r="E67" s="17"/>
      <c r="F67" s="880"/>
      <c r="G67" s="17"/>
      <c r="H67" s="17"/>
      <c r="I67" s="17"/>
      <c r="J67" s="17"/>
    </row>
    <row r="68" spans="1:10" x14ac:dyDescent="0.25">
      <c r="A68" s="17" t="s">
        <v>215</v>
      </c>
      <c r="B68" s="17"/>
      <c r="C68" s="324"/>
      <c r="D68" s="324"/>
      <c r="E68" s="17"/>
      <c r="F68" s="880"/>
      <c r="G68" s="17"/>
      <c r="H68" s="17"/>
      <c r="I68" s="17"/>
      <c r="J68" s="17"/>
    </row>
    <row r="69" spans="1:10" x14ac:dyDescent="0.25">
      <c r="A69" s="17" t="s">
        <v>216</v>
      </c>
      <c r="B69" s="17"/>
      <c r="C69" s="324"/>
      <c r="D69" s="324"/>
      <c r="E69" s="17"/>
      <c r="F69" s="880"/>
      <c r="G69" s="17"/>
      <c r="H69" s="17"/>
      <c r="I69" s="17"/>
      <c r="J69" s="17"/>
    </row>
    <row r="70" spans="1:10" x14ac:dyDescent="0.25">
      <c r="A70" s="17" t="s">
        <v>30</v>
      </c>
      <c r="B70" s="17"/>
      <c r="C70" s="17"/>
      <c r="D70" s="324"/>
      <c r="E70" s="17"/>
      <c r="F70" s="880"/>
      <c r="G70" s="17"/>
      <c r="H70" s="17"/>
      <c r="I70" s="17"/>
      <c r="J70" s="17"/>
    </row>
  </sheetData>
  <mergeCells count="5">
    <mergeCell ref="A1:C1"/>
    <mergeCell ref="A2:C2"/>
    <mergeCell ref="A3:C3"/>
    <mergeCell ref="A4:C4"/>
    <mergeCell ref="A5:C5"/>
  </mergeCells>
  <pageMargins left="0.7" right="0.7" top="0.75" bottom="0.75" header="0.3" footer="0.3"/>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19D0-62F7-4072-9772-6E767A4E0054}">
  <sheetPr codeName="Hoja66"/>
  <dimension ref="A1:J75"/>
  <sheetViews>
    <sheetView zoomScaleNormal="100" workbookViewId="0">
      <selection activeCell="C71" sqref="A1:C71"/>
    </sheetView>
  </sheetViews>
  <sheetFormatPr baseColWidth="10" defaultColWidth="11.42578125" defaultRowHeight="13.5" x14ac:dyDescent="0.25"/>
  <cols>
    <col min="1" max="1" width="57.140625" style="3" customWidth="1"/>
    <col min="2" max="3" width="14.28515625" style="3" customWidth="1"/>
    <col min="4" max="4" width="14.42578125" style="3" customWidth="1"/>
    <col min="5" max="5" width="11.5703125" style="6" customWidth="1"/>
    <col min="6" max="6" width="11.5703125" style="6" bestFit="1" customWidth="1"/>
    <col min="7" max="16384" width="11.42578125" style="3"/>
  </cols>
  <sheetData>
    <row r="1" spans="1:10" x14ac:dyDescent="0.25">
      <c r="A1" s="915" t="s">
        <v>218</v>
      </c>
      <c r="B1" s="915"/>
      <c r="C1" s="915"/>
      <c r="D1" s="17"/>
      <c r="E1" s="17"/>
      <c r="F1" s="17"/>
      <c r="G1" s="17"/>
      <c r="H1" s="17"/>
      <c r="I1" s="17"/>
      <c r="J1" s="17"/>
    </row>
    <row r="2" spans="1:10" x14ac:dyDescent="0.25">
      <c r="A2" s="915" t="s">
        <v>618</v>
      </c>
      <c r="B2" s="915"/>
      <c r="C2" s="915"/>
      <c r="D2" s="17"/>
      <c r="E2" s="17"/>
      <c r="F2" s="17"/>
      <c r="G2" s="17"/>
      <c r="H2" s="17"/>
      <c r="I2" s="17"/>
      <c r="J2" s="17"/>
    </row>
    <row r="3" spans="1:10" x14ac:dyDescent="0.25">
      <c r="A3" s="915" t="s">
        <v>619</v>
      </c>
      <c r="B3" s="915"/>
      <c r="C3" s="915"/>
      <c r="D3" s="17"/>
      <c r="E3" s="17"/>
      <c r="F3" s="17"/>
      <c r="G3" s="17"/>
      <c r="H3" s="17"/>
      <c r="I3" s="17"/>
      <c r="J3" s="17"/>
    </row>
    <row r="4" spans="1:10" x14ac:dyDescent="0.25">
      <c r="A4" s="915" t="s">
        <v>159</v>
      </c>
      <c r="B4" s="915"/>
      <c r="C4" s="915"/>
      <c r="D4" s="17"/>
      <c r="E4" s="17"/>
      <c r="F4" s="17"/>
      <c r="G4" s="17"/>
      <c r="H4" s="17"/>
      <c r="I4" s="17"/>
      <c r="J4" s="17"/>
    </row>
    <row r="5" spans="1:10" x14ac:dyDescent="0.25">
      <c r="A5" s="947" t="s">
        <v>414</v>
      </c>
      <c r="B5" s="947"/>
      <c r="C5" s="947"/>
      <c r="D5" s="17"/>
      <c r="E5" s="17"/>
      <c r="F5" s="17"/>
      <c r="G5" s="17"/>
      <c r="H5" s="17"/>
      <c r="I5" s="17"/>
      <c r="J5" s="17"/>
    </row>
    <row r="6" spans="1:10" x14ac:dyDescent="0.25">
      <c r="A6" s="109"/>
      <c r="B6" s="109"/>
      <c r="C6" s="109"/>
      <c r="D6" s="17"/>
      <c r="E6" s="17"/>
      <c r="F6" s="17"/>
      <c r="G6" s="17"/>
      <c r="H6" s="17"/>
      <c r="I6" s="17"/>
      <c r="J6" s="17"/>
    </row>
    <row r="7" spans="1:10" x14ac:dyDescent="0.25">
      <c r="A7" s="507"/>
      <c r="B7" s="47">
        <v>2026</v>
      </c>
      <c r="C7" s="47">
        <v>2027</v>
      </c>
      <c r="D7" s="17"/>
      <c r="E7" s="17"/>
      <c r="F7" s="17"/>
      <c r="G7" s="17"/>
      <c r="H7" s="17"/>
      <c r="I7" s="17"/>
      <c r="J7" s="17"/>
    </row>
    <row r="8" spans="1:10" x14ac:dyDescent="0.25">
      <c r="A8" s="230" t="s">
        <v>161</v>
      </c>
      <c r="B8" s="673"/>
      <c r="C8" s="26"/>
      <c r="D8" s="110"/>
      <c r="E8" s="110"/>
      <c r="F8" s="110"/>
      <c r="G8" s="17"/>
      <c r="H8" s="17"/>
      <c r="I8" s="17"/>
      <c r="J8" s="17"/>
    </row>
    <row r="9" spans="1:10" x14ac:dyDescent="0.25">
      <c r="A9" s="230" t="s">
        <v>162</v>
      </c>
      <c r="B9" s="667">
        <v>82962000.591143265</v>
      </c>
      <c r="C9" s="667">
        <v>84395303.664291739</v>
      </c>
      <c r="D9" s="17"/>
      <c r="E9" s="432"/>
      <c r="F9" s="432"/>
      <c r="G9" s="17"/>
      <c r="H9" s="17"/>
      <c r="I9" s="432"/>
      <c r="J9" s="432"/>
    </row>
    <row r="10" spans="1:10" s="5" customFormat="1" x14ac:dyDescent="0.25">
      <c r="A10" s="230" t="s">
        <v>163</v>
      </c>
      <c r="B10" s="667">
        <v>66740491.560815692</v>
      </c>
      <c r="C10" s="667">
        <v>69088630.335396022</v>
      </c>
      <c r="D10" s="16"/>
      <c r="E10" s="432"/>
      <c r="F10" s="432"/>
      <c r="G10" s="16"/>
      <c r="H10" s="16"/>
      <c r="I10" s="432"/>
      <c r="J10" s="432"/>
    </row>
    <row r="11" spans="1:10" x14ac:dyDescent="0.25">
      <c r="A11" s="169" t="s">
        <v>164</v>
      </c>
      <c r="B11" s="668">
        <v>8068663.3650742173</v>
      </c>
      <c r="C11" s="668">
        <v>8232605.9522584043</v>
      </c>
      <c r="D11" s="17"/>
      <c r="E11" s="432"/>
      <c r="F11" s="432"/>
      <c r="G11" s="17"/>
      <c r="H11" s="17"/>
      <c r="I11" s="432"/>
      <c r="J11" s="432"/>
    </row>
    <row r="12" spans="1:10" x14ac:dyDescent="0.25">
      <c r="A12" s="169" t="s">
        <v>165</v>
      </c>
      <c r="B12" s="668">
        <v>58671828.195741475</v>
      </c>
      <c r="C12" s="668">
        <v>60856024.383137614</v>
      </c>
      <c r="D12" s="17"/>
      <c r="E12" s="432"/>
      <c r="F12" s="432"/>
      <c r="G12" s="17"/>
      <c r="H12" s="17"/>
      <c r="I12" s="432"/>
      <c r="J12" s="432"/>
    </row>
    <row r="13" spans="1:10" x14ac:dyDescent="0.25">
      <c r="A13" s="169" t="s">
        <v>1290</v>
      </c>
      <c r="B13" s="668">
        <v>3231206.2974155182</v>
      </c>
      <c r="C13" s="668">
        <v>2525760.1755920378</v>
      </c>
      <c r="D13" s="17"/>
      <c r="E13" s="432"/>
      <c r="F13" s="432"/>
      <c r="G13" s="17"/>
      <c r="H13" s="17"/>
      <c r="I13" s="432"/>
      <c r="J13" s="432"/>
    </row>
    <row r="14" spans="1:10" x14ac:dyDescent="0.25">
      <c r="A14" s="169" t="s">
        <v>166</v>
      </c>
      <c r="B14" s="668">
        <v>5243760.5351182772</v>
      </c>
      <c r="C14" s="668">
        <v>5380093.8051985446</v>
      </c>
      <c r="D14" s="17"/>
      <c r="E14" s="432"/>
      <c r="F14" s="432"/>
      <c r="G14" s="17"/>
      <c r="H14" s="17"/>
      <c r="I14" s="432"/>
      <c r="J14" s="432"/>
    </row>
    <row r="15" spans="1:10" x14ac:dyDescent="0.25">
      <c r="A15" s="169" t="s">
        <v>167</v>
      </c>
      <c r="B15" s="668">
        <v>156313.8583056659</v>
      </c>
      <c r="C15" s="668">
        <v>95152.469508269845</v>
      </c>
      <c r="D15" s="17"/>
      <c r="E15" s="432"/>
      <c r="F15" s="432"/>
      <c r="G15" s="17"/>
      <c r="H15" s="17"/>
      <c r="I15" s="432"/>
      <c r="J15" s="432"/>
    </row>
    <row r="16" spans="1:10" x14ac:dyDescent="0.25">
      <c r="A16" s="169" t="s">
        <v>168</v>
      </c>
      <c r="B16" s="668">
        <v>3033074.2896499056</v>
      </c>
      <c r="C16" s="668">
        <v>2655722.8946189457</v>
      </c>
      <c r="D16" s="17"/>
      <c r="E16" s="432"/>
      <c r="F16" s="432"/>
      <c r="G16" s="17"/>
      <c r="H16" s="17"/>
      <c r="I16" s="432"/>
      <c r="J16" s="432"/>
    </row>
    <row r="17" spans="1:10" x14ac:dyDescent="0.25">
      <c r="A17" s="169" t="s">
        <v>169</v>
      </c>
      <c r="B17" s="668">
        <v>1604617.7106136214</v>
      </c>
      <c r="C17" s="668">
        <v>1603382.6783861239</v>
      </c>
      <c r="D17" s="17"/>
      <c r="E17" s="432"/>
      <c r="F17" s="432"/>
      <c r="G17" s="17"/>
      <c r="H17" s="17"/>
      <c r="I17" s="432"/>
      <c r="J17" s="432"/>
    </row>
    <row r="18" spans="1:10" x14ac:dyDescent="0.25">
      <c r="A18" s="169" t="s">
        <v>170</v>
      </c>
      <c r="B18" s="668">
        <v>2952536.339224596</v>
      </c>
      <c r="C18" s="668">
        <v>3046561.3055917802</v>
      </c>
      <c r="D18" s="17"/>
      <c r="E18" s="432"/>
      <c r="F18" s="432"/>
      <c r="G18" s="17"/>
      <c r="H18" s="17"/>
      <c r="I18" s="432"/>
      <c r="J18" s="432"/>
    </row>
    <row r="19" spans="1:10" x14ac:dyDescent="0.25">
      <c r="A19" s="230" t="s">
        <v>171</v>
      </c>
      <c r="B19" s="667">
        <v>77386450.56492947</v>
      </c>
      <c r="C19" s="667">
        <v>77868578.192462996</v>
      </c>
      <c r="D19" s="17"/>
      <c r="E19" s="432"/>
      <c r="F19" s="432"/>
      <c r="G19" s="17"/>
      <c r="H19" s="17"/>
      <c r="I19" s="432"/>
      <c r="J19" s="432"/>
    </row>
    <row r="20" spans="1:10" x14ac:dyDescent="0.25">
      <c r="A20" s="169" t="s">
        <v>172</v>
      </c>
      <c r="B20" s="668">
        <v>19158249.172675211</v>
      </c>
      <c r="C20" s="668">
        <v>19158963.745560002</v>
      </c>
      <c r="D20" s="17"/>
      <c r="E20" s="432"/>
      <c r="F20" s="432"/>
      <c r="G20" s="17"/>
      <c r="H20" s="17"/>
      <c r="I20" s="432"/>
      <c r="J20" s="432"/>
    </row>
    <row r="21" spans="1:10" x14ac:dyDescent="0.25">
      <c r="A21" s="169" t="s">
        <v>173</v>
      </c>
      <c r="B21" s="668">
        <v>7431444.8903087201</v>
      </c>
      <c r="C21" s="668">
        <v>7253526.3346499996</v>
      </c>
      <c r="D21" s="17"/>
      <c r="E21" s="432"/>
      <c r="F21" s="432"/>
      <c r="G21" s="17"/>
      <c r="H21" s="17"/>
      <c r="I21" s="432"/>
      <c r="J21" s="432"/>
    </row>
    <row r="22" spans="1:10" x14ac:dyDescent="0.25">
      <c r="A22" s="169" t="s">
        <v>174</v>
      </c>
      <c r="B22" s="668">
        <v>4746775.4311417649</v>
      </c>
      <c r="C22" s="668">
        <v>5093706.4621829996</v>
      </c>
      <c r="D22" s="17"/>
      <c r="E22" s="432"/>
      <c r="F22" s="432"/>
      <c r="G22" s="17"/>
      <c r="H22" s="17"/>
      <c r="I22" s="432"/>
      <c r="J22" s="432"/>
    </row>
    <row r="23" spans="1:10" x14ac:dyDescent="0.25">
      <c r="A23" s="169" t="s">
        <v>175</v>
      </c>
      <c r="B23" s="668">
        <v>28926600.937298883</v>
      </c>
      <c r="C23" s="668">
        <v>29856773.117139999</v>
      </c>
      <c r="D23" s="17"/>
      <c r="E23" s="432"/>
      <c r="F23" s="432"/>
      <c r="G23" s="17"/>
      <c r="H23" s="17"/>
      <c r="I23" s="432"/>
      <c r="J23" s="432"/>
    </row>
    <row r="24" spans="1:10" x14ac:dyDescent="0.25">
      <c r="A24" s="169" t="s">
        <v>176</v>
      </c>
      <c r="B24" s="668">
        <v>16956039.288196411</v>
      </c>
      <c r="C24" s="668">
        <v>16472320.27483</v>
      </c>
      <c r="D24" s="17"/>
      <c r="E24" s="432"/>
      <c r="F24" s="432"/>
      <c r="G24" s="17"/>
      <c r="H24" s="17"/>
      <c r="I24" s="432"/>
      <c r="J24" s="432"/>
    </row>
    <row r="25" spans="1:10" x14ac:dyDescent="0.25">
      <c r="A25" s="169" t="s">
        <v>177</v>
      </c>
      <c r="B25" s="668">
        <v>167340.84530848204</v>
      </c>
      <c r="C25" s="668">
        <v>33288.258099999999</v>
      </c>
      <c r="D25" s="17"/>
      <c r="E25" s="432"/>
      <c r="F25" s="432"/>
      <c r="G25" s="17"/>
      <c r="H25" s="17"/>
      <c r="I25" s="432"/>
      <c r="J25" s="432"/>
    </row>
    <row r="26" spans="1:10" x14ac:dyDescent="0.25">
      <c r="A26" s="230" t="s">
        <v>178</v>
      </c>
      <c r="B26" s="667">
        <v>5575550.0262137903</v>
      </c>
      <c r="C26" s="667">
        <v>6526725.4718287354</v>
      </c>
      <c r="D26" s="17"/>
      <c r="E26" s="432"/>
      <c r="F26" s="432"/>
      <c r="G26" s="17"/>
      <c r="H26" s="17"/>
      <c r="I26" s="432"/>
      <c r="J26" s="432"/>
    </row>
    <row r="27" spans="1:10" x14ac:dyDescent="0.25">
      <c r="A27" s="230" t="s">
        <v>20</v>
      </c>
      <c r="B27" s="667">
        <v>0</v>
      </c>
      <c r="C27" s="667">
        <v>0</v>
      </c>
      <c r="D27" s="17"/>
      <c r="E27" s="432"/>
      <c r="F27" s="432"/>
      <c r="G27" s="17"/>
      <c r="H27" s="17"/>
      <c r="I27" s="432"/>
      <c r="J27" s="432"/>
    </row>
    <row r="28" spans="1:10" x14ac:dyDescent="0.25">
      <c r="A28" s="230" t="s">
        <v>179</v>
      </c>
      <c r="B28" s="667">
        <v>12389473.904780472</v>
      </c>
      <c r="C28" s="667">
        <v>13278306.016056666</v>
      </c>
      <c r="D28" s="17"/>
      <c r="E28" s="432"/>
      <c r="F28" s="432"/>
      <c r="G28" s="17"/>
      <c r="H28" s="17"/>
      <c r="I28" s="432"/>
      <c r="J28" s="432"/>
    </row>
    <row r="29" spans="1:10" x14ac:dyDescent="0.25">
      <c r="A29" s="169" t="s">
        <v>180</v>
      </c>
      <c r="B29" s="668">
        <v>14210.954622566247</v>
      </c>
      <c r="C29" s="668">
        <v>28931.91954333333</v>
      </c>
      <c r="D29" s="17"/>
      <c r="E29" s="432"/>
      <c r="F29" s="432"/>
      <c r="G29" s="17"/>
      <c r="H29" s="17"/>
      <c r="I29" s="432"/>
      <c r="J29" s="432"/>
    </row>
    <row r="30" spans="1:10" x14ac:dyDescent="0.25">
      <c r="A30" s="169" t="s">
        <v>181</v>
      </c>
      <c r="B30" s="668">
        <v>4947612.3838699972</v>
      </c>
      <c r="C30" s="668">
        <v>5381378.3138699997</v>
      </c>
      <c r="D30" s="17"/>
      <c r="E30" s="432"/>
      <c r="F30" s="432"/>
      <c r="G30" s="17"/>
      <c r="H30" s="17"/>
      <c r="I30" s="432"/>
      <c r="J30" s="432"/>
    </row>
    <row r="31" spans="1:10" x14ac:dyDescent="0.25">
      <c r="A31" s="169" t="s">
        <v>182</v>
      </c>
      <c r="B31" s="668">
        <v>7456072.4755330402</v>
      </c>
      <c r="C31" s="668">
        <v>7925859.6217299998</v>
      </c>
      <c r="D31" s="17"/>
      <c r="E31" s="432"/>
      <c r="F31" s="432"/>
      <c r="G31" s="17"/>
      <c r="H31" s="17"/>
      <c r="I31" s="432"/>
      <c r="J31" s="432"/>
    </row>
    <row r="32" spans="1:10" x14ac:dyDescent="0.25">
      <c r="A32" s="230" t="s">
        <v>183</v>
      </c>
      <c r="B32" s="667">
        <v>82976211.545765832</v>
      </c>
      <c r="C32" s="667">
        <v>84424235.583835065</v>
      </c>
      <c r="D32" s="17"/>
      <c r="E32" s="432"/>
      <c r="F32" s="432"/>
      <c r="G32" s="17"/>
      <c r="H32" s="17"/>
      <c r="I32" s="432"/>
      <c r="J32" s="432"/>
    </row>
    <row r="33" spans="1:10" x14ac:dyDescent="0.25">
      <c r="A33" s="230" t="s">
        <v>184</v>
      </c>
      <c r="B33" s="667">
        <v>89790135.4243325</v>
      </c>
      <c r="C33" s="667">
        <v>91175816.128062993</v>
      </c>
      <c r="D33" s="17"/>
      <c r="E33" s="432"/>
      <c r="F33" s="432"/>
      <c r="G33" s="17"/>
      <c r="H33" s="17"/>
      <c r="I33" s="432"/>
      <c r="J33" s="432"/>
    </row>
    <row r="34" spans="1:10" x14ac:dyDescent="0.25">
      <c r="A34" s="230" t="s">
        <v>185</v>
      </c>
      <c r="B34" s="667">
        <v>-6813923.8785666656</v>
      </c>
      <c r="C34" s="667">
        <v>-6751580.5442279205</v>
      </c>
      <c r="D34" s="17"/>
      <c r="E34" s="432"/>
      <c r="F34" s="432"/>
      <c r="G34" s="17"/>
      <c r="H34" s="17"/>
      <c r="I34" s="432"/>
      <c r="J34" s="432"/>
    </row>
    <row r="35" spans="1:10" x14ac:dyDescent="0.25">
      <c r="A35" s="597" t="s">
        <v>186</v>
      </c>
      <c r="B35" s="669"/>
      <c r="C35" s="669"/>
      <c r="D35" s="17"/>
      <c r="E35" s="432"/>
      <c r="F35" s="432"/>
      <c r="G35" s="17"/>
      <c r="H35" s="17"/>
      <c r="I35" s="432"/>
      <c r="J35" s="432"/>
    </row>
    <row r="36" spans="1:10" x14ac:dyDescent="0.25">
      <c r="A36" s="230" t="s">
        <v>187</v>
      </c>
      <c r="B36" s="667">
        <v>6290844.4653033353</v>
      </c>
      <c r="C36" s="667">
        <v>-810104.65931492089</v>
      </c>
      <c r="D36" s="17"/>
      <c r="E36" s="432"/>
      <c r="F36" s="432"/>
      <c r="G36" s="17"/>
      <c r="H36" s="17"/>
      <c r="I36" s="432"/>
      <c r="J36" s="432"/>
    </row>
    <row r="37" spans="1:10" x14ac:dyDescent="0.25">
      <c r="A37" s="169" t="s">
        <v>188</v>
      </c>
      <c r="B37" s="668">
        <v>884981.94499999995</v>
      </c>
      <c r="C37" s="668">
        <v>96087.603000000003</v>
      </c>
      <c r="D37" s="17"/>
      <c r="E37" s="432"/>
      <c r="F37" s="432"/>
      <c r="G37" s="17"/>
      <c r="H37" s="17"/>
      <c r="I37" s="432"/>
      <c r="J37" s="432"/>
    </row>
    <row r="38" spans="1:10" x14ac:dyDescent="0.25">
      <c r="A38" s="169" t="s">
        <v>189</v>
      </c>
      <c r="B38" s="668">
        <v>2532553.3897500001</v>
      </c>
      <c r="C38" s="668">
        <v>2383742.13631</v>
      </c>
      <c r="D38" s="17"/>
      <c r="E38" s="432"/>
      <c r="F38" s="432"/>
      <c r="G38" s="17"/>
      <c r="H38" s="17"/>
      <c r="I38" s="432"/>
      <c r="J38" s="432"/>
    </row>
    <row r="39" spans="1:10" x14ac:dyDescent="0.25">
      <c r="A39" s="169" t="s">
        <v>190</v>
      </c>
      <c r="B39" s="668">
        <v>1647571.44475</v>
      </c>
      <c r="C39" s="668">
        <v>2287654.5333099999</v>
      </c>
      <c r="D39" s="17"/>
      <c r="E39" s="432"/>
      <c r="F39" s="432"/>
      <c r="G39" s="17"/>
      <c r="H39" s="17"/>
      <c r="I39" s="432"/>
      <c r="J39" s="432"/>
    </row>
    <row r="40" spans="1:10" x14ac:dyDescent="0.25">
      <c r="A40" s="169" t="s">
        <v>191</v>
      </c>
      <c r="B40" s="668">
        <v>5576762.7419333346</v>
      </c>
      <c r="C40" s="668">
        <v>-906177.01886492106</v>
      </c>
      <c r="D40" s="17"/>
      <c r="E40" s="432"/>
      <c r="F40" s="432"/>
      <c r="G40" s="17"/>
      <c r="H40" s="17"/>
      <c r="I40" s="432"/>
      <c r="J40" s="432"/>
    </row>
    <row r="41" spans="1:10" x14ac:dyDescent="0.25">
      <c r="A41" s="169" t="s">
        <v>192</v>
      </c>
      <c r="B41" s="668">
        <v>10986468.578593334</v>
      </c>
      <c r="C41" s="668">
        <v>2677740.4737450792</v>
      </c>
      <c r="D41" s="17"/>
      <c r="E41" s="432"/>
      <c r="F41" s="432"/>
      <c r="G41" s="17"/>
      <c r="H41" s="17"/>
      <c r="I41" s="432"/>
      <c r="J41" s="432"/>
    </row>
    <row r="42" spans="1:10" x14ac:dyDescent="0.25">
      <c r="A42" s="169" t="s">
        <v>193</v>
      </c>
      <c r="B42" s="668">
        <v>5409705.8366599996</v>
      </c>
      <c r="C42" s="668">
        <v>3583917.4926100001</v>
      </c>
      <c r="D42" s="17"/>
      <c r="E42" s="432"/>
      <c r="F42" s="432"/>
      <c r="G42" s="17"/>
      <c r="H42" s="17"/>
      <c r="I42" s="432"/>
      <c r="J42" s="432"/>
    </row>
    <row r="43" spans="1:10" x14ac:dyDescent="0.25">
      <c r="A43" s="169" t="s">
        <v>194</v>
      </c>
      <c r="B43" s="668">
        <v>-169037.21322999953</v>
      </c>
      <c r="C43" s="668">
        <v>218.84305000019074</v>
      </c>
      <c r="D43" s="17"/>
      <c r="E43" s="432"/>
      <c r="F43" s="432"/>
      <c r="G43" s="17"/>
      <c r="H43" s="17"/>
      <c r="I43" s="432"/>
      <c r="J43" s="432"/>
    </row>
    <row r="44" spans="1:10" x14ac:dyDescent="0.25">
      <c r="A44" s="169" t="s">
        <v>195</v>
      </c>
      <c r="B44" s="668">
        <v>-1863.0083999999999</v>
      </c>
      <c r="C44" s="668">
        <v>-234.0865</v>
      </c>
      <c r="D44" s="17"/>
      <c r="E44" s="432"/>
      <c r="F44" s="432"/>
      <c r="G44" s="17"/>
      <c r="H44" s="17"/>
      <c r="I44" s="432"/>
      <c r="J44" s="432"/>
    </row>
    <row r="45" spans="1:10" x14ac:dyDescent="0.25">
      <c r="A45" s="169" t="s">
        <v>196</v>
      </c>
      <c r="B45" s="668">
        <v>0</v>
      </c>
      <c r="C45" s="668">
        <v>0</v>
      </c>
      <c r="D45" s="17"/>
      <c r="E45" s="432"/>
      <c r="F45" s="432"/>
      <c r="G45" s="17"/>
      <c r="H45" s="17"/>
      <c r="I45" s="432"/>
      <c r="J45" s="432"/>
    </row>
    <row r="46" spans="1:10" x14ac:dyDescent="0.25">
      <c r="A46" s="169" t="s">
        <v>197</v>
      </c>
      <c r="B46" s="668">
        <v>0</v>
      </c>
      <c r="C46" s="668">
        <v>0</v>
      </c>
      <c r="D46" s="17"/>
      <c r="E46" s="432"/>
      <c r="F46" s="432"/>
      <c r="G46" s="17"/>
      <c r="H46" s="17"/>
      <c r="I46" s="432"/>
      <c r="J46" s="432"/>
    </row>
    <row r="47" spans="1:10" x14ac:dyDescent="0.25">
      <c r="A47" s="169" t="s">
        <v>198</v>
      </c>
      <c r="B47" s="668">
        <v>0</v>
      </c>
      <c r="C47" s="668">
        <v>0</v>
      </c>
      <c r="D47" s="17"/>
      <c r="E47" s="432"/>
      <c r="F47" s="432"/>
      <c r="G47" s="17"/>
      <c r="H47" s="17"/>
      <c r="I47" s="432"/>
      <c r="J47" s="432"/>
    </row>
    <row r="48" spans="1:10" x14ac:dyDescent="0.25">
      <c r="A48" s="169" t="s">
        <v>199</v>
      </c>
      <c r="B48" s="668">
        <v>0</v>
      </c>
      <c r="C48" s="668">
        <v>0</v>
      </c>
      <c r="D48" s="17"/>
      <c r="E48" s="432"/>
      <c r="F48" s="432"/>
      <c r="G48" s="17"/>
      <c r="H48" s="17"/>
      <c r="I48" s="432"/>
      <c r="J48" s="432"/>
    </row>
    <row r="49" spans="1:10" x14ac:dyDescent="0.25">
      <c r="A49" s="169" t="s">
        <v>200</v>
      </c>
      <c r="B49" s="668">
        <v>0</v>
      </c>
      <c r="C49" s="668">
        <v>0</v>
      </c>
      <c r="D49" s="17"/>
      <c r="E49" s="432"/>
      <c r="F49" s="432"/>
      <c r="G49" s="17"/>
      <c r="H49" s="17"/>
      <c r="I49" s="432"/>
      <c r="J49" s="432"/>
    </row>
    <row r="50" spans="1:10" x14ac:dyDescent="0.25">
      <c r="A50" s="169" t="s">
        <v>201</v>
      </c>
      <c r="B50" s="668">
        <v>0</v>
      </c>
      <c r="C50" s="668">
        <v>0</v>
      </c>
      <c r="D50" s="17"/>
      <c r="E50" s="432"/>
      <c r="F50" s="432"/>
      <c r="G50" s="17"/>
      <c r="H50" s="17"/>
      <c r="I50" s="432"/>
      <c r="J50" s="432"/>
    </row>
    <row r="51" spans="1:10" x14ac:dyDescent="0.25">
      <c r="A51" s="169" t="s">
        <v>202</v>
      </c>
      <c r="B51" s="668">
        <v>0</v>
      </c>
      <c r="C51" s="668">
        <v>0</v>
      </c>
      <c r="D51" s="17"/>
      <c r="E51" s="432"/>
      <c r="F51" s="432"/>
      <c r="G51" s="17"/>
      <c r="H51" s="17"/>
      <c r="I51" s="432"/>
      <c r="J51" s="432"/>
    </row>
    <row r="52" spans="1:10" x14ac:dyDescent="0.25">
      <c r="A52" s="230" t="s">
        <v>203</v>
      </c>
      <c r="B52" s="667">
        <v>13104768.343870001</v>
      </c>
      <c r="C52" s="667">
        <v>5941475.8849130003</v>
      </c>
      <c r="D52" s="17"/>
      <c r="E52" s="432"/>
      <c r="F52" s="432"/>
      <c r="G52" s="17"/>
      <c r="H52" s="17"/>
      <c r="I52" s="432"/>
      <c r="J52" s="432"/>
    </row>
    <row r="53" spans="1:10" x14ac:dyDescent="0.25">
      <c r="A53" s="169" t="s">
        <v>204</v>
      </c>
      <c r="B53" s="668">
        <v>-1676962.13463</v>
      </c>
      <c r="C53" s="668">
        <v>-2514887.1342500001</v>
      </c>
      <c r="D53" s="17"/>
      <c r="E53" s="432"/>
      <c r="F53" s="432"/>
      <c r="G53" s="17"/>
      <c r="H53" s="17"/>
      <c r="I53" s="432"/>
      <c r="J53" s="432"/>
    </row>
    <row r="54" spans="1:10" x14ac:dyDescent="0.25">
      <c r="A54" s="169" t="s">
        <v>205</v>
      </c>
      <c r="B54" s="668">
        <v>9011.0740999999998</v>
      </c>
      <c r="C54" s="668">
        <v>70514.254879999993</v>
      </c>
      <c r="D54" s="17"/>
      <c r="E54" s="432"/>
      <c r="F54" s="432"/>
      <c r="G54" s="17"/>
      <c r="H54" s="17"/>
      <c r="I54" s="432"/>
      <c r="J54" s="432"/>
    </row>
    <row r="55" spans="1:10" x14ac:dyDescent="0.25">
      <c r="A55" s="169" t="s">
        <v>206</v>
      </c>
      <c r="B55" s="668">
        <v>5525.8581000000004</v>
      </c>
      <c r="C55" s="668">
        <v>70514.244879999998</v>
      </c>
      <c r="D55" s="17"/>
      <c r="E55" s="432"/>
      <c r="F55" s="432"/>
      <c r="G55" s="17"/>
      <c r="H55" s="17"/>
      <c r="I55" s="432"/>
      <c r="J55" s="432"/>
    </row>
    <row r="56" spans="1:10" x14ac:dyDescent="0.25">
      <c r="A56" s="169" t="s">
        <v>207</v>
      </c>
      <c r="B56" s="668">
        <v>3485.2159999999999</v>
      </c>
      <c r="C56" s="668">
        <v>0.01</v>
      </c>
      <c r="D56" s="17"/>
      <c r="E56" s="432"/>
      <c r="F56" s="432"/>
      <c r="G56" s="17"/>
      <c r="H56" s="17"/>
      <c r="I56" s="432"/>
      <c r="J56" s="432"/>
    </row>
    <row r="57" spans="1:10" x14ac:dyDescent="0.25">
      <c r="A57" s="169" t="s">
        <v>208</v>
      </c>
      <c r="B57" s="668">
        <v>1685973.2087300001</v>
      </c>
      <c r="C57" s="668">
        <v>2585401.38913</v>
      </c>
      <c r="D57" s="17"/>
      <c r="E57" s="432"/>
      <c r="F57" s="432"/>
      <c r="G57" s="17"/>
      <c r="H57" s="17"/>
      <c r="I57" s="432"/>
      <c r="J57" s="432"/>
    </row>
    <row r="58" spans="1:10" x14ac:dyDescent="0.25">
      <c r="A58" s="169" t="s">
        <v>209</v>
      </c>
      <c r="B58" s="668">
        <v>14915347.7895</v>
      </c>
      <c r="C58" s="668">
        <v>8522879.4842600003</v>
      </c>
      <c r="D58" s="17"/>
      <c r="E58" s="432"/>
      <c r="F58" s="432"/>
      <c r="G58" s="17"/>
      <c r="H58" s="17"/>
      <c r="I58" s="432"/>
      <c r="J58" s="432"/>
    </row>
    <row r="59" spans="1:10" x14ac:dyDescent="0.25">
      <c r="A59" s="169" t="s">
        <v>205</v>
      </c>
      <c r="B59" s="668">
        <v>20239782.827</v>
      </c>
      <c r="C59" s="668">
        <v>21675539.535</v>
      </c>
      <c r="D59" s="17"/>
      <c r="E59" s="432"/>
      <c r="F59" s="432"/>
      <c r="G59" s="324"/>
      <c r="H59" s="17"/>
      <c r="I59" s="432"/>
      <c r="J59" s="432"/>
    </row>
    <row r="60" spans="1:10" x14ac:dyDescent="0.25">
      <c r="A60" s="169" t="s">
        <v>206</v>
      </c>
      <c r="B60" s="668">
        <v>20239782.827</v>
      </c>
      <c r="C60" s="668">
        <v>21675539.535</v>
      </c>
      <c r="D60" s="17"/>
      <c r="E60" s="432"/>
      <c r="F60" s="432"/>
      <c r="G60" s="17"/>
      <c r="H60" s="17"/>
      <c r="I60" s="432"/>
      <c r="J60" s="432"/>
    </row>
    <row r="61" spans="1:10" x14ac:dyDescent="0.25">
      <c r="A61" s="169" t="s">
        <v>207</v>
      </c>
      <c r="B61" s="668">
        <v>0</v>
      </c>
      <c r="C61" s="668">
        <v>0</v>
      </c>
      <c r="D61" s="17"/>
      <c r="E61" s="432"/>
      <c r="F61" s="432"/>
      <c r="G61" s="17"/>
      <c r="H61" s="17"/>
      <c r="I61" s="432"/>
      <c r="J61" s="432"/>
    </row>
    <row r="62" spans="1:10" x14ac:dyDescent="0.25">
      <c r="A62" s="169" t="s">
        <v>208</v>
      </c>
      <c r="B62" s="668">
        <v>5324322.6641000006</v>
      </c>
      <c r="C62" s="668">
        <v>13152649.747100001</v>
      </c>
      <c r="D62" s="17"/>
      <c r="E62" s="432"/>
      <c r="F62" s="432"/>
      <c r="G62" s="17"/>
      <c r="H62" s="17"/>
      <c r="I62" s="432"/>
      <c r="J62" s="432"/>
    </row>
    <row r="63" spans="1:10" x14ac:dyDescent="0.25">
      <c r="A63" s="169" t="s">
        <v>210</v>
      </c>
      <c r="B63" s="668">
        <v>-133617.31100000002</v>
      </c>
      <c r="C63" s="668">
        <v>-66516.465097000008</v>
      </c>
      <c r="D63" s="17"/>
      <c r="E63" s="432"/>
      <c r="F63" s="432"/>
      <c r="G63" s="17"/>
      <c r="H63" s="17"/>
      <c r="I63" s="432"/>
      <c r="J63" s="432"/>
    </row>
    <row r="64" spans="1:10" x14ac:dyDescent="0.25">
      <c r="A64" s="670" t="s">
        <v>211</v>
      </c>
      <c r="B64" s="671">
        <v>-6813923.8785666656</v>
      </c>
      <c r="C64" s="671">
        <v>-6751580.5442279205</v>
      </c>
      <c r="D64" s="17"/>
      <c r="E64" s="432"/>
      <c r="F64" s="432"/>
      <c r="G64" s="17"/>
      <c r="H64" s="17"/>
      <c r="I64" s="432"/>
      <c r="J64" s="432"/>
    </row>
    <row r="65" spans="1:10" x14ac:dyDescent="0.25">
      <c r="A65" s="169" t="s">
        <v>212</v>
      </c>
      <c r="B65" s="672"/>
      <c r="C65" s="672"/>
      <c r="D65" s="17"/>
      <c r="E65" s="17"/>
      <c r="F65" s="17"/>
      <c r="G65" s="17"/>
      <c r="H65" s="17"/>
      <c r="I65" s="17"/>
      <c r="J65" s="17"/>
    </row>
    <row r="66" spans="1:10" x14ac:dyDescent="0.25">
      <c r="A66" s="169" t="s">
        <v>213</v>
      </c>
      <c r="B66" s="674"/>
      <c r="C66" s="675"/>
      <c r="D66" s="17"/>
      <c r="E66" s="17"/>
      <c r="F66" s="17"/>
      <c r="G66" s="17"/>
      <c r="H66" s="17"/>
      <c r="I66" s="17"/>
      <c r="J66" s="17"/>
    </row>
    <row r="67" spans="1:10" x14ac:dyDescent="0.25">
      <c r="A67" s="17" t="s">
        <v>214</v>
      </c>
      <c r="B67" s="17"/>
      <c r="C67" s="17"/>
      <c r="D67" s="17"/>
      <c r="E67" s="17"/>
      <c r="F67" s="17"/>
      <c r="G67" s="17"/>
      <c r="H67" s="17"/>
      <c r="I67" s="17"/>
      <c r="J67" s="17"/>
    </row>
    <row r="68" spans="1:10" x14ac:dyDescent="0.25">
      <c r="A68" s="17" t="s">
        <v>215</v>
      </c>
      <c r="B68" s="17"/>
      <c r="C68" s="324"/>
      <c r="D68" s="17"/>
      <c r="E68" s="17"/>
      <c r="F68" s="17"/>
      <c r="G68" s="17"/>
      <c r="H68" s="17"/>
      <c r="I68" s="17"/>
      <c r="J68" s="17"/>
    </row>
    <row r="69" spans="1:10" x14ac:dyDescent="0.25">
      <c r="A69" s="17" t="s">
        <v>216</v>
      </c>
      <c r="B69" s="17"/>
      <c r="C69" s="324"/>
      <c r="D69" s="17"/>
      <c r="E69" s="17"/>
      <c r="F69" s="17"/>
      <c r="G69" s="17"/>
      <c r="H69" s="17"/>
      <c r="I69" s="17"/>
      <c r="J69" s="17"/>
    </row>
    <row r="70" spans="1:10" x14ac:dyDescent="0.25">
      <c r="A70" s="17" t="s">
        <v>30</v>
      </c>
      <c r="B70" s="17"/>
      <c r="C70" s="17"/>
      <c r="D70" s="17"/>
      <c r="E70" s="17"/>
      <c r="F70" s="17"/>
      <c r="G70" s="17"/>
      <c r="H70" s="17"/>
      <c r="I70" s="17"/>
      <c r="J70" s="17"/>
    </row>
    <row r="71" spans="1:10" x14ac:dyDescent="0.25">
      <c r="A71" s="17"/>
      <c r="B71" s="17"/>
      <c r="C71" s="17"/>
      <c r="D71" s="17"/>
      <c r="E71" s="17"/>
      <c r="F71" s="17"/>
      <c r="G71" s="17"/>
      <c r="H71" s="17"/>
      <c r="I71" s="17"/>
      <c r="J71" s="17"/>
    </row>
    <row r="72" spans="1:10" x14ac:dyDescent="0.25">
      <c r="A72" s="17"/>
      <c r="B72" s="17"/>
      <c r="C72" s="17"/>
      <c r="D72" s="17"/>
      <c r="E72" s="17"/>
      <c r="F72" s="17"/>
      <c r="G72" s="17"/>
      <c r="H72" s="17"/>
      <c r="I72" s="676"/>
      <c r="J72" s="17"/>
    </row>
    <row r="73" spans="1:10" x14ac:dyDescent="0.25">
      <c r="A73" s="17"/>
      <c r="B73" s="17"/>
      <c r="C73" s="17"/>
      <c r="D73" s="17"/>
      <c r="E73" s="17"/>
      <c r="F73" s="17"/>
      <c r="G73" s="17"/>
      <c r="H73" s="17"/>
      <c r="I73" s="17"/>
      <c r="J73" s="17"/>
    </row>
    <row r="74" spans="1:10" x14ac:dyDescent="0.25">
      <c r="A74" s="17"/>
      <c r="B74" s="17"/>
      <c r="C74" s="17"/>
      <c r="D74" s="17"/>
      <c r="E74" s="17"/>
      <c r="F74" s="17"/>
      <c r="G74" s="17"/>
      <c r="H74" s="17"/>
      <c r="I74" s="17"/>
      <c r="J74" s="17"/>
    </row>
    <row r="75" spans="1:10" x14ac:dyDescent="0.25">
      <c r="A75" s="17"/>
      <c r="B75" s="883"/>
      <c r="C75" s="883"/>
      <c r="D75" s="17"/>
      <c r="E75" s="17"/>
      <c r="F75" s="17"/>
      <c r="G75" s="17"/>
      <c r="H75" s="17"/>
      <c r="I75" s="17"/>
      <c r="J75" s="17"/>
    </row>
  </sheetData>
  <mergeCells count="5">
    <mergeCell ref="A1:C1"/>
    <mergeCell ref="A2:C2"/>
    <mergeCell ref="A3:C3"/>
    <mergeCell ref="A4:C4"/>
    <mergeCell ref="A5:C5"/>
  </mergeCells>
  <pageMargins left="0.7" right="0.7" top="0.75" bottom="0.75" header="0.3" footer="0.3"/>
  <pageSetup orientation="portrait" horizontalDpi="4294967292" vertic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9D44-1151-4C6B-A8EA-94AC410C195C}">
  <sheetPr codeName="Hoja67"/>
  <dimension ref="A1:K40"/>
  <sheetViews>
    <sheetView zoomScaleNormal="100" workbookViewId="0">
      <selection activeCell="C42" sqref="A1:C42"/>
    </sheetView>
  </sheetViews>
  <sheetFormatPr baseColWidth="10" defaultColWidth="11.42578125" defaultRowHeight="13.5" x14ac:dyDescent="0.25"/>
  <cols>
    <col min="1" max="1" width="57.140625" style="3" customWidth="1"/>
    <col min="2" max="3" width="14.28515625" style="3" customWidth="1"/>
    <col min="4" max="4" width="11.42578125" style="3"/>
    <col min="5" max="6" width="11.7109375" style="3" bestFit="1" customWidth="1"/>
    <col min="7" max="7" width="21.5703125" style="3" bestFit="1" customWidth="1"/>
    <col min="8" max="16384" width="11.42578125" style="3"/>
  </cols>
  <sheetData>
    <row r="1" spans="1:11" ht="13.5" customHeight="1" x14ac:dyDescent="0.25">
      <c r="A1" s="915" t="s">
        <v>219</v>
      </c>
      <c r="B1" s="915"/>
      <c r="C1" s="915"/>
      <c r="D1" s="17"/>
      <c r="E1" s="110"/>
      <c r="F1" s="110"/>
      <c r="G1" s="17"/>
      <c r="H1" s="17"/>
      <c r="I1" s="17"/>
      <c r="J1" s="17"/>
      <c r="K1" s="17"/>
    </row>
    <row r="2" spans="1:11" ht="13.5" customHeight="1" x14ac:dyDescent="0.25">
      <c r="A2" s="915" t="s">
        <v>618</v>
      </c>
      <c r="B2" s="915"/>
      <c r="C2" s="915"/>
      <c r="D2" s="17"/>
      <c r="E2" s="812"/>
      <c r="F2" s="812"/>
      <c r="G2" s="17"/>
      <c r="H2" s="17"/>
      <c r="I2" s="17"/>
      <c r="J2" s="17"/>
      <c r="K2" s="17"/>
    </row>
    <row r="3" spans="1:11" ht="13.5" customHeight="1" x14ac:dyDescent="0.25">
      <c r="A3" s="915" t="s">
        <v>619</v>
      </c>
      <c r="B3" s="915"/>
      <c r="C3" s="915"/>
      <c r="D3" s="17"/>
      <c r="E3" s="17"/>
      <c r="F3" s="17"/>
      <c r="G3" s="17"/>
      <c r="H3" s="17"/>
      <c r="I3" s="17"/>
      <c r="J3" s="17"/>
      <c r="K3" s="17"/>
    </row>
    <row r="4" spans="1:11" ht="13.5" customHeight="1" x14ac:dyDescent="0.25">
      <c r="A4" s="915" t="s">
        <v>159</v>
      </c>
      <c r="B4" s="915"/>
      <c r="C4" s="915"/>
      <c r="D4" s="17"/>
      <c r="E4" s="17"/>
      <c r="F4" s="17"/>
      <c r="G4" s="17"/>
      <c r="H4" s="17"/>
      <c r="I4" s="17"/>
      <c r="J4" s="17"/>
      <c r="K4" s="17"/>
    </row>
    <row r="5" spans="1:11" ht="13.5" customHeight="1" x14ac:dyDescent="0.25">
      <c r="A5" s="947" t="s">
        <v>9</v>
      </c>
      <c r="B5" s="947"/>
      <c r="C5" s="947"/>
      <c r="D5" s="17"/>
      <c r="E5" s="17"/>
      <c r="F5" s="17"/>
      <c r="G5" s="17"/>
      <c r="H5" s="17"/>
      <c r="I5" s="17"/>
      <c r="J5" s="17"/>
      <c r="K5" s="17"/>
    </row>
    <row r="6" spans="1:11" x14ac:dyDescent="0.25">
      <c r="A6" s="109"/>
      <c r="B6" s="109"/>
      <c r="C6" s="109"/>
      <c r="D6" s="17"/>
      <c r="E6" s="17"/>
      <c r="F6" s="17"/>
      <c r="G6" s="17"/>
      <c r="H6" s="17"/>
      <c r="I6" s="17"/>
      <c r="J6" s="17"/>
      <c r="K6" s="17"/>
    </row>
    <row r="7" spans="1:11" x14ac:dyDescent="0.25">
      <c r="A7" s="507"/>
      <c r="B7" s="47">
        <v>2026</v>
      </c>
      <c r="C7" s="47">
        <v>2027</v>
      </c>
      <c r="D7" s="17"/>
      <c r="E7" s="110"/>
      <c r="F7" s="110"/>
      <c r="G7" s="432"/>
      <c r="H7" s="17"/>
      <c r="I7" s="17"/>
      <c r="J7" s="17"/>
      <c r="K7" s="17"/>
    </row>
    <row r="8" spans="1:11" x14ac:dyDescent="0.25">
      <c r="A8" s="230" t="s">
        <v>161</v>
      </c>
      <c r="B8" s="26"/>
      <c r="C8" s="26"/>
      <c r="D8" s="17"/>
      <c r="E8" s="884"/>
      <c r="F8" s="884"/>
      <c r="G8" s="432"/>
      <c r="H8" s="17"/>
      <c r="I8" s="17"/>
      <c r="J8" s="17"/>
      <c r="K8" s="17"/>
    </row>
    <row r="9" spans="1:11" x14ac:dyDescent="0.25">
      <c r="A9" s="230" t="s">
        <v>162</v>
      </c>
      <c r="B9" s="677">
        <v>21.859176950239746</v>
      </c>
      <c r="C9" s="677">
        <v>21.927987867525353</v>
      </c>
      <c r="D9" s="324"/>
      <c r="E9" s="884"/>
      <c r="F9" s="884"/>
      <c r="G9" s="432"/>
      <c r="H9" s="432"/>
      <c r="I9" s="17"/>
      <c r="J9" s="867"/>
      <c r="K9" s="867"/>
    </row>
    <row r="10" spans="1:11" x14ac:dyDescent="0.25">
      <c r="A10" s="230" t="s">
        <v>163</v>
      </c>
      <c r="B10" s="677">
        <v>17.58506550443046</v>
      </c>
      <c r="C10" s="677">
        <v>17.950935443099837</v>
      </c>
      <c r="D10" s="324"/>
      <c r="E10" s="884"/>
      <c r="F10" s="884"/>
      <c r="G10" s="432"/>
      <c r="H10" s="432"/>
      <c r="I10" s="17"/>
      <c r="J10" s="867"/>
      <c r="K10" s="867"/>
    </row>
    <row r="11" spans="1:11" x14ac:dyDescent="0.25">
      <c r="A11" s="169" t="s">
        <v>164</v>
      </c>
      <c r="B11" s="678">
        <v>2.125965369594804</v>
      </c>
      <c r="C11" s="678">
        <v>2.1390347045533589</v>
      </c>
      <c r="D11" s="324"/>
      <c r="E11" s="884"/>
      <c r="F11" s="884"/>
      <c r="G11" s="432"/>
      <c r="H11" s="432"/>
      <c r="I11" s="17"/>
      <c r="J11" s="867"/>
      <c r="K11" s="867"/>
    </row>
    <row r="12" spans="1:11" x14ac:dyDescent="0.25">
      <c r="A12" s="169" t="s">
        <v>165</v>
      </c>
      <c r="B12" s="678">
        <v>15.459100134835642</v>
      </c>
      <c r="C12" s="678">
        <v>15.811900738546475</v>
      </c>
      <c r="D12" s="324"/>
      <c r="E12" s="884"/>
      <c r="F12" s="884"/>
      <c r="G12" s="432"/>
      <c r="H12" s="432"/>
      <c r="I12" s="17"/>
      <c r="J12" s="867"/>
      <c r="K12" s="867"/>
    </row>
    <row r="13" spans="1:11" x14ac:dyDescent="0.25">
      <c r="A13" s="169" t="s">
        <v>1290</v>
      </c>
      <c r="B13" s="678">
        <v>0.85137182944784484</v>
      </c>
      <c r="C13" s="678">
        <v>0.65625498199486465</v>
      </c>
      <c r="D13" s="324"/>
      <c r="E13" s="884"/>
      <c r="F13" s="884"/>
      <c r="G13" s="432"/>
      <c r="H13" s="432"/>
      <c r="I13" s="17"/>
      <c r="J13" s="867"/>
      <c r="K13" s="867"/>
    </row>
    <row r="14" spans="1:11" x14ac:dyDescent="0.25">
      <c r="A14" s="169" t="s">
        <v>166</v>
      </c>
      <c r="B14" s="678">
        <v>1.3816480871372718</v>
      </c>
      <c r="C14" s="678">
        <v>1.3978814763890459</v>
      </c>
      <c r="D14" s="324"/>
      <c r="E14" s="884"/>
      <c r="F14" s="884"/>
      <c r="G14" s="432"/>
      <c r="H14" s="432"/>
      <c r="I14" s="17"/>
      <c r="J14" s="867"/>
      <c r="K14" s="867"/>
    </row>
    <row r="15" spans="1:11" x14ac:dyDescent="0.25">
      <c r="A15" s="169" t="s">
        <v>167</v>
      </c>
      <c r="B15" s="678">
        <v>4.1186233023930117E-2</v>
      </c>
      <c r="C15" s="678">
        <v>2.4722965690628009E-2</v>
      </c>
      <c r="D15" s="324"/>
      <c r="E15" s="884"/>
      <c r="F15" s="884"/>
      <c r="G15" s="885"/>
      <c r="H15" s="432"/>
      <c r="I15" s="17"/>
      <c r="J15" s="867"/>
      <c r="K15" s="867"/>
    </row>
    <row r="16" spans="1:11" x14ac:dyDescent="0.25">
      <c r="A16" s="169" t="s">
        <v>168</v>
      </c>
      <c r="B16" s="678">
        <v>0.79916717446852448</v>
      </c>
      <c r="C16" s="678">
        <v>0.69002251173074525</v>
      </c>
      <c r="D16" s="324"/>
      <c r="E16" s="884"/>
      <c r="F16" s="884"/>
      <c r="G16" s="432"/>
      <c r="H16" s="432"/>
      <c r="I16" s="17"/>
      <c r="J16" s="867"/>
      <c r="K16" s="867"/>
    </row>
    <row r="17" spans="1:11" x14ac:dyDescent="0.25">
      <c r="A17" s="169" t="s">
        <v>169</v>
      </c>
      <c r="B17" s="678">
        <v>0.42279142527737335</v>
      </c>
      <c r="C17" s="678">
        <v>0.41659848821098838</v>
      </c>
      <c r="D17" s="324"/>
      <c r="E17" s="884"/>
      <c r="F17" s="884"/>
      <c r="G17" s="867"/>
      <c r="H17" s="432"/>
      <c r="I17" s="17"/>
      <c r="J17" s="867"/>
      <c r="K17" s="867"/>
    </row>
    <row r="18" spans="1:11" x14ac:dyDescent="0.25">
      <c r="A18" s="169" t="s">
        <v>170</v>
      </c>
      <c r="B18" s="678">
        <v>0.77794669645434777</v>
      </c>
      <c r="C18" s="678">
        <v>0.79157200040924103</v>
      </c>
      <c r="D18" s="324"/>
      <c r="E18" s="884"/>
      <c r="F18" s="884"/>
      <c r="G18" s="432"/>
      <c r="H18" s="432"/>
      <c r="I18" s="17"/>
      <c r="J18" s="867"/>
      <c r="K18" s="867"/>
    </row>
    <row r="19" spans="1:11" x14ac:dyDescent="0.25">
      <c r="A19" s="230" t="s">
        <v>171</v>
      </c>
      <c r="B19" s="677">
        <v>20.390107572096859</v>
      </c>
      <c r="C19" s="677">
        <v>20.232183115992907</v>
      </c>
      <c r="D19" s="324"/>
      <c r="E19" s="884"/>
      <c r="F19" s="884"/>
      <c r="G19" s="432"/>
      <c r="H19" s="432"/>
      <c r="I19" s="17"/>
      <c r="J19" s="867"/>
      <c r="K19" s="867"/>
    </row>
    <row r="20" spans="1:11" x14ac:dyDescent="0.25">
      <c r="A20" s="169" t="s">
        <v>172</v>
      </c>
      <c r="B20" s="678">
        <v>5.047896093853355</v>
      </c>
      <c r="C20" s="678">
        <v>4.9779727819707169</v>
      </c>
      <c r="D20" s="324"/>
      <c r="E20" s="884"/>
      <c r="F20" s="884"/>
      <c r="G20" s="432"/>
      <c r="H20" s="432"/>
      <c r="I20" s="17"/>
      <c r="J20" s="867"/>
      <c r="K20" s="867"/>
    </row>
    <row r="21" spans="1:11" x14ac:dyDescent="0.25">
      <c r="A21" s="169" t="s">
        <v>173</v>
      </c>
      <c r="B21" s="678">
        <v>1.9580683649829369</v>
      </c>
      <c r="C21" s="678">
        <v>1.8846455970544513</v>
      </c>
      <c r="D21" s="324"/>
      <c r="E21" s="884"/>
      <c r="F21" s="884"/>
      <c r="G21" s="432"/>
      <c r="H21" s="432"/>
      <c r="I21" s="17"/>
      <c r="J21" s="867"/>
      <c r="K21" s="867"/>
    </row>
    <row r="22" spans="1:11" x14ac:dyDescent="0.25">
      <c r="A22" s="169" t="s">
        <v>174</v>
      </c>
      <c r="B22" s="678">
        <v>1.2507003610452414</v>
      </c>
      <c r="C22" s="678">
        <v>1.3234709593294958</v>
      </c>
      <c r="D22" s="324"/>
      <c r="E22" s="884"/>
      <c r="F22" s="884"/>
      <c r="G22" s="432"/>
      <c r="H22" s="432"/>
      <c r="I22" s="17"/>
      <c r="J22" s="867"/>
      <c r="K22" s="867"/>
    </row>
    <row r="23" spans="1:11" x14ac:dyDescent="0.25">
      <c r="A23" s="169" t="s">
        <v>175</v>
      </c>
      <c r="B23" s="678">
        <v>7.6217025138240304</v>
      </c>
      <c r="C23" s="678">
        <v>7.7575283250400915</v>
      </c>
      <c r="D23" s="324"/>
      <c r="E23" s="819"/>
      <c r="F23" s="884"/>
      <c r="G23" s="432"/>
      <c r="H23" s="432"/>
      <c r="I23" s="17"/>
      <c r="J23" s="867"/>
      <c r="K23" s="867"/>
    </row>
    <row r="24" spans="1:11" x14ac:dyDescent="0.25">
      <c r="A24" s="169" t="s">
        <v>176</v>
      </c>
      <c r="B24" s="678">
        <v>4.4676485684395537</v>
      </c>
      <c r="C24" s="678">
        <v>4.2799163395781763</v>
      </c>
      <c r="D24" s="324"/>
      <c r="E24" s="884"/>
      <c r="F24" s="884"/>
      <c r="G24" s="432"/>
      <c r="H24" s="432"/>
      <c r="I24" s="17"/>
      <c r="J24" s="867"/>
      <c r="K24" s="867"/>
    </row>
    <row r="25" spans="1:11" x14ac:dyDescent="0.25">
      <c r="A25" s="169" t="s">
        <v>177</v>
      </c>
      <c r="B25" s="678">
        <v>4.4091669951740707E-2</v>
      </c>
      <c r="C25" s="678">
        <v>8.649113019978354E-3</v>
      </c>
      <c r="D25" s="324"/>
      <c r="E25" s="884"/>
      <c r="F25" s="884"/>
      <c r="G25" s="867"/>
      <c r="H25" s="432"/>
      <c r="I25" s="17"/>
      <c r="J25" s="867"/>
      <c r="K25" s="867"/>
    </row>
    <row r="26" spans="1:11" x14ac:dyDescent="0.25">
      <c r="A26" s="230" t="s">
        <v>178</v>
      </c>
      <c r="B26" s="677">
        <v>1.4690693781428927</v>
      </c>
      <c r="C26" s="677">
        <v>1.6958047515324413</v>
      </c>
      <c r="D26" s="324"/>
      <c r="E26" s="884"/>
      <c r="F26" s="884"/>
      <c r="G26" s="432"/>
      <c r="H26" s="432"/>
      <c r="I26" s="17"/>
      <c r="J26" s="867"/>
      <c r="K26" s="867"/>
    </row>
    <row r="27" spans="1:11" x14ac:dyDescent="0.25">
      <c r="A27" s="230" t="s">
        <v>20</v>
      </c>
      <c r="B27" s="677">
        <v>0</v>
      </c>
      <c r="C27" s="677">
        <v>0</v>
      </c>
      <c r="D27" s="324"/>
      <c r="E27" s="884"/>
      <c r="F27" s="884"/>
      <c r="G27" s="432"/>
      <c r="H27" s="432"/>
      <c r="I27" s="17"/>
      <c r="J27" s="867"/>
      <c r="K27" s="867"/>
    </row>
    <row r="28" spans="1:11" x14ac:dyDescent="0.25">
      <c r="A28" s="230" t="s">
        <v>179</v>
      </c>
      <c r="B28" s="677">
        <v>3.2644307089417799</v>
      </c>
      <c r="C28" s="677">
        <v>3.4500324138838803</v>
      </c>
      <c r="D28" s="324"/>
      <c r="E28" s="884"/>
      <c r="F28" s="884"/>
      <c r="G28" s="885"/>
      <c r="H28" s="432"/>
      <c r="I28" s="17"/>
      <c r="J28" s="867"/>
      <c r="K28" s="867"/>
    </row>
    <row r="29" spans="1:11" x14ac:dyDescent="0.25">
      <c r="A29" s="169" t="s">
        <v>180</v>
      </c>
      <c r="B29" s="678">
        <v>3.7443621117264373E-3</v>
      </c>
      <c r="C29" s="678">
        <v>7.5172284852961565E-3</v>
      </c>
      <c r="D29" s="324"/>
      <c r="E29" s="884"/>
      <c r="F29" s="884"/>
      <c r="G29" s="885"/>
      <c r="H29" s="432"/>
      <c r="I29" s="17"/>
      <c r="J29" s="867"/>
      <c r="K29" s="867"/>
    </row>
    <row r="30" spans="1:11" x14ac:dyDescent="0.25">
      <c r="A30" s="169" t="s">
        <v>181</v>
      </c>
      <c r="B30" s="678">
        <v>1.3036177263034516</v>
      </c>
      <c r="C30" s="678">
        <v>1.3982152235211784</v>
      </c>
      <c r="D30" s="324"/>
      <c r="E30" s="884"/>
      <c r="F30" s="884"/>
      <c r="G30" s="432"/>
      <c r="H30" s="432"/>
      <c r="I30" s="17"/>
      <c r="J30" s="867"/>
      <c r="K30" s="867"/>
    </row>
    <row r="31" spans="1:11" x14ac:dyDescent="0.25">
      <c r="A31" s="169" t="s">
        <v>182</v>
      </c>
      <c r="B31" s="678">
        <v>1.9645573447500546</v>
      </c>
      <c r="C31" s="678">
        <v>2.0593344188479978</v>
      </c>
      <c r="D31" s="324"/>
      <c r="E31" s="871"/>
      <c r="F31" s="884"/>
      <c r="G31" s="432"/>
      <c r="H31" s="432"/>
      <c r="I31" s="17"/>
      <c r="J31" s="867"/>
      <c r="K31" s="867"/>
    </row>
    <row r="32" spans="1:11" x14ac:dyDescent="0.25">
      <c r="A32" s="230" t="s">
        <v>183</v>
      </c>
      <c r="B32" s="677">
        <v>21.862921312351482</v>
      </c>
      <c r="C32" s="677">
        <v>21.935505096010647</v>
      </c>
      <c r="D32" s="324"/>
      <c r="E32" s="884"/>
      <c r="F32" s="884"/>
      <c r="G32" s="432"/>
      <c r="H32" s="432"/>
      <c r="I32" s="17"/>
      <c r="J32" s="867"/>
      <c r="K32" s="867"/>
    </row>
    <row r="33" spans="1:11" x14ac:dyDescent="0.25">
      <c r="A33" s="230" t="s">
        <v>184</v>
      </c>
      <c r="B33" s="677">
        <v>23.658282643150361</v>
      </c>
      <c r="C33" s="677">
        <v>23.689732758362084</v>
      </c>
      <c r="D33" s="324"/>
      <c r="E33" s="884"/>
      <c r="F33" s="884"/>
      <c r="G33" s="432"/>
      <c r="H33" s="432"/>
      <c r="I33" s="17"/>
      <c r="J33" s="867"/>
      <c r="K33" s="867"/>
    </row>
    <row r="34" spans="1:11" x14ac:dyDescent="0.25">
      <c r="A34" s="670" t="s">
        <v>185</v>
      </c>
      <c r="B34" s="679">
        <v>-1.7953613307988832</v>
      </c>
      <c r="C34" s="679">
        <v>-1.7542276623514357</v>
      </c>
      <c r="D34" s="324"/>
      <c r="E34" s="884"/>
      <c r="F34" s="884"/>
      <c r="G34" s="867"/>
      <c r="H34" s="432"/>
      <c r="I34" s="17"/>
      <c r="J34" s="867"/>
      <c r="K34" s="867"/>
    </row>
    <row r="35" spans="1:11" x14ac:dyDescent="0.25">
      <c r="A35" s="169" t="s">
        <v>212</v>
      </c>
      <c r="B35" s="17"/>
      <c r="C35" s="17"/>
      <c r="D35" s="17"/>
      <c r="E35" s="17"/>
      <c r="F35" s="17"/>
      <c r="G35" s="17"/>
      <c r="H35" s="17"/>
      <c r="I35" s="17"/>
      <c r="J35" s="17"/>
      <c r="K35" s="17"/>
    </row>
    <row r="36" spans="1:11" x14ac:dyDescent="0.25">
      <c r="A36" s="169" t="s">
        <v>213</v>
      </c>
      <c r="B36" s="17"/>
      <c r="C36" s="17"/>
      <c r="D36" s="17"/>
      <c r="E36" s="17"/>
      <c r="F36" s="17"/>
      <c r="G36" s="17"/>
      <c r="H36" s="17"/>
      <c r="I36" s="17"/>
      <c r="J36" s="17"/>
      <c r="K36" s="17"/>
    </row>
    <row r="37" spans="1:11" x14ac:dyDescent="0.25">
      <c r="A37" s="17" t="s">
        <v>214</v>
      </c>
      <c r="B37" s="17"/>
      <c r="C37" s="17"/>
      <c r="D37" s="17"/>
      <c r="E37" s="17"/>
      <c r="F37" s="17"/>
      <c r="G37" s="17"/>
      <c r="H37" s="17"/>
      <c r="I37" s="17"/>
      <c r="J37" s="17"/>
      <c r="K37" s="17"/>
    </row>
    <row r="38" spans="1:11" x14ac:dyDescent="0.25">
      <c r="A38" s="17" t="s">
        <v>215</v>
      </c>
      <c r="B38" s="17"/>
      <c r="C38" s="17"/>
      <c r="D38" s="17"/>
      <c r="E38" s="17"/>
      <c r="F38" s="17"/>
      <c r="G38" s="17"/>
      <c r="H38" s="17"/>
      <c r="I38" s="17"/>
      <c r="J38" s="17"/>
      <c r="K38" s="17"/>
    </row>
    <row r="39" spans="1:11" x14ac:dyDescent="0.25">
      <c r="A39" s="17" t="s">
        <v>216</v>
      </c>
      <c r="B39" s="17"/>
      <c r="C39" s="17"/>
      <c r="D39" s="17"/>
      <c r="E39" s="17"/>
      <c r="F39" s="17"/>
      <c r="G39" s="17"/>
      <c r="H39" s="17"/>
      <c r="I39" s="17"/>
      <c r="J39" s="17"/>
      <c r="K39" s="17"/>
    </row>
    <row r="40" spans="1:11" x14ac:dyDescent="0.25">
      <c r="A40" s="17" t="s">
        <v>30</v>
      </c>
      <c r="B40" s="17"/>
      <c r="C40" s="17"/>
      <c r="D40" s="17"/>
      <c r="E40" s="17"/>
      <c r="F40" s="17"/>
      <c r="G40" s="17"/>
      <c r="H40" s="17"/>
      <c r="I40" s="17"/>
      <c r="J40" s="17"/>
      <c r="K40" s="17"/>
    </row>
  </sheetData>
  <mergeCells count="5">
    <mergeCell ref="A1:C1"/>
    <mergeCell ref="A2:C2"/>
    <mergeCell ref="A3:C3"/>
    <mergeCell ref="A4:C4"/>
    <mergeCell ref="A5:C5"/>
  </mergeCells>
  <pageMargins left="0.7" right="0.7" top="0.75" bottom="0.75" header="0.3" footer="0.3"/>
  <pageSetup orientation="portrait" horizontalDpi="4294967292" vertic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BED6-3C9E-4E3B-9EFE-949F8F9AF154}">
  <sheetPr codeName="Hoja68"/>
  <dimension ref="A1:M70"/>
  <sheetViews>
    <sheetView zoomScaleNormal="100" workbookViewId="0">
      <selection activeCell="C72" sqref="A1:C72"/>
    </sheetView>
  </sheetViews>
  <sheetFormatPr baseColWidth="10" defaultColWidth="11.42578125" defaultRowHeight="13.5" x14ac:dyDescent="0.25"/>
  <cols>
    <col min="1" max="1" width="57" style="3" customWidth="1"/>
    <col min="2" max="4" width="14.28515625" style="3" customWidth="1"/>
    <col min="5" max="5" width="12.85546875" style="3" customWidth="1"/>
    <col min="6" max="6" width="12.85546875" style="6" customWidth="1"/>
    <col min="7" max="7" width="11.42578125" style="6"/>
    <col min="8" max="8" width="13.28515625" style="3" bestFit="1" customWidth="1"/>
    <col min="9" max="9" width="11.42578125" style="3"/>
    <col min="10" max="10" width="12.42578125" style="8" bestFit="1" customWidth="1"/>
    <col min="11" max="16384" width="11.42578125" style="3"/>
  </cols>
  <sheetData>
    <row r="1" spans="1:13" x14ac:dyDescent="0.25">
      <c r="A1" s="915" t="s">
        <v>220</v>
      </c>
      <c r="B1" s="915"/>
      <c r="C1" s="915"/>
      <c r="D1" s="84"/>
      <c r="E1" s="17"/>
      <c r="F1" s="17"/>
      <c r="G1" s="17"/>
      <c r="H1" s="17"/>
      <c r="I1" s="17"/>
      <c r="J1" s="285"/>
      <c r="K1" s="17"/>
      <c r="L1" s="17"/>
      <c r="M1" s="17"/>
    </row>
    <row r="2" spans="1:13" ht="12.75" customHeight="1" x14ac:dyDescent="0.25">
      <c r="A2" s="915" t="s">
        <v>618</v>
      </c>
      <c r="B2" s="915"/>
      <c r="C2" s="915"/>
      <c r="D2" s="84"/>
      <c r="E2" s="17"/>
      <c r="F2" s="17"/>
      <c r="G2" s="17"/>
      <c r="H2" s="17"/>
      <c r="I2" s="17"/>
      <c r="J2" s="285"/>
      <c r="K2" s="17"/>
      <c r="L2" s="17"/>
      <c r="M2" s="17"/>
    </row>
    <row r="3" spans="1:13" x14ac:dyDescent="0.25">
      <c r="A3" s="915" t="s">
        <v>620</v>
      </c>
      <c r="B3" s="915"/>
      <c r="C3" s="915"/>
      <c r="D3" s="84"/>
      <c r="E3" s="1062"/>
      <c r="F3" s="1062"/>
      <c r="G3" s="17"/>
      <c r="H3" s="17"/>
      <c r="I3" s="17"/>
      <c r="J3" s="285"/>
      <c r="K3" s="17"/>
      <c r="L3" s="17"/>
      <c r="M3" s="17"/>
    </row>
    <row r="4" spans="1:13" x14ac:dyDescent="0.25">
      <c r="A4" s="915" t="s">
        <v>159</v>
      </c>
      <c r="B4" s="915"/>
      <c r="C4" s="915"/>
      <c r="D4" s="84"/>
      <c r="E4" s="1062"/>
      <c r="F4" s="1062"/>
      <c r="G4" s="17"/>
      <c r="H4" s="17"/>
      <c r="I4" s="17"/>
      <c r="J4" s="285"/>
      <c r="K4" s="17"/>
      <c r="L4" s="17"/>
      <c r="M4" s="17"/>
    </row>
    <row r="5" spans="1:13" x14ac:dyDescent="0.25">
      <c r="A5" s="947" t="s">
        <v>160</v>
      </c>
      <c r="B5" s="947"/>
      <c r="C5" s="947"/>
      <c r="D5" s="134"/>
      <c r="E5" s="1062"/>
      <c r="F5" s="1062"/>
      <c r="G5" s="17"/>
      <c r="H5" s="17"/>
      <c r="I5" s="17"/>
      <c r="J5" s="285"/>
      <c r="K5" s="17"/>
      <c r="L5" s="17"/>
      <c r="M5" s="17"/>
    </row>
    <row r="6" spans="1:13" x14ac:dyDescent="0.25">
      <c r="A6" s="109"/>
      <c r="B6" s="109"/>
      <c r="C6" s="109"/>
      <c r="D6" s="109"/>
      <c r="E6" s="17"/>
      <c r="F6" s="89"/>
      <c r="G6" s="17"/>
      <c r="H6" s="89"/>
      <c r="I6" s="17"/>
      <c r="J6" s="17"/>
      <c r="K6" s="17"/>
      <c r="L6" s="17"/>
      <c r="M6" s="17"/>
    </row>
    <row r="7" spans="1:13" x14ac:dyDescent="0.25">
      <c r="A7" s="507"/>
      <c r="B7" s="47">
        <v>2026</v>
      </c>
      <c r="C7" s="680">
        <v>2027</v>
      </c>
      <c r="D7" s="89"/>
      <c r="E7" s="110"/>
      <c r="F7" s="110"/>
      <c r="G7" s="17"/>
      <c r="H7" s="324"/>
      <c r="I7" s="17"/>
      <c r="J7" s="17"/>
      <c r="K7" s="17"/>
      <c r="L7" s="17"/>
      <c r="M7" s="17"/>
    </row>
    <row r="8" spans="1:13" x14ac:dyDescent="0.25">
      <c r="A8" s="230" t="s">
        <v>161</v>
      </c>
      <c r="B8" s="212"/>
      <c r="C8" s="212"/>
      <c r="D8" s="75"/>
      <c r="E8" s="324"/>
      <c r="F8" s="681"/>
      <c r="G8" s="17"/>
      <c r="H8" s="681"/>
      <c r="I8" s="17"/>
      <c r="J8" s="17"/>
      <c r="K8" s="17"/>
      <c r="L8" s="285"/>
      <c r="M8" s="285"/>
    </row>
    <row r="9" spans="1:13" x14ac:dyDescent="0.25">
      <c r="A9" s="230" t="s">
        <v>162</v>
      </c>
      <c r="B9" s="682">
        <v>80643381.737725869</v>
      </c>
      <c r="C9" s="682">
        <v>84395303.664291739</v>
      </c>
      <c r="D9" s="683"/>
      <c r="E9" s="432"/>
      <c r="F9" s="432"/>
      <c r="G9" s="17"/>
      <c r="H9" s="681"/>
      <c r="I9" s="17"/>
      <c r="J9" s="886"/>
      <c r="K9" s="886"/>
      <c r="L9" s="285"/>
      <c r="M9" s="285"/>
    </row>
    <row r="10" spans="1:13" x14ac:dyDescent="0.25">
      <c r="A10" s="230" t="s">
        <v>163</v>
      </c>
      <c r="B10" s="682">
        <v>64875230.827990845</v>
      </c>
      <c r="C10" s="682">
        <v>69088630.335396022</v>
      </c>
      <c r="D10" s="683"/>
      <c r="E10" s="432"/>
      <c r="F10" s="432"/>
      <c r="G10" s="17"/>
      <c r="H10" s="684"/>
      <c r="I10" s="17"/>
      <c r="J10" s="886"/>
      <c r="K10" s="886"/>
      <c r="L10" s="285"/>
      <c r="M10" s="285"/>
    </row>
    <row r="11" spans="1:13" x14ac:dyDescent="0.25">
      <c r="A11" s="169" t="s">
        <v>164</v>
      </c>
      <c r="B11" s="685">
        <v>7843160.6666480117</v>
      </c>
      <c r="C11" s="685">
        <v>8232605.9522584043</v>
      </c>
      <c r="D11" s="686"/>
      <c r="E11" s="432"/>
      <c r="F11" s="432"/>
      <c r="G11" s="17"/>
      <c r="H11" s="684"/>
      <c r="I11" s="17"/>
      <c r="J11" s="886"/>
      <c r="K11" s="886"/>
      <c r="L11" s="285"/>
      <c r="M11" s="285"/>
    </row>
    <row r="12" spans="1:13" x14ac:dyDescent="0.25">
      <c r="A12" s="169" t="s">
        <v>165</v>
      </c>
      <c r="B12" s="685">
        <v>57032070.161342829</v>
      </c>
      <c r="C12" s="685">
        <v>60856024.383137614</v>
      </c>
      <c r="D12" s="686"/>
      <c r="E12" s="432"/>
      <c r="F12" s="432"/>
      <c r="G12" s="17"/>
      <c r="H12" s="684"/>
      <c r="I12" s="17"/>
      <c r="J12" s="886"/>
      <c r="K12" s="886"/>
      <c r="L12" s="285"/>
      <c r="M12" s="285"/>
    </row>
    <row r="13" spans="1:13" x14ac:dyDescent="0.25">
      <c r="A13" s="169" t="s">
        <v>1290</v>
      </c>
      <c r="B13" s="685">
        <v>3140900.6660772543</v>
      </c>
      <c r="C13" s="685">
        <v>2525760.1755920378</v>
      </c>
      <c r="D13" s="686"/>
      <c r="E13" s="432"/>
      <c r="F13" s="432"/>
      <c r="G13" s="17"/>
      <c r="H13" s="684"/>
      <c r="I13" s="17"/>
      <c r="J13" s="886"/>
      <c r="K13" s="886"/>
      <c r="L13" s="285"/>
      <c r="M13" s="285"/>
    </row>
    <row r="14" spans="1:13" x14ac:dyDescent="0.25">
      <c r="A14" s="169" t="s">
        <v>166</v>
      </c>
      <c r="B14" s="685">
        <v>5097208.1140954252</v>
      </c>
      <c r="C14" s="685">
        <v>5380093.8051985446</v>
      </c>
      <c r="D14" s="686"/>
      <c r="E14" s="432"/>
      <c r="F14" s="432"/>
      <c r="G14" s="17"/>
      <c r="H14" s="684"/>
      <c r="I14" s="17"/>
      <c r="J14" s="886"/>
      <c r="K14" s="886"/>
      <c r="L14" s="285"/>
      <c r="M14" s="285"/>
    </row>
    <row r="15" spans="1:13" x14ac:dyDescent="0.25">
      <c r="A15" s="169" t="s">
        <v>167</v>
      </c>
      <c r="B15" s="685">
        <v>151945.20450831976</v>
      </c>
      <c r="C15" s="685">
        <v>95152.469508269845</v>
      </c>
      <c r="D15" s="686"/>
      <c r="E15" s="432"/>
      <c r="F15" s="432"/>
      <c r="G15" s="17"/>
      <c r="H15" s="684"/>
      <c r="I15" s="17"/>
      <c r="J15" s="886"/>
      <c r="K15" s="886"/>
      <c r="L15" s="285"/>
      <c r="M15" s="285"/>
    </row>
    <row r="16" spans="1:13" x14ac:dyDescent="0.25">
      <c r="A16" s="169" t="s">
        <v>168</v>
      </c>
      <c r="B16" s="685">
        <v>2948306.0441677854</v>
      </c>
      <c r="C16" s="685">
        <v>2655722.8946189457</v>
      </c>
      <c r="D16" s="686"/>
      <c r="E16" s="432"/>
      <c r="F16" s="432"/>
      <c r="G16" s="17"/>
      <c r="H16" s="684"/>
      <c r="I16" s="17"/>
      <c r="J16" s="886"/>
      <c r="K16" s="886"/>
      <c r="L16" s="285"/>
      <c r="M16" s="285"/>
    </row>
    <row r="17" spans="1:13" x14ac:dyDescent="0.25">
      <c r="A17" s="169" t="s">
        <v>169</v>
      </c>
      <c r="B17" s="685">
        <v>1559771.915552679</v>
      </c>
      <c r="C17" s="685">
        <v>1603382.6783861239</v>
      </c>
      <c r="D17" s="686"/>
      <c r="E17" s="432"/>
      <c r="F17" s="432"/>
      <c r="G17" s="17"/>
      <c r="H17" s="684"/>
      <c r="I17" s="17"/>
      <c r="J17" s="886"/>
      <c r="K17" s="886"/>
      <c r="L17" s="285"/>
      <c r="M17" s="285"/>
    </row>
    <row r="18" spans="1:13" x14ac:dyDescent="0.25">
      <c r="A18" s="169" t="s">
        <v>170</v>
      </c>
      <c r="B18" s="685">
        <v>2870018.9653335796</v>
      </c>
      <c r="C18" s="685">
        <v>3046561.3055917802</v>
      </c>
      <c r="D18" s="686"/>
      <c r="E18" s="432"/>
      <c r="F18" s="432"/>
      <c r="G18" s="17"/>
      <c r="H18" s="681"/>
      <c r="I18" s="17"/>
      <c r="J18" s="886"/>
      <c r="K18" s="886"/>
      <c r="L18" s="285"/>
      <c r="M18" s="285"/>
    </row>
    <row r="19" spans="1:13" x14ac:dyDescent="0.25">
      <c r="A19" s="230" t="s">
        <v>171</v>
      </c>
      <c r="B19" s="682">
        <v>75221835.933844864</v>
      </c>
      <c r="C19" s="682">
        <v>77867881.537560001</v>
      </c>
      <c r="D19" s="683"/>
      <c r="E19" s="432"/>
      <c r="F19" s="432"/>
      <c r="G19" s="17"/>
      <c r="H19" s="684"/>
      <c r="I19" s="17"/>
      <c r="J19" s="886"/>
      <c r="K19" s="886"/>
      <c r="L19" s="285"/>
      <c r="M19" s="285"/>
    </row>
    <row r="20" spans="1:13" x14ac:dyDescent="0.25">
      <c r="A20" s="169" t="s">
        <v>172</v>
      </c>
      <c r="B20" s="685">
        <v>18622815.149704278</v>
      </c>
      <c r="C20" s="685">
        <v>19158963.745560002</v>
      </c>
      <c r="D20" s="686"/>
      <c r="E20" s="432"/>
      <c r="F20" s="432"/>
      <c r="G20" s="17"/>
      <c r="H20" s="684"/>
      <c r="I20" s="17"/>
      <c r="J20" s="886"/>
      <c r="K20" s="886"/>
      <c r="L20" s="285"/>
      <c r="M20" s="285"/>
    </row>
    <row r="21" spans="1:13" x14ac:dyDescent="0.25">
      <c r="A21" s="169" t="s">
        <v>173</v>
      </c>
      <c r="B21" s="685">
        <v>7223751.1497042822</v>
      </c>
      <c r="C21" s="685">
        <v>7253526.3346499996</v>
      </c>
      <c r="D21" s="686"/>
      <c r="E21" s="432"/>
      <c r="F21" s="432"/>
      <c r="G21" s="17"/>
      <c r="H21" s="684"/>
      <c r="I21" s="17"/>
      <c r="J21" s="886"/>
      <c r="K21" s="886"/>
      <c r="L21" s="285"/>
      <c r="M21" s="285"/>
    </row>
    <row r="22" spans="1:13" x14ac:dyDescent="0.25">
      <c r="A22" s="169" t="s">
        <v>174</v>
      </c>
      <c r="B22" s="685">
        <v>4612291.6921669869</v>
      </c>
      <c r="C22" s="685">
        <v>5093009.8072799994</v>
      </c>
      <c r="D22" s="686"/>
      <c r="E22" s="432"/>
      <c r="F22" s="432"/>
      <c r="G22" s="17"/>
      <c r="H22" s="684"/>
      <c r="I22" s="17"/>
      <c r="J22" s="886"/>
      <c r="K22" s="886"/>
      <c r="L22" s="285"/>
      <c r="M22" s="285"/>
    </row>
    <row r="23" spans="1:13" x14ac:dyDescent="0.25">
      <c r="A23" s="169" t="s">
        <v>175</v>
      </c>
      <c r="B23" s="685">
        <v>28118161.388823692</v>
      </c>
      <c r="C23" s="685">
        <v>29856773.117139999</v>
      </c>
      <c r="D23" s="686"/>
      <c r="E23" s="432"/>
      <c r="F23" s="432"/>
      <c r="G23" s="867"/>
      <c r="H23" s="687"/>
      <c r="I23" s="17"/>
      <c r="J23" s="886"/>
      <c r="K23" s="886"/>
      <c r="L23" s="285"/>
      <c r="M23" s="285"/>
    </row>
    <row r="24" spans="1:13" x14ac:dyDescent="0.25">
      <c r="A24" s="169" t="s">
        <v>176</v>
      </c>
      <c r="B24" s="685">
        <v>16482152.543749999</v>
      </c>
      <c r="C24" s="685">
        <v>16472320.27483</v>
      </c>
      <c r="D24" s="686"/>
      <c r="E24" s="432"/>
      <c r="F24" s="432"/>
      <c r="G24" s="17"/>
      <c r="H24" s="684"/>
      <c r="I24" s="17"/>
      <c r="J24" s="886"/>
      <c r="K24" s="886"/>
      <c r="L24" s="285"/>
      <c r="M24" s="285"/>
    </row>
    <row r="25" spans="1:13" x14ac:dyDescent="0.25">
      <c r="A25" s="169" t="s">
        <v>177</v>
      </c>
      <c r="B25" s="685">
        <v>162664.00969561868</v>
      </c>
      <c r="C25" s="685">
        <v>33288.258099999999</v>
      </c>
      <c r="D25" s="686"/>
      <c r="E25" s="432"/>
      <c r="F25" s="432"/>
      <c r="G25" s="17"/>
      <c r="H25" s="681"/>
      <c r="I25" s="17"/>
      <c r="J25" s="886"/>
      <c r="K25" s="886"/>
      <c r="L25" s="285"/>
      <c r="M25" s="285"/>
    </row>
    <row r="26" spans="1:13" x14ac:dyDescent="0.25">
      <c r="A26" s="230" t="s">
        <v>178</v>
      </c>
      <c r="B26" s="682">
        <v>5421545.8038810156</v>
      </c>
      <c r="C26" s="682">
        <v>6527422.1267317357</v>
      </c>
      <c r="D26" s="683"/>
      <c r="E26" s="432"/>
      <c r="F26" s="432"/>
      <c r="G26" s="17"/>
      <c r="H26" s="681"/>
      <c r="I26" s="17"/>
      <c r="J26" s="886"/>
      <c r="K26" s="886"/>
      <c r="L26" s="285"/>
      <c r="M26" s="285"/>
    </row>
    <row r="27" spans="1:13" x14ac:dyDescent="0.25">
      <c r="A27" s="230" t="s">
        <v>20</v>
      </c>
      <c r="B27" s="682">
        <v>0</v>
      </c>
      <c r="C27" s="682">
        <v>0</v>
      </c>
      <c r="D27" s="683"/>
      <c r="E27" s="432"/>
      <c r="F27" s="432"/>
      <c r="G27" s="17"/>
      <c r="H27" s="681"/>
      <c r="I27" s="17"/>
      <c r="J27" s="886"/>
      <c r="K27" s="886"/>
      <c r="L27" s="285"/>
      <c r="M27" s="285"/>
    </row>
    <row r="28" spans="1:13" x14ac:dyDescent="0.25">
      <c r="A28" s="230" t="s">
        <v>179</v>
      </c>
      <c r="B28" s="682">
        <v>12043213.356880745</v>
      </c>
      <c r="C28" s="682">
        <v>13278306.016056666</v>
      </c>
      <c r="D28" s="683"/>
      <c r="E28" s="432"/>
      <c r="F28" s="432"/>
      <c r="G28" s="17"/>
      <c r="H28" s="684"/>
      <c r="I28" s="17"/>
      <c r="J28" s="886"/>
      <c r="K28" s="886"/>
      <c r="L28" s="285"/>
      <c r="M28" s="285"/>
    </row>
    <row r="29" spans="1:13" x14ac:dyDescent="0.25">
      <c r="A29" s="169" t="s">
        <v>180</v>
      </c>
      <c r="B29" s="685">
        <v>13813.787400486761</v>
      </c>
      <c r="C29" s="685">
        <v>28931.91954333333</v>
      </c>
      <c r="D29" s="686"/>
      <c r="E29" s="432"/>
      <c r="F29" s="432"/>
      <c r="G29" s="17"/>
      <c r="H29" s="684"/>
      <c r="I29" s="17"/>
      <c r="J29" s="886"/>
      <c r="K29" s="886"/>
      <c r="L29" s="285"/>
      <c r="M29" s="285"/>
    </row>
    <row r="30" spans="1:13" x14ac:dyDescent="0.25">
      <c r="A30" s="169" t="s">
        <v>181</v>
      </c>
      <c r="B30" s="685">
        <v>4809336.7001726227</v>
      </c>
      <c r="C30" s="685">
        <v>5381378.3138699997</v>
      </c>
      <c r="D30" s="686"/>
      <c r="E30" s="432"/>
      <c r="F30" s="432"/>
      <c r="G30" s="17"/>
      <c r="H30" s="684"/>
      <c r="I30" s="17"/>
      <c r="J30" s="886"/>
      <c r="K30" s="886"/>
      <c r="L30" s="285"/>
      <c r="M30" s="285"/>
    </row>
    <row r="31" spans="1:13" x14ac:dyDescent="0.25">
      <c r="A31" s="169" t="s">
        <v>182</v>
      </c>
      <c r="B31" s="685">
        <v>7247690.4441086082</v>
      </c>
      <c r="C31" s="685">
        <v>7925859.6217299998</v>
      </c>
      <c r="D31" s="686"/>
      <c r="E31" s="432"/>
      <c r="F31" s="432"/>
      <c r="G31" s="17"/>
      <c r="H31" s="681"/>
      <c r="I31" s="17"/>
      <c r="J31" s="886"/>
      <c r="K31" s="886"/>
      <c r="L31" s="285"/>
      <c r="M31" s="285"/>
    </row>
    <row r="32" spans="1:13" x14ac:dyDescent="0.25">
      <c r="A32" s="230" t="s">
        <v>183</v>
      </c>
      <c r="B32" s="682">
        <v>80657195.525126368</v>
      </c>
      <c r="C32" s="682">
        <v>84424235.583835065</v>
      </c>
      <c r="D32" s="683"/>
      <c r="E32" s="432"/>
      <c r="F32" s="432"/>
      <c r="G32" s="17"/>
      <c r="H32" s="681"/>
      <c r="I32" s="17"/>
      <c r="J32" s="886"/>
      <c r="K32" s="886"/>
      <c r="L32" s="285"/>
      <c r="M32" s="285"/>
    </row>
    <row r="33" spans="1:13" x14ac:dyDescent="0.25">
      <c r="A33" s="230" t="s">
        <v>184</v>
      </c>
      <c r="B33" s="682">
        <v>87278863.078126088</v>
      </c>
      <c r="C33" s="682">
        <v>91175119.473159999</v>
      </c>
      <c r="D33" s="683"/>
      <c r="E33" s="432"/>
      <c r="F33" s="432"/>
      <c r="G33" s="17"/>
      <c r="H33" s="681"/>
      <c r="I33" s="17"/>
      <c r="J33" s="886"/>
      <c r="K33" s="886"/>
      <c r="L33" s="285"/>
      <c r="M33" s="285"/>
    </row>
    <row r="34" spans="1:13" x14ac:dyDescent="0.25">
      <c r="A34" s="230" t="s">
        <v>185</v>
      </c>
      <c r="B34" s="688">
        <v>-6621667.55299972</v>
      </c>
      <c r="C34" s="682">
        <v>-6750883.8893249333</v>
      </c>
      <c r="D34" s="683"/>
      <c r="E34" s="432"/>
      <c r="F34" s="432"/>
      <c r="G34" s="17"/>
      <c r="H34" s="681"/>
      <c r="I34" s="17"/>
      <c r="J34" s="886"/>
      <c r="K34" s="886"/>
      <c r="L34" s="285"/>
      <c r="M34" s="285"/>
    </row>
    <row r="35" spans="1:13" x14ac:dyDescent="0.25">
      <c r="A35" s="597" t="s">
        <v>186</v>
      </c>
      <c r="B35" s="682">
        <v>0</v>
      </c>
      <c r="C35" s="689">
        <v>0</v>
      </c>
      <c r="D35" s="683"/>
      <c r="E35" s="432"/>
      <c r="F35" s="432"/>
      <c r="G35" s="17"/>
      <c r="H35" s="681"/>
      <c r="I35" s="17"/>
      <c r="J35" s="886"/>
      <c r="K35" s="886"/>
      <c r="L35" s="285"/>
      <c r="M35" s="285"/>
    </row>
    <row r="36" spans="1:13" x14ac:dyDescent="0.25">
      <c r="A36" s="230" t="s">
        <v>187</v>
      </c>
      <c r="B36" s="682">
        <v>6115028.1822190778</v>
      </c>
      <c r="C36" s="682">
        <v>-810104.65931492089</v>
      </c>
      <c r="D36" s="683"/>
      <c r="E36" s="432"/>
      <c r="F36" s="432"/>
      <c r="G36" s="17"/>
      <c r="H36" s="684"/>
      <c r="I36" s="17"/>
      <c r="J36" s="886"/>
      <c r="K36" s="886"/>
      <c r="L36" s="285"/>
      <c r="M36" s="285"/>
    </row>
    <row r="37" spans="1:13" x14ac:dyDescent="0.25">
      <c r="A37" s="169" t="s">
        <v>188</v>
      </c>
      <c r="B37" s="685">
        <v>860248.50308695564</v>
      </c>
      <c r="C37" s="685">
        <v>96087.603000000003</v>
      </c>
      <c r="D37" s="686"/>
      <c r="E37" s="432"/>
      <c r="F37" s="432"/>
      <c r="G37" s="17"/>
      <c r="H37" s="684"/>
      <c r="I37" s="17"/>
      <c r="J37" s="886"/>
      <c r="K37" s="886"/>
      <c r="L37" s="285"/>
      <c r="M37" s="285"/>
    </row>
    <row r="38" spans="1:13" x14ac:dyDescent="0.25">
      <c r="A38" s="169" t="s">
        <v>189</v>
      </c>
      <c r="B38" s="685">
        <v>2461773.6834396468</v>
      </c>
      <c r="C38" s="685">
        <v>2383742.13631</v>
      </c>
      <c r="D38" s="686"/>
      <c r="E38" s="432"/>
      <c r="F38" s="432"/>
      <c r="G38" s="17"/>
      <c r="H38" s="684"/>
      <c r="I38" s="17"/>
      <c r="J38" s="886"/>
      <c r="K38" s="886"/>
      <c r="L38" s="285"/>
      <c r="M38" s="285"/>
    </row>
    <row r="39" spans="1:13" x14ac:dyDescent="0.25">
      <c r="A39" s="169" t="s">
        <v>190</v>
      </c>
      <c r="B39" s="685">
        <v>1601525.1803526911</v>
      </c>
      <c r="C39" s="685">
        <v>2287654.5333099999</v>
      </c>
      <c r="D39" s="686"/>
      <c r="E39" s="432"/>
      <c r="F39" s="432"/>
      <c r="G39" s="17"/>
      <c r="H39" s="684"/>
      <c r="I39" s="17"/>
      <c r="J39" s="886"/>
      <c r="K39" s="886"/>
      <c r="L39" s="285"/>
      <c r="M39" s="285"/>
    </row>
    <row r="40" spans="1:13" x14ac:dyDescent="0.25">
      <c r="A40" s="169" t="s">
        <v>191</v>
      </c>
      <c r="B40" s="685">
        <v>5420903.5878345035</v>
      </c>
      <c r="C40" s="685">
        <v>-906177.01886492106</v>
      </c>
      <c r="D40" s="686"/>
      <c r="E40" s="432"/>
      <c r="F40" s="432"/>
      <c r="G40" s="17"/>
      <c r="H40" s="684"/>
      <c r="I40" s="17"/>
      <c r="J40" s="886"/>
      <c r="K40" s="886"/>
      <c r="L40" s="285"/>
      <c r="M40" s="285"/>
    </row>
    <row r="41" spans="1:13" x14ac:dyDescent="0.25">
      <c r="A41" s="169" t="s">
        <v>192</v>
      </c>
      <c r="B41" s="685">
        <v>10679419.170463176</v>
      </c>
      <c r="C41" s="685">
        <v>2677740.4737450792</v>
      </c>
      <c r="D41" s="686"/>
      <c r="E41" s="432"/>
      <c r="F41" s="432"/>
      <c r="G41" s="17"/>
      <c r="H41" s="684"/>
      <c r="I41" s="17"/>
      <c r="J41" s="886"/>
      <c r="K41" s="886"/>
      <c r="L41" s="285"/>
      <c r="M41" s="285"/>
    </row>
    <row r="42" spans="1:13" x14ac:dyDescent="0.25">
      <c r="A42" s="169" t="s">
        <v>193</v>
      </c>
      <c r="B42" s="685">
        <v>5258515.5826286739</v>
      </c>
      <c r="C42" s="685">
        <v>3583917.4926100001</v>
      </c>
      <c r="D42" s="686"/>
      <c r="E42" s="432"/>
      <c r="F42" s="432"/>
      <c r="G42" s="17"/>
      <c r="H42" s="684"/>
      <c r="I42" s="17"/>
      <c r="J42" s="886"/>
      <c r="K42" s="886"/>
      <c r="L42" s="285"/>
      <c r="M42" s="285"/>
    </row>
    <row r="43" spans="1:13" x14ac:dyDescent="0.25">
      <c r="A43" s="169" t="s">
        <v>194</v>
      </c>
      <c r="B43" s="685">
        <v>-164312.96759065252</v>
      </c>
      <c r="C43" s="685">
        <v>218.84305000019074</v>
      </c>
      <c r="D43" s="686"/>
      <c r="E43" s="432"/>
      <c r="F43" s="432"/>
      <c r="G43" s="17"/>
      <c r="H43" s="684"/>
      <c r="I43" s="17"/>
      <c r="J43" s="886"/>
      <c r="K43" s="886"/>
      <c r="L43" s="285"/>
      <c r="M43" s="285"/>
    </row>
    <row r="44" spans="1:13" x14ac:dyDescent="0.25">
      <c r="A44" s="169" t="s">
        <v>195</v>
      </c>
      <c r="B44" s="685">
        <v>-1810.9411117290356</v>
      </c>
      <c r="C44" s="685">
        <v>-234.0865</v>
      </c>
      <c r="D44" s="686"/>
      <c r="E44" s="432"/>
      <c r="F44" s="432"/>
      <c r="G44" s="17"/>
      <c r="H44" s="684"/>
      <c r="I44" s="17"/>
      <c r="J44" s="886"/>
      <c r="K44" s="886"/>
      <c r="L44" s="285"/>
      <c r="M44" s="285"/>
    </row>
    <row r="45" spans="1:13" x14ac:dyDescent="0.25">
      <c r="A45" s="169" t="s">
        <v>196</v>
      </c>
      <c r="B45" s="685">
        <v>0</v>
      </c>
      <c r="C45" s="685">
        <v>0</v>
      </c>
      <c r="D45" s="686"/>
      <c r="E45" s="432"/>
      <c r="F45" s="432"/>
      <c r="G45" s="17"/>
      <c r="H45" s="684"/>
      <c r="I45" s="17"/>
      <c r="J45" s="886"/>
      <c r="K45" s="886"/>
      <c r="L45" s="285"/>
      <c r="M45" s="285"/>
    </row>
    <row r="46" spans="1:13" x14ac:dyDescent="0.25">
      <c r="A46" s="169" t="s">
        <v>197</v>
      </c>
      <c r="B46" s="685">
        <v>0</v>
      </c>
      <c r="C46" s="685">
        <v>0</v>
      </c>
      <c r="D46" s="686"/>
      <c r="E46" s="432"/>
      <c r="F46" s="432"/>
      <c r="G46" s="17"/>
      <c r="H46" s="684"/>
      <c r="I46" s="17"/>
      <c r="J46" s="886"/>
      <c r="K46" s="886"/>
      <c r="L46" s="285"/>
      <c r="M46" s="285"/>
    </row>
    <row r="47" spans="1:13" x14ac:dyDescent="0.25">
      <c r="A47" s="169" t="s">
        <v>198</v>
      </c>
      <c r="B47" s="685">
        <v>0</v>
      </c>
      <c r="C47" s="685">
        <v>0</v>
      </c>
      <c r="D47" s="686"/>
      <c r="E47" s="432"/>
      <c r="F47" s="432"/>
      <c r="G47" s="17"/>
      <c r="H47" s="684"/>
      <c r="I47" s="17"/>
      <c r="J47" s="886"/>
      <c r="K47" s="886"/>
      <c r="L47" s="285"/>
      <c r="M47" s="285"/>
    </row>
    <row r="48" spans="1:13" x14ac:dyDescent="0.25">
      <c r="A48" s="169" t="s">
        <v>199</v>
      </c>
      <c r="B48" s="685">
        <v>0</v>
      </c>
      <c r="C48" s="685">
        <v>0</v>
      </c>
      <c r="D48" s="686"/>
      <c r="E48" s="432"/>
      <c r="F48" s="432"/>
      <c r="G48" s="17"/>
      <c r="H48" s="684"/>
      <c r="I48" s="17"/>
      <c r="J48" s="886"/>
      <c r="K48" s="886"/>
      <c r="L48" s="285"/>
      <c r="M48" s="285"/>
    </row>
    <row r="49" spans="1:13" x14ac:dyDescent="0.25">
      <c r="A49" s="169" t="s">
        <v>200</v>
      </c>
      <c r="B49" s="685">
        <v>0</v>
      </c>
      <c r="C49" s="685">
        <v>0</v>
      </c>
      <c r="D49" s="686"/>
      <c r="E49" s="432"/>
      <c r="F49" s="432"/>
      <c r="G49" s="17"/>
      <c r="H49" s="684"/>
      <c r="I49" s="17"/>
      <c r="J49" s="886"/>
      <c r="K49" s="886"/>
      <c r="L49" s="285"/>
      <c r="M49" s="285"/>
    </row>
    <row r="50" spans="1:13" x14ac:dyDescent="0.25">
      <c r="A50" s="169" t="s">
        <v>201</v>
      </c>
      <c r="B50" s="685">
        <v>0</v>
      </c>
      <c r="C50" s="685">
        <v>0</v>
      </c>
      <c r="D50" s="686"/>
      <c r="E50" s="432"/>
      <c r="F50" s="432"/>
      <c r="G50" s="17"/>
      <c r="H50" s="684"/>
      <c r="I50" s="17"/>
      <c r="J50" s="886"/>
      <c r="K50" s="886"/>
      <c r="L50" s="285"/>
      <c r="M50" s="285"/>
    </row>
    <row r="51" spans="1:13" x14ac:dyDescent="0.25">
      <c r="A51" s="169" t="s">
        <v>202</v>
      </c>
      <c r="B51" s="685">
        <v>0</v>
      </c>
      <c r="C51" s="685">
        <v>0</v>
      </c>
      <c r="D51" s="686"/>
      <c r="E51" s="432"/>
      <c r="F51" s="432"/>
      <c r="G51" s="17"/>
      <c r="H51" s="681"/>
      <c r="I51" s="17"/>
      <c r="J51" s="886"/>
      <c r="K51" s="886"/>
      <c r="L51" s="285"/>
      <c r="M51" s="285"/>
    </row>
    <row r="52" spans="1:13" x14ac:dyDescent="0.25">
      <c r="A52" s="230" t="s">
        <v>203</v>
      </c>
      <c r="B52" s="682">
        <v>12736695.735218789</v>
      </c>
      <c r="C52" s="682">
        <v>5940779.2300100001</v>
      </c>
      <c r="D52" s="683"/>
      <c r="E52" s="432"/>
      <c r="F52" s="432"/>
      <c r="G52" s="17"/>
      <c r="H52" s="684"/>
      <c r="I52" s="17"/>
      <c r="J52" s="886"/>
      <c r="K52" s="886"/>
      <c r="L52" s="285"/>
      <c r="M52" s="285"/>
    </row>
    <row r="53" spans="1:13" x14ac:dyDescent="0.25">
      <c r="A53" s="169" t="s">
        <v>204</v>
      </c>
      <c r="B53" s="685">
        <v>-1630094.4603440054</v>
      </c>
      <c r="C53" s="685">
        <v>-2514887.1342500001</v>
      </c>
      <c r="D53" s="686"/>
      <c r="E53" s="432"/>
      <c r="F53" s="432"/>
      <c r="G53" s="17"/>
      <c r="H53" s="684"/>
      <c r="I53" s="17"/>
      <c r="J53" s="886"/>
      <c r="K53" s="886"/>
      <c r="L53" s="285"/>
      <c r="M53" s="285"/>
    </row>
    <row r="54" spans="1:13" x14ac:dyDescent="0.25">
      <c r="A54" s="169" t="s">
        <v>205</v>
      </c>
      <c r="B54" s="685">
        <v>8759.2329420128863</v>
      </c>
      <c r="C54" s="685">
        <v>70514.254879999993</v>
      </c>
      <c r="D54" s="686"/>
      <c r="E54" s="432"/>
      <c r="F54" s="432"/>
      <c r="G54" s="17"/>
      <c r="H54" s="684"/>
      <c r="I54" s="17"/>
      <c r="J54" s="886"/>
      <c r="K54" s="886"/>
      <c r="L54" s="285"/>
      <c r="M54" s="285"/>
    </row>
    <row r="55" spans="1:13" x14ac:dyDescent="0.25">
      <c r="A55" s="169" t="s">
        <v>206</v>
      </c>
      <c r="B55" s="685">
        <v>5371.4216269077997</v>
      </c>
      <c r="C55" s="685">
        <v>70514.244879999998</v>
      </c>
      <c r="D55" s="686"/>
      <c r="E55" s="432"/>
      <c r="F55" s="432"/>
      <c r="G55" s="17"/>
      <c r="H55" s="684"/>
      <c r="I55" s="17"/>
      <c r="J55" s="886"/>
      <c r="K55" s="886"/>
      <c r="L55" s="285"/>
      <c r="M55" s="285"/>
    </row>
    <row r="56" spans="1:13" x14ac:dyDescent="0.25">
      <c r="A56" s="169" t="s">
        <v>207</v>
      </c>
      <c r="B56" s="685">
        <v>3387.8113151050861</v>
      </c>
      <c r="C56" s="685">
        <v>0.01</v>
      </c>
      <c r="D56" s="686"/>
      <c r="E56" s="432"/>
      <c r="F56" s="432"/>
      <c r="G56" s="17"/>
      <c r="H56" s="684"/>
      <c r="I56" s="17"/>
      <c r="J56" s="886"/>
      <c r="K56" s="886"/>
      <c r="L56" s="285"/>
      <c r="M56" s="285"/>
    </row>
    <row r="57" spans="1:13" x14ac:dyDescent="0.25">
      <c r="A57" s="169" t="s">
        <v>208</v>
      </c>
      <c r="B57" s="685">
        <v>1638853.6932860184</v>
      </c>
      <c r="C57" s="685">
        <v>2585401.38913</v>
      </c>
      <c r="D57" s="686"/>
      <c r="E57" s="432"/>
      <c r="F57" s="432"/>
      <c r="G57" s="17"/>
      <c r="H57" s="684"/>
      <c r="I57" s="17"/>
      <c r="J57" s="886"/>
      <c r="K57" s="886"/>
      <c r="L57" s="285"/>
      <c r="M57" s="285"/>
    </row>
    <row r="58" spans="1:13" x14ac:dyDescent="0.25">
      <c r="A58" s="169" t="s">
        <v>209</v>
      </c>
      <c r="B58" s="685">
        <v>14498494.213843772</v>
      </c>
      <c r="C58" s="685">
        <v>8522879.4842600003</v>
      </c>
      <c r="D58" s="686"/>
      <c r="E58" s="432"/>
      <c r="F58" s="432"/>
      <c r="G58" s="17"/>
      <c r="H58" s="684"/>
      <c r="I58" s="17"/>
      <c r="J58" s="886"/>
      <c r="K58" s="886"/>
      <c r="L58" s="285"/>
      <c r="M58" s="285"/>
    </row>
    <row r="59" spans="1:13" x14ac:dyDescent="0.25">
      <c r="A59" s="169" t="s">
        <v>205</v>
      </c>
      <c r="B59" s="685">
        <v>19674122.142380904</v>
      </c>
      <c r="C59" s="685">
        <v>21675539.535</v>
      </c>
      <c r="D59" s="686"/>
      <c r="E59" s="432"/>
      <c r="F59" s="432"/>
      <c r="G59" s="17"/>
      <c r="H59" s="684"/>
      <c r="I59" s="17"/>
      <c r="J59" s="886"/>
      <c r="K59" s="886"/>
      <c r="L59" s="285"/>
      <c r="M59" s="285"/>
    </row>
    <row r="60" spans="1:13" x14ac:dyDescent="0.25">
      <c r="A60" s="169" t="s">
        <v>206</v>
      </c>
      <c r="B60" s="685">
        <v>19674122.142380904</v>
      </c>
      <c r="C60" s="685">
        <v>21675539.535</v>
      </c>
      <c r="D60" s="686"/>
      <c r="E60" s="432"/>
      <c r="F60" s="432"/>
      <c r="G60" s="17"/>
      <c r="H60" s="684"/>
      <c r="I60" s="17"/>
      <c r="J60" s="886"/>
      <c r="K60" s="886"/>
      <c r="L60" s="285"/>
      <c r="M60" s="285"/>
    </row>
    <row r="61" spans="1:13" x14ac:dyDescent="0.25">
      <c r="A61" s="169" t="s">
        <v>207</v>
      </c>
      <c r="B61" s="685">
        <v>0</v>
      </c>
      <c r="C61" s="685">
        <v>0</v>
      </c>
      <c r="D61" s="686"/>
      <c r="E61" s="432"/>
      <c r="F61" s="432"/>
      <c r="G61" s="17"/>
      <c r="H61" s="684"/>
      <c r="I61" s="17"/>
      <c r="J61" s="886"/>
      <c r="K61" s="886"/>
      <c r="L61" s="285"/>
      <c r="M61" s="285"/>
    </row>
    <row r="62" spans="1:13" x14ac:dyDescent="0.25">
      <c r="A62" s="169" t="s">
        <v>208</v>
      </c>
      <c r="B62" s="685">
        <v>5175518.6957446653</v>
      </c>
      <c r="C62" s="685">
        <v>13152649.747100001</v>
      </c>
      <c r="D62" s="686"/>
      <c r="E62" s="432"/>
      <c r="F62" s="432"/>
      <c r="G62" s="17"/>
      <c r="H62" s="684"/>
      <c r="I62" s="17"/>
      <c r="J62" s="886"/>
      <c r="K62" s="886"/>
      <c r="L62" s="285"/>
      <c r="M62" s="285"/>
    </row>
    <row r="63" spans="1:13" x14ac:dyDescent="0.25">
      <c r="A63" s="169" t="s">
        <v>210</v>
      </c>
      <c r="B63" s="685">
        <v>-131704.01828097651</v>
      </c>
      <c r="C63" s="685">
        <v>-67213.12000000001</v>
      </c>
      <c r="D63" s="686"/>
      <c r="E63" s="432"/>
      <c r="F63" s="432"/>
      <c r="G63" s="17"/>
      <c r="H63" s="681"/>
      <c r="I63" s="17"/>
      <c r="J63" s="886"/>
      <c r="K63" s="886"/>
      <c r="L63" s="285"/>
      <c r="M63" s="285"/>
    </row>
    <row r="64" spans="1:13" x14ac:dyDescent="0.25">
      <c r="A64" s="670" t="s">
        <v>211</v>
      </c>
      <c r="B64" s="688">
        <v>-6621667.5529997116</v>
      </c>
      <c r="C64" s="688">
        <v>-6750883.8893249212</v>
      </c>
      <c r="D64" s="683"/>
      <c r="E64" s="432"/>
      <c r="F64" s="432"/>
      <c r="G64" s="17"/>
      <c r="H64" s="676"/>
      <c r="I64" s="17"/>
      <c r="J64" s="886"/>
      <c r="K64" s="886"/>
      <c r="L64" s="17"/>
      <c r="M64" s="17"/>
    </row>
    <row r="65" spans="1:13" x14ac:dyDescent="0.25">
      <c r="A65" s="169" t="s">
        <v>212</v>
      </c>
      <c r="B65" s="676"/>
      <c r="C65" s="676"/>
      <c r="D65" s="676"/>
      <c r="E65" s="324"/>
      <c r="F65" s="17"/>
      <c r="G65" s="17"/>
      <c r="H65" s="17"/>
      <c r="I65" s="17"/>
      <c r="J65" s="886"/>
      <c r="K65" s="886"/>
      <c r="L65" s="17"/>
      <c r="M65" s="17"/>
    </row>
    <row r="66" spans="1:13" x14ac:dyDescent="0.25">
      <c r="A66" s="169" t="s">
        <v>213</v>
      </c>
      <c r="B66" s="17"/>
      <c r="C66" s="17"/>
      <c r="D66" s="17"/>
      <c r="E66" s="324"/>
      <c r="F66" s="17"/>
      <c r="G66" s="17"/>
      <c r="H66" s="17"/>
      <c r="I66" s="17"/>
      <c r="J66" s="285"/>
      <c r="K66" s="17"/>
      <c r="L66" s="17"/>
      <c r="M66" s="17"/>
    </row>
    <row r="67" spans="1:13" x14ac:dyDescent="0.25">
      <c r="A67" s="17" t="s">
        <v>214</v>
      </c>
      <c r="B67" s="17"/>
      <c r="C67" s="324"/>
      <c r="D67" s="324"/>
      <c r="E67" s="324"/>
      <c r="F67" s="17"/>
      <c r="G67" s="17"/>
      <c r="H67" s="17"/>
      <c r="I67" s="17"/>
      <c r="J67" s="285"/>
      <c r="K67" s="17"/>
      <c r="L67" s="17"/>
      <c r="M67" s="17"/>
    </row>
    <row r="68" spans="1:13" x14ac:dyDescent="0.25">
      <c r="A68" s="17" t="s">
        <v>215</v>
      </c>
      <c r="B68" s="17"/>
      <c r="C68" s="324"/>
      <c r="D68" s="324"/>
      <c r="E68" s="324"/>
      <c r="F68" s="17"/>
      <c r="G68" s="17"/>
      <c r="H68" s="17"/>
      <c r="I68" s="17"/>
      <c r="J68" s="285"/>
      <c r="K68" s="17"/>
      <c r="L68" s="17"/>
      <c r="M68" s="17"/>
    </row>
    <row r="69" spans="1:13" x14ac:dyDescent="0.25">
      <c r="A69" s="17" t="s">
        <v>216</v>
      </c>
      <c r="B69" s="17"/>
      <c r="C69" s="324"/>
      <c r="D69" s="324"/>
      <c r="E69" s="324"/>
      <c r="F69" s="17"/>
      <c r="G69" s="17"/>
      <c r="H69" s="17"/>
      <c r="I69" s="17"/>
      <c r="J69" s="285"/>
      <c r="K69" s="17"/>
      <c r="L69" s="17"/>
      <c r="M69" s="17"/>
    </row>
    <row r="70" spans="1:13" x14ac:dyDescent="0.25">
      <c r="A70" s="17" t="s">
        <v>30</v>
      </c>
      <c r="B70" s="17"/>
      <c r="C70" s="17"/>
      <c r="D70" s="17"/>
      <c r="E70" s="17"/>
      <c r="F70" s="17"/>
      <c r="G70" s="17"/>
      <c r="H70" s="17"/>
      <c r="I70" s="17"/>
      <c r="J70" s="285"/>
      <c r="K70" s="17"/>
      <c r="L70" s="17"/>
      <c r="M70" s="17"/>
    </row>
  </sheetData>
  <mergeCells count="6">
    <mergeCell ref="E3:F5"/>
    <mergeCell ref="A1:C1"/>
    <mergeCell ref="A2:C2"/>
    <mergeCell ref="A3:C3"/>
    <mergeCell ref="A4:C4"/>
    <mergeCell ref="A5:C5"/>
  </mergeCells>
  <pageMargins left="0.7" right="0.7" top="0.75" bottom="0.75" header="0.3" footer="0.3"/>
  <pageSetup orientation="portrait" horizontalDpi="4294967292" vertic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D816D-F45F-48CB-B57C-378A0E43F526}">
  <sheetPr codeName="Hoja69">
    <pageSetUpPr autoPageBreaks="0"/>
  </sheetPr>
  <dimension ref="A1:J70"/>
  <sheetViews>
    <sheetView zoomScaleNormal="100" workbookViewId="0">
      <selection activeCell="C70" sqref="A1:C70"/>
    </sheetView>
  </sheetViews>
  <sheetFormatPr baseColWidth="10" defaultColWidth="11.42578125" defaultRowHeight="13.5" x14ac:dyDescent="0.25"/>
  <cols>
    <col min="1" max="1" width="57.140625" style="3" customWidth="1"/>
    <col min="2" max="3" width="14.28515625" style="3" customWidth="1"/>
    <col min="4" max="4" width="14.7109375" style="3" customWidth="1"/>
    <col min="5" max="5" width="11.42578125" style="3" customWidth="1"/>
    <col min="6" max="16384" width="11.42578125" style="3"/>
  </cols>
  <sheetData>
    <row r="1" spans="1:10" ht="13.5" customHeight="1" x14ac:dyDescent="0.25">
      <c r="A1" s="915" t="s">
        <v>221</v>
      </c>
      <c r="B1" s="915"/>
      <c r="C1" s="915"/>
      <c r="D1" s="17"/>
      <c r="E1" s="17"/>
      <c r="F1" s="17"/>
      <c r="G1" s="17"/>
      <c r="H1" s="17"/>
      <c r="I1" s="17"/>
      <c r="J1" s="17"/>
    </row>
    <row r="2" spans="1:10" ht="13.5" customHeight="1" x14ac:dyDescent="0.25">
      <c r="A2" s="915" t="s">
        <v>618</v>
      </c>
      <c r="B2" s="915"/>
      <c r="C2" s="915"/>
      <c r="D2" s="17"/>
      <c r="E2" s="17"/>
      <c r="F2" s="17"/>
      <c r="G2" s="17"/>
      <c r="H2" s="17"/>
      <c r="I2" s="17"/>
      <c r="J2" s="17"/>
    </row>
    <row r="3" spans="1:10" ht="13.5" customHeight="1" x14ac:dyDescent="0.25">
      <c r="A3" s="915" t="s">
        <v>620</v>
      </c>
      <c r="B3" s="915"/>
      <c r="C3" s="915"/>
      <c r="D3" s="17"/>
      <c r="E3" s="17"/>
      <c r="F3" s="17"/>
      <c r="G3" s="17"/>
      <c r="H3" s="17"/>
      <c r="I3" s="17"/>
      <c r="J3" s="17"/>
    </row>
    <row r="4" spans="1:10" ht="13.5" customHeight="1" x14ac:dyDescent="0.25">
      <c r="A4" s="915" t="s">
        <v>159</v>
      </c>
      <c r="B4" s="915"/>
      <c r="C4" s="915"/>
      <c r="D4" s="17"/>
      <c r="E4" s="17"/>
      <c r="F4" s="17"/>
      <c r="G4" s="17"/>
      <c r="H4" s="17"/>
      <c r="I4" s="17"/>
      <c r="J4" s="17"/>
    </row>
    <row r="5" spans="1:10" ht="13.5" customHeight="1" x14ac:dyDescent="0.25">
      <c r="A5" s="947" t="s">
        <v>414</v>
      </c>
      <c r="B5" s="947"/>
      <c r="C5" s="947"/>
      <c r="D5" s="17"/>
      <c r="E5" s="17"/>
      <c r="F5" s="17"/>
      <c r="G5" s="17"/>
      <c r="H5" s="17"/>
      <c r="I5" s="17"/>
      <c r="J5" s="17"/>
    </row>
    <row r="6" spans="1:10" x14ac:dyDescent="0.25">
      <c r="A6" s="109"/>
      <c r="B6" s="109"/>
      <c r="C6" s="109"/>
      <c r="D6" s="17"/>
      <c r="E6" s="17"/>
      <c r="F6" s="17"/>
      <c r="G6" s="17"/>
      <c r="H6" s="17"/>
      <c r="I6" s="17"/>
      <c r="J6" s="17"/>
    </row>
    <row r="7" spans="1:10" x14ac:dyDescent="0.25">
      <c r="A7" s="507"/>
      <c r="B7" s="47">
        <v>2026</v>
      </c>
      <c r="C7" s="47">
        <v>2027</v>
      </c>
      <c r="D7" s="17"/>
      <c r="E7" s="110"/>
      <c r="F7" s="110"/>
      <c r="G7" s="432"/>
      <c r="H7" s="17"/>
      <c r="I7" s="17"/>
      <c r="J7" s="17"/>
    </row>
    <row r="8" spans="1:10" x14ac:dyDescent="0.25">
      <c r="A8" s="230" t="s">
        <v>161</v>
      </c>
      <c r="B8" s="212"/>
      <c r="C8" s="212"/>
      <c r="D8" s="17"/>
      <c r="E8" s="432"/>
      <c r="F8" s="432"/>
      <c r="G8" s="432"/>
      <c r="H8" s="17"/>
      <c r="I8" s="17"/>
      <c r="J8" s="17"/>
    </row>
    <row r="9" spans="1:10" x14ac:dyDescent="0.25">
      <c r="A9" s="230" t="s">
        <v>162</v>
      </c>
      <c r="B9" s="690">
        <v>82962000.591143265</v>
      </c>
      <c r="C9" s="690">
        <v>84395303.664291739</v>
      </c>
      <c r="D9" s="17"/>
      <c r="E9" s="432"/>
      <c r="F9" s="432"/>
      <c r="G9" s="432"/>
      <c r="H9" s="324"/>
      <c r="I9" s="432"/>
      <c r="J9" s="432"/>
    </row>
    <row r="10" spans="1:10" x14ac:dyDescent="0.25">
      <c r="A10" s="230" t="s">
        <v>163</v>
      </c>
      <c r="B10" s="690">
        <v>66740491.560815692</v>
      </c>
      <c r="C10" s="690">
        <v>69088630.335396022</v>
      </c>
      <c r="D10" s="17"/>
      <c r="E10" s="432"/>
      <c r="F10" s="432"/>
      <c r="G10" s="432"/>
      <c r="H10" s="324"/>
      <c r="I10" s="432"/>
      <c r="J10" s="432"/>
    </row>
    <row r="11" spans="1:10" x14ac:dyDescent="0.25">
      <c r="A11" s="169" t="s">
        <v>164</v>
      </c>
      <c r="B11" s="212">
        <v>8068663.3650742173</v>
      </c>
      <c r="C11" s="212">
        <v>8232605.9522584043</v>
      </c>
      <c r="D11" s="17"/>
      <c r="E11" s="432"/>
      <c r="F11" s="432"/>
      <c r="G11" s="432"/>
      <c r="H11" s="324"/>
      <c r="I11" s="432"/>
      <c r="J11" s="432"/>
    </row>
    <row r="12" spans="1:10" x14ac:dyDescent="0.25">
      <c r="A12" s="169" t="s">
        <v>165</v>
      </c>
      <c r="B12" s="212">
        <v>58671828.195741475</v>
      </c>
      <c r="C12" s="212">
        <v>60856024.383137614</v>
      </c>
      <c r="D12" s="17"/>
      <c r="E12" s="432"/>
      <c r="F12" s="432"/>
      <c r="G12" s="432"/>
      <c r="H12" s="324"/>
      <c r="I12" s="432"/>
      <c r="J12" s="432"/>
    </row>
    <row r="13" spans="1:10" x14ac:dyDescent="0.25">
      <c r="A13" s="169" t="s">
        <v>1290</v>
      </c>
      <c r="B13" s="212">
        <v>3231206.2974155182</v>
      </c>
      <c r="C13" s="212">
        <v>2525760.1755920378</v>
      </c>
      <c r="D13" s="17"/>
      <c r="E13" s="432"/>
      <c r="F13" s="432"/>
      <c r="G13" s="432"/>
      <c r="H13" s="324"/>
      <c r="I13" s="432"/>
      <c r="J13" s="432"/>
    </row>
    <row r="14" spans="1:10" x14ac:dyDescent="0.25">
      <c r="A14" s="169" t="s">
        <v>166</v>
      </c>
      <c r="B14" s="212">
        <v>5243760.5351182772</v>
      </c>
      <c r="C14" s="212">
        <v>5380093.8051985446</v>
      </c>
      <c r="D14" s="17"/>
      <c r="E14" s="432"/>
      <c r="F14" s="432"/>
      <c r="G14" s="432"/>
      <c r="H14" s="324"/>
      <c r="I14" s="432"/>
      <c r="J14" s="432"/>
    </row>
    <row r="15" spans="1:10" x14ac:dyDescent="0.25">
      <c r="A15" s="169" t="s">
        <v>167</v>
      </c>
      <c r="B15" s="212">
        <v>156313.8583056659</v>
      </c>
      <c r="C15" s="212">
        <v>95152.469508269845</v>
      </c>
      <c r="D15" s="17"/>
      <c r="E15" s="432"/>
      <c r="F15" s="432"/>
      <c r="G15" s="432"/>
      <c r="H15" s="324"/>
      <c r="I15" s="432"/>
      <c r="J15" s="432"/>
    </row>
    <row r="16" spans="1:10" x14ac:dyDescent="0.25">
      <c r="A16" s="169" t="s">
        <v>168</v>
      </c>
      <c r="B16" s="212">
        <v>3033074.2896499056</v>
      </c>
      <c r="C16" s="212">
        <v>2655722.8946189457</v>
      </c>
      <c r="D16" s="17"/>
      <c r="E16" s="432"/>
      <c r="F16" s="432"/>
      <c r="G16" s="432"/>
      <c r="H16" s="324"/>
      <c r="I16" s="432"/>
      <c r="J16" s="432"/>
    </row>
    <row r="17" spans="1:10" x14ac:dyDescent="0.25">
      <c r="A17" s="169" t="s">
        <v>169</v>
      </c>
      <c r="B17" s="212">
        <v>1604617.7106136214</v>
      </c>
      <c r="C17" s="212">
        <v>1603382.6783861239</v>
      </c>
      <c r="D17" s="17"/>
      <c r="E17" s="432"/>
      <c r="F17" s="432"/>
      <c r="G17" s="432"/>
      <c r="H17" s="324"/>
      <c r="I17" s="432"/>
      <c r="J17" s="432"/>
    </row>
    <row r="18" spans="1:10" x14ac:dyDescent="0.25">
      <c r="A18" s="169" t="s">
        <v>170</v>
      </c>
      <c r="B18" s="212">
        <v>2952536.339224596</v>
      </c>
      <c r="C18" s="212">
        <v>3046561.3055917802</v>
      </c>
      <c r="D18" s="17"/>
      <c r="E18" s="432"/>
      <c r="F18" s="432"/>
      <c r="G18" s="432"/>
      <c r="H18" s="324"/>
      <c r="I18" s="432"/>
      <c r="J18" s="432"/>
    </row>
    <row r="19" spans="1:10" x14ac:dyDescent="0.25">
      <c r="A19" s="230" t="s">
        <v>171</v>
      </c>
      <c r="B19" s="690">
        <v>77384577.168483481</v>
      </c>
      <c r="C19" s="690">
        <v>77867881.537560001</v>
      </c>
      <c r="D19" s="17"/>
      <c r="E19" s="432"/>
      <c r="F19" s="432"/>
      <c r="G19" s="432"/>
      <c r="H19" s="324"/>
      <c r="I19" s="432"/>
      <c r="J19" s="432"/>
    </row>
    <row r="20" spans="1:10" x14ac:dyDescent="0.25">
      <c r="A20" s="169" t="s">
        <v>172</v>
      </c>
      <c r="B20" s="212">
        <v>19158249.172675211</v>
      </c>
      <c r="C20" s="212">
        <v>19158963.745560002</v>
      </c>
      <c r="D20" s="17"/>
      <c r="E20" s="432"/>
      <c r="F20" s="432"/>
      <c r="G20" s="432"/>
      <c r="H20" s="324"/>
      <c r="I20" s="432"/>
      <c r="J20" s="432"/>
    </row>
    <row r="21" spans="1:10" x14ac:dyDescent="0.25">
      <c r="A21" s="169" t="s">
        <v>173</v>
      </c>
      <c r="B21" s="212">
        <v>7431444.8903087201</v>
      </c>
      <c r="C21" s="212">
        <v>7253526.3346499996</v>
      </c>
      <c r="D21" s="17"/>
      <c r="E21" s="432"/>
      <c r="F21" s="432"/>
      <c r="G21" s="432"/>
      <c r="H21" s="324"/>
      <c r="I21" s="432"/>
      <c r="J21" s="432"/>
    </row>
    <row r="22" spans="1:10" x14ac:dyDescent="0.25">
      <c r="A22" s="169" t="s">
        <v>174</v>
      </c>
      <c r="B22" s="212">
        <v>4744902.0346957641</v>
      </c>
      <c r="C22" s="212">
        <v>5093009.8072799994</v>
      </c>
      <c r="D22" s="17"/>
      <c r="E22" s="432"/>
      <c r="F22" s="432"/>
      <c r="G22" s="432"/>
      <c r="H22" s="324"/>
      <c r="I22" s="432"/>
      <c r="J22" s="432"/>
    </row>
    <row r="23" spans="1:10" ht="14.25" customHeight="1" x14ac:dyDescent="0.25">
      <c r="A23" s="169" t="s">
        <v>175</v>
      </c>
      <c r="B23" s="212">
        <v>28926600.937298883</v>
      </c>
      <c r="C23" s="212">
        <v>29856773.117139999</v>
      </c>
      <c r="D23" s="17"/>
      <c r="E23" s="432"/>
      <c r="F23" s="432"/>
      <c r="G23" s="432"/>
      <c r="H23" s="324"/>
      <c r="I23" s="432"/>
      <c r="J23" s="432"/>
    </row>
    <row r="24" spans="1:10" x14ac:dyDescent="0.25">
      <c r="A24" s="169" t="s">
        <v>176</v>
      </c>
      <c r="B24" s="212">
        <v>16956039.288196411</v>
      </c>
      <c r="C24" s="212">
        <v>16472320.27483</v>
      </c>
      <c r="D24" s="17"/>
      <c r="E24" s="432"/>
      <c r="F24" s="432"/>
      <c r="G24" s="432"/>
      <c r="H24" s="324"/>
      <c r="I24" s="432"/>
      <c r="J24" s="432"/>
    </row>
    <row r="25" spans="1:10" x14ac:dyDescent="0.25">
      <c r="A25" s="169" t="s">
        <v>177</v>
      </c>
      <c r="B25" s="212">
        <v>167340.84530848204</v>
      </c>
      <c r="C25" s="212">
        <v>33288.258099999999</v>
      </c>
      <c r="D25" s="17"/>
      <c r="E25" s="432"/>
      <c r="F25" s="432"/>
      <c r="G25" s="432"/>
      <c r="H25" s="324"/>
      <c r="I25" s="432"/>
      <c r="J25" s="432"/>
    </row>
    <row r="26" spans="1:10" x14ac:dyDescent="0.25">
      <c r="A26" s="230" t="s">
        <v>178</v>
      </c>
      <c r="B26" s="690">
        <v>5577423.4226597911</v>
      </c>
      <c r="C26" s="690">
        <v>6527422.1267317357</v>
      </c>
      <c r="D26" s="17"/>
      <c r="E26" s="432"/>
      <c r="F26" s="432"/>
      <c r="G26" s="432"/>
      <c r="H26" s="324"/>
      <c r="I26" s="432"/>
      <c r="J26" s="432"/>
    </row>
    <row r="27" spans="1:10" x14ac:dyDescent="0.25">
      <c r="A27" s="230" t="s">
        <v>20</v>
      </c>
      <c r="B27" s="690">
        <v>0</v>
      </c>
      <c r="C27" s="690">
        <v>0</v>
      </c>
      <c r="D27" s="17"/>
      <c r="E27" s="432"/>
      <c r="F27" s="432"/>
      <c r="G27" s="432"/>
      <c r="H27" s="324"/>
      <c r="I27" s="432"/>
      <c r="J27" s="432"/>
    </row>
    <row r="28" spans="1:10" x14ac:dyDescent="0.25">
      <c r="A28" s="230" t="s">
        <v>179</v>
      </c>
      <c r="B28" s="690">
        <v>12389473.904780472</v>
      </c>
      <c r="C28" s="690">
        <v>13278306.016056666</v>
      </c>
      <c r="D28" s="17"/>
      <c r="E28" s="432"/>
      <c r="F28" s="432"/>
      <c r="G28" s="432"/>
      <c r="H28" s="324"/>
      <c r="I28" s="432"/>
      <c r="J28" s="432"/>
    </row>
    <row r="29" spans="1:10" x14ac:dyDescent="0.25">
      <c r="A29" s="169" t="s">
        <v>180</v>
      </c>
      <c r="B29" s="212">
        <v>14210.954622566247</v>
      </c>
      <c r="C29" s="212">
        <v>28931.91954333333</v>
      </c>
      <c r="D29" s="17"/>
      <c r="E29" s="432"/>
      <c r="F29" s="432"/>
      <c r="G29" s="432"/>
      <c r="H29" s="324"/>
      <c r="I29" s="432"/>
      <c r="J29" s="432"/>
    </row>
    <row r="30" spans="1:10" x14ac:dyDescent="0.25">
      <c r="A30" s="169" t="s">
        <v>181</v>
      </c>
      <c r="B30" s="212">
        <v>4947612.3838699972</v>
      </c>
      <c r="C30" s="212">
        <v>5381378.3138699997</v>
      </c>
      <c r="D30" s="17"/>
      <c r="E30" s="432"/>
      <c r="F30" s="432"/>
      <c r="G30" s="432"/>
      <c r="H30" s="324"/>
      <c r="I30" s="432"/>
      <c r="J30" s="432"/>
    </row>
    <row r="31" spans="1:10" x14ac:dyDescent="0.25">
      <c r="A31" s="169" t="s">
        <v>182</v>
      </c>
      <c r="B31" s="212">
        <v>7456072.4755330402</v>
      </c>
      <c r="C31" s="212">
        <v>7925859.6217299998</v>
      </c>
      <c r="D31" s="17"/>
      <c r="E31" s="432"/>
      <c r="F31" s="432"/>
      <c r="G31" s="432"/>
      <c r="H31" s="324"/>
      <c r="I31" s="432"/>
      <c r="J31" s="432"/>
    </row>
    <row r="32" spans="1:10" x14ac:dyDescent="0.25">
      <c r="A32" s="230" t="s">
        <v>183</v>
      </c>
      <c r="B32" s="690">
        <v>82976211.545765832</v>
      </c>
      <c r="C32" s="690">
        <v>84424235.583835065</v>
      </c>
      <c r="D32" s="17"/>
      <c r="E32" s="432"/>
      <c r="F32" s="432"/>
      <c r="G32" s="432"/>
      <c r="H32" s="324"/>
      <c r="I32" s="432"/>
      <c r="J32" s="432"/>
    </row>
    <row r="33" spans="1:10" x14ac:dyDescent="0.25">
      <c r="A33" s="230" t="s">
        <v>184</v>
      </c>
      <c r="B33" s="690">
        <v>89788262.02788651</v>
      </c>
      <c r="C33" s="690">
        <v>91175119.473159999</v>
      </c>
      <c r="D33" s="17"/>
      <c r="E33" s="432"/>
      <c r="F33" s="432"/>
      <c r="G33" s="432"/>
      <c r="H33" s="324"/>
      <c r="I33" s="432"/>
      <c r="J33" s="432"/>
    </row>
    <row r="34" spans="1:10" x14ac:dyDescent="0.25">
      <c r="A34" s="670" t="s">
        <v>185</v>
      </c>
      <c r="B34" s="691">
        <v>-6812050.4821206722</v>
      </c>
      <c r="C34" s="691">
        <v>-6750883.8893249333</v>
      </c>
      <c r="D34" s="17"/>
      <c r="E34" s="432"/>
      <c r="F34" s="432"/>
      <c r="G34" s="432"/>
      <c r="H34" s="324"/>
      <c r="I34" s="432"/>
      <c r="J34" s="432"/>
    </row>
    <row r="35" spans="1:10" x14ac:dyDescent="0.25">
      <c r="A35" s="230" t="s">
        <v>186</v>
      </c>
      <c r="B35" s="690">
        <v>0</v>
      </c>
      <c r="C35" s="690">
        <v>0</v>
      </c>
      <c r="D35" s="17"/>
      <c r="E35" s="432"/>
      <c r="F35" s="432"/>
      <c r="G35" s="432"/>
      <c r="H35" s="324"/>
      <c r="I35" s="432"/>
      <c r="J35" s="432"/>
    </row>
    <row r="36" spans="1:10" x14ac:dyDescent="0.25">
      <c r="A36" s="230" t="s">
        <v>187</v>
      </c>
      <c r="B36" s="690">
        <v>6290844.4653033353</v>
      </c>
      <c r="C36" s="690">
        <v>-810104.65931492089</v>
      </c>
      <c r="D36" s="17"/>
      <c r="E36" s="432"/>
      <c r="F36" s="432"/>
      <c r="G36" s="432"/>
      <c r="H36" s="324"/>
      <c r="I36" s="432"/>
      <c r="J36" s="432"/>
    </row>
    <row r="37" spans="1:10" x14ac:dyDescent="0.25">
      <c r="A37" s="169" t="s">
        <v>188</v>
      </c>
      <c r="B37" s="212">
        <v>884981.94499999995</v>
      </c>
      <c r="C37" s="212">
        <v>96087.603000000003</v>
      </c>
      <c r="D37" s="17"/>
      <c r="E37" s="432"/>
      <c r="F37" s="432"/>
      <c r="G37" s="432"/>
      <c r="H37" s="324"/>
      <c r="I37" s="432"/>
      <c r="J37" s="432"/>
    </row>
    <row r="38" spans="1:10" x14ac:dyDescent="0.25">
      <c r="A38" s="169" t="s">
        <v>189</v>
      </c>
      <c r="B38" s="212">
        <v>2532553.3897500001</v>
      </c>
      <c r="C38" s="212">
        <v>2383742.13631</v>
      </c>
      <c r="D38" s="17"/>
      <c r="E38" s="432"/>
      <c r="F38" s="432"/>
      <c r="G38" s="432"/>
      <c r="H38" s="324"/>
      <c r="I38" s="432"/>
      <c r="J38" s="432"/>
    </row>
    <row r="39" spans="1:10" x14ac:dyDescent="0.25">
      <c r="A39" s="169" t="s">
        <v>190</v>
      </c>
      <c r="B39" s="212">
        <v>1647571.44475</v>
      </c>
      <c r="C39" s="212">
        <v>2287654.5333099999</v>
      </c>
      <c r="D39" s="17"/>
      <c r="E39" s="432"/>
      <c r="F39" s="432"/>
      <c r="G39" s="432"/>
      <c r="H39" s="324"/>
      <c r="I39" s="432"/>
      <c r="J39" s="432"/>
    </row>
    <row r="40" spans="1:10" x14ac:dyDescent="0.25">
      <c r="A40" s="169" t="s">
        <v>191</v>
      </c>
      <c r="B40" s="212">
        <v>5576762.7419333346</v>
      </c>
      <c r="C40" s="212">
        <v>-906177.01886492106</v>
      </c>
      <c r="D40" s="17"/>
      <c r="E40" s="432"/>
      <c r="F40" s="432"/>
      <c r="G40" s="432"/>
      <c r="H40" s="324"/>
      <c r="I40" s="432"/>
      <c r="J40" s="432"/>
    </row>
    <row r="41" spans="1:10" x14ac:dyDescent="0.25">
      <c r="A41" s="169" t="s">
        <v>192</v>
      </c>
      <c r="B41" s="212">
        <v>10986468.578593334</v>
      </c>
      <c r="C41" s="212">
        <v>2677740.4737450792</v>
      </c>
      <c r="D41" s="17"/>
      <c r="E41" s="432"/>
      <c r="F41" s="432"/>
      <c r="G41" s="432"/>
      <c r="H41" s="324"/>
      <c r="I41" s="432"/>
      <c r="J41" s="432"/>
    </row>
    <row r="42" spans="1:10" x14ac:dyDescent="0.25">
      <c r="A42" s="169" t="s">
        <v>193</v>
      </c>
      <c r="B42" s="212">
        <v>5409705.8366599996</v>
      </c>
      <c r="C42" s="212">
        <v>3583917.4926100001</v>
      </c>
      <c r="D42" s="17"/>
      <c r="E42" s="432"/>
      <c r="F42" s="432"/>
      <c r="G42" s="432"/>
      <c r="H42" s="324"/>
      <c r="I42" s="432"/>
      <c r="J42" s="432"/>
    </row>
    <row r="43" spans="1:10" x14ac:dyDescent="0.25">
      <c r="A43" s="169" t="s">
        <v>194</v>
      </c>
      <c r="B43" s="212">
        <v>-169037.21322999953</v>
      </c>
      <c r="C43" s="212">
        <v>218.84305000019074</v>
      </c>
      <c r="D43" s="17"/>
      <c r="E43" s="432"/>
      <c r="F43" s="432"/>
      <c r="G43" s="432"/>
      <c r="H43" s="324"/>
      <c r="I43" s="432"/>
      <c r="J43" s="432"/>
    </row>
    <row r="44" spans="1:10" x14ac:dyDescent="0.25">
      <c r="A44" s="169" t="s">
        <v>195</v>
      </c>
      <c r="B44" s="212">
        <v>-1863.0083999999999</v>
      </c>
      <c r="C44" s="212">
        <v>-234.0865</v>
      </c>
      <c r="D44" s="17"/>
      <c r="E44" s="432"/>
      <c r="F44" s="432"/>
      <c r="G44" s="432"/>
      <c r="H44" s="324"/>
      <c r="I44" s="432"/>
      <c r="J44" s="432"/>
    </row>
    <row r="45" spans="1:10" x14ac:dyDescent="0.25">
      <c r="A45" s="169" t="s">
        <v>196</v>
      </c>
      <c r="B45" s="212">
        <v>0</v>
      </c>
      <c r="C45" s="212">
        <v>0</v>
      </c>
      <c r="D45" s="17"/>
      <c r="E45" s="432"/>
      <c r="F45" s="432"/>
      <c r="G45" s="432"/>
      <c r="H45" s="324"/>
      <c r="I45" s="432"/>
      <c r="J45" s="432"/>
    </row>
    <row r="46" spans="1:10" x14ac:dyDescent="0.25">
      <c r="A46" s="169" t="s">
        <v>197</v>
      </c>
      <c r="B46" s="212">
        <v>0</v>
      </c>
      <c r="C46" s="212">
        <v>0</v>
      </c>
      <c r="D46" s="17"/>
      <c r="E46" s="432"/>
      <c r="F46" s="432"/>
      <c r="G46" s="432"/>
      <c r="H46" s="324"/>
      <c r="I46" s="432"/>
      <c r="J46" s="432"/>
    </row>
    <row r="47" spans="1:10" x14ac:dyDescent="0.25">
      <c r="A47" s="169" t="s">
        <v>198</v>
      </c>
      <c r="B47" s="212">
        <v>0</v>
      </c>
      <c r="C47" s="212">
        <v>0</v>
      </c>
      <c r="D47" s="17"/>
      <c r="E47" s="432"/>
      <c r="F47" s="432"/>
      <c r="G47" s="432"/>
      <c r="H47" s="324"/>
      <c r="I47" s="432"/>
      <c r="J47" s="432"/>
    </row>
    <row r="48" spans="1:10" x14ac:dyDescent="0.25">
      <c r="A48" s="169" t="s">
        <v>199</v>
      </c>
      <c r="B48" s="212">
        <v>0</v>
      </c>
      <c r="C48" s="212">
        <v>0</v>
      </c>
      <c r="D48" s="17"/>
      <c r="E48" s="432"/>
      <c r="F48" s="432"/>
      <c r="G48" s="432"/>
      <c r="H48" s="324"/>
      <c r="I48" s="432"/>
      <c r="J48" s="432"/>
    </row>
    <row r="49" spans="1:10" x14ac:dyDescent="0.25">
      <c r="A49" s="169" t="s">
        <v>200</v>
      </c>
      <c r="B49" s="212">
        <v>0</v>
      </c>
      <c r="C49" s="212">
        <v>0</v>
      </c>
      <c r="D49" s="17"/>
      <c r="E49" s="432"/>
      <c r="F49" s="432"/>
      <c r="G49" s="432"/>
      <c r="H49" s="324"/>
      <c r="I49" s="432"/>
      <c r="J49" s="432"/>
    </row>
    <row r="50" spans="1:10" x14ac:dyDescent="0.25">
      <c r="A50" s="169" t="s">
        <v>201</v>
      </c>
      <c r="B50" s="212">
        <v>0</v>
      </c>
      <c r="C50" s="212">
        <v>0</v>
      </c>
      <c r="D50" s="17"/>
      <c r="E50" s="432"/>
      <c r="F50" s="432"/>
      <c r="G50" s="432"/>
      <c r="H50" s="324"/>
      <c r="I50" s="432"/>
      <c r="J50" s="432"/>
    </row>
    <row r="51" spans="1:10" x14ac:dyDescent="0.25">
      <c r="A51" s="169" t="s">
        <v>202</v>
      </c>
      <c r="B51" s="212">
        <v>0</v>
      </c>
      <c r="C51" s="212">
        <v>0</v>
      </c>
      <c r="D51" s="17"/>
      <c r="E51" s="432"/>
      <c r="F51" s="432"/>
      <c r="G51" s="432"/>
      <c r="H51" s="324"/>
      <c r="I51" s="432"/>
      <c r="J51" s="432"/>
    </row>
    <row r="52" spans="1:10" x14ac:dyDescent="0.25">
      <c r="A52" s="230" t="s">
        <v>203</v>
      </c>
      <c r="B52" s="690">
        <v>13102894.947423998</v>
      </c>
      <c r="C52" s="690">
        <v>5940779.2300100001</v>
      </c>
      <c r="D52" s="17"/>
      <c r="E52" s="432"/>
      <c r="F52" s="432"/>
      <c r="G52" s="432"/>
      <c r="H52" s="324"/>
      <c r="I52" s="432"/>
      <c r="J52" s="432"/>
    </row>
    <row r="53" spans="1:10" x14ac:dyDescent="0.25">
      <c r="A53" s="169" t="s">
        <v>204</v>
      </c>
      <c r="B53" s="212">
        <v>-1676962.13463</v>
      </c>
      <c r="C53" s="212">
        <v>-2514887.1342500001</v>
      </c>
      <c r="D53" s="17"/>
      <c r="E53" s="432"/>
      <c r="F53" s="432"/>
      <c r="G53" s="432"/>
      <c r="H53" s="324"/>
      <c r="I53" s="432"/>
      <c r="J53" s="432"/>
    </row>
    <row r="54" spans="1:10" x14ac:dyDescent="0.25">
      <c r="A54" s="169" t="s">
        <v>205</v>
      </c>
      <c r="B54" s="212">
        <v>9011.0740999999998</v>
      </c>
      <c r="C54" s="212">
        <v>70514.254879999993</v>
      </c>
      <c r="D54" s="17"/>
      <c r="E54" s="432"/>
      <c r="F54" s="432"/>
      <c r="G54" s="432"/>
      <c r="H54" s="324"/>
      <c r="I54" s="432"/>
      <c r="J54" s="432"/>
    </row>
    <row r="55" spans="1:10" x14ac:dyDescent="0.25">
      <c r="A55" s="169" t="s">
        <v>206</v>
      </c>
      <c r="B55" s="212">
        <v>5525.8581000000004</v>
      </c>
      <c r="C55" s="212">
        <v>70514.244879999998</v>
      </c>
      <c r="D55" s="17"/>
      <c r="E55" s="432"/>
      <c r="F55" s="432"/>
      <c r="G55" s="432"/>
      <c r="H55" s="324"/>
      <c r="I55" s="432"/>
      <c r="J55" s="432"/>
    </row>
    <row r="56" spans="1:10" x14ac:dyDescent="0.25">
      <c r="A56" s="169" t="s">
        <v>207</v>
      </c>
      <c r="B56" s="212">
        <v>3485.2159999999999</v>
      </c>
      <c r="C56" s="212">
        <v>0.01</v>
      </c>
      <c r="D56" s="17"/>
      <c r="E56" s="432"/>
      <c r="F56" s="432"/>
      <c r="G56" s="432"/>
      <c r="H56" s="324"/>
      <c r="I56" s="432"/>
      <c r="J56" s="432"/>
    </row>
    <row r="57" spans="1:10" x14ac:dyDescent="0.25">
      <c r="A57" s="169" t="s">
        <v>208</v>
      </c>
      <c r="B57" s="212">
        <v>1685973.2087300001</v>
      </c>
      <c r="C57" s="212">
        <v>2585401.38913</v>
      </c>
      <c r="D57" s="17"/>
      <c r="E57" s="432"/>
      <c r="F57" s="432"/>
      <c r="G57" s="432"/>
      <c r="H57" s="324"/>
      <c r="I57" s="432"/>
      <c r="J57" s="432"/>
    </row>
    <row r="58" spans="1:10" x14ac:dyDescent="0.25">
      <c r="A58" s="169" t="s">
        <v>209</v>
      </c>
      <c r="B58" s="212">
        <v>14915347.7895</v>
      </c>
      <c r="C58" s="212">
        <v>8522879.4842600003</v>
      </c>
      <c r="D58" s="17"/>
      <c r="E58" s="432"/>
      <c r="F58" s="432"/>
      <c r="G58" s="432"/>
      <c r="H58" s="324"/>
      <c r="I58" s="432"/>
      <c r="J58" s="432"/>
    </row>
    <row r="59" spans="1:10" x14ac:dyDescent="0.25">
      <c r="A59" s="169" t="s">
        <v>205</v>
      </c>
      <c r="B59" s="212">
        <v>20239782.827</v>
      </c>
      <c r="C59" s="212">
        <v>21675539.535</v>
      </c>
      <c r="D59" s="17"/>
      <c r="E59" s="432"/>
      <c r="F59" s="432"/>
      <c r="G59" s="432"/>
      <c r="H59" s="324"/>
      <c r="I59" s="432"/>
      <c r="J59" s="432"/>
    </row>
    <row r="60" spans="1:10" x14ac:dyDescent="0.25">
      <c r="A60" s="169" t="s">
        <v>206</v>
      </c>
      <c r="B60" s="212">
        <v>20239782.827</v>
      </c>
      <c r="C60" s="212">
        <v>21675539.535</v>
      </c>
      <c r="D60" s="17"/>
      <c r="E60" s="432"/>
      <c r="F60" s="432"/>
      <c r="G60" s="432"/>
      <c r="H60" s="324"/>
      <c r="I60" s="432"/>
      <c r="J60" s="432"/>
    </row>
    <row r="61" spans="1:10" x14ac:dyDescent="0.25">
      <c r="A61" s="169" t="s">
        <v>207</v>
      </c>
      <c r="B61" s="212">
        <v>0</v>
      </c>
      <c r="C61" s="212">
        <v>0</v>
      </c>
      <c r="D61" s="17"/>
      <c r="E61" s="432"/>
      <c r="F61" s="432"/>
      <c r="G61" s="432"/>
      <c r="H61" s="324"/>
      <c r="I61" s="432"/>
      <c r="J61" s="432"/>
    </row>
    <row r="62" spans="1:10" x14ac:dyDescent="0.25">
      <c r="A62" s="169" t="s">
        <v>208</v>
      </c>
      <c r="B62" s="212">
        <v>5324322.6641000006</v>
      </c>
      <c r="C62" s="212">
        <v>13152649.747100001</v>
      </c>
      <c r="D62" s="17"/>
      <c r="E62" s="432"/>
      <c r="F62" s="432"/>
      <c r="G62" s="432"/>
      <c r="H62" s="324"/>
      <c r="I62" s="432"/>
      <c r="J62" s="432"/>
    </row>
    <row r="63" spans="1:10" x14ac:dyDescent="0.25">
      <c r="A63" s="169" t="s">
        <v>210</v>
      </c>
      <c r="B63" s="212">
        <v>-135490.70744600001</v>
      </c>
      <c r="C63" s="212">
        <v>-67213.12000000001</v>
      </c>
      <c r="D63" s="17"/>
      <c r="E63" s="432"/>
      <c r="F63" s="432"/>
      <c r="G63" s="432"/>
      <c r="H63" s="324"/>
      <c r="I63" s="432"/>
      <c r="J63" s="432"/>
    </row>
    <row r="64" spans="1:10" x14ac:dyDescent="0.25">
      <c r="A64" s="670" t="s">
        <v>211</v>
      </c>
      <c r="B64" s="691">
        <v>-6812050.4821206639</v>
      </c>
      <c r="C64" s="691">
        <v>-6750883.8893249212</v>
      </c>
      <c r="D64" s="17"/>
      <c r="E64" s="432"/>
      <c r="F64" s="432"/>
      <c r="G64" s="432"/>
      <c r="H64" s="324"/>
      <c r="I64" s="432"/>
      <c r="J64" s="432"/>
    </row>
    <row r="65" spans="1:10" x14ac:dyDescent="0.25">
      <c r="A65" s="169" t="s">
        <v>212</v>
      </c>
      <c r="B65" s="676"/>
      <c r="C65" s="676"/>
      <c r="D65" s="17"/>
      <c r="E65" s="17"/>
      <c r="F65" s="17"/>
      <c r="G65" s="17"/>
      <c r="H65" s="17"/>
      <c r="I65" s="17"/>
      <c r="J65" s="17"/>
    </row>
    <row r="66" spans="1:10" x14ac:dyDescent="0.25">
      <c r="A66" s="169" t="s">
        <v>213</v>
      </c>
      <c r="B66" s="674"/>
      <c r="C66" s="675"/>
      <c r="D66" s="17"/>
      <c r="E66" s="17"/>
      <c r="F66" s="17"/>
      <c r="G66" s="17"/>
      <c r="H66" s="17"/>
      <c r="I66" s="17"/>
      <c r="J66" s="17"/>
    </row>
    <row r="67" spans="1:10" x14ac:dyDescent="0.25">
      <c r="A67" s="17" t="s">
        <v>214</v>
      </c>
      <c r="B67" s="17"/>
      <c r="C67" s="324"/>
      <c r="D67" s="17"/>
      <c r="E67" s="17"/>
      <c r="F67" s="17"/>
      <c r="G67" s="17"/>
      <c r="H67" s="17"/>
      <c r="I67" s="17"/>
      <c r="J67" s="17"/>
    </row>
    <row r="68" spans="1:10" x14ac:dyDescent="0.25">
      <c r="A68" s="17" t="s">
        <v>215</v>
      </c>
      <c r="B68" s="17"/>
      <c r="C68" s="324"/>
      <c r="D68" s="17"/>
      <c r="E68" s="17"/>
      <c r="F68" s="17"/>
      <c r="G68" s="17"/>
      <c r="H68" s="17"/>
      <c r="I68" s="17"/>
      <c r="J68" s="17"/>
    </row>
    <row r="69" spans="1:10" x14ac:dyDescent="0.25">
      <c r="A69" s="17" t="s">
        <v>216</v>
      </c>
      <c r="B69" s="17"/>
      <c r="C69" s="324"/>
      <c r="D69" s="17"/>
      <c r="E69" s="17"/>
      <c r="F69" s="17"/>
      <c r="G69" s="17"/>
      <c r="H69" s="17"/>
      <c r="I69" s="17"/>
      <c r="J69" s="17"/>
    </row>
    <row r="70" spans="1:10" x14ac:dyDescent="0.25">
      <c r="A70" s="17" t="s">
        <v>30</v>
      </c>
      <c r="B70" s="17"/>
      <c r="C70" s="17"/>
      <c r="D70" s="17"/>
      <c r="E70" s="17"/>
      <c r="F70" s="17"/>
      <c r="G70" s="17"/>
      <c r="H70" s="17"/>
      <c r="I70" s="17"/>
      <c r="J70" s="17"/>
    </row>
  </sheetData>
  <mergeCells count="5">
    <mergeCell ref="A1:C1"/>
    <mergeCell ref="A2:C2"/>
    <mergeCell ref="A3:C3"/>
    <mergeCell ref="A4:C4"/>
    <mergeCell ref="A5:C5"/>
  </mergeCells>
  <pageMargins left="0.7" right="0.7" top="0.75" bottom="0.75" header="0.3" footer="0.3"/>
  <pageSetup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5739D-DEB0-47C5-BB4C-F7E0ED94E6A1}">
  <sheetPr codeName="Hoja70"/>
  <dimension ref="A1:M40"/>
  <sheetViews>
    <sheetView zoomScaleNormal="100" workbookViewId="0">
      <selection activeCell="L26" sqref="L26"/>
    </sheetView>
  </sheetViews>
  <sheetFormatPr baseColWidth="10" defaultColWidth="11.42578125" defaultRowHeight="13.5" x14ac:dyDescent="0.25"/>
  <cols>
    <col min="1" max="1" width="57.140625" style="3" customWidth="1"/>
    <col min="2" max="3" width="14.28515625" style="3" customWidth="1"/>
    <col min="4" max="6" width="11.42578125" style="3"/>
    <col min="7" max="7" width="11.42578125" style="3" customWidth="1"/>
    <col min="8" max="8" width="11.42578125" style="3"/>
    <col min="9" max="10" width="13.85546875" style="3" bestFit="1" customWidth="1"/>
    <col min="11" max="16384" width="11.42578125" style="3"/>
  </cols>
  <sheetData>
    <row r="1" spans="1:13" ht="13.5" customHeight="1" x14ac:dyDescent="0.25">
      <c r="A1" s="915" t="s">
        <v>222</v>
      </c>
      <c r="B1" s="915"/>
      <c r="C1" s="915"/>
      <c r="D1" s="17"/>
      <c r="E1" s="17"/>
      <c r="F1" s="110"/>
      <c r="G1" s="110"/>
      <c r="H1" s="17"/>
      <c r="I1" s="17"/>
      <c r="J1" s="17"/>
      <c r="K1" s="17"/>
      <c r="L1" s="17"/>
      <c r="M1" s="17"/>
    </row>
    <row r="2" spans="1:13" ht="13.5" customHeight="1" x14ac:dyDescent="0.25">
      <c r="A2" s="915" t="s">
        <v>618</v>
      </c>
      <c r="B2" s="915"/>
      <c r="C2" s="915"/>
      <c r="D2" s="17"/>
      <c r="E2" s="17"/>
      <c r="F2" s="75"/>
      <c r="G2" s="75"/>
      <c r="H2" s="17"/>
      <c r="I2" s="17"/>
      <c r="J2" s="17"/>
      <c r="K2" s="17"/>
      <c r="L2" s="17"/>
      <c r="M2" s="17"/>
    </row>
    <row r="3" spans="1:13" ht="13.5" customHeight="1" x14ac:dyDescent="0.25">
      <c r="A3" s="915" t="s">
        <v>620</v>
      </c>
      <c r="B3" s="915"/>
      <c r="C3" s="915"/>
      <c r="D3" s="17"/>
      <c r="E3" s="17"/>
      <c r="F3" s="17"/>
      <c r="G3" s="17"/>
      <c r="H3" s="17"/>
      <c r="I3" s="17"/>
      <c r="J3" s="17"/>
      <c r="K3" s="17"/>
      <c r="L3" s="17"/>
      <c r="M3" s="17"/>
    </row>
    <row r="4" spans="1:13" ht="13.5" customHeight="1" x14ac:dyDescent="0.25">
      <c r="A4" s="915" t="s">
        <v>159</v>
      </c>
      <c r="B4" s="915"/>
      <c r="C4" s="915"/>
      <c r="D4" s="17"/>
      <c r="E4" s="17"/>
      <c r="F4" s="17"/>
      <c r="G4" s="17"/>
      <c r="H4" s="17"/>
      <c r="I4" s="17"/>
      <c r="J4" s="17"/>
      <c r="K4" s="17"/>
      <c r="L4" s="17"/>
      <c r="M4" s="17"/>
    </row>
    <row r="5" spans="1:13" ht="13.5" customHeight="1" x14ac:dyDescent="0.25">
      <c r="A5" s="947" t="s">
        <v>9</v>
      </c>
      <c r="B5" s="947"/>
      <c r="C5" s="947"/>
      <c r="D5" s="17"/>
      <c r="E5" s="17"/>
      <c r="F5" s="17"/>
      <c r="G5" s="17"/>
      <c r="H5" s="17"/>
      <c r="I5" s="17"/>
      <c r="J5" s="17"/>
      <c r="K5" s="17"/>
      <c r="L5" s="17"/>
      <c r="M5" s="17"/>
    </row>
    <row r="6" spans="1:13" x14ac:dyDescent="0.25">
      <c r="A6" s="109"/>
      <c r="B6" s="109"/>
      <c r="C6" s="109"/>
      <c r="D6" s="17"/>
      <c r="E6" s="17"/>
      <c r="F6" s="17"/>
      <c r="G6" s="17"/>
      <c r="H6" s="17"/>
      <c r="I6" s="17"/>
      <c r="J6" s="17"/>
      <c r="K6" s="17"/>
      <c r="L6" s="17"/>
      <c r="M6" s="17"/>
    </row>
    <row r="7" spans="1:13" x14ac:dyDescent="0.25">
      <c r="A7" s="507"/>
      <c r="B7" s="47">
        <v>2026</v>
      </c>
      <c r="C7" s="47">
        <v>2027</v>
      </c>
      <c r="D7" s="17"/>
      <c r="E7" s="76"/>
      <c r="F7" s="110"/>
      <c r="G7" s="110"/>
      <c r="H7" s="17"/>
      <c r="I7" s="110"/>
      <c r="J7" s="110"/>
      <c r="K7" s="17"/>
      <c r="L7" s="17"/>
      <c r="M7" s="17"/>
    </row>
    <row r="8" spans="1:13" x14ac:dyDescent="0.25">
      <c r="A8" s="230" t="s">
        <v>161</v>
      </c>
      <c r="B8" s="26"/>
      <c r="C8" s="26"/>
      <c r="D8" s="17"/>
      <c r="E8" s="76"/>
      <c r="F8" s="76"/>
      <c r="G8" s="76"/>
      <c r="H8" s="17"/>
      <c r="I8" s="17"/>
      <c r="J8" s="76"/>
      <c r="K8" s="17"/>
      <c r="L8" s="17"/>
      <c r="M8" s="17"/>
    </row>
    <row r="9" spans="1:13" x14ac:dyDescent="0.25">
      <c r="A9" s="230" t="s">
        <v>162</v>
      </c>
      <c r="B9" s="677">
        <v>21.859176950239746</v>
      </c>
      <c r="C9" s="677">
        <v>21.927987867525353</v>
      </c>
      <c r="D9" s="324"/>
      <c r="E9" s="76"/>
      <c r="F9" s="103"/>
      <c r="G9" s="103"/>
      <c r="H9" s="17"/>
      <c r="I9" s="692"/>
      <c r="J9" s="692"/>
      <c r="K9" s="371"/>
      <c r="L9" s="477"/>
      <c r="M9" s="477"/>
    </row>
    <row r="10" spans="1:13" x14ac:dyDescent="0.25">
      <c r="A10" s="230" t="s">
        <v>163</v>
      </c>
      <c r="B10" s="677">
        <v>17.58506550443046</v>
      </c>
      <c r="C10" s="677">
        <v>17.950935443099837</v>
      </c>
      <c r="D10" s="324"/>
      <c r="E10" s="76"/>
      <c r="F10" s="103"/>
      <c r="G10" s="103"/>
      <c r="H10" s="17"/>
      <c r="I10" s="692"/>
      <c r="J10" s="692"/>
      <c r="K10" s="17"/>
      <c r="L10" s="477"/>
      <c r="M10" s="477"/>
    </row>
    <row r="11" spans="1:13" x14ac:dyDescent="0.25">
      <c r="A11" s="169" t="s">
        <v>164</v>
      </c>
      <c r="B11" s="678">
        <v>2.125965369594804</v>
      </c>
      <c r="C11" s="678">
        <v>2.1390347045533589</v>
      </c>
      <c r="D11" s="324"/>
      <c r="E11" s="76"/>
      <c r="F11" s="103"/>
      <c r="G11" s="103"/>
      <c r="H11" s="17"/>
      <c r="I11" s="692"/>
      <c r="J11" s="692"/>
      <c r="K11" s="17"/>
      <c r="L11" s="477"/>
      <c r="M11" s="477"/>
    </row>
    <row r="12" spans="1:13" x14ac:dyDescent="0.25">
      <c r="A12" s="169" t="s">
        <v>165</v>
      </c>
      <c r="B12" s="678">
        <v>15.459100134835642</v>
      </c>
      <c r="C12" s="678">
        <v>15.811900738546475</v>
      </c>
      <c r="D12" s="324"/>
      <c r="E12" s="76"/>
      <c r="F12" s="103"/>
      <c r="G12" s="103"/>
      <c r="H12" s="17"/>
      <c r="I12" s="692"/>
      <c r="J12" s="692"/>
      <c r="K12" s="17"/>
      <c r="L12" s="477"/>
      <c r="M12" s="477"/>
    </row>
    <row r="13" spans="1:13" x14ac:dyDescent="0.25">
      <c r="A13" s="169" t="s">
        <v>1290</v>
      </c>
      <c r="B13" s="678">
        <v>0.85137182944784484</v>
      </c>
      <c r="C13" s="678">
        <v>0.65625498199486465</v>
      </c>
      <c r="D13" s="324"/>
      <c r="E13" s="76"/>
      <c r="F13" s="103"/>
      <c r="G13" s="103"/>
      <c r="H13" s="17"/>
      <c r="I13" s="692"/>
      <c r="J13" s="692"/>
      <c r="K13" s="17"/>
      <c r="L13" s="477"/>
      <c r="M13" s="477"/>
    </row>
    <row r="14" spans="1:13" x14ac:dyDescent="0.25">
      <c r="A14" s="169" t="s">
        <v>166</v>
      </c>
      <c r="B14" s="678">
        <v>1.3816480871372718</v>
      </c>
      <c r="C14" s="678">
        <v>1.3978814763890459</v>
      </c>
      <c r="D14" s="324"/>
      <c r="E14" s="76"/>
      <c r="F14" s="103"/>
      <c r="G14" s="103"/>
      <c r="H14" s="17"/>
      <c r="I14" s="692"/>
      <c r="J14" s="692"/>
      <c r="K14" s="17"/>
      <c r="L14" s="477"/>
      <c r="M14" s="477"/>
    </row>
    <row r="15" spans="1:13" x14ac:dyDescent="0.25">
      <c r="A15" s="169" t="s">
        <v>167</v>
      </c>
      <c r="B15" s="678">
        <v>4.1186233023930117E-2</v>
      </c>
      <c r="C15" s="678">
        <v>2.4722965690628009E-2</v>
      </c>
      <c r="D15" s="324"/>
      <c r="E15" s="76"/>
      <c r="F15" s="103"/>
      <c r="G15" s="103"/>
      <c r="H15" s="17"/>
      <c r="I15" s="692"/>
      <c r="J15" s="692"/>
      <c r="K15" s="17"/>
      <c r="L15" s="477"/>
      <c r="M15" s="477"/>
    </row>
    <row r="16" spans="1:13" x14ac:dyDescent="0.25">
      <c r="A16" s="169" t="s">
        <v>168</v>
      </c>
      <c r="B16" s="678">
        <v>0.79916717446852448</v>
      </c>
      <c r="C16" s="678">
        <v>0.69002251173074525</v>
      </c>
      <c r="D16" s="324"/>
      <c r="E16" s="76"/>
      <c r="F16" s="103"/>
      <c r="G16" s="103"/>
      <c r="H16" s="17"/>
      <c r="I16" s="692"/>
      <c r="J16" s="692"/>
      <c r="K16" s="17"/>
      <c r="L16" s="477"/>
      <c r="M16" s="477"/>
    </row>
    <row r="17" spans="1:13" x14ac:dyDescent="0.25">
      <c r="A17" s="169" t="s">
        <v>169</v>
      </c>
      <c r="B17" s="678">
        <v>0.42279142527737335</v>
      </c>
      <c r="C17" s="678">
        <v>0.41659848821098838</v>
      </c>
      <c r="D17" s="324"/>
      <c r="E17" s="76"/>
      <c r="F17" s="103"/>
      <c r="G17" s="103"/>
      <c r="H17" s="17"/>
      <c r="I17" s="692"/>
      <c r="J17" s="692"/>
      <c r="K17" s="17"/>
      <c r="L17" s="477"/>
      <c r="M17" s="477"/>
    </row>
    <row r="18" spans="1:13" x14ac:dyDescent="0.25">
      <c r="A18" s="169" t="s">
        <v>170</v>
      </c>
      <c r="B18" s="678">
        <v>0.77794669645434777</v>
      </c>
      <c r="C18" s="678">
        <v>0.79157200040924103</v>
      </c>
      <c r="D18" s="324"/>
      <c r="E18" s="76"/>
      <c r="F18" s="103"/>
      <c r="G18" s="103"/>
      <c r="H18" s="17"/>
      <c r="I18" s="692"/>
      <c r="J18" s="692"/>
      <c r="K18" s="17"/>
      <c r="L18" s="477"/>
      <c r="M18" s="477"/>
    </row>
    <row r="19" spans="1:13" x14ac:dyDescent="0.25">
      <c r="A19" s="230" t="s">
        <v>171</v>
      </c>
      <c r="B19" s="677">
        <v>20.38961396171959</v>
      </c>
      <c r="C19" s="677">
        <v>20.232002107813575</v>
      </c>
      <c r="D19" s="324"/>
      <c r="E19" s="76"/>
      <c r="F19" s="103"/>
      <c r="G19" s="103"/>
      <c r="H19" s="17"/>
      <c r="I19" s="692"/>
      <c r="J19" s="692"/>
      <c r="K19" s="17"/>
      <c r="L19" s="477"/>
      <c r="M19" s="477"/>
    </row>
    <row r="20" spans="1:13" x14ac:dyDescent="0.25">
      <c r="A20" s="169" t="s">
        <v>172</v>
      </c>
      <c r="B20" s="678">
        <v>5.047896093853355</v>
      </c>
      <c r="C20" s="678">
        <v>4.9779727819707169</v>
      </c>
      <c r="D20" s="324"/>
      <c r="E20" s="76"/>
      <c r="F20" s="103"/>
      <c r="G20" s="103"/>
      <c r="H20" s="17"/>
      <c r="I20" s="692"/>
      <c r="J20" s="692"/>
      <c r="K20" s="17"/>
      <c r="L20" s="477"/>
      <c r="M20" s="477"/>
    </row>
    <row r="21" spans="1:13" x14ac:dyDescent="0.25">
      <c r="A21" s="169" t="s">
        <v>173</v>
      </c>
      <c r="B21" s="678">
        <v>1.9580683649829369</v>
      </c>
      <c r="C21" s="678">
        <v>1.8846455970544513</v>
      </c>
      <c r="D21" s="324"/>
      <c r="E21" s="76"/>
      <c r="F21" s="103"/>
      <c r="G21" s="103"/>
      <c r="H21" s="17"/>
      <c r="I21" s="692"/>
      <c r="J21" s="692"/>
      <c r="K21" s="17"/>
      <c r="L21" s="477"/>
      <c r="M21" s="477"/>
    </row>
    <row r="22" spans="1:13" x14ac:dyDescent="0.25">
      <c r="A22" s="169" t="s">
        <v>174</v>
      </c>
      <c r="B22" s="678">
        <v>1.250206750667969</v>
      </c>
      <c r="C22" s="678">
        <v>1.323289951150159</v>
      </c>
      <c r="D22" s="324"/>
      <c r="E22" s="76"/>
      <c r="F22" s="103"/>
      <c r="G22" s="103"/>
      <c r="H22" s="17"/>
      <c r="I22" s="692"/>
      <c r="J22" s="692"/>
      <c r="K22" s="17"/>
      <c r="L22" s="477"/>
      <c r="M22" s="477"/>
    </row>
    <row r="23" spans="1:13" x14ac:dyDescent="0.25">
      <c r="A23" s="169" t="s">
        <v>175</v>
      </c>
      <c r="B23" s="678">
        <v>7.6217025138240304</v>
      </c>
      <c r="C23" s="678">
        <v>7.7575283250400915</v>
      </c>
      <c r="D23" s="324"/>
      <c r="E23" s="76"/>
      <c r="F23" s="103"/>
      <c r="G23" s="103"/>
      <c r="H23" s="17"/>
      <c r="I23" s="692"/>
      <c r="J23" s="692"/>
      <c r="K23" s="17"/>
      <c r="L23" s="477"/>
      <c r="M23" s="477"/>
    </row>
    <row r="24" spans="1:13" x14ac:dyDescent="0.25">
      <c r="A24" s="169" t="s">
        <v>176</v>
      </c>
      <c r="B24" s="678">
        <v>4.4676485684395537</v>
      </c>
      <c r="C24" s="678">
        <v>4.2799163395781763</v>
      </c>
      <c r="D24" s="324"/>
      <c r="E24" s="76"/>
      <c r="F24" s="103"/>
      <c r="G24" s="103"/>
      <c r="H24" s="17"/>
      <c r="I24" s="692"/>
      <c r="J24" s="692"/>
      <c r="K24" s="17"/>
      <c r="L24" s="477"/>
      <c r="M24" s="477"/>
    </row>
    <row r="25" spans="1:13" x14ac:dyDescent="0.25">
      <c r="A25" s="169" t="s">
        <v>177</v>
      </c>
      <c r="B25" s="678">
        <v>4.4091669951740707E-2</v>
      </c>
      <c r="C25" s="678">
        <v>8.649113019978354E-3</v>
      </c>
      <c r="D25" s="324"/>
      <c r="E25" s="76"/>
      <c r="F25" s="103"/>
      <c r="G25" s="103"/>
      <c r="H25" s="17"/>
      <c r="I25" s="692"/>
      <c r="J25" s="692"/>
      <c r="K25" s="17"/>
      <c r="L25" s="477"/>
      <c r="M25" s="477"/>
    </row>
    <row r="26" spans="1:13" x14ac:dyDescent="0.25">
      <c r="A26" s="230" t="s">
        <v>178</v>
      </c>
      <c r="B26" s="677">
        <v>1.4695629885201651</v>
      </c>
      <c r="C26" s="677">
        <v>1.695985759711778</v>
      </c>
      <c r="D26" s="324"/>
      <c r="E26" s="76"/>
      <c r="F26" s="103"/>
      <c r="G26" s="103"/>
      <c r="H26" s="17"/>
      <c r="I26" s="692"/>
      <c r="J26" s="692"/>
      <c r="K26" s="17"/>
      <c r="L26" s="477"/>
      <c r="M26" s="477"/>
    </row>
    <row r="27" spans="1:13" x14ac:dyDescent="0.25">
      <c r="A27" s="230" t="s">
        <v>20</v>
      </c>
      <c r="B27" s="677">
        <v>0</v>
      </c>
      <c r="C27" s="677">
        <v>0</v>
      </c>
      <c r="D27" s="324"/>
      <c r="E27" s="76"/>
      <c r="F27" s="103"/>
      <c r="G27" s="103"/>
      <c r="H27" s="17"/>
      <c r="I27" s="692"/>
      <c r="J27" s="692"/>
      <c r="K27" s="17"/>
      <c r="L27" s="477"/>
      <c r="M27" s="477"/>
    </row>
    <row r="28" spans="1:13" x14ac:dyDescent="0.25">
      <c r="A28" s="230" t="s">
        <v>179</v>
      </c>
      <c r="B28" s="677">
        <v>3.2644307089417799</v>
      </c>
      <c r="C28" s="677">
        <v>3.4500324138838803</v>
      </c>
      <c r="D28" s="324"/>
      <c r="E28" s="76"/>
      <c r="F28" s="103"/>
      <c r="G28" s="103"/>
      <c r="H28" s="17"/>
      <c r="I28" s="692"/>
      <c r="J28" s="692"/>
      <c r="K28" s="17"/>
      <c r="L28" s="477"/>
      <c r="M28" s="477"/>
    </row>
    <row r="29" spans="1:13" x14ac:dyDescent="0.25">
      <c r="A29" s="169" t="s">
        <v>180</v>
      </c>
      <c r="B29" s="678">
        <v>3.7443621117264373E-3</v>
      </c>
      <c r="C29" s="678">
        <v>7.5172284852961565E-3</v>
      </c>
      <c r="D29" s="324"/>
      <c r="E29" s="76"/>
      <c r="F29" s="103"/>
      <c r="G29" s="103"/>
      <c r="H29" s="17"/>
      <c r="I29" s="692"/>
      <c r="J29" s="692"/>
      <c r="K29" s="17"/>
      <c r="L29" s="477"/>
      <c r="M29" s="477"/>
    </row>
    <row r="30" spans="1:13" x14ac:dyDescent="0.25">
      <c r="A30" s="169" t="s">
        <v>181</v>
      </c>
      <c r="B30" s="678">
        <v>1.3036177263034516</v>
      </c>
      <c r="C30" s="678">
        <v>1.3982152235211784</v>
      </c>
      <c r="D30" s="324"/>
      <c r="E30" s="76"/>
      <c r="F30" s="103"/>
      <c r="G30" s="103"/>
      <c r="H30" s="17"/>
      <c r="I30" s="692"/>
      <c r="J30" s="692"/>
      <c r="K30" s="17"/>
      <c r="L30" s="477"/>
      <c r="M30" s="477"/>
    </row>
    <row r="31" spans="1:13" x14ac:dyDescent="0.25">
      <c r="A31" s="169" t="s">
        <v>182</v>
      </c>
      <c r="B31" s="678">
        <v>1.9645573447500546</v>
      </c>
      <c r="C31" s="678">
        <v>2.0593344188479978</v>
      </c>
      <c r="D31" s="324"/>
      <c r="E31" s="76"/>
      <c r="F31" s="103"/>
      <c r="G31" s="103"/>
      <c r="H31" s="17"/>
      <c r="I31" s="692"/>
      <c r="J31" s="692"/>
      <c r="K31" s="17"/>
      <c r="L31" s="477"/>
      <c r="M31" s="477"/>
    </row>
    <row r="32" spans="1:13" x14ac:dyDescent="0.25">
      <c r="A32" s="230" t="s">
        <v>183</v>
      </c>
      <c r="B32" s="677">
        <v>21.862921312351482</v>
      </c>
      <c r="C32" s="677">
        <v>21.935505096010647</v>
      </c>
      <c r="D32" s="324"/>
      <c r="E32" s="76"/>
      <c r="F32" s="103"/>
      <c r="G32" s="103"/>
      <c r="H32" s="17"/>
      <c r="I32" s="692"/>
      <c r="J32" s="692"/>
      <c r="K32" s="17"/>
      <c r="L32" s="477"/>
      <c r="M32" s="477"/>
    </row>
    <row r="33" spans="1:13" x14ac:dyDescent="0.25">
      <c r="A33" s="230" t="s">
        <v>184</v>
      </c>
      <c r="B33" s="677">
        <v>23.657789032773092</v>
      </c>
      <c r="C33" s="677">
        <v>23.689551750182751</v>
      </c>
      <c r="D33" s="324"/>
      <c r="E33" s="76"/>
      <c r="F33" s="103"/>
      <c r="G33" s="103"/>
      <c r="H33" s="17"/>
      <c r="I33" s="692"/>
      <c r="J33" s="692"/>
      <c r="K33" s="17"/>
      <c r="L33" s="477"/>
      <c r="M33" s="477"/>
    </row>
    <row r="34" spans="1:13" x14ac:dyDescent="0.25">
      <c r="A34" s="670" t="s">
        <v>185</v>
      </c>
      <c r="B34" s="679">
        <v>-1.7948677204216124</v>
      </c>
      <c r="C34" s="679">
        <v>-1.7540466541721023</v>
      </c>
      <c r="D34" s="324"/>
      <c r="E34" s="76"/>
      <c r="F34" s="103"/>
      <c r="G34" s="103"/>
      <c r="H34" s="17"/>
      <c r="I34" s="692"/>
      <c r="J34" s="692"/>
      <c r="K34" s="17"/>
      <c r="L34" s="477"/>
      <c r="M34" s="477"/>
    </row>
    <row r="35" spans="1:13" x14ac:dyDescent="0.25">
      <c r="A35" s="169" t="s">
        <v>212</v>
      </c>
      <c r="B35" s="676"/>
      <c r="C35" s="676"/>
      <c r="D35" s="17"/>
      <c r="E35" s="17"/>
      <c r="F35" s="95"/>
      <c r="G35" s="95"/>
      <c r="H35" s="17"/>
      <c r="I35" s="17"/>
      <c r="J35" s="17"/>
      <c r="K35" s="17"/>
      <c r="L35" s="17"/>
      <c r="M35" s="17"/>
    </row>
    <row r="36" spans="1:13" x14ac:dyDescent="0.25">
      <c r="A36" s="169" t="s">
        <v>213</v>
      </c>
      <c r="B36" s="17"/>
      <c r="C36" s="17"/>
      <c r="D36" s="17"/>
      <c r="E36" s="17"/>
      <c r="F36" s="17"/>
      <c r="G36" s="17"/>
      <c r="H36" s="17"/>
      <c r="I36" s="17"/>
      <c r="J36" s="17"/>
      <c r="K36" s="17"/>
      <c r="L36" s="17"/>
      <c r="M36" s="17"/>
    </row>
    <row r="37" spans="1:13" x14ac:dyDescent="0.25">
      <c r="A37" s="17" t="s">
        <v>214</v>
      </c>
      <c r="B37" s="17"/>
      <c r="C37" s="324"/>
      <c r="D37" s="17"/>
      <c r="E37" s="17"/>
      <c r="F37" s="17"/>
      <c r="G37" s="17"/>
      <c r="H37" s="17"/>
      <c r="I37" s="17"/>
      <c r="J37" s="17"/>
      <c r="K37" s="17"/>
      <c r="L37" s="17"/>
      <c r="M37" s="17"/>
    </row>
    <row r="38" spans="1:13" x14ac:dyDescent="0.25">
      <c r="A38" s="17" t="s">
        <v>215</v>
      </c>
      <c r="B38" s="17"/>
      <c r="C38" s="324"/>
      <c r="D38" s="17"/>
      <c r="E38" s="17"/>
      <c r="F38" s="17"/>
      <c r="G38" s="17"/>
      <c r="H38" s="17"/>
      <c r="I38" s="17"/>
      <c r="J38" s="17"/>
      <c r="K38" s="17"/>
      <c r="L38" s="17"/>
      <c r="M38" s="17"/>
    </row>
    <row r="39" spans="1:13" x14ac:dyDescent="0.25">
      <c r="A39" s="17" t="s">
        <v>216</v>
      </c>
      <c r="B39" s="17"/>
      <c r="C39" s="324"/>
      <c r="D39" s="17"/>
      <c r="E39" s="17"/>
      <c r="F39" s="17"/>
      <c r="G39" s="17"/>
      <c r="H39" s="17"/>
      <c r="I39" s="17"/>
      <c r="J39" s="17"/>
      <c r="K39" s="17"/>
      <c r="L39" s="17"/>
      <c r="M39" s="17"/>
    </row>
    <row r="40" spans="1:13" x14ac:dyDescent="0.25">
      <c r="A40" s="17" t="s">
        <v>30</v>
      </c>
      <c r="B40" s="17"/>
      <c r="C40" s="17"/>
      <c r="D40" s="17"/>
      <c r="E40" s="17"/>
      <c r="F40" s="17"/>
      <c r="G40" s="17"/>
      <c r="H40" s="17"/>
      <c r="I40" s="17"/>
      <c r="J40" s="17"/>
      <c r="K40" s="17"/>
      <c r="L40" s="17"/>
      <c r="M40" s="17"/>
    </row>
  </sheetData>
  <mergeCells count="5">
    <mergeCell ref="A1:C1"/>
    <mergeCell ref="A2:C2"/>
    <mergeCell ref="A3:C3"/>
    <mergeCell ref="A4:C4"/>
    <mergeCell ref="A5:C5"/>
  </mergeCells>
  <pageMargins left="0.7" right="0.7" top="0.75" bottom="0.75" header="0.3" footer="0.3"/>
  <pageSetup orientation="portrait" horizontalDpi="4294967292" verticalDpi="429496729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246A-9BDD-4A35-A660-5D199425E8AA}">
  <sheetPr codeName="Hoja71"/>
  <dimension ref="A1:H31"/>
  <sheetViews>
    <sheetView zoomScaleNormal="100" workbookViewId="0">
      <selection activeCell="C28" sqref="A1:C28"/>
    </sheetView>
  </sheetViews>
  <sheetFormatPr baseColWidth="10" defaultColWidth="11.42578125" defaultRowHeight="13.5" x14ac:dyDescent="0.25"/>
  <cols>
    <col min="1" max="1" width="42.85546875" style="3" customWidth="1"/>
    <col min="2" max="3" width="14.28515625" style="3" customWidth="1"/>
    <col min="4" max="4" width="11.42578125" style="3" bestFit="1"/>
    <col min="5" max="5" width="15.42578125" style="3" customWidth="1"/>
    <col min="6" max="6" width="14.5703125" style="3" customWidth="1"/>
    <col min="7" max="16384" width="11.42578125" style="3"/>
  </cols>
  <sheetData>
    <row r="1" spans="1:8" x14ac:dyDescent="0.25">
      <c r="A1" s="84" t="s">
        <v>226</v>
      </c>
      <c r="B1" s="693"/>
      <c r="C1" s="693"/>
      <c r="D1" s="17"/>
      <c r="E1" s="17"/>
      <c r="F1" s="17"/>
      <c r="G1" s="17"/>
      <c r="H1" s="17"/>
    </row>
    <row r="2" spans="1:8" x14ac:dyDescent="0.25">
      <c r="A2" s="84" t="s">
        <v>621</v>
      </c>
      <c r="B2" s="693"/>
      <c r="C2" s="693"/>
      <c r="D2" s="17"/>
      <c r="E2" s="17"/>
      <c r="F2" s="17"/>
      <c r="G2" s="17"/>
      <c r="H2" s="17"/>
    </row>
    <row r="3" spans="1:8" x14ac:dyDescent="0.25">
      <c r="A3" s="84" t="s">
        <v>622</v>
      </c>
      <c r="B3" s="693"/>
      <c r="C3" s="693"/>
      <c r="D3" s="17"/>
      <c r="E3" s="17"/>
      <c r="F3" s="17"/>
      <c r="G3" s="17"/>
      <c r="H3" s="17"/>
    </row>
    <row r="4" spans="1:8" x14ac:dyDescent="0.25">
      <c r="A4" s="134" t="s">
        <v>160</v>
      </c>
      <c r="B4" s="693"/>
      <c r="C4" s="693"/>
      <c r="D4" s="17"/>
      <c r="E4" s="17"/>
      <c r="F4" s="17"/>
      <c r="G4" s="17"/>
      <c r="H4" s="17"/>
    </row>
    <row r="5" spans="1:8" x14ac:dyDescent="0.25">
      <c r="A5" s="1063"/>
      <c r="B5" s="1063"/>
      <c r="C5" s="1063"/>
      <c r="D5" s="17"/>
      <c r="E5" s="17"/>
      <c r="F5" s="17"/>
      <c r="G5" s="17"/>
      <c r="H5" s="17"/>
    </row>
    <row r="6" spans="1:8" x14ac:dyDescent="0.25">
      <c r="A6" s="507"/>
      <c r="B6" s="695">
        <v>2026</v>
      </c>
      <c r="C6" s="695">
        <v>2027</v>
      </c>
      <c r="D6" s="17"/>
      <c r="E6" s="17"/>
      <c r="F6" s="17"/>
      <c r="G6" s="110"/>
      <c r="H6" s="110"/>
    </row>
    <row r="7" spans="1:8" s="5" customFormat="1" x14ac:dyDescent="0.25">
      <c r="A7" s="696" t="s">
        <v>454</v>
      </c>
      <c r="B7" s="697">
        <v>29937651.14333665</v>
      </c>
      <c r="C7" s="697">
        <v>31509153.208885413</v>
      </c>
      <c r="D7" s="887"/>
      <c r="E7" s="888"/>
      <c r="F7" s="888"/>
      <c r="G7" s="889"/>
      <c r="H7" s="808"/>
    </row>
    <row r="8" spans="1:8" s="5" customFormat="1" x14ac:dyDescent="0.25">
      <c r="A8" s="698" t="s">
        <v>625</v>
      </c>
      <c r="B8" s="699">
        <v>-158117.86189334851</v>
      </c>
      <c r="C8" s="699">
        <v>487103.30091077997</v>
      </c>
      <c r="D8" s="887"/>
      <c r="E8" s="888"/>
      <c r="F8" s="888"/>
      <c r="G8" s="889"/>
      <c r="H8" s="808"/>
    </row>
    <row r="9" spans="1:8" x14ac:dyDescent="0.25">
      <c r="A9" s="700" t="s">
        <v>223</v>
      </c>
      <c r="B9" s="701">
        <v>19734717.217512697</v>
      </c>
      <c r="C9" s="701">
        <v>23672544.508220308</v>
      </c>
      <c r="D9" s="887"/>
      <c r="E9" s="888"/>
      <c r="F9" s="888"/>
      <c r="G9" s="889"/>
      <c r="H9" s="808"/>
    </row>
    <row r="10" spans="1:8" x14ac:dyDescent="0.25">
      <c r="A10" s="700" t="s">
        <v>626</v>
      </c>
      <c r="B10" s="701">
        <v>-19892835.079406045</v>
      </c>
      <c r="C10" s="701">
        <v>-23185441.207309529</v>
      </c>
      <c r="D10" s="887"/>
      <c r="E10" s="888"/>
      <c r="F10" s="888"/>
      <c r="G10" s="889"/>
      <c r="H10" s="808"/>
    </row>
    <row r="11" spans="1:8" s="5" customFormat="1" x14ac:dyDescent="0.25">
      <c r="A11" s="698" t="s">
        <v>627</v>
      </c>
      <c r="B11" s="699">
        <v>9105808.2140302751</v>
      </c>
      <c r="C11" s="699">
        <v>9798079.6127607506</v>
      </c>
      <c r="D11" s="887"/>
      <c r="E11" s="888"/>
      <c r="F11" s="888"/>
      <c r="G11" s="889"/>
      <c r="H11" s="808"/>
    </row>
    <row r="12" spans="1:8" s="5" customFormat="1" x14ac:dyDescent="0.25">
      <c r="A12" s="698" t="s">
        <v>628</v>
      </c>
      <c r="B12" s="699">
        <v>20989960.791199725</v>
      </c>
      <c r="C12" s="699">
        <v>21223970.295213874</v>
      </c>
      <c r="D12" s="887"/>
      <c r="E12" s="888"/>
      <c r="F12" s="888"/>
      <c r="G12" s="889"/>
      <c r="H12" s="808"/>
    </row>
    <row r="13" spans="1:8" s="5" customFormat="1" x14ac:dyDescent="0.25">
      <c r="A13" s="698" t="s">
        <v>456</v>
      </c>
      <c r="B13" s="699">
        <v>29281096.836300574</v>
      </c>
      <c r="C13" s="699">
        <v>30800718.489890598</v>
      </c>
      <c r="D13" s="887"/>
      <c r="E13" s="888"/>
      <c r="F13" s="888"/>
      <c r="G13" s="889"/>
      <c r="H13" s="808"/>
    </row>
    <row r="14" spans="1:8" x14ac:dyDescent="0.25">
      <c r="A14" s="700" t="s">
        <v>629</v>
      </c>
      <c r="B14" s="701">
        <v>46054860.827667661</v>
      </c>
      <c r="C14" s="701">
        <v>48210076.852459691</v>
      </c>
      <c r="D14" s="887"/>
      <c r="E14" s="888"/>
      <c r="F14" s="888"/>
      <c r="G14" s="889"/>
      <c r="H14" s="808"/>
    </row>
    <row r="15" spans="1:8" x14ac:dyDescent="0.25">
      <c r="A15" s="700" t="s">
        <v>630</v>
      </c>
      <c r="B15" s="701">
        <v>-373129.49452816544</v>
      </c>
      <c r="C15" s="701">
        <v>-343992.76857493829</v>
      </c>
      <c r="D15" s="887"/>
      <c r="E15" s="888"/>
      <c r="F15" s="888"/>
      <c r="G15" s="889"/>
      <c r="H15" s="808"/>
    </row>
    <row r="16" spans="1:8" x14ac:dyDescent="0.25">
      <c r="A16" s="700" t="s">
        <v>224</v>
      </c>
      <c r="B16" s="701">
        <v>-16400634.496838931</v>
      </c>
      <c r="C16" s="701">
        <v>-17065365.593994148</v>
      </c>
      <c r="D16" s="887"/>
      <c r="E16" s="888"/>
      <c r="F16" s="888"/>
      <c r="G16" s="889"/>
      <c r="H16" s="808"/>
    </row>
    <row r="17" spans="1:8" x14ac:dyDescent="0.25">
      <c r="A17" s="698" t="s">
        <v>459</v>
      </c>
      <c r="B17" s="699">
        <v>3360597.0676449565</v>
      </c>
      <c r="C17" s="699">
        <v>4163022.6361543895</v>
      </c>
      <c r="D17" s="887"/>
      <c r="E17" s="888"/>
      <c r="F17" s="888"/>
      <c r="G17" s="889"/>
      <c r="H17" s="808"/>
    </row>
    <row r="18" spans="1:8" x14ac:dyDescent="0.25">
      <c r="A18" s="700" t="s">
        <v>460</v>
      </c>
      <c r="B18" s="701">
        <v>951554.88522156118</v>
      </c>
      <c r="C18" s="701">
        <v>987847.57326160616</v>
      </c>
      <c r="D18" s="887"/>
      <c r="E18" s="888"/>
      <c r="F18" s="888"/>
      <c r="G18" s="889"/>
      <c r="H18" s="808"/>
    </row>
    <row r="19" spans="1:8" x14ac:dyDescent="0.25">
      <c r="A19" s="700" t="s">
        <v>27</v>
      </c>
      <c r="B19" s="701">
        <v>2333031.2423610054</v>
      </c>
      <c r="C19" s="701">
        <v>3099688.6963075311</v>
      </c>
      <c r="D19" s="887"/>
      <c r="E19" s="888"/>
      <c r="F19" s="888"/>
      <c r="G19" s="889"/>
      <c r="H19" s="808"/>
    </row>
    <row r="20" spans="1:8" x14ac:dyDescent="0.25">
      <c r="A20" s="700" t="s">
        <v>461</v>
      </c>
      <c r="B20" s="701">
        <v>76010.940062389884</v>
      </c>
      <c r="C20" s="701">
        <v>75486.366585253112</v>
      </c>
      <c r="D20" s="887"/>
      <c r="E20" s="888"/>
      <c r="F20" s="888"/>
      <c r="G20" s="889"/>
      <c r="H20" s="808"/>
    </row>
    <row r="21" spans="1:8" x14ac:dyDescent="0.25">
      <c r="A21" s="698" t="s">
        <v>462</v>
      </c>
      <c r="B21" s="699">
        <v>939063.57519456407</v>
      </c>
      <c r="C21" s="699">
        <v>1015320.8947221081</v>
      </c>
      <c r="D21" s="887"/>
      <c r="E21" s="888"/>
      <c r="F21" s="888"/>
      <c r="G21" s="889"/>
      <c r="H21" s="808"/>
    </row>
    <row r="22" spans="1:8" x14ac:dyDescent="0.25">
      <c r="A22" s="698" t="s">
        <v>463</v>
      </c>
      <c r="B22" s="699">
        <v>542640.20639750164</v>
      </c>
      <c r="C22" s="699">
        <v>648466.3534964748</v>
      </c>
      <c r="D22" s="887"/>
      <c r="E22" s="888"/>
      <c r="F22" s="888"/>
      <c r="G22" s="889"/>
      <c r="H22" s="808"/>
    </row>
    <row r="23" spans="1:8" x14ac:dyDescent="0.25">
      <c r="A23" s="698" t="s">
        <v>109</v>
      </c>
      <c r="B23" s="699">
        <v>814181.99911661609</v>
      </c>
      <c r="C23" s="699">
        <v>951948.75224704959</v>
      </c>
      <c r="D23" s="887"/>
      <c r="E23" s="888"/>
      <c r="F23" s="888"/>
      <c r="G23" s="889"/>
      <c r="H23" s="808"/>
    </row>
    <row r="24" spans="1:8" x14ac:dyDescent="0.25">
      <c r="A24" s="700" t="s">
        <v>631</v>
      </c>
      <c r="B24" s="701">
        <v>-1467193.8624966682</v>
      </c>
      <c r="C24" s="701">
        <v>-1527684.8375235628</v>
      </c>
      <c r="D24" s="887"/>
      <c r="E24" s="888"/>
      <c r="F24" s="888"/>
      <c r="G24" s="889"/>
      <c r="H24" s="808"/>
    </row>
    <row r="25" spans="1:8" x14ac:dyDescent="0.25">
      <c r="A25" s="700" t="s">
        <v>177</v>
      </c>
      <c r="B25" s="701">
        <v>2281375.8616132843</v>
      </c>
      <c r="C25" s="701">
        <v>2479633.5897706128</v>
      </c>
      <c r="D25" s="887"/>
      <c r="E25" s="888"/>
      <c r="F25" s="888"/>
      <c r="G25" s="889"/>
      <c r="H25" s="808"/>
    </row>
    <row r="26" spans="1:8" x14ac:dyDescent="0.25">
      <c r="A26" s="702" t="s">
        <v>225</v>
      </c>
      <c r="B26" s="703">
        <v>64875230.827990852</v>
      </c>
      <c r="C26" s="703">
        <v>69088630.335396022</v>
      </c>
      <c r="D26" s="887"/>
      <c r="E26" s="888"/>
      <c r="F26" s="888"/>
      <c r="G26" s="889"/>
      <c r="H26" s="808"/>
    </row>
    <row r="27" spans="1:8" x14ac:dyDescent="0.25">
      <c r="A27" s="17" t="s">
        <v>30</v>
      </c>
      <c r="B27" s="76"/>
      <c r="C27" s="76"/>
      <c r="D27" s="887"/>
      <c r="E27" s="888"/>
      <c r="F27" s="17"/>
      <c r="G27" s="17"/>
      <c r="H27" s="17"/>
    </row>
    <row r="28" spans="1:8" x14ac:dyDescent="0.25">
      <c r="A28" s="17"/>
      <c r="B28" s="17"/>
      <c r="C28" s="17"/>
      <c r="D28" s="17"/>
      <c r="E28" s="17"/>
      <c r="F28" s="17"/>
      <c r="G28" s="17"/>
      <c r="H28" s="17"/>
    </row>
    <row r="29" spans="1:8" x14ac:dyDescent="0.25">
      <c r="A29" s="17"/>
      <c r="B29" s="17"/>
      <c r="C29" s="17"/>
      <c r="D29" s="17"/>
      <c r="E29" s="17"/>
      <c r="F29" s="17"/>
      <c r="G29" s="17"/>
      <c r="H29" s="17"/>
    </row>
    <row r="30" spans="1:8" x14ac:dyDescent="0.25">
      <c r="A30" s="166"/>
      <c r="B30" s="890"/>
      <c r="C30" s="890"/>
      <c r="D30" s="17"/>
      <c r="E30" s="17"/>
      <c r="F30" s="17"/>
      <c r="G30" s="17"/>
      <c r="H30" s="17"/>
    </row>
    <row r="31" spans="1:8" x14ac:dyDescent="0.25">
      <c r="A31" s="17"/>
      <c r="B31" s="75"/>
      <c r="C31" s="75"/>
      <c r="D31" s="17"/>
      <c r="E31" s="17"/>
      <c r="F31" s="17"/>
      <c r="G31" s="17"/>
      <c r="H31" s="17"/>
    </row>
  </sheetData>
  <mergeCells count="1">
    <mergeCell ref="A5:C5"/>
  </mergeCells>
  <pageMargins left="0.7" right="0.7" top="0.75" bottom="0.75" header="0.3" footer="0.3"/>
  <pageSetup orientation="portrait" horizontalDpi="4294967292" vertic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B382D-CE98-431C-8F75-C417AEC166EA}">
  <sheetPr codeName="Hoja72"/>
  <dimension ref="A1:I29"/>
  <sheetViews>
    <sheetView zoomScaleNormal="100" workbookViewId="0">
      <selection activeCell="C30" sqref="A1:C30"/>
    </sheetView>
  </sheetViews>
  <sheetFormatPr baseColWidth="10" defaultColWidth="11.42578125" defaultRowHeight="13.5" x14ac:dyDescent="0.25"/>
  <cols>
    <col min="1" max="1" width="42.85546875" style="3" customWidth="1"/>
    <col min="2" max="3" width="14.28515625" style="3" customWidth="1"/>
    <col min="4" max="4" width="11.42578125" style="3"/>
    <col min="5" max="6" width="14.28515625" style="3" customWidth="1"/>
    <col min="7" max="16384" width="11.42578125" style="3"/>
  </cols>
  <sheetData>
    <row r="1" spans="1:9" x14ac:dyDescent="0.25">
      <c r="A1" s="84" t="s">
        <v>227</v>
      </c>
      <c r="B1" s="693"/>
      <c r="C1" s="693"/>
      <c r="D1" s="17"/>
      <c r="E1" s="17"/>
      <c r="F1" s="17"/>
      <c r="G1" s="17"/>
      <c r="H1" s="17"/>
      <c r="I1" s="17"/>
    </row>
    <row r="2" spans="1:9" x14ac:dyDescent="0.25">
      <c r="A2" s="84" t="s">
        <v>621</v>
      </c>
      <c r="B2" s="693"/>
      <c r="C2" s="693"/>
      <c r="D2" s="17"/>
      <c r="E2" s="17"/>
      <c r="F2" s="17"/>
      <c r="G2" s="17"/>
      <c r="H2" s="17"/>
      <c r="I2" s="17"/>
    </row>
    <row r="3" spans="1:9" x14ac:dyDescent="0.25">
      <c r="A3" s="84" t="s">
        <v>622</v>
      </c>
      <c r="B3" s="693"/>
      <c r="C3" s="693"/>
      <c r="D3" s="17"/>
      <c r="E3" s="17"/>
      <c r="F3" s="17"/>
      <c r="G3" s="17"/>
      <c r="H3" s="17"/>
      <c r="I3" s="17"/>
    </row>
    <row r="4" spans="1:9" x14ac:dyDescent="0.25">
      <c r="A4" s="134" t="s">
        <v>414</v>
      </c>
      <c r="B4" s="693"/>
      <c r="C4" s="693"/>
      <c r="D4" s="17"/>
      <c r="E4" s="17"/>
      <c r="F4" s="17"/>
      <c r="G4" s="17"/>
      <c r="H4" s="17"/>
      <c r="I4" s="17"/>
    </row>
    <row r="5" spans="1:9" x14ac:dyDescent="0.25">
      <c r="A5" s="1063"/>
      <c r="B5" s="1063"/>
      <c r="C5" s="1063"/>
      <c r="D5" s="17"/>
      <c r="E5" s="17"/>
      <c r="F5" s="17"/>
      <c r="G5" s="17"/>
      <c r="H5" s="17"/>
      <c r="I5" s="17"/>
    </row>
    <row r="6" spans="1:9" x14ac:dyDescent="0.25">
      <c r="A6" s="47"/>
      <c r="B6" s="704">
        <v>2026</v>
      </c>
      <c r="C6" s="47">
        <v>2027</v>
      </c>
      <c r="D6" s="17"/>
      <c r="E6" s="110"/>
      <c r="F6" s="110"/>
      <c r="G6" s="17"/>
      <c r="H6" s="17"/>
      <c r="I6" s="17"/>
    </row>
    <row r="7" spans="1:9" s="5" customFormat="1" x14ac:dyDescent="0.25">
      <c r="A7" s="696" t="s">
        <v>454</v>
      </c>
      <c r="B7" s="697">
        <v>30798403.766456131</v>
      </c>
      <c r="C7" s="697">
        <v>31509153.208885413</v>
      </c>
      <c r="D7" s="891"/>
      <c r="E7" s="889"/>
      <c r="F7" s="889"/>
      <c r="G7" s="16"/>
      <c r="H7" s="891"/>
      <c r="I7" s="891"/>
    </row>
    <row r="8" spans="1:9" s="5" customFormat="1" x14ac:dyDescent="0.25">
      <c r="A8" s="698" t="s">
        <v>625</v>
      </c>
      <c r="B8" s="699">
        <v>-162663.98890027756</v>
      </c>
      <c r="C8" s="699">
        <v>487103.30091077997</v>
      </c>
      <c r="D8" s="891"/>
      <c r="E8" s="889"/>
      <c r="F8" s="889"/>
      <c r="G8" s="16"/>
      <c r="H8" s="891"/>
      <c r="I8" s="891"/>
    </row>
    <row r="9" spans="1:9" x14ac:dyDescent="0.25">
      <c r="A9" s="700" t="s">
        <v>223</v>
      </c>
      <c r="B9" s="701">
        <v>20302120.101932906</v>
      </c>
      <c r="C9" s="701">
        <v>23672544.508220308</v>
      </c>
      <c r="D9" s="891"/>
      <c r="E9" s="889"/>
      <c r="F9" s="889"/>
      <c r="G9" s="17"/>
      <c r="H9" s="891"/>
      <c r="I9" s="891"/>
    </row>
    <row r="10" spans="1:9" x14ac:dyDescent="0.25">
      <c r="A10" s="700" t="s">
        <v>626</v>
      </c>
      <c r="B10" s="701">
        <v>-20464784.090833183</v>
      </c>
      <c r="C10" s="701">
        <v>-23185441.207309529</v>
      </c>
      <c r="D10" s="891"/>
      <c r="E10" s="889"/>
      <c r="F10" s="889"/>
      <c r="G10" s="17"/>
      <c r="H10" s="891"/>
      <c r="I10" s="891"/>
    </row>
    <row r="11" spans="1:9" s="5" customFormat="1" x14ac:dyDescent="0.25">
      <c r="A11" s="698" t="s">
        <v>627</v>
      </c>
      <c r="B11" s="699">
        <v>9367613.9338017795</v>
      </c>
      <c r="C11" s="699">
        <v>9798079.6127607506</v>
      </c>
      <c r="D11" s="891"/>
      <c r="E11" s="889"/>
      <c r="F11" s="889"/>
      <c r="G11" s="16"/>
      <c r="H11" s="891"/>
      <c r="I11" s="891"/>
    </row>
    <row r="12" spans="1:9" s="5" customFormat="1" x14ac:dyDescent="0.25">
      <c r="A12" s="698" t="s">
        <v>628</v>
      </c>
      <c r="B12" s="699">
        <v>21593453.821554627</v>
      </c>
      <c r="C12" s="699">
        <v>21223970.295213874</v>
      </c>
      <c r="D12" s="891"/>
      <c r="E12" s="889"/>
      <c r="F12" s="889"/>
      <c r="G12" s="16"/>
      <c r="H12" s="891"/>
      <c r="I12" s="891"/>
    </row>
    <row r="13" spans="1:9" s="5" customFormat="1" x14ac:dyDescent="0.25">
      <c r="A13" s="698" t="s">
        <v>456</v>
      </c>
      <c r="B13" s="699">
        <v>30122972.532860387</v>
      </c>
      <c r="C13" s="699">
        <v>30800718.489890598</v>
      </c>
      <c r="D13" s="891"/>
      <c r="E13" s="808"/>
      <c r="F13" s="808"/>
      <c r="G13" s="16"/>
      <c r="H13" s="891"/>
      <c r="I13" s="891"/>
    </row>
    <row r="14" spans="1:9" x14ac:dyDescent="0.25">
      <c r="A14" s="700" t="s">
        <v>629</v>
      </c>
      <c r="B14" s="701">
        <v>47379007.537608892</v>
      </c>
      <c r="C14" s="701">
        <v>48210076.852459691</v>
      </c>
      <c r="D14" s="891"/>
      <c r="E14" s="808"/>
      <c r="F14" s="808"/>
      <c r="G14" s="17"/>
      <c r="H14" s="891"/>
      <c r="I14" s="891"/>
    </row>
    <row r="15" spans="1:9" x14ac:dyDescent="0.25">
      <c r="A15" s="700" t="s">
        <v>630</v>
      </c>
      <c r="B15" s="701">
        <v>-383857.53025951399</v>
      </c>
      <c r="C15" s="701">
        <v>-343992.76857493829</v>
      </c>
      <c r="D15" s="891"/>
      <c r="E15" s="808"/>
      <c r="F15" s="808"/>
      <c r="G15" s="17"/>
      <c r="H15" s="891"/>
      <c r="I15" s="891"/>
    </row>
    <row r="16" spans="1:9" x14ac:dyDescent="0.25">
      <c r="A16" s="700" t="s">
        <v>224</v>
      </c>
      <c r="B16" s="701">
        <v>-16872177.474489</v>
      </c>
      <c r="C16" s="701">
        <v>-17065365.593994148</v>
      </c>
      <c r="D16" s="891"/>
      <c r="E16" s="808"/>
      <c r="F16" s="808"/>
      <c r="G16" s="17"/>
      <c r="H16" s="891"/>
      <c r="I16" s="891"/>
    </row>
    <row r="17" spans="1:9" x14ac:dyDescent="0.25">
      <c r="A17" s="698" t="s">
        <v>459</v>
      </c>
      <c r="B17" s="699">
        <v>3457219.3018801515</v>
      </c>
      <c r="C17" s="699">
        <v>4163022.6361543895</v>
      </c>
      <c r="D17" s="891"/>
      <c r="E17" s="808"/>
      <c r="F17" s="808"/>
      <c r="G17" s="17"/>
      <c r="H17" s="891"/>
      <c r="I17" s="891"/>
    </row>
    <row r="18" spans="1:9" x14ac:dyDescent="0.25">
      <c r="A18" s="700" t="s">
        <v>460</v>
      </c>
      <c r="B18" s="701">
        <v>978913.52333164937</v>
      </c>
      <c r="C18" s="701">
        <v>987847.57326160616</v>
      </c>
      <c r="D18" s="891"/>
      <c r="E18" s="808"/>
      <c r="F18" s="808"/>
      <c r="G18" s="17"/>
      <c r="H18" s="891"/>
      <c r="I18" s="891"/>
    </row>
    <row r="19" spans="1:9" x14ac:dyDescent="0.25">
      <c r="A19" s="700" t="s">
        <v>27</v>
      </c>
      <c r="B19" s="701">
        <v>2400109.4093176303</v>
      </c>
      <c r="C19" s="701">
        <v>3099688.6963075311</v>
      </c>
      <c r="D19" s="891"/>
      <c r="E19" s="808"/>
      <c r="F19" s="808"/>
      <c r="G19" s="17"/>
      <c r="H19" s="891"/>
      <c r="I19" s="891"/>
    </row>
    <row r="20" spans="1:9" x14ac:dyDescent="0.25">
      <c r="A20" s="700" t="s">
        <v>461</v>
      </c>
      <c r="B20" s="701">
        <v>78196.369230871656</v>
      </c>
      <c r="C20" s="701">
        <v>75486.366585253112</v>
      </c>
      <c r="D20" s="891"/>
      <c r="E20" s="808"/>
      <c r="F20" s="808"/>
      <c r="G20" s="17"/>
      <c r="H20" s="891"/>
      <c r="I20" s="891"/>
    </row>
    <row r="21" spans="1:9" x14ac:dyDescent="0.25">
      <c r="A21" s="698" t="s">
        <v>462</v>
      </c>
      <c r="B21" s="699">
        <v>966063.06930165552</v>
      </c>
      <c r="C21" s="699">
        <v>1015320.8947221081</v>
      </c>
      <c r="D21" s="891"/>
      <c r="E21" s="808"/>
      <c r="F21" s="808"/>
      <c r="G21" s="17"/>
      <c r="H21" s="891"/>
      <c r="I21" s="891"/>
    </row>
    <row r="22" spans="1:9" x14ac:dyDescent="0.25">
      <c r="A22" s="698" t="s">
        <v>463</v>
      </c>
      <c r="B22" s="699">
        <v>558241.93075558322</v>
      </c>
      <c r="C22" s="699">
        <v>648466.3534964748</v>
      </c>
      <c r="D22" s="891"/>
      <c r="E22" s="808"/>
      <c r="F22" s="808"/>
      <c r="G22" s="17"/>
      <c r="H22" s="891"/>
      <c r="I22" s="891"/>
    </row>
    <row r="23" spans="1:9" x14ac:dyDescent="0.25">
      <c r="A23" s="698" t="s">
        <v>109</v>
      </c>
      <c r="B23" s="699">
        <v>837590.95956180687</v>
      </c>
      <c r="C23" s="699">
        <v>951948.75224704959</v>
      </c>
      <c r="D23" s="891"/>
      <c r="E23" s="808"/>
      <c r="F23" s="808"/>
      <c r="G23" s="17"/>
      <c r="H23" s="891"/>
      <c r="I23" s="891"/>
    </row>
    <row r="24" spans="1:9" x14ac:dyDescent="0.25">
      <c r="A24" s="700" t="s">
        <v>631</v>
      </c>
      <c r="B24" s="701">
        <v>-1509377.898903609</v>
      </c>
      <c r="C24" s="701">
        <v>-1527684.8375235628</v>
      </c>
      <c r="D24" s="891"/>
      <c r="E24" s="808"/>
      <c r="F24" s="808"/>
      <c r="G24" s="17"/>
      <c r="H24" s="891"/>
      <c r="I24" s="891"/>
    </row>
    <row r="25" spans="1:9" x14ac:dyDescent="0.25">
      <c r="A25" s="700" t="s">
        <v>177</v>
      </c>
      <c r="B25" s="701">
        <v>2346968.8584654159</v>
      </c>
      <c r="C25" s="701">
        <v>2479633.5897706128</v>
      </c>
      <c r="D25" s="891"/>
      <c r="E25" s="808"/>
      <c r="F25" s="808"/>
      <c r="G25" s="17"/>
      <c r="H25" s="891"/>
      <c r="I25" s="891"/>
    </row>
    <row r="26" spans="1:9" x14ac:dyDescent="0.25">
      <c r="A26" s="702" t="s">
        <v>225</v>
      </c>
      <c r="B26" s="703">
        <v>66740491.560815699</v>
      </c>
      <c r="C26" s="703">
        <v>69088630.335396022</v>
      </c>
      <c r="D26" s="891"/>
      <c r="E26" s="808"/>
      <c r="F26" s="808"/>
      <c r="G26" s="17"/>
      <c r="H26" s="891"/>
      <c r="I26" s="891"/>
    </row>
    <row r="27" spans="1:9" x14ac:dyDescent="0.25">
      <c r="A27" s="17" t="s">
        <v>30</v>
      </c>
      <c r="B27" s="674"/>
      <c r="C27" s="674"/>
      <c r="D27" s="891"/>
      <c r="E27" s="808"/>
      <c r="F27" s="808"/>
      <c r="G27" s="17"/>
      <c r="H27" s="17"/>
      <c r="I27" s="17"/>
    </row>
    <row r="28" spans="1:9" x14ac:dyDescent="0.25">
      <c r="A28" s="17"/>
      <c r="B28" s="77"/>
      <c r="C28" s="17"/>
      <c r="D28" s="891"/>
      <c r="E28" s="891"/>
      <c r="F28" s="17"/>
      <c r="G28" s="17"/>
      <c r="H28" s="17"/>
      <c r="I28" s="17"/>
    </row>
    <row r="29" spans="1:9" x14ac:dyDescent="0.25">
      <c r="A29" s="16"/>
      <c r="B29" s="17"/>
      <c r="C29" s="17"/>
      <c r="D29" s="17"/>
      <c r="E29" s="17"/>
      <c r="F29" s="17"/>
      <c r="G29" s="17"/>
      <c r="H29" s="17"/>
      <c r="I29" s="17"/>
    </row>
  </sheetData>
  <mergeCells count="1">
    <mergeCell ref="A5:C5"/>
  </mergeCells>
  <pageMargins left="0.7" right="0.7" top="0.75" bottom="0.75" header="0.3" footer="0.3"/>
  <pageSetup orientation="portrait" horizontalDpi="4294967292" vertic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B756C-AF2F-48B3-8D75-16076F2E4A3C}">
  <sheetPr codeName="Hoja73"/>
  <dimension ref="A1:H17"/>
  <sheetViews>
    <sheetView zoomScaleNormal="100" workbookViewId="0">
      <selection activeCell="C15" sqref="A1:C15"/>
    </sheetView>
  </sheetViews>
  <sheetFormatPr baseColWidth="10" defaultColWidth="11.42578125" defaultRowHeight="13.5" x14ac:dyDescent="0.25"/>
  <cols>
    <col min="1" max="1" width="42.85546875" style="3" customWidth="1"/>
    <col min="2" max="3" width="14.28515625" style="3" customWidth="1"/>
    <col min="4" max="16384" width="11.42578125" style="3"/>
  </cols>
  <sheetData>
    <row r="1" spans="1:8" x14ac:dyDescent="0.25">
      <c r="A1" s="84" t="s">
        <v>228</v>
      </c>
      <c r="B1" s="693"/>
      <c r="C1" s="693"/>
      <c r="D1" s="17"/>
      <c r="E1" s="17"/>
      <c r="F1" s="17"/>
      <c r="G1" s="17"/>
      <c r="H1" s="17"/>
    </row>
    <row r="2" spans="1:8" x14ac:dyDescent="0.25">
      <c r="A2" s="84" t="s">
        <v>621</v>
      </c>
      <c r="B2" s="693"/>
      <c r="C2" s="693"/>
      <c r="D2" s="17"/>
      <c r="E2" s="17"/>
      <c r="F2" s="17"/>
      <c r="G2" s="17"/>
      <c r="H2" s="17"/>
    </row>
    <row r="3" spans="1:8" x14ac:dyDescent="0.25">
      <c r="A3" s="84" t="s">
        <v>623</v>
      </c>
      <c r="B3" s="693"/>
      <c r="C3" s="693"/>
      <c r="D3" s="17"/>
      <c r="E3" s="17"/>
      <c r="F3" s="17"/>
      <c r="G3" s="17"/>
      <c r="H3" s="17"/>
    </row>
    <row r="4" spans="1:8" x14ac:dyDescent="0.25">
      <c r="A4" s="134" t="s">
        <v>160</v>
      </c>
      <c r="B4" s="693"/>
      <c r="C4" s="693"/>
      <c r="D4" s="17"/>
      <c r="E4" s="17"/>
      <c r="F4" s="17"/>
      <c r="G4" s="17"/>
      <c r="H4" s="17"/>
    </row>
    <row r="5" spans="1:8" x14ac:dyDescent="0.25">
      <c r="A5" s="17"/>
      <c r="B5" s="17"/>
      <c r="C5" s="17"/>
      <c r="D5" s="17"/>
      <c r="E5" s="17"/>
      <c r="F5" s="17"/>
      <c r="G5" s="17"/>
      <c r="H5" s="17"/>
    </row>
    <row r="6" spans="1:8" x14ac:dyDescent="0.25">
      <c r="A6" s="47"/>
      <c r="B6" s="47">
        <v>2026</v>
      </c>
      <c r="C6" s="47">
        <v>2027</v>
      </c>
      <c r="D6" s="17"/>
      <c r="E6" s="17"/>
      <c r="F6" s="17"/>
      <c r="G6" s="110"/>
      <c r="H6" s="110"/>
    </row>
    <row r="7" spans="1:8" x14ac:dyDescent="0.25">
      <c r="A7" s="696" t="s">
        <v>454</v>
      </c>
      <c r="B7" s="697">
        <v>7843160.6666480117</v>
      </c>
      <c r="C7" s="697">
        <v>8232605.9522584043</v>
      </c>
      <c r="D7" s="77"/>
      <c r="E7" s="432"/>
      <c r="F7" s="432"/>
      <c r="G7" s="111"/>
      <c r="H7" s="892"/>
    </row>
    <row r="8" spans="1:8" x14ac:dyDescent="0.25">
      <c r="A8" s="698" t="s">
        <v>625</v>
      </c>
      <c r="B8" s="699">
        <v>762583.88019310834</v>
      </c>
      <c r="C8" s="699">
        <v>1623848.621006361</v>
      </c>
      <c r="D8" s="77"/>
      <c r="E8" s="432"/>
      <c r="F8" s="432"/>
      <c r="G8" s="111"/>
      <c r="H8" s="111"/>
    </row>
    <row r="9" spans="1:8" x14ac:dyDescent="0.25">
      <c r="A9" s="700" t="s">
        <v>223</v>
      </c>
      <c r="B9" s="701">
        <v>4948516.0182181699</v>
      </c>
      <c r="C9" s="701">
        <v>8187192.9833659753</v>
      </c>
      <c r="D9" s="77"/>
      <c r="E9" s="432"/>
      <c r="F9" s="432"/>
      <c r="G9" s="111"/>
      <c r="H9" s="111"/>
    </row>
    <row r="10" spans="1:8" x14ac:dyDescent="0.25">
      <c r="A10" s="700" t="s">
        <v>626</v>
      </c>
      <c r="B10" s="701">
        <v>-4185932.1380250626</v>
      </c>
      <c r="C10" s="701">
        <v>-6563344.3623596141</v>
      </c>
      <c r="D10" s="77"/>
      <c r="E10" s="432"/>
      <c r="F10" s="432"/>
      <c r="G10" s="111"/>
      <c r="H10" s="111"/>
    </row>
    <row r="11" spans="1:8" x14ac:dyDescent="0.25">
      <c r="A11" s="698" t="s">
        <v>627</v>
      </c>
      <c r="B11" s="699">
        <v>538188.08602806868</v>
      </c>
      <c r="C11" s="699">
        <v>699265.46731318964</v>
      </c>
      <c r="D11" s="77"/>
      <c r="E11" s="432"/>
      <c r="F11" s="432"/>
      <c r="G11" s="111"/>
      <c r="H11" s="111"/>
    </row>
    <row r="12" spans="1:8" x14ac:dyDescent="0.25">
      <c r="A12" s="698" t="s">
        <v>628</v>
      </c>
      <c r="B12" s="699">
        <v>6542388.7004268346</v>
      </c>
      <c r="C12" s="699">
        <v>5909491.8639388541</v>
      </c>
      <c r="D12" s="77"/>
      <c r="E12" s="432"/>
      <c r="F12" s="432"/>
      <c r="G12" s="111"/>
      <c r="H12" s="111"/>
    </row>
    <row r="13" spans="1:8" x14ac:dyDescent="0.25">
      <c r="A13" s="705" t="s">
        <v>225</v>
      </c>
      <c r="B13" s="703">
        <v>7843160.6666480117</v>
      </c>
      <c r="C13" s="703">
        <v>8232605.9522584043</v>
      </c>
      <c r="D13" s="77"/>
      <c r="E13" s="432"/>
      <c r="F13" s="432"/>
      <c r="G13" s="17"/>
      <c r="H13" s="17"/>
    </row>
    <row r="14" spans="1:8" x14ac:dyDescent="0.25">
      <c r="A14" s="17" t="s">
        <v>30</v>
      </c>
      <c r="B14" s="17"/>
      <c r="C14" s="17"/>
      <c r="D14" s="17"/>
      <c r="E14" s="17"/>
      <c r="F14" s="17"/>
      <c r="G14" s="17"/>
      <c r="H14" s="17"/>
    </row>
    <row r="15" spans="1:8" x14ac:dyDescent="0.25">
      <c r="A15" s="17"/>
      <c r="B15" s="17"/>
      <c r="C15" s="17"/>
      <c r="D15" s="17"/>
      <c r="E15" s="17"/>
      <c r="F15" s="17"/>
      <c r="G15" s="17"/>
      <c r="H15" s="17"/>
    </row>
    <row r="16" spans="1:8" x14ac:dyDescent="0.25">
      <c r="A16" s="166"/>
      <c r="B16" s="890"/>
      <c r="C16" s="890"/>
      <c r="D16" s="17"/>
      <c r="E16" s="17"/>
      <c r="F16" s="17"/>
      <c r="G16" s="17"/>
      <c r="H16" s="17"/>
    </row>
    <row r="17" spans="1:8" x14ac:dyDescent="0.25">
      <c r="A17" s="17"/>
      <c r="B17" s="108"/>
      <c r="C17" s="108"/>
      <c r="D17" s="17"/>
      <c r="E17" s="17"/>
      <c r="F17" s="17"/>
      <c r="G17" s="17"/>
      <c r="H17" s="17"/>
    </row>
  </sheetData>
  <pageMargins left="0.7" right="0.7" top="0.75" bottom="0.75" header="0.3" footer="0.3"/>
  <pageSetup orientation="portrait" horizontalDpi="4294967292" verticalDpi="429496729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C5BD7-5AA4-4FBB-81CA-F5007954A67E}">
  <sheetPr codeName="Hoja74"/>
  <dimension ref="A1:J15"/>
  <sheetViews>
    <sheetView zoomScaleNormal="100" workbookViewId="0">
      <selection activeCell="C14" sqref="A1:C14"/>
    </sheetView>
  </sheetViews>
  <sheetFormatPr baseColWidth="10" defaultColWidth="11.42578125" defaultRowHeight="13.5" x14ac:dyDescent="0.25"/>
  <cols>
    <col min="1" max="1" width="42.85546875" style="3" customWidth="1"/>
    <col min="2" max="3" width="14.28515625" style="3" customWidth="1"/>
    <col min="4" max="4" width="11.42578125" style="3"/>
    <col min="5" max="5" width="13.5703125" style="3" customWidth="1"/>
    <col min="6" max="16384" width="11.42578125" style="3"/>
  </cols>
  <sheetData>
    <row r="1" spans="1:10" x14ac:dyDescent="0.25">
      <c r="A1" s="84" t="s">
        <v>229</v>
      </c>
      <c r="B1" s="693"/>
      <c r="C1" s="693"/>
      <c r="D1" s="17"/>
      <c r="E1" s="17"/>
      <c r="F1" s="17"/>
      <c r="G1" s="17"/>
      <c r="H1" s="17"/>
      <c r="I1" s="17"/>
      <c r="J1" s="17"/>
    </row>
    <row r="2" spans="1:10" x14ac:dyDescent="0.25">
      <c r="A2" s="84" t="s">
        <v>621</v>
      </c>
      <c r="B2" s="693"/>
      <c r="C2" s="693"/>
      <c r="D2" s="17"/>
      <c r="E2" s="17"/>
      <c r="F2" s="17"/>
      <c r="G2" s="17"/>
      <c r="H2" s="17"/>
      <c r="I2" s="17"/>
      <c r="J2" s="17"/>
    </row>
    <row r="3" spans="1:10" x14ac:dyDescent="0.25">
      <c r="A3" s="84" t="s">
        <v>623</v>
      </c>
      <c r="B3" s="693"/>
      <c r="C3" s="693"/>
      <c r="D3" s="17"/>
      <c r="E3" s="17"/>
      <c r="F3" s="17"/>
      <c r="G3" s="17"/>
      <c r="H3" s="17"/>
      <c r="I3" s="17"/>
      <c r="J3" s="17"/>
    </row>
    <row r="4" spans="1:10" x14ac:dyDescent="0.25">
      <c r="A4" s="134" t="s">
        <v>414</v>
      </c>
      <c r="B4" s="693"/>
      <c r="C4" s="693"/>
      <c r="D4" s="17"/>
      <c r="E4" s="17"/>
      <c r="F4" s="17"/>
      <c r="G4" s="17"/>
      <c r="H4" s="17"/>
      <c r="I4" s="17"/>
      <c r="J4" s="17"/>
    </row>
    <row r="5" spans="1:10" x14ac:dyDescent="0.25">
      <c r="A5" s="17"/>
      <c r="B5" s="17"/>
      <c r="C5" s="17"/>
      <c r="D5" s="17"/>
      <c r="E5" s="17"/>
      <c r="F5" s="17"/>
      <c r="G5" s="17"/>
      <c r="H5" s="17"/>
      <c r="I5" s="17"/>
      <c r="J5" s="17"/>
    </row>
    <row r="6" spans="1:10" x14ac:dyDescent="0.25">
      <c r="A6" s="47"/>
      <c r="B6" s="704">
        <v>2026</v>
      </c>
      <c r="C6" s="47">
        <v>2027</v>
      </c>
      <c r="D6" s="17"/>
      <c r="E6" s="110"/>
      <c r="F6" s="110"/>
      <c r="G6" s="17"/>
      <c r="H6" s="17"/>
      <c r="I6" s="17"/>
      <c r="J6" s="17"/>
    </row>
    <row r="7" spans="1:10" x14ac:dyDescent="0.25">
      <c r="A7" s="696" t="s">
        <v>454</v>
      </c>
      <c r="B7" s="697">
        <v>8068663.3650742173</v>
      </c>
      <c r="C7" s="697">
        <v>8232605.9522584043</v>
      </c>
      <c r="D7" s="77"/>
      <c r="E7" s="432"/>
      <c r="F7" s="432"/>
      <c r="G7" s="17"/>
      <c r="H7" s="17"/>
      <c r="I7" s="432"/>
      <c r="J7" s="432"/>
    </row>
    <row r="8" spans="1:10" x14ac:dyDescent="0.25">
      <c r="A8" s="698" t="s">
        <v>625</v>
      </c>
      <c r="B8" s="699">
        <v>784509.31689761567</v>
      </c>
      <c r="C8" s="699">
        <v>1623848.621006361</v>
      </c>
      <c r="D8" s="77"/>
      <c r="E8" s="432"/>
      <c r="F8" s="432"/>
      <c r="G8" s="17"/>
      <c r="H8" s="17"/>
      <c r="I8" s="432"/>
      <c r="J8" s="432"/>
    </row>
    <row r="9" spans="1:10" x14ac:dyDescent="0.25">
      <c r="A9" s="700" t="s">
        <v>223</v>
      </c>
      <c r="B9" s="701">
        <v>5090793.3172232425</v>
      </c>
      <c r="C9" s="701">
        <v>8187192.9833659753</v>
      </c>
      <c r="D9" s="77"/>
      <c r="E9" s="432"/>
      <c r="F9" s="432"/>
      <c r="G9" s="17"/>
      <c r="H9" s="17"/>
      <c r="I9" s="432"/>
      <c r="J9" s="432"/>
    </row>
    <row r="10" spans="1:10" x14ac:dyDescent="0.25">
      <c r="A10" s="700" t="s">
        <v>626</v>
      </c>
      <c r="B10" s="701">
        <v>-4306284.0003256276</v>
      </c>
      <c r="C10" s="701">
        <v>-6563344.3623596141</v>
      </c>
      <c r="D10" s="77"/>
      <c r="E10" s="432"/>
      <c r="F10" s="432"/>
      <c r="G10" s="17"/>
      <c r="H10" s="17"/>
      <c r="I10" s="432"/>
      <c r="J10" s="432"/>
    </row>
    <row r="11" spans="1:10" x14ac:dyDescent="0.25">
      <c r="A11" s="698" t="s">
        <v>627</v>
      </c>
      <c r="B11" s="699">
        <v>553661.80521072471</v>
      </c>
      <c r="C11" s="699">
        <v>699265.46731318964</v>
      </c>
      <c r="D11" s="77"/>
      <c r="E11" s="432"/>
      <c r="F11" s="432"/>
      <c r="G11" s="17"/>
      <c r="H11" s="17"/>
      <c r="I11" s="432"/>
      <c r="J11" s="432"/>
    </row>
    <row r="12" spans="1:10" x14ac:dyDescent="0.25">
      <c r="A12" s="698" t="s">
        <v>628</v>
      </c>
      <c r="B12" s="699">
        <v>6730492.2429658771</v>
      </c>
      <c r="C12" s="699">
        <v>5909491.8639388541</v>
      </c>
      <c r="D12" s="77"/>
      <c r="E12" s="432"/>
      <c r="F12" s="432"/>
      <c r="G12" s="17"/>
      <c r="H12" s="17"/>
      <c r="I12" s="432"/>
      <c r="J12" s="432"/>
    </row>
    <row r="13" spans="1:10" x14ac:dyDescent="0.25">
      <c r="A13" s="705" t="s">
        <v>225</v>
      </c>
      <c r="B13" s="703">
        <v>8068663.3650742173</v>
      </c>
      <c r="C13" s="703">
        <v>8232605.9522584043</v>
      </c>
      <c r="D13" s="77"/>
      <c r="E13" s="432"/>
      <c r="F13" s="432"/>
      <c r="G13" s="17"/>
      <c r="H13" s="17"/>
      <c r="I13" s="432"/>
      <c r="J13" s="432"/>
    </row>
    <row r="14" spans="1:10" x14ac:dyDescent="0.25">
      <c r="A14" s="17" t="s">
        <v>30</v>
      </c>
      <c r="B14" s="17"/>
      <c r="C14" s="17"/>
      <c r="D14" s="77"/>
      <c r="E14" s="17"/>
      <c r="F14" s="17"/>
      <c r="G14" s="17"/>
      <c r="H14" s="17"/>
      <c r="I14" s="17"/>
      <c r="J14" s="17"/>
    </row>
    <row r="15" spans="1:10" x14ac:dyDescent="0.25">
      <c r="A15" s="17"/>
      <c r="B15" s="893"/>
      <c r="C15" s="675"/>
      <c r="D15" s="17"/>
      <c r="E15" s="17"/>
      <c r="F15" s="17"/>
      <c r="G15" s="17"/>
      <c r="H15" s="17"/>
      <c r="I15" s="17"/>
      <c r="J15" s="17"/>
    </row>
  </sheetData>
  <pageMargins left="0.7" right="0.7" top="0.75" bottom="0.75" header="0.3" footer="0.3"/>
  <pageSetup orientation="portrait" horizontalDpi="4294967292" verticalDpi="429496729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1D35D-61F8-4BED-8775-4DB7E1F5AF82}">
  <sheetPr codeName="Hoja75"/>
  <dimension ref="A1:H29"/>
  <sheetViews>
    <sheetView zoomScaleNormal="100" workbookViewId="0">
      <selection activeCell="C27" sqref="A1:C27"/>
    </sheetView>
  </sheetViews>
  <sheetFormatPr baseColWidth="10" defaultColWidth="11.42578125" defaultRowHeight="13.5" x14ac:dyDescent="0.25"/>
  <cols>
    <col min="1" max="1" width="42.85546875" style="3" customWidth="1"/>
    <col min="2" max="3" width="14.28515625" style="3" customWidth="1"/>
    <col min="4" max="16384" width="11.42578125" style="3"/>
  </cols>
  <sheetData>
    <row r="1" spans="1:8" x14ac:dyDescent="0.25">
      <c r="A1" s="84" t="s">
        <v>230</v>
      </c>
      <c r="B1" s="693"/>
      <c r="C1" s="693"/>
      <c r="D1" s="17"/>
      <c r="E1" s="17"/>
      <c r="F1" s="17"/>
      <c r="G1" s="17"/>
      <c r="H1" s="17"/>
    </row>
    <row r="2" spans="1:8" x14ac:dyDescent="0.25">
      <c r="A2" s="84" t="s">
        <v>621</v>
      </c>
      <c r="B2" s="693"/>
      <c r="C2" s="693"/>
      <c r="D2" s="17"/>
      <c r="E2" s="17"/>
      <c r="F2" s="17"/>
      <c r="G2" s="17"/>
      <c r="H2" s="17"/>
    </row>
    <row r="3" spans="1:8" x14ac:dyDescent="0.25">
      <c r="A3" s="84" t="s">
        <v>624</v>
      </c>
      <c r="B3" s="693"/>
      <c r="C3" s="693"/>
      <c r="D3" s="17"/>
      <c r="E3" s="17"/>
      <c r="F3" s="17"/>
      <c r="G3" s="17"/>
      <c r="H3" s="17"/>
    </row>
    <row r="4" spans="1:8" x14ac:dyDescent="0.25">
      <c r="A4" s="134" t="s">
        <v>160</v>
      </c>
      <c r="B4" s="693"/>
      <c r="C4" s="693"/>
      <c r="D4" s="17"/>
      <c r="E4" s="17"/>
      <c r="F4" s="17"/>
      <c r="G4" s="17"/>
      <c r="H4" s="17"/>
    </row>
    <row r="5" spans="1:8" x14ac:dyDescent="0.25">
      <c r="A5" s="1063"/>
      <c r="B5" s="1063"/>
      <c r="C5" s="1063"/>
      <c r="D5" s="17"/>
      <c r="E5" s="17"/>
      <c r="F5" s="17"/>
      <c r="G5" s="17"/>
      <c r="H5" s="17"/>
    </row>
    <row r="6" spans="1:8" x14ac:dyDescent="0.25">
      <c r="A6" s="47"/>
      <c r="B6" s="704">
        <v>2026</v>
      </c>
      <c r="C6" s="47">
        <v>2027</v>
      </c>
      <c r="D6" s="17"/>
      <c r="E6" s="110"/>
      <c r="F6" s="110"/>
      <c r="G6" s="17"/>
      <c r="H6" s="17"/>
    </row>
    <row r="7" spans="1:8" x14ac:dyDescent="0.25">
      <c r="A7" s="696" t="s">
        <v>454</v>
      </c>
      <c r="B7" s="697">
        <v>22094490.476688638</v>
      </c>
      <c r="C7" s="697">
        <v>23276547.256626997</v>
      </c>
      <c r="D7" s="77"/>
      <c r="E7" s="432"/>
      <c r="F7" s="432"/>
      <c r="G7" s="17"/>
      <c r="H7" s="432"/>
    </row>
    <row r="8" spans="1:8" x14ac:dyDescent="0.25">
      <c r="A8" s="698" t="s">
        <v>625</v>
      </c>
      <c r="B8" s="699">
        <v>-920701.74208645686</v>
      </c>
      <c r="C8" s="699">
        <v>-1136745.320095581</v>
      </c>
      <c r="D8" s="77"/>
      <c r="E8" s="432"/>
      <c r="F8" s="432"/>
      <c r="G8" s="17"/>
      <c r="H8" s="432"/>
    </row>
    <row r="9" spans="1:8" x14ac:dyDescent="0.25">
      <c r="A9" s="700" t="s">
        <v>223</v>
      </c>
      <c r="B9" s="701">
        <v>14786201.199294526</v>
      </c>
      <c r="C9" s="701">
        <v>15485351.524854334</v>
      </c>
      <c r="D9" s="77"/>
      <c r="E9" s="432"/>
      <c r="F9" s="432"/>
      <c r="G9" s="17"/>
      <c r="H9" s="432"/>
    </row>
    <row r="10" spans="1:8" x14ac:dyDescent="0.25">
      <c r="A10" s="700" t="s">
        <v>626</v>
      </c>
      <c r="B10" s="701">
        <v>-15706902.941380983</v>
      </c>
      <c r="C10" s="701">
        <v>-16622096.844949916</v>
      </c>
      <c r="D10" s="77"/>
      <c r="E10" s="432"/>
      <c r="F10" s="432"/>
      <c r="G10" s="17"/>
      <c r="H10" s="432"/>
    </row>
    <row r="11" spans="1:8" x14ac:dyDescent="0.25">
      <c r="A11" s="698" t="s">
        <v>627</v>
      </c>
      <c r="B11" s="699">
        <v>8567620.1280022059</v>
      </c>
      <c r="C11" s="699">
        <v>9098814.1454475615</v>
      </c>
      <c r="D11" s="77"/>
      <c r="E11" s="432"/>
      <c r="F11" s="432"/>
      <c r="G11" s="17"/>
      <c r="H11" s="432"/>
    </row>
    <row r="12" spans="1:8" x14ac:dyDescent="0.25">
      <c r="A12" s="698" t="s">
        <v>628</v>
      </c>
      <c r="B12" s="699">
        <v>14447572.09077289</v>
      </c>
      <c r="C12" s="699">
        <v>15314478.431275019</v>
      </c>
      <c r="D12" s="77"/>
      <c r="E12" s="432"/>
      <c r="F12" s="432"/>
      <c r="G12" s="17"/>
      <c r="H12" s="432"/>
    </row>
    <row r="13" spans="1:8" x14ac:dyDescent="0.25">
      <c r="A13" s="698" t="s">
        <v>456</v>
      </c>
      <c r="B13" s="699">
        <v>29281096.836300574</v>
      </c>
      <c r="C13" s="699">
        <v>30800718.489890598</v>
      </c>
      <c r="D13" s="77"/>
      <c r="E13" s="432"/>
      <c r="F13" s="432"/>
      <c r="G13" s="17"/>
      <c r="H13" s="432"/>
    </row>
    <row r="14" spans="1:8" x14ac:dyDescent="0.25">
      <c r="A14" s="700" t="s">
        <v>629</v>
      </c>
      <c r="B14" s="701">
        <v>46054860.827667661</v>
      </c>
      <c r="C14" s="701">
        <v>48210076.852459691</v>
      </c>
      <c r="D14" s="77"/>
      <c r="E14" s="432"/>
      <c r="F14" s="432"/>
      <c r="G14" s="17"/>
      <c r="H14" s="432"/>
    </row>
    <row r="15" spans="1:8" x14ac:dyDescent="0.25">
      <c r="A15" s="700" t="s">
        <v>630</v>
      </c>
      <c r="B15" s="701">
        <v>-373129.49452816544</v>
      </c>
      <c r="C15" s="701">
        <v>-343992.76857493829</v>
      </c>
      <c r="D15" s="77"/>
      <c r="E15" s="432"/>
      <c r="F15" s="432"/>
      <c r="G15" s="17"/>
      <c r="H15" s="432"/>
    </row>
    <row r="16" spans="1:8" x14ac:dyDescent="0.25">
      <c r="A16" s="700" t="s">
        <v>224</v>
      </c>
      <c r="B16" s="701">
        <v>-16400634.496838931</v>
      </c>
      <c r="C16" s="701">
        <v>-17065365.593994148</v>
      </c>
      <c r="D16" s="77"/>
      <c r="E16" s="432"/>
      <c r="F16" s="432"/>
      <c r="G16" s="17"/>
      <c r="H16" s="432"/>
    </row>
    <row r="17" spans="1:8" x14ac:dyDescent="0.25">
      <c r="A17" s="698" t="s">
        <v>459</v>
      </c>
      <c r="B17" s="699">
        <v>3360597.0676449565</v>
      </c>
      <c r="C17" s="699">
        <v>4163022.6361543895</v>
      </c>
      <c r="D17" s="77"/>
      <c r="E17" s="432"/>
      <c r="F17" s="432"/>
      <c r="G17" s="17"/>
      <c r="H17" s="432"/>
    </row>
    <row r="18" spans="1:8" x14ac:dyDescent="0.25">
      <c r="A18" s="700" t="s">
        <v>460</v>
      </c>
      <c r="B18" s="701">
        <v>951554.88522156118</v>
      </c>
      <c r="C18" s="701">
        <v>987847.57326160616</v>
      </c>
      <c r="D18" s="77"/>
      <c r="E18" s="432"/>
      <c r="F18" s="432"/>
      <c r="G18" s="17"/>
      <c r="H18" s="432"/>
    </row>
    <row r="19" spans="1:8" x14ac:dyDescent="0.25">
      <c r="A19" s="700" t="s">
        <v>27</v>
      </c>
      <c r="B19" s="701">
        <v>2333031.2423610054</v>
      </c>
      <c r="C19" s="701">
        <v>3099688.6963075311</v>
      </c>
      <c r="D19" s="77"/>
      <c r="E19" s="432"/>
      <c r="F19" s="432"/>
      <c r="G19" s="17"/>
      <c r="H19" s="432"/>
    </row>
    <row r="20" spans="1:8" x14ac:dyDescent="0.25">
      <c r="A20" s="700" t="s">
        <v>461</v>
      </c>
      <c r="B20" s="701">
        <v>76010.940062389884</v>
      </c>
      <c r="C20" s="701">
        <v>75486.366585253112</v>
      </c>
      <c r="D20" s="77"/>
      <c r="E20" s="432"/>
      <c r="F20" s="432"/>
      <c r="G20" s="17"/>
      <c r="H20" s="432"/>
    </row>
    <row r="21" spans="1:8" x14ac:dyDescent="0.25">
      <c r="A21" s="698" t="s">
        <v>462</v>
      </c>
      <c r="B21" s="699">
        <v>939063.57519456407</v>
      </c>
      <c r="C21" s="699">
        <v>1015320.8947221081</v>
      </c>
      <c r="D21" s="77"/>
      <c r="E21" s="432"/>
      <c r="F21" s="432"/>
      <c r="G21" s="17"/>
      <c r="H21" s="432"/>
    </row>
    <row r="22" spans="1:8" x14ac:dyDescent="0.25">
      <c r="A22" s="698" t="s">
        <v>463</v>
      </c>
      <c r="B22" s="699">
        <v>542640.20639750164</v>
      </c>
      <c r="C22" s="699">
        <v>648466.3534964748</v>
      </c>
      <c r="D22" s="77"/>
      <c r="E22" s="432"/>
      <c r="F22" s="432"/>
      <c r="G22" s="17"/>
      <c r="H22" s="432"/>
    </row>
    <row r="23" spans="1:8" x14ac:dyDescent="0.25">
      <c r="A23" s="698" t="s">
        <v>109</v>
      </c>
      <c r="B23" s="699">
        <v>814181.99911661609</v>
      </c>
      <c r="C23" s="699">
        <v>951948.75224704959</v>
      </c>
      <c r="D23" s="77"/>
      <c r="E23" s="432"/>
      <c r="F23" s="432"/>
      <c r="G23" s="17"/>
      <c r="H23" s="432"/>
    </row>
    <row r="24" spans="1:8" x14ac:dyDescent="0.25">
      <c r="A24" s="700" t="s">
        <v>631</v>
      </c>
      <c r="B24" s="701">
        <v>-1467193.8624966682</v>
      </c>
      <c r="C24" s="701">
        <v>-1527684.8375235628</v>
      </c>
      <c r="D24" s="77"/>
      <c r="E24" s="432"/>
      <c r="F24" s="432"/>
      <c r="G24" s="17"/>
      <c r="H24" s="432"/>
    </row>
    <row r="25" spans="1:8" x14ac:dyDescent="0.25">
      <c r="A25" s="700" t="s">
        <v>177</v>
      </c>
      <c r="B25" s="701">
        <v>2281375.8616132843</v>
      </c>
      <c r="C25" s="701">
        <v>2479633.5897706128</v>
      </c>
      <c r="D25" s="77"/>
      <c r="E25" s="432"/>
      <c r="F25" s="432"/>
      <c r="G25" s="17"/>
      <c r="H25" s="432"/>
    </row>
    <row r="26" spans="1:8" x14ac:dyDescent="0.25">
      <c r="A26" s="702" t="s">
        <v>225</v>
      </c>
      <c r="B26" s="703">
        <v>57032070.161342852</v>
      </c>
      <c r="C26" s="703">
        <v>60856024.383137628</v>
      </c>
      <c r="D26" s="77"/>
      <c r="E26" s="432"/>
      <c r="F26" s="432"/>
      <c r="G26" s="17"/>
      <c r="H26" s="432"/>
    </row>
    <row r="27" spans="1:8" x14ac:dyDescent="0.25">
      <c r="A27" s="17" t="s">
        <v>30</v>
      </c>
      <c r="B27" s="17"/>
      <c r="C27" s="17"/>
      <c r="D27" s="17"/>
      <c r="E27" s="17"/>
      <c r="F27" s="17"/>
      <c r="G27" s="17"/>
      <c r="H27" s="17"/>
    </row>
    <row r="28" spans="1:8" x14ac:dyDescent="0.25">
      <c r="A28" s="17"/>
      <c r="B28" s="17"/>
      <c r="C28" s="17"/>
      <c r="D28" s="17"/>
      <c r="E28" s="17"/>
      <c r="F28" s="17"/>
      <c r="G28" s="17"/>
      <c r="H28" s="17"/>
    </row>
    <row r="29" spans="1:8" x14ac:dyDescent="0.25">
      <c r="A29" s="166"/>
      <c r="B29" s="890"/>
      <c r="C29" s="890"/>
      <c r="D29" s="17"/>
      <c r="E29" s="17"/>
      <c r="F29" s="17"/>
      <c r="G29" s="17"/>
      <c r="H29" s="17"/>
    </row>
  </sheetData>
  <mergeCells count="1">
    <mergeCell ref="A5:C5"/>
  </mergeCells>
  <pageMargins left="0.7" right="0.7" top="0.75" bottom="0.75" header="0.3" footer="0.3"/>
  <pageSetup orientation="portrait" horizontalDpi="4294967292" verticalDpi="429496729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91989-CBFD-42CA-A017-411B52E107DA}">
  <sheetPr codeName="Hoja76"/>
  <dimension ref="A1:G27"/>
  <sheetViews>
    <sheetView zoomScaleNormal="100" workbookViewId="0">
      <selection activeCell="C29" sqref="A1:C29"/>
    </sheetView>
  </sheetViews>
  <sheetFormatPr baseColWidth="10" defaultColWidth="11.42578125" defaultRowHeight="13.5" x14ac:dyDescent="0.25"/>
  <cols>
    <col min="1" max="1" width="42.85546875" style="3" customWidth="1"/>
    <col min="2" max="3" width="14.28515625" style="3" customWidth="1"/>
    <col min="4" max="4" width="11.42578125" style="3"/>
    <col min="5" max="6" width="13.42578125" style="3" customWidth="1"/>
    <col min="7" max="16384" width="11.42578125" style="3"/>
  </cols>
  <sheetData>
    <row r="1" spans="1:7" x14ac:dyDescent="0.25">
      <c r="A1" s="84" t="s">
        <v>368</v>
      </c>
      <c r="B1" s="693"/>
      <c r="C1" s="693"/>
      <c r="D1" s="17"/>
      <c r="E1" s="17"/>
      <c r="F1" s="17"/>
      <c r="G1" s="17"/>
    </row>
    <row r="2" spans="1:7" x14ac:dyDescent="0.25">
      <c r="A2" s="84" t="s">
        <v>621</v>
      </c>
      <c r="B2" s="693"/>
      <c r="C2" s="693"/>
      <c r="D2" s="17"/>
      <c r="E2" s="17"/>
      <c r="F2" s="17"/>
      <c r="G2" s="17"/>
    </row>
    <row r="3" spans="1:7" x14ac:dyDescent="0.25">
      <c r="A3" s="84" t="s">
        <v>624</v>
      </c>
      <c r="B3" s="693"/>
      <c r="C3" s="693"/>
      <c r="D3" s="17"/>
      <c r="E3" s="17"/>
      <c r="F3" s="17"/>
      <c r="G3" s="17"/>
    </row>
    <row r="4" spans="1:7" x14ac:dyDescent="0.25">
      <c r="A4" s="134" t="s">
        <v>414</v>
      </c>
      <c r="B4" s="693"/>
      <c r="C4" s="693"/>
      <c r="D4" s="17"/>
      <c r="E4" s="17"/>
      <c r="F4" s="17"/>
      <c r="G4" s="17"/>
    </row>
    <row r="5" spans="1:7" x14ac:dyDescent="0.25">
      <c r="A5" s="1063"/>
      <c r="B5" s="1063"/>
      <c r="C5" s="1063"/>
      <c r="D5" s="17"/>
      <c r="E5" s="17"/>
      <c r="F5" s="17"/>
      <c r="G5" s="17"/>
    </row>
    <row r="6" spans="1:7" x14ac:dyDescent="0.25">
      <c r="A6" s="47"/>
      <c r="B6" s="704">
        <v>2026</v>
      </c>
      <c r="C6" s="47">
        <v>2027</v>
      </c>
      <c r="D6" s="17"/>
      <c r="E6" s="110"/>
      <c r="F6" s="110"/>
      <c r="G6" s="17"/>
    </row>
    <row r="7" spans="1:7" x14ac:dyDescent="0.25">
      <c r="A7" s="696" t="s">
        <v>454</v>
      </c>
      <c r="B7" s="697">
        <v>22729740.401381914</v>
      </c>
      <c r="C7" s="697">
        <v>23276547.256626997</v>
      </c>
      <c r="D7" s="17"/>
      <c r="E7" s="432"/>
      <c r="F7" s="432"/>
      <c r="G7" s="77"/>
    </row>
    <row r="8" spans="1:7" x14ac:dyDescent="0.25">
      <c r="A8" s="698" t="s">
        <v>625</v>
      </c>
      <c r="B8" s="699">
        <v>-947173.3057978932</v>
      </c>
      <c r="C8" s="699">
        <v>-1136745.320095581</v>
      </c>
      <c r="D8" s="17"/>
      <c r="E8" s="432"/>
      <c r="F8" s="432"/>
      <c r="G8" s="77"/>
    </row>
    <row r="9" spans="1:7" x14ac:dyDescent="0.25">
      <c r="A9" s="700" t="s">
        <v>223</v>
      </c>
      <c r="B9" s="701">
        <v>15211326.784709664</v>
      </c>
      <c r="C9" s="701">
        <v>15485351.524854334</v>
      </c>
      <c r="D9" s="17"/>
      <c r="E9" s="432"/>
      <c r="F9" s="432"/>
      <c r="G9" s="77"/>
    </row>
    <row r="10" spans="1:7" x14ac:dyDescent="0.25">
      <c r="A10" s="700" t="s">
        <v>626</v>
      </c>
      <c r="B10" s="701">
        <v>-16158500.090507558</v>
      </c>
      <c r="C10" s="701">
        <v>-16622096.844949916</v>
      </c>
      <c r="D10" s="17"/>
      <c r="E10" s="432"/>
      <c r="F10" s="432"/>
      <c r="G10" s="77"/>
    </row>
    <row r="11" spans="1:7" x14ac:dyDescent="0.25">
      <c r="A11" s="698" t="s">
        <v>627</v>
      </c>
      <c r="B11" s="699">
        <v>8813952.1285910551</v>
      </c>
      <c r="C11" s="699">
        <v>9098814.1454475615</v>
      </c>
      <c r="D11" s="17"/>
      <c r="E11" s="432"/>
      <c r="F11" s="432"/>
      <c r="G11" s="77"/>
    </row>
    <row r="12" spans="1:7" x14ac:dyDescent="0.25">
      <c r="A12" s="698" t="s">
        <v>628</v>
      </c>
      <c r="B12" s="699">
        <v>14862961.57858875</v>
      </c>
      <c r="C12" s="699">
        <v>15314478.431275019</v>
      </c>
      <c r="D12" s="17"/>
      <c r="E12" s="432"/>
      <c r="F12" s="432"/>
      <c r="G12" s="77"/>
    </row>
    <row r="13" spans="1:7" x14ac:dyDescent="0.25">
      <c r="A13" s="698" t="s">
        <v>456</v>
      </c>
      <c r="B13" s="699">
        <v>30122972.532860387</v>
      </c>
      <c r="C13" s="699">
        <v>30800718.489890598</v>
      </c>
      <c r="D13" s="17"/>
      <c r="E13" s="432"/>
      <c r="F13" s="432"/>
      <c r="G13" s="77"/>
    </row>
    <row r="14" spans="1:7" x14ac:dyDescent="0.25">
      <c r="A14" s="700" t="s">
        <v>629</v>
      </c>
      <c r="B14" s="701">
        <v>47379007.537608892</v>
      </c>
      <c r="C14" s="701">
        <v>48210076.852459691</v>
      </c>
      <c r="D14" s="17"/>
      <c r="E14" s="432"/>
      <c r="F14" s="432"/>
      <c r="G14" s="77"/>
    </row>
    <row r="15" spans="1:7" x14ac:dyDescent="0.25">
      <c r="A15" s="700" t="s">
        <v>630</v>
      </c>
      <c r="B15" s="701">
        <v>-383857.53025951399</v>
      </c>
      <c r="C15" s="701">
        <v>-343992.76857493829</v>
      </c>
      <c r="D15" s="17"/>
      <c r="E15" s="432"/>
      <c r="F15" s="432"/>
      <c r="G15" s="77"/>
    </row>
    <row r="16" spans="1:7" x14ac:dyDescent="0.25">
      <c r="A16" s="700" t="s">
        <v>224</v>
      </c>
      <c r="B16" s="701">
        <v>-16872177.474489</v>
      </c>
      <c r="C16" s="701">
        <v>-17065365.593994148</v>
      </c>
      <c r="D16" s="17"/>
      <c r="E16" s="432"/>
      <c r="F16" s="432"/>
      <c r="G16" s="77"/>
    </row>
    <row r="17" spans="1:7" x14ac:dyDescent="0.25">
      <c r="A17" s="698" t="s">
        <v>459</v>
      </c>
      <c r="B17" s="699">
        <v>3457219.3018801515</v>
      </c>
      <c r="C17" s="699">
        <v>4163022.6361543895</v>
      </c>
      <c r="D17" s="17"/>
      <c r="E17" s="432"/>
      <c r="F17" s="432"/>
      <c r="G17" s="77"/>
    </row>
    <row r="18" spans="1:7" x14ac:dyDescent="0.25">
      <c r="A18" s="700" t="s">
        <v>460</v>
      </c>
      <c r="B18" s="701">
        <v>978913.52333164937</v>
      </c>
      <c r="C18" s="701">
        <v>987847.57326160616</v>
      </c>
      <c r="D18" s="17"/>
      <c r="E18" s="432"/>
      <c r="F18" s="432"/>
      <c r="G18" s="77"/>
    </row>
    <row r="19" spans="1:7" x14ac:dyDescent="0.25">
      <c r="A19" s="700" t="s">
        <v>27</v>
      </c>
      <c r="B19" s="701">
        <v>2400109.4093176303</v>
      </c>
      <c r="C19" s="701">
        <v>3099688.6963075311</v>
      </c>
      <c r="D19" s="17"/>
      <c r="E19" s="432"/>
      <c r="F19" s="432"/>
      <c r="G19" s="77"/>
    </row>
    <row r="20" spans="1:7" x14ac:dyDescent="0.25">
      <c r="A20" s="700" t="s">
        <v>461</v>
      </c>
      <c r="B20" s="701">
        <v>78196.369230871656</v>
      </c>
      <c r="C20" s="701">
        <v>75486.366585253112</v>
      </c>
      <c r="D20" s="17"/>
      <c r="E20" s="432"/>
      <c r="F20" s="432"/>
      <c r="G20" s="77"/>
    </row>
    <row r="21" spans="1:7" x14ac:dyDescent="0.25">
      <c r="A21" s="698" t="s">
        <v>462</v>
      </c>
      <c r="B21" s="699">
        <v>966063.06930165552</v>
      </c>
      <c r="C21" s="699">
        <v>1015320.8947221081</v>
      </c>
      <c r="D21" s="17"/>
      <c r="E21" s="432"/>
      <c r="F21" s="432"/>
      <c r="G21" s="77"/>
    </row>
    <row r="22" spans="1:7" x14ac:dyDescent="0.25">
      <c r="A22" s="698" t="s">
        <v>463</v>
      </c>
      <c r="B22" s="699">
        <v>558241.93075558322</v>
      </c>
      <c r="C22" s="699">
        <v>648466.3534964748</v>
      </c>
      <c r="D22" s="17"/>
      <c r="E22" s="432"/>
      <c r="F22" s="432"/>
      <c r="G22" s="77"/>
    </row>
    <row r="23" spans="1:7" x14ac:dyDescent="0.25">
      <c r="A23" s="698" t="s">
        <v>109</v>
      </c>
      <c r="B23" s="699">
        <v>837590.95956180687</v>
      </c>
      <c r="C23" s="699">
        <v>951948.75224704959</v>
      </c>
      <c r="D23" s="17"/>
      <c r="E23" s="432"/>
      <c r="F23" s="432"/>
      <c r="G23" s="77"/>
    </row>
    <row r="24" spans="1:7" x14ac:dyDescent="0.25">
      <c r="A24" s="700" t="s">
        <v>631</v>
      </c>
      <c r="B24" s="701">
        <v>-1509377.898903609</v>
      </c>
      <c r="C24" s="701">
        <v>-1527684.8375235628</v>
      </c>
      <c r="D24" s="17"/>
      <c r="E24" s="432"/>
      <c r="F24" s="432"/>
      <c r="G24" s="77"/>
    </row>
    <row r="25" spans="1:7" x14ac:dyDescent="0.25">
      <c r="A25" s="700" t="s">
        <v>177</v>
      </c>
      <c r="B25" s="701">
        <v>2346968.8584654159</v>
      </c>
      <c r="C25" s="701">
        <v>2479633.5897706128</v>
      </c>
      <c r="D25" s="17"/>
      <c r="E25" s="432"/>
      <c r="F25" s="432"/>
      <c r="G25" s="77"/>
    </row>
    <row r="26" spans="1:7" x14ac:dyDescent="0.25">
      <c r="A26" s="706" t="s">
        <v>225</v>
      </c>
      <c r="B26" s="703">
        <v>58671828.195741497</v>
      </c>
      <c r="C26" s="703">
        <v>60856024.383137628</v>
      </c>
      <c r="D26" s="17"/>
      <c r="E26" s="432"/>
      <c r="F26" s="432"/>
      <c r="G26" s="77"/>
    </row>
    <row r="27" spans="1:7" x14ac:dyDescent="0.25">
      <c r="A27" s="17" t="s">
        <v>30</v>
      </c>
      <c r="B27" s="17"/>
      <c r="C27" s="17"/>
      <c r="D27" s="17"/>
      <c r="E27" s="17"/>
      <c r="F27" s="17"/>
      <c r="G27" s="17"/>
    </row>
  </sheetData>
  <mergeCells count="1">
    <mergeCell ref="A5:C5"/>
  </mergeCells>
  <pageMargins left="0.7" right="0.7" top="0.75" bottom="0.75" header="0.3" footer="0.3"/>
  <pageSetup orientation="portrait" horizontalDpi="4294967292" verticalDpi="429496729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9B56-A429-480D-AECC-F8BAF0F8A0CB}">
  <sheetPr codeName="Hoja77"/>
  <dimension ref="A1:J22"/>
  <sheetViews>
    <sheetView zoomScaleNormal="100" workbookViewId="0">
      <selection activeCell="J23" sqref="A1:J23"/>
    </sheetView>
  </sheetViews>
  <sheetFormatPr baseColWidth="10" defaultColWidth="47.42578125" defaultRowHeight="13.5" x14ac:dyDescent="0.25"/>
  <cols>
    <col min="1" max="3" width="11.42578125" style="2" customWidth="1"/>
    <col min="4" max="4" width="74.42578125" style="2" customWidth="1"/>
    <col min="5" max="10" width="13.140625" style="2" customWidth="1"/>
    <col min="11" max="16384" width="47.42578125" style="2"/>
  </cols>
  <sheetData>
    <row r="1" spans="1:10" x14ac:dyDescent="0.25">
      <c r="A1" s="16" t="s">
        <v>231</v>
      </c>
      <c r="B1" s="17"/>
      <c r="C1" s="17"/>
      <c r="D1" s="84"/>
      <c r="E1" s="17"/>
      <c r="F1" s="17"/>
      <c r="G1" s="17"/>
      <c r="H1" s="17"/>
      <c r="I1" s="17"/>
      <c r="J1" s="17"/>
    </row>
    <row r="2" spans="1:10" x14ac:dyDescent="0.25">
      <c r="A2" s="452" t="s">
        <v>883</v>
      </c>
      <c r="B2" s="452"/>
      <c r="C2" s="452"/>
      <c r="D2" s="452"/>
      <c r="E2" s="452"/>
      <c r="F2" s="452"/>
      <c r="G2" s="452"/>
      <c r="H2" s="17"/>
      <c r="I2" s="17"/>
      <c r="J2" s="17"/>
    </row>
    <row r="3" spans="1:10" ht="15.75" x14ac:dyDescent="0.25">
      <c r="A3" s="16" t="s">
        <v>1402</v>
      </c>
      <c r="B3" s="452"/>
      <c r="C3" s="452"/>
      <c r="D3" s="453"/>
      <c r="E3" s="452"/>
      <c r="F3" s="452"/>
      <c r="G3" s="452"/>
      <c r="H3" s="17"/>
      <c r="I3" s="17"/>
      <c r="J3" s="17"/>
    </row>
    <row r="4" spans="1:10" x14ac:dyDescent="0.25">
      <c r="A4" s="707" t="s">
        <v>379</v>
      </c>
      <c r="B4" s="453"/>
      <c r="C4" s="453"/>
      <c r="D4" s="453"/>
      <c r="E4" s="453"/>
      <c r="F4" s="453"/>
      <c r="G4" s="453"/>
      <c r="H4" s="17"/>
      <c r="I4" s="17"/>
      <c r="J4" s="17"/>
    </row>
    <row r="5" spans="1:10" x14ac:dyDescent="0.25">
      <c r="A5" s="17"/>
      <c r="B5" s="17"/>
      <c r="C5" s="17"/>
      <c r="D5" s="17"/>
      <c r="E5" s="17"/>
      <c r="F5" s="17"/>
      <c r="G5" s="17"/>
      <c r="H5" s="17"/>
      <c r="I5" s="17"/>
      <c r="J5" s="17"/>
    </row>
    <row r="6" spans="1:10" ht="12.75" customHeight="1" x14ac:dyDescent="0.25">
      <c r="A6" s="1064" t="s">
        <v>360</v>
      </c>
      <c r="B6" s="85" t="s">
        <v>375</v>
      </c>
      <c r="C6" s="86" t="s">
        <v>375</v>
      </c>
      <c r="D6" s="1065" t="s">
        <v>361</v>
      </c>
      <c r="E6" s="1064" t="s">
        <v>362</v>
      </c>
      <c r="F6" s="1066"/>
      <c r="G6" s="1066"/>
      <c r="H6" s="1066"/>
      <c r="I6" s="1066"/>
      <c r="J6" s="1065"/>
    </row>
    <row r="7" spans="1:10" ht="15.75" customHeight="1" x14ac:dyDescent="0.25">
      <c r="A7" s="918"/>
      <c r="B7" s="521" t="s">
        <v>377</v>
      </c>
      <c r="C7" s="210" t="s">
        <v>378</v>
      </c>
      <c r="D7" s="1014"/>
      <c r="E7" s="47">
        <v>2026</v>
      </c>
      <c r="F7" s="47">
        <v>2027</v>
      </c>
      <c r="G7" s="47">
        <v>2028</v>
      </c>
      <c r="H7" s="47">
        <v>2029</v>
      </c>
      <c r="I7" s="47">
        <v>2030</v>
      </c>
      <c r="J7" s="88">
        <v>2031</v>
      </c>
    </row>
    <row r="8" spans="1:10" ht="38.25" x14ac:dyDescent="0.25">
      <c r="A8" s="708">
        <v>145</v>
      </c>
      <c r="B8" s="709" t="s">
        <v>887</v>
      </c>
      <c r="C8" s="709" t="s">
        <v>888</v>
      </c>
      <c r="D8" s="710" t="s">
        <v>889</v>
      </c>
      <c r="E8" s="711" t="s">
        <v>365</v>
      </c>
      <c r="F8" s="712">
        <v>-35321</v>
      </c>
      <c r="G8" s="712">
        <v>-35321</v>
      </c>
      <c r="H8" s="712">
        <v>-35321</v>
      </c>
      <c r="I8" s="713">
        <v>-35321</v>
      </c>
      <c r="J8" s="714">
        <v>-35321</v>
      </c>
    </row>
    <row r="9" spans="1:10" x14ac:dyDescent="0.25">
      <c r="A9" s="715">
        <v>167</v>
      </c>
      <c r="B9" s="87" t="s">
        <v>890</v>
      </c>
      <c r="C9" s="709" t="s">
        <v>891</v>
      </c>
      <c r="D9" s="542" t="s">
        <v>892</v>
      </c>
      <c r="E9" s="716">
        <v>113384000</v>
      </c>
      <c r="F9" s="716">
        <v>228084000</v>
      </c>
      <c r="G9" s="717">
        <v>42585000</v>
      </c>
      <c r="H9" s="717">
        <v>-150780000</v>
      </c>
      <c r="I9" s="718">
        <v>18084000</v>
      </c>
      <c r="J9" s="719">
        <v>18084000</v>
      </c>
    </row>
    <row r="10" spans="1:10" ht="38.25" x14ac:dyDescent="0.25">
      <c r="A10" s="715">
        <v>176</v>
      </c>
      <c r="B10" s="87" t="s">
        <v>890</v>
      </c>
      <c r="C10" s="87" t="s">
        <v>893</v>
      </c>
      <c r="D10" s="542" t="s">
        <v>894</v>
      </c>
      <c r="E10" s="720">
        <v>0</v>
      </c>
      <c r="F10" s="716">
        <v>188898000</v>
      </c>
      <c r="G10" s="716">
        <v>193843000</v>
      </c>
      <c r="H10" s="716">
        <v>199745000</v>
      </c>
      <c r="I10" s="721">
        <v>205546000</v>
      </c>
      <c r="J10" s="722">
        <v>211127000</v>
      </c>
    </row>
    <row r="11" spans="1:10" ht="25.5" x14ac:dyDescent="0.25">
      <c r="A11" s="715">
        <v>179</v>
      </c>
      <c r="B11" s="87" t="s">
        <v>895</v>
      </c>
      <c r="C11" s="87" t="s">
        <v>896</v>
      </c>
      <c r="D11" s="542" t="s">
        <v>897</v>
      </c>
      <c r="E11" s="717">
        <v>-971700</v>
      </c>
      <c r="F11" s="717">
        <v>-191200</v>
      </c>
      <c r="G11" s="717">
        <v>-385000</v>
      </c>
      <c r="H11" s="716">
        <v>223500</v>
      </c>
      <c r="I11" s="721">
        <v>223500</v>
      </c>
      <c r="J11" s="722">
        <v>223500</v>
      </c>
    </row>
    <row r="12" spans="1:10" ht="25.5" x14ac:dyDescent="0.25">
      <c r="A12" s="715">
        <v>184</v>
      </c>
      <c r="B12" s="87" t="s">
        <v>898</v>
      </c>
      <c r="C12" s="87" t="s">
        <v>899</v>
      </c>
      <c r="D12" s="542" t="s">
        <v>900</v>
      </c>
      <c r="E12" s="44" t="s">
        <v>365</v>
      </c>
      <c r="F12" s="716">
        <v>66916000</v>
      </c>
      <c r="G12" s="716">
        <v>106116000</v>
      </c>
      <c r="H12" s="716">
        <v>116881000</v>
      </c>
      <c r="I12" s="721">
        <v>124469000</v>
      </c>
      <c r="J12" s="722">
        <v>136364000</v>
      </c>
    </row>
    <row r="13" spans="1:10" ht="25.5" x14ac:dyDescent="0.25">
      <c r="A13" s="715">
        <v>185</v>
      </c>
      <c r="B13" s="87" t="s">
        <v>901</v>
      </c>
      <c r="C13" s="87" t="s">
        <v>902</v>
      </c>
      <c r="D13" s="542" t="s">
        <v>903</v>
      </c>
      <c r="E13" s="720">
        <v>0</v>
      </c>
      <c r="F13" s="716">
        <v>842000</v>
      </c>
      <c r="G13" s="716">
        <v>15022000</v>
      </c>
      <c r="H13" s="716">
        <v>19596000</v>
      </c>
      <c r="I13" s="721">
        <v>19052000</v>
      </c>
      <c r="J13" s="723">
        <v>18486000</v>
      </c>
    </row>
    <row r="14" spans="1:10" x14ac:dyDescent="0.25">
      <c r="A14" s="715">
        <v>204</v>
      </c>
      <c r="B14" s="87" t="s">
        <v>904</v>
      </c>
      <c r="C14" s="87" t="s">
        <v>905</v>
      </c>
      <c r="D14" s="542" t="s">
        <v>906</v>
      </c>
      <c r="E14" s="724">
        <v>2382000</v>
      </c>
      <c r="F14" s="720">
        <v>0</v>
      </c>
      <c r="G14" s="720">
        <v>0</v>
      </c>
      <c r="H14" s="720">
        <v>0</v>
      </c>
      <c r="I14" s="725">
        <v>0</v>
      </c>
      <c r="J14" s="726" t="s">
        <v>365</v>
      </c>
    </row>
    <row r="15" spans="1:10" ht="38.25" x14ac:dyDescent="0.25">
      <c r="A15" s="715">
        <v>207</v>
      </c>
      <c r="B15" s="87" t="s">
        <v>907</v>
      </c>
      <c r="C15" s="87" t="s">
        <v>908</v>
      </c>
      <c r="D15" s="727" t="s">
        <v>909</v>
      </c>
      <c r="E15" s="728" t="s">
        <v>365</v>
      </c>
      <c r="F15" s="729">
        <v>39195</v>
      </c>
      <c r="G15" s="716">
        <v>37894</v>
      </c>
      <c r="H15" s="716">
        <v>37894</v>
      </c>
      <c r="I15" s="721">
        <v>37894</v>
      </c>
      <c r="J15" s="730">
        <v>37894</v>
      </c>
    </row>
    <row r="16" spans="1:10" ht="38.25" x14ac:dyDescent="0.25">
      <c r="A16" s="731">
        <v>215</v>
      </c>
      <c r="B16" s="732" t="s">
        <v>910</v>
      </c>
      <c r="C16" s="732" t="s">
        <v>891</v>
      </c>
      <c r="D16" s="733" t="s">
        <v>911</v>
      </c>
      <c r="E16" s="728" t="s">
        <v>365</v>
      </c>
      <c r="F16" s="734">
        <v>14327000</v>
      </c>
      <c r="G16" s="735">
        <v>20328000</v>
      </c>
      <c r="H16" s="735">
        <v>27754000</v>
      </c>
      <c r="I16" s="736">
        <v>34993000</v>
      </c>
      <c r="J16" s="722">
        <v>36238000</v>
      </c>
    </row>
    <row r="17" spans="1:10" x14ac:dyDescent="0.25">
      <c r="A17" s="87">
        <v>225</v>
      </c>
      <c r="B17" s="87" t="s">
        <v>912</v>
      </c>
      <c r="C17" s="87" t="s">
        <v>913</v>
      </c>
      <c r="D17" s="542" t="s">
        <v>914</v>
      </c>
      <c r="E17" s="737">
        <v>0</v>
      </c>
      <c r="F17" s="716">
        <v>1982000</v>
      </c>
      <c r="G17" s="716">
        <v>2026000</v>
      </c>
      <c r="H17" s="716">
        <v>95705000</v>
      </c>
      <c r="I17" s="721">
        <v>189383000</v>
      </c>
      <c r="J17" s="722">
        <v>189427000</v>
      </c>
    </row>
    <row r="18" spans="1:10" ht="38.25" x14ac:dyDescent="0.25">
      <c r="A18" s="87">
        <v>234</v>
      </c>
      <c r="B18" s="87" t="s">
        <v>915</v>
      </c>
      <c r="C18" s="87" t="s">
        <v>916</v>
      </c>
      <c r="D18" s="542" t="s">
        <v>917</v>
      </c>
      <c r="E18" s="716">
        <v>30013000</v>
      </c>
      <c r="F18" s="720">
        <v>0</v>
      </c>
      <c r="G18" s="720">
        <v>0</v>
      </c>
      <c r="H18" s="720">
        <v>0</v>
      </c>
      <c r="I18" s="725">
        <v>0</v>
      </c>
      <c r="J18" s="738" t="s">
        <v>365</v>
      </c>
    </row>
    <row r="19" spans="1:10" x14ac:dyDescent="0.25">
      <c r="A19" s="17" t="s">
        <v>406</v>
      </c>
      <c r="B19" s="17"/>
      <c r="C19" s="17"/>
      <c r="D19" s="17"/>
      <c r="E19" s="17"/>
      <c r="F19" s="17"/>
      <c r="G19" s="17"/>
      <c r="H19" s="17"/>
      <c r="I19" s="17"/>
      <c r="J19" s="17"/>
    </row>
    <row r="20" spans="1:10" x14ac:dyDescent="0.25">
      <c r="A20" s="17" t="s">
        <v>884</v>
      </c>
      <c r="B20" s="17"/>
      <c r="C20" s="17"/>
      <c r="D20" s="17"/>
      <c r="E20" s="17"/>
      <c r="F20" s="17"/>
      <c r="G20" s="17"/>
      <c r="H20" s="17"/>
      <c r="I20" s="17"/>
      <c r="J20" s="17"/>
    </row>
    <row r="21" spans="1:10" x14ac:dyDescent="0.25">
      <c r="A21" s="17" t="s">
        <v>885</v>
      </c>
      <c r="B21" s="17"/>
      <c r="C21" s="17"/>
      <c r="D21" s="17"/>
      <c r="E21" s="17"/>
      <c r="F21" s="17"/>
      <c r="G21" s="17"/>
      <c r="H21" s="17"/>
      <c r="I21" s="17"/>
      <c r="J21" s="17"/>
    </row>
    <row r="22" spans="1:10" x14ac:dyDescent="0.25">
      <c r="A22" s="17" t="s">
        <v>30</v>
      </c>
      <c r="B22" s="17"/>
      <c r="C22" s="17"/>
      <c r="D22" s="17"/>
      <c r="E22" s="75"/>
      <c r="F22" s="75"/>
      <c r="G22" s="17"/>
      <c r="H22" s="17"/>
      <c r="I22" s="17"/>
      <c r="J22" s="17"/>
    </row>
  </sheetData>
  <mergeCells count="3">
    <mergeCell ref="A6:A7"/>
    <mergeCell ref="D6:D7"/>
    <mergeCell ref="E6:J6"/>
  </mergeCells>
  <pageMargins left="0.7" right="0.7" top="0.75" bottom="0.75" header="0.3" footer="0.3"/>
  <pageSetup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E010-CF16-4D17-A95B-A63CD701410E}">
  <sheetPr codeName="Hoja78"/>
  <dimension ref="A1:J17"/>
  <sheetViews>
    <sheetView zoomScaleNormal="100" workbookViewId="0">
      <selection activeCell="J16" sqref="J16"/>
    </sheetView>
  </sheetViews>
  <sheetFormatPr baseColWidth="10" defaultColWidth="11.42578125" defaultRowHeight="13.5" x14ac:dyDescent="0.25"/>
  <cols>
    <col min="1" max="3" width="11.42578125" style="2" customWidth="1"/>
    <col min="4" max="4" width="74.42578125" style="2" customWidth="1"/>
    <col min="5" max="6" width="14.28515625" style="7" customWidth="1"/>
    <col min="7" max="10" width="14.28515625" style="2" customWidth="1"/>
    <col min="11" max="12" width="11.42578125" style="2"/>
    <col min="13" max="15" width="14.42578125" style="2" customWidth="1"/>
    <col min="16" max="16384" width="11.42578125" style="2"/>
  </cols>
  <sheetData>
    <row r="1" spans="1:10" x14ac:dyDescent="0.25">
      <c r="A1" s="16" t="s">
        <v>233</v>
      </c>
      <c r="B1" s="17"/>
      <c r="C1" s="17"/>
      <c r="D1" s="17"/>
      <c r="E1" s="152"/>
      <c r="F1" s="152"/>
      <c r="G1" s="17"/>
      <c r="H1" s="17"/>
      <c r="I1" s="17"/>
      <c r="J1" s="17"/>
    </row>
    <row r="2" spans="1:10" x14ac:dyDescent="0.25">
      <c r="A2" s="452" t="s">
        <v>883</v>
      </c>
      <c r="B2" s="453"/>
      <c r="C2" s="453"/>
      <c r="D2" s="453"/>
      <c r="E2" s="424"/>
      <c r="F2" s="424"/>
      <c r="G2" s="453"/>
      <c r="H2" s="453"/>
      <c r="I2" s="453"/>
      <c r="J2" s="453"/>
    </row>
    <row r="3" spans="1:10" x14ac:dyDescent="0.25">
      <c r="A3" s="452" t="s">
        <v>234</v>
      </c>
      <c r="B3" s="453"/>
      <c r="C3" s="453"/>
      <c r="D3" s="424"/>
      <c r="E3" s="424"/>
      <c r="F3" s="424"/>
      <c r="G3" s="453"/>
      <c r="H3" s="453"/>
      <c r="I3" s="453"/>
      <c r="J3" s="453"/>
    </row>
    <row r="4" spans="1:10" x14ac:dyDescent="0.25">
      <c r="A4" s="707" t="s">
        <v>379</v>
      </c>
      <c r="B4" s="453"/>
      <c r="C4" s="453"/>
      <c r="D4" s="453"/>
      <c r="E4" s="424"/>
      <c r="F4" s="424"/>
      <c r="G4" s="453"/>
      <c r="H4" s="453"/>
      <c r="I4" s="453"/>
      <c r="J4" s="453"/>
    </row>
    <row r="5" spans="1:10" x14ac:dyDescent="0.25">
      <c r="A5" s="453"/>
      <c r="B5" s="453"/>
      <c r="C5" s="453"/>
      <c r="D5" s="453"/>
      <c r="E5" s="424"/>
      <c r="F5" s="424"/>
      <c r="G5" s="453"/>
      <c r="H5" s="453"/>
      <c r="I5" s="453"/>
      <c r="J5" s="453"/>
    </row>
    <row r="6" spans="1:10" ht="12.75" customHeight="1" x14ac:dyDescent="0.25">
      <c r="A6" s="1064" t="s">
        <v>360</v>
      </c>
      <c r="B6" s="85" t="s">
        <v>375</v>
      </c>
      <c r="C6" s="86" t="s">
        <v>375</v>
      </c>
      <c r="D6" s="1065" t="s">
        <v>361</v>
      </c>
      <c r="E6" s="1064" t="s">
        <v>363</v>
      </c>
      <c r="F6" s="1066"/>
      <c r="G6" s="1066"/>
      <c r="H6" s="1066"/>
      <c r="I6" s="1066"/>
      <c r="J6" s="1065"/>
    </row>
    <row r="7" spans="1:10" ht="15.75" customHeight="1" x14ac:dyDescent="0.25">
      <c r="A7" s="918"/>
      <c r="B7" s="521" t="s">
        <v>377</v>
      </c>
      <c r="C7" s="210" t="s">
        <v>378</v>
      </c>
      <c r="D7" s="1014"/>
      <c r="E7" s="495">
        <v>2026</v>
      </c>
      <c r="F7" s="86">
        <v>2027</v>
      </c>
      <c r="G7" s="86">
        <v>2028</v>
      </c>
      <c r="H7" s="86">
        <v>2029</v>
      </c>
      <c r="I7" s="86">
        <v>2030</v>
      </c>
      <c r="J7" s="43">
        <v>2031</v>
      </c>
    </row>
    <row r="8" spans="1:10" ht="38.25" x14ac:dyDescent="0.25">
      <c r="A8" s="708">
        <v>145</v>
      </c>
      <c r="B8" s="709" t="s">
        <v>887</v>
      </c>
      <c r="C8" s="709" t="s">
        <v>888</v>
      </c>
      <c r="D8" s="739" t="s">
        <v>889</v>
      </c>
      <c r="E8" s="740" t="s">
        <v>365</v>
      </c>
      <c r="F8" s="741">
        <v>35321</v>
      </c>
      <c r="G8" s="741">
        <v>35321</v>
      </c>
      <c r="H8" s="741">
        <v>35321</v>
      </c>
      <c r="I8" s="741">
        <v>35321</v>
      </c>
      <c r="J8" s="741">
        <v>35321</v>
      </c>
    </row>
    <row r="9" spans="1:10" ht="25.5" x14ac:dyDescent="0.25">
      <c r="A9" s="708">
        <v>149</v>
      </c>
      <c r="B9" s="709" t="s">
        <v>918</v>
      </c>
      <c r="C9" s="709" t="s">
        <v>919</v>
      </c>
      <c r="D9" s="739" t="s">
        <v>920</v>
      </c>
      <c r="E9" s="741">
        <v>14758800</v>
      </c>
      <c r="F9" s="741">
        <v>14758800</v>
      </c>
      <c r="G9" s="741">
        <v>14758800</v>
      </c>
      <c r="H9" s="741">
        <v>14758800</v>
      </c>
      <c r="I9" s="741">
        <v>14758800</v>
      </c>
      <c r="J9" s="741">
        <v>14758800</v>
      </c>
    </row>
    <row r="10" spans="1:10" x14ac:dyDescent="0.25">
      <c r="A10" s="708">
        <v>167</v>
      </c>
      <c r="B10" s="709" t="s">
        <v>890</v>
      </c>
      <c r="C10" s="709" t="s">
        <v>891</v>
      </c>
      <c r="D10" s="742" t="s">
        <v>921</v>
      </c>
      <c r="E10" s="743">
        <v>-33135000</v>
      </c>
      <c r="F10" s="741">
        <v>475701000</v>
      </c>
      <c r="G10" s="741">
        <v>1384643000</v>
      </c>
      <c r="H10" s="741">
        <v>1872097000</v>
      </c>
      <c r="I10" s="741">
        <v>2071638000</v>
      </c>
      <c r="J10" s="741">
        <v>2161764000</v>
      </c>
    </row>
    <row r="11" spans="1:10" ht="25.5" x14ac:dyDescent="0.25">
      <c r="A11" s="708">
        <v>184</v>
      </c>
      <c r="B11" s="709" t="s">
        <v>898</v>
      </c>
      <c r="C11" s="744" t="s">
        <v>899</v>
      </c>
      <c r="D11" s="745" t="s">
        <v>900</v>
      </c>
      <c r="E11" s="728" t="s">
        <v>365</v>
      </c>
      <c r="F11" s="746">
        <v>-228000</v>
      </c>
      <c r="G11" s="741">
        <v>-477000</v>
      </c>
      <c r="H11" s="741">
        <v>-895000</v>
      </c>
      <c r="I11" s="741">
        <v>-1155000</v>
      </c>
      <c r="J11" s="741">
        <v>-1667000</v>
      </c>
    </row>
    <row r="12" spans="1:10" x14ac:dyDescent="0.25">
      <c r="A12" s="708">
        <v>225</v>
      </c>
      <c r="B12" s="709" t="s">
        <v>912</v>
      </c>
      <c r="C12" s="709" t="s">
        <v>913</v>
      </c>
      <c r="D12" s="747" t="s">
        <v>924</v>
      </c>
      <c r="E12" s="748">
        <v>0</v>
      </c>
      <c r="F12" s="741">
        <v>85690000</v>
      </c>
      <c r="G12" s="741">
        <v>87109000</v>
      </c>
      <c r="H12" s="741">
        <v>88768000</v>
      </c>
      <c r="I12" s="741">
        <v>90740000</v>
      </c>
      <c r="J12" s="749">
        <v>92643000</v>
      </c>
    </row>
    <row r="13" spans="1:10" x14ac:dyDescent="0.25">
      <c r="A13" s="17" t="s">
        <v>922</v>
      </c>
      <c r="B13" s="17"/>
      <c r="C13" s="17"/>
      <c r="D13" s="17"/>
      <c r="E13" s="152"/>
      <c r="F13" s="152"/>
      <c r="G13" s="17"/>
      <c r="H13" s="17"/>
      <c r="I13" s="17"/>
      <c r="J13" s="17"/>
    </row>
    <row r="14" spans="1:10" x14ac:dyDescent="0.25">
      <c r="A14" s="17" t="s">
        <v>885</v>
      </c>
      <c r="B14" s="17"/>
      <c r="C14" s="17"/>
      <c r="D14" s="17"/>
      <c r="E14" s="152"/>
      <c r="F14" s="152"/>
      <c r="G14" s="17"/>
      <c r="H14" s="17"/>
      <c r="I14" s="17"/>
      <c r="J14" s="17"/>
    </row>
    <row r="15" spans="1:10" x14ac:dyDescent="0.25">
      <c r="A15" s="17" t="s">
        <v>923</v>
      </c>
      <c r="B15" s="17"/>
      <c r="C15" s="17"/>
      <c r="D15" s="17"/>
      <c r="E15" s="152"/>
      <c r="F15" s="152"/>
      <c r="G15" s="17"/>
      <c r="H15" s="17"/>
      <c r="I15" s="17"/>
      <c r="J15" s="17"/>
    </row>
    <row r="16" spans="1:10" x14ac:dyDescent="0.25">
      <c r="A16" s="17" t="s">
        <v>30</v>
      </c>
      <c r="B16" s="17"/>
      <c r="C16" s="17"/>
      <c r="D16" s="17"/>
      <c r="E16" s="152"/>
      <c r="F16" s="152"/>
      <c r="G16" s="17"/>
      <c r="H16" s="17"/>
      <c r="I16" s="17"/>
      <c r="J16" s="17"/>
    </row>
    <row r="17" spans="1:10" x14ac:dyDescent="0.25">
      <c r="A17" s="17"/>
      <c r="B17" s="17" t="s">
        <v>405</v>
      </c>
      <c r="C17" s="17" t="s">
        <v>405</v>
      </c>
      <c r="D17" s="17"/>
      <c r="E17" s="152"/>
      <c r="F17" s="152"/>
      <c r="G17" s="17"/>
      <c r="H17" s="17"/>
      <c r="I17" s="17"/>
      <c r="J17" s="17"/>
    </row>
  </sheetData>
  <mergeCells count="3">
    <mergeCell ref="A6:A7"/>
    <mergeCell ref="D6:D7"/>
    <mergeCell ref="E6:J6"/>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8F0BB-FFA2-47A6-BF24-450CAA24E948}">
  <sheetPr codeName="Hoja79"/>
  <dimension ref="A1:E68"/>
  <sheetViews>
    <sheetView zoomScaleNormal="100" workbookViewId="0">
      <selection activeCell="E67" sqref="E66:E67"/>
    </sheetView>
  </sheetViews>
  <sheetFormatPr baseColWidth="10" defaultColWidth="57.42578125" defaultRowHeight="13.5" x14ac:dyDescent="0.25"/>
  <cols>
    <col min="1" max="3" width="11.5703125" style="2" customWidth="1"/>
    <col min="4" max="4" width="143.28515625" style="2" customWidth="1"/>
    <col min="5" max="16384" width="57.42578125" style="2"/>
  </cols>
  <sheetData>
    <row r="1" spans="1:5" x14ac:dyDescent="0.25">
      <c r="A1" s="16" t="s">
        <v>235</v>
      </c>
      <c r="B1" s="17"/>
      <c r="C1" s="17"/>
      <c r="D1" s="17"/>
      <c r="E1" s="17"/>
    </row>
    <row r="2" spans="1:5" x14ac:dyDescent="0.25">
      <c r="A2" s="452" t="s">
        <v>883</v>
      </c>
      <c r="B2" s="17"/>
      <c r="C2" s="17"/>
      <c r="D2" s="453"/>
      <c r="E2" s="17"/>
    </row>
    <row r="3" spans="1:5" x14ac:dyDescent="0.25">
      <c r="A3" s="16" t="s">
        <v>236</v>
      </c>
      <c r="B3" s="17"/>
      <c r="C3" s="17"/>
      <c r="D3" s="17"/>
      <c r="E3" s="17"/>
    </row>
    <row r="4" spans="1:5" x14ac:dyDescent="0.25">
      <c r="A4" s="707"/>
      <c r="B4" s="17"/>
      <c r="C4" s="17"/>
      <c r="D4" s="17"/>
      <c r="E4" s="17"/>
    </row>
    <row r="5" spans="1:5" x14ac:dyDescent="0.25">
      <c r="A5" s="1064" t="s">
        <v>360</v>
      </c>
      <c r="B5" s="85" t="s">
        <v>375</v>
      </c>
      <c r="C5" s="86" t="s">
        <v>375</v>
      </c>
      <c r="D5" s="1065" t="s">
        <v>361</v>
      </c>
      <c r="E5" s="74"/>
    </row>
    <row r="6" spans="1:5" x14ac:dyDescent="0.25">
      <c r="A6" s="1064"/>
      <c r="B6" s="496" t="s">
        <v>377</v>
      </c>
      <c r="C6" s="213" t="s">
        <v>378</v>
      </c>
      <c r="D6" s="1065"/>
      <c r="E6" s="74"/>
    </row>
    <row r="7" spans="1:5" ht="25.5" x14ac:dyDescent="0.25">
      <c r="A7" s="87">
        <v>140</v>
      </c>
      <c r="B7" s="87" t="s">
        <v>925</v>
      </c>
      <c r="C7" s="87" t="s">
        <v>926</v>
      </c>
      <c r="D7" s="542" t="s">
        <v>927</v>
      </c>
      <c r="E7" s="74"/>
    </row>
    <row r="8" spans="1:5" x14ac:dyDescent="0.25">
      <c r="A8" s="87">
        <v>141</v>
      </c>
      <c r="B8" s="87" t="s">
        <v>928</v>
      </c>
      <c r="C8" s="87" t="s">
        <v>929</v>
      </c>
      <c r="D8" s="542" t="s">
        <v>930</v>
      </c>
      <c r="E8" s="74"/>
    </row>
    <row r="9" spans="1:5" x14ac:dyDescent="0.25">
      <c r="A9" s="87">
        <v>142</v>
      </c>
      <c r="B9" s="87" t="s">
        <v>931</v>
      </c>
      <c r="C9" s="87" t="s">
        <v>932</v>
      </c>
      <c r="D9" s="542" t="s">
        <v>933</v>
      </c>
      <c r="E9" s="74"/>
    </row>
    <row r="10" spans="1:5" x14ac:dyDescent="0.25">
      <c r="A10" s="87">
        <v>143</v>
      </c>
      <c r="B10" s="87" t="s">
        <v>934</v>
      </c>
      <c r="C10" s="87" t="s">
        <v>935</v>
      </c>
      <c r="D10" s="542" t="s">
        <v>936</v>
      </c>
      <c r="E10" s="74"/>
    </row>
    <row r="11" spans="1:5" ht="25.5" x14ac:dyDescent="0.25">
      <c r="A11" s="87">
        <v>144</v>
      </c>
      <c r="B11" s="87" t="s">
        <v>937</v>
      </c>
      <c r="C11" s="87" t="s">
        <v>938</v>
      </c>
      <c r="D11" s="542" t="s">
        <v>939</v>
      </c>
      <c r="E11" s="74"/>
    </row>
    <row r="12" spans="1:5" ht="25.5" x14ac:dyDescent="0.25">
      <c r="A12" s="87">
        <v>146</v>
      </c>
      <c r="B12" s="87" t="s">
        <v>940</v>
      </c>
      <c r="C12" s="87" t="s">
        <v>941</v>
      </c>
      <c r="D12" s="542" t="s">
        <v>942</v>
      </c>
      <c r="E12" s="74"/>
    </row>
    <row r="13" spans="1:5" ht="25.5" x14ac:dyDescent="0.25">
      <c r="A13" s="87">
        <v>147</v>
      </c>
      <c r="B13" s="87" t="s">
        <v>943</v>
      </c>
      <c r="C13" s="87" t="s">
        <v>944</v>
      </c>
      <c r="D13" s="542" t="s">
        <v>945</v>
      </c>
      <c r="E13" s="74"/>
    </row>
    <row r="14" spans="1:5" x14ac:dyDescent="0.25">
      <c r="A14" s="87">
        <v>148</v>
      </c>
      <c r="B14" s="87" t="s">
        <v>946</v>
      </c>
      <c r="C14" s="87" t="s">
        <v>947</v>
      </c>
      <c r="D14" s="542" t="s">
        <v>948</v>
      </c>
      <c r="E14" s="74"/>
    </row>
    <row r="15" spans="1:5" x14ac:dyDescent="0.25">
      <c r="A15" s="87">
        <v>150</v>
      </c>
      <c r="B15" s="87" t="s">
        <v>949</v>
      </c>
      <c r="C15" s="87" t="s">
        <v>950</v>
      </c>
      <c r="D15" s="542" t="s">
        <v>951</v>
      </c>
      <c r="E15" s="74"/>
    </row>
    <row r="16" spans="1:5" x14ac:dyDescent="0.25">
      <c r="A16" s="87">
        <v>151</v>
      </c>
      <c r="B16" s="87" t="s">
        <v>952</v>
      </c>
      <c r="C16" s="87" t="s">
        <v>953</v>
      </c>
      <c r="D16" s="542" t="s">
        <v>954</v>
      </c>
      <c r="E16" s="74"/>
    </row>
    <row r="17" spans="1:5" x14ac:dyDescent="0.25">
      <c r="A17" s="87">
        <v>152</v>
      </c>
      <c r="B17" s="87" t="s">
        <v>955</v>
      </c>
      <c r="C17" s="87" t="s">
        <v>956</v>
      </c>
      <c r="D17" s="542" t="s">
        <v>957</v>
      </c>
      <c r="E17" s="74"/>
    </row>
    <row r="18" spans="1:5" x14ac:dyDescent="0.25">
      <c r="A18" s="87">
        <v>154</v>
      </c>
      <c r="B18" s="87" t="s">
        <v>958</v>
      </c>
      <c r="C18" s="87" t="s">
        <v>959</v>
      </c>
      <c r="D18" s="542" t="s">
        <v>960</v>
      </c>
      <c r="E18" s="74"/>
    </row>
    <row r="19" spans="1:5" x14ac:dyDescent="0.25">
      <c r="A19" s="87">
        <v>159</v>
      </c>
      <c r="B19" s="87" t="s">
        <v>961</v>
      </c>
      <c r="C19" s="87" t="s">
        <v>962</v>
      </c>
      <c r="D19" s="542" t="s">
        <v>963</v>
      </c>
      <c r="E19" s="74"/>
    </row>
    <row r="20" spans="1:5" x14ac:dyDescent="0.25">
      <c r="A20" s="87">
        <v>160</v>
      </c>
      <c r="B20" s="87" t="s">
        <v>964</v>
      </c>
      <c r="C20" s="87" t="s">
        <v>965</v>
      </c>
      <c r="D20" s="542" t="s">
        <v>966</v>
      </c>
      <c r="E20" s="74"/>
    </row>
    <row r="21" spans="1:5" x14ac:dyDescent="0.25">
      <c r="A21" s="87">
        <v>164</v>
      </c>
      <c r="B21" s="87" t="s">
        <v>967</v>
      </c>
      <c r="C21" s="87" t="s">
        <v>968</v>
      </c>
      <c r="D21" s="542" t="s">
        <v>969</v>
      </c>
      <c r="E21" s="74"/>
    </row>
    <row r="22" spans="1:5" x14ac:dyDescent="0.25">
      <c r="A22" s="87">
        <v>166</v>
      </c>
      <c r="B22" s="87" t="s">
        <v>970</v>
      </c>
      <c r="C22" s="87" t="s">
        <v>971</v>
      </c>
      <c r="D22" s="542" t="s">
        <v>972</v>
      </c>
      <c r="E22" s="74"/>
    </row>
    <row r="23" spans="1:5" x14ac:dyDescent="0.25">
      <c r="A23" s="87">
        <v>169</v>
      </c>
      <c r="B23" s="87" t="s">
        <v>973</v>
      </c>
      <c r="C23" s="87" t="s">
        <v>974</v>
      </c>
      <c r="D23" s="542" t="s">
        <v>975</v>
      </c>
      <c r="E23" s="74"/>
    </row>
    <row r="24" spans="1:5" x14ac:dyDescent="0.25">
      <c r="A24" s="87">
        <v>170</v>
      </c>
      <c r="B24" s="87" t="s">
        <v>976</v>
      </c>
      <c r="C24" s="87" t="s">
        <v>1289</v>
      </c>
      <c r="D24" s="542" t="s">
        <v>978</v>
      </c>
      <c r="E24" s="74"/>
    </row>
    <row r="25" spans="1:5" ht="25.5" x14ac:dyDescent="0.25">
      <c r="A25" s="87">
        <v>171</v>
      </c>
      <c r="B25" s="87" t="s">
        <v>979</v>
      </c>
      <c r="C25" s="87" t="s">
        <v>980</v>
      </c>
      <c r="D25" s="542" t="s">
        <v>981</v>
      </c>
      <c r="E25" s="74"/>
    </row>
    <row r="26" spans="1:5" ht="25.5" x14ac:dyDescent="0.25">
      <c r="A26" s="87">
        <v>173</v>
      </c>
      <c r="B26" s="87" t="s">
        <v>982</v>
      </c>
      <c r="C26" s="87" t="s">
        <v>983</v>
      </c>
      <c r="D26" s="542" t="s">
        <v>984</v>
      </c>
      <c r="E26" s="74"/>
    </row>
    <row r="27" spans="1:5" x14ac:dyDescent="0.25">
      <c r="A27" s="87">
        <v>174</v>
      </c>
      <c r="B27" s="87" t="s">
        <v>985</v>
      </c>
      <c r="C27" s="87" t="s">
        <v>986</v>
      </c>
      <c r="D27" s="542" t="s">
        <v>987</v>
      </c>
      <c r="E27" s="74"/>
    </row>
    <row r="28" spans="1:5" x14ac:dyDescent="0.25">
      <c r="A28" s="87">
        <v>175</v>
      </c>
      <c r="B28" s="87" t="s">
        <v>988</v>
      </c>
      <c r="C28" s="87" t="s">
        <v>989</v>
      </c>
      <c r="D28" s="542" t="s">
        <v>990</v>
      </c>
      <c r="E28" s="74"/>
    </row>
    <row r="29" spans="1:5" ht="25.5" x14ac:dyDescent="0.25">
      <c r="A29" s="87">
        <v>178</v>
      </c>
      <c r="B29" s="87" t="s">
        <v>991</v>
      </c>
      <c r="C29" s="87" t="s">
        <v>992</v>
      </c>
      <c r="D29" s="542" t="s">
        <v>993</v>
      </c>
      <c r="E29" s="74"/>
    </row>
    <row r="30" spans="1:5" x14ac:dyDescent="0.25">
      <c r="A30" s="87">
        <v>180</v>
      </c>
      <c r="B30" s="87" t="s">
        <v>994</v>
      </c>
      <c r="C30" s="87" t="s">
        <v>995</v>
      </c>
      <c r="D30" s="542" t="s">
        <v>996</v>
      </c>
      <c r="E30" s="74"/>
    </row>
    <row r="31" spans="1:5" x14ac:dyDescent="0.25">
      <c r="A31" s="87">
        <v>181</v>
      </c>
      <c r="B31" s="87" t="s">
        <v>997</v>
      </c>
      <c r="C31" s="87" t="s">
        <v>998</v>
      </c>
      <c r="D31" s="542" t="s">
        <v>999</v>
      </c>
      <c r="E31" s="74"/>
    </row>
    <row r="32" spans="1:5" x14ac:dyDescent="0.25">
      <c r="A32" s="87">
        <v>182</v>
      </c>
      <c r="B32" s="87" t="s">
        <v>1000</v>
      </c>
      <c r="C32" s="87" t="s">
        <v>1001</v>
      </c>
      <c r="D32" s="542" t="s">
        <v>1002</v>
      </c>
      <c r="E32" s="74"/>
    </row>
    <row r="33" spans="1:5" ht="25.5" x14ac:dyDescent="0.25">
      <c r="A33" s="87">
        <v>186</v>
      </c>
      <c r="B33" s="87" t="s">
        <v>1003</v>
      </c>
      <c r="C33" s="87" t="s">
        <v>1004</v>
      </c>
      <c r="D33" s="542" t="s">
        <v>1005</v>
      </c>
      <c r="E33" s="74"/>
    </row>
    <row r="34" spans="1:5" ht="25.5" x14ac:dyDescent="0.25">
      <c r="A34" s="87">
        <v>187</v>
      </c>
      <c r="B34" s="87" t="s">
        <v>1006</v>
      </c>
      <c r="C34" s="87" t="s">
        <v>1007</v>
      </c>
      <c r="D34" s="542" t="s">
        <v>1008</v>
      </c>
      <c r="E34" s="74"/>
    </row>
    <row r="35" spans="1:5" ht="25.5" x14ac:dyDescent="0.25">
      <c r="A35" s="87">
        <v>188</v>
      </c>
      <c r="B35" s="87" t="s">
        <v>1009</v>
      </c>
      <c r="C35" s="87" t="s">
        <v>1010</v>
      </c>
      <c r="D35" s="542" t="s">
        <v>1011</v>
      </c>
      <c r="E35" s="74"/>
    </row>
    <row r="36" spans="1:5" x14ac:dyDescent="0.25">
      <c r="A36" s="87">
        <v>189</v>
      </c>
      <c r="B36" s="87" t="s">
        <v>1012</v>
      </c>
      <c r="C36" s="87" t="s">
        <v>1013</v>
      </c>
      <c r="D36" s="542" t="s">
        <v>1014</v>
      </c>
      <c r="E36" s="74"/>
    </row>
    <row r="37" spans="1:5" ht="25.5" x14ac:dyDescent="0.25">
      <c r="A37" s="87">
        <v>190</v>
      </c>
      <c r="B37" s="87" t="s">
        <v>1015</v>
      </c>
      <c r="C37" s="87" t="s">
        <v>1016</v>
      </c>
      <c r="D37" s="542" t="s">
        <v>1017</v>
      </c>
      <c r="E37" s="74"/>
    </row>
    <row r="38" spans="1:5" ht="25.5" x14ac:dyDescent="0.25">
      <c r="A38" s="87">
        <v>191</v>
      </c>
      <c r="B38" s="87" t="s">
        <v>1018</v>
      </c>
      <c r="C38" s="87" t="s">
        <v>977</v>
      </c>
      <c r="D38" s="542" t="s">
        <v>1019</v>
      </c>
      <c r="E38" s="74"/>
    </row>
    <row r="39" spans="1:5" x14ac:dyDescent="0.25">
      <c r="A39" s="87">
        <v>192</v>
      </c>
      <c r="B39" s="87" t="s">
        <v>985</v>
      </c>
      <c r="C39" s="87" t="s">
        <v>1020</v>
      </c>
      <c r="D39" s="542" t="s">
        <v>1021</v>
      </c>
      <c r="E39" s="74"/>
    </row>
    <row r="40" spans="1:5" x14ac:dyDescent="0.25">
      <c r="A40" s="87">
        <v>194</v>
      </c>
      <c r="B40" s="87" t="s">
        <v>1006</v>
      </c>
      <c r="C40" s="87" t="s">
        <v>1022</v>
      </c>
      <c r="D40" s="542" t="s">
        <v>1023</v>
      </c>
      <c r="E40" s="74"/>
    </row>
    <row r="41" spans="1:5" x14ac:dyDescent="0.25">
      <c r="A41" s="87">
        <v>195</v>
      </c>
      <c r="B41" s="87" t="s">
        <v>1006</v>
      </c>
      <c r="C41" s="87" t="s">
        <v>1024</v>
      </c>
      <c r="D41" s="542" t="s">
        <v>1023</v>
      </c>
      <c r="E41" s="74"/>
    </row>
    <row r="42" spans="1:5" x14ac:dyDescent="0.25">
      <c r="A42" s="87">
        <v>196</v>
      </c>
      <c r="B42" s="87" t="s">
        <v>976</v>
      </c>
      <c r="C42" s="87" t="s">
        <v>1025</v>
      </c>
      <c r="D42" s="542" t="s">
        <v>978</v>
      </c>
      <c r="E42" s="74"/>
    </row>
    <row r="43" spans="1:5" x14ac:dyDescent="0.25">
      <c r="A43" s="87">
        <v>197</v>
      </c>
      <c r="B43" s="87" t="s">
        <v>1026</v>
      </c>
      <c r="C43" s="87" t="s">
        <v>891</v>
      </c>
      <c r="D43" s="542" t="s">
        <v>1027</v>
      </c>
      <c r="E43" s="74"/>
    </row>
    <row r="44" spans="1:5" ht="25.5" x14ac:dyDescent="0.25">
      <c r="A44" s="87">
        <v>198</v>
      </c>
      <c r="B44" s="87" t="s">
        <v>1028</v>
      </c>
      <c r="C44" s="87" t="s">
        <v>1029</v>
      </c>
      <c r="D44" s="542" t="s">
        <v>1030</v>
      </c>
      <c r="E44" s="74"/>
    </row>
    <row r="45" spans="1:5" ht="25.5" x14ac:dyDescent="0.25">
      <c r="A45" s="87">
        <v>199</v>
      </c>
      <c r="B45" s="87" t="s">
        <v>1031</v>
      </c>
      <c r="C45" s="87" t="s">
        <v>1032</v>
      </c>
      <c r="D45" s="542" t="s">
        <v>1033</v>
      </c>
      <c r="E45" s="74"/>
    </row>
    <row r="46" spans="1:5" x14ac:dyDescent="0.25">
      <c r="A46" s="87">
        <v>200</v>
      </c>
      <c r="B46" s="87" t="s">
        <v>1034</v>
      </c>
      <c r="C46" s="87" t="s">
        <v>891</v>
      </c>
      <c r="D46" s="542" t="s">
        <v>1035</v>
      </c>
      <c r="E46" s="17"/>
    </row>
    <row r="47" spans="1:5" ht="25.5" x14ac:dyDescent="0.25">
      <c r="A47" s="87">
        <v>201</v>
      </c>
      <c r="B47" s="87" t="s">
        <v>1036</v>
      </c>
      <c r="C47" s="87" t="s">
        <v>1037</v>
      </c>
      <c r="D47" s="542" t="s">
        <v>1038</v>
      </c>
      <c r="E47" s="17"/>
    </row>
    <row r="48" spans="1:5" x14ac:dyDescent="0.25">
      <c r="A48" s="87">
        <v>202</v>
      </c>
      <c r="B48" s="87" t="s">
        <v>1039</v>
      </c>
      <c r="C48" s="87" t="s">
        <v>1040</v>
      </c>
      <c r="D48" s="542" t="s">
        <v>1041</v>
      </c>
      <c r="E48" s="17"/>
    </row>
    <row r="49" spans="1:5" x14ac:dyDescent="0.25">
      <c r="A49" s="87">
        <v>203</v>
      </c>
      <c r="B49" s="87" t="s">
        <v>1042</v>
      </c>
      <c r="C49" s="87" t="s">
        <v>1043</v>
      </c>
      <c r="D49" s="542" t="s">
        <v>1044</v>
      </c>
      <c r="E49" s="17"/>
    </row>
    <row r="50" spans="1:5" ht="25.5" x14ac:dyDescent="0.25">
      <c r="A50" s="87">
        <v>205</v>
      </c>
      <c r="B50" s="87" t="s">
        <v>1045</v>
      </c>
      <c r="C50" s="87" t="s">
        <v>1046</v>
      </c>
      <c r="D50" s="542" t="s">
        <v>1047</v>
      </c>
      <c r="E50" s="17"/>
    </row>
    <row r="51" spans="1:5" x14ac:dyDescent="0.25">
      <c r="A51" s="87">
        <v>206</v>
      </c>
      <c r="B51" s="87" t="s">
        <v>1048</v>
      </c>
      <c r="C51" s="87" t="s">
        <v>891</v>
      </c>
      <c r="D51" s="542" t="s">
        <v>1049</v>
      </c>
      <c r="E51" s="17"/>
    </row>
    <row r="52" spans="1:5" ht="25.5" x14ac:dyDescent="0.25">
      <c r="A52" s="87">
        <v>208</v>
      </c>
      <c r="B52" s="87" t="s">
        <v>1050</v>
      </c>
      <c r="C52" s="87" t="s">
        <v>1051</v>
      </c>
      <c r="D52" s="542" t="s">
        <v>1052</v>
      </c>
      <c r="E52" s="17"/>
    </row>
    <row r="53" spans="1:5" x14ac:dyDescent="0.25">
      <c r="A53" s="87">
        <v>209</v>
      </c>
      <c r="B53" s="87" t="s">
        <v>1053</v>
      </c>
      <c r="C53" s="87" t="s">
        <v>1054</v>
      </c>
      <c r="D53" s="542" t="s">
        <v>1055</v>
      </c>
      <c r="E53" s="17"/>
    </row>
    <row r="54" spans="1:5" ht="25.5" x14ac:dyDescent="0.25">
      <c r="A54" s="87">
        <v>210</v>
      </c>
      <c r="B54" s="87" t="s">
        <v>1056</v>
      </c>
      <c r="C54" s="87" t="s">
        <v>1057</v>
      </c>
      <c r="D54" s="542" t="s">
        <v>1058</v>
      </c>
      <c r="E54" s="17"/>
    </row>
    <row r="55" spans="1:5" x14ac:dyDescent="0.25">
      <c r="A55" s="87">
        <v>211</v>
      </c>
      <c r="B55" s="87" t="s">
        <v>1059</v>
      </c>
      <c r="C55" s="87" t="s">
        <v>1060</v>
      </c>
      <c r="D55" s="542" t="s">
        <v>1061</v>
      </c>
      <c r="E55" s="17"/>
    </row>
    <row r="56" spans="1:5" x14ac:dyDescent="0.25">
      <c r="A56" s="87">
        <v>212</v>
      </c>
      <c r="B56" s="87" t="s">
        <v>973</v>
      </c>
      <c r="C56" s="87" t="s">
        <v>1032</v>
      </c>
      <c r="D56" s="542" t="s">
        <v>975</v>
      </c>
      <c r="E56" s="17"/>
    </row>
    <row r="57" spans="1:5" ht="25.5" x14ac:dyDescent="0.25">
      <c r="A57" s="87">
        <v>213</v>
      </c>
      <c r="B57" s="87" t="s">
        <v>1031</v>
      </c>
      <c r="C57" s="87" t="s">
        <v>1062</v>
      </c>
      <c r="D57" s="542" t="s">
        <v>1033</v>
      </c>
      <c r="E57" s="17"/>
    </row>
    <row r="58" spans="1:5" x14ac:dyDescent="0.25">
      <c r="A58" s="87">
        <v>214</v>
      </c>
      <c r="B58" s="87" t="s">
        <v>994</v>
      </c>
      <c r="C58" s="87" t="s">
        <v>1063</v>
      </c>
      <c r="D58" s="542" t="s">
        <v>996</v>
      </c>
      <c r="E58" s="17"/>
    </row>
    <row r="59" spans="1:5" x14ac:dyDescent="0.25">
      <c r="A59" s="87">
        <v>216</v>
      </c>
      <c r="B59" s="87" t="s">
        <v>1064</v>
      </c>
      <c r="C59" s="87" t="s">
        <v>1065</v>
      </c>
      <c r="D59" s="542" t="s">
        <v>1066</v>
      </c>
      <c r="E59" s="17"/>
    </row>
    <row r="60" spans="1:5" ht="25.5" x14ac:dyDescent="0.25">
      <c r="A60" s="87">
        <v>217</v>
      </c>
      <c r="B60" s="87" t="s">
        <v>1036</v>
      </c>
      <c r="C60" s="87" t="s">
        <v>1067</v>
      </c>
      <c r="D60" s="542" t="s">
        <v>1068</v>
      </c>
      <c r="E60" s="17"/>
    </row>
    <row r="61" spans="1:5" ht="25.5" x14ac:dyDescent="0.25">
      <c r="A61" s="87">
        <v>218</v>
      </c>
      <c r="B61" s="87" t="s">
        <v>1009</v>
      </c>
      <c r="C61" s="87" t="s">
        <v>1069</v>
      </c>
      <c r="D61" s="542" t="s">
        <v>1070</v>
      </c>
      <c r="E61" s="17"/>
    </row>
    <row r="62" spans="1:5" ht="25.5" x14ac:dyDescent="0.25">
      <c r="A62" s="87">
        <v>219</v>
      </c>
      <c r="B62" s="87" t="s">
        <v>934</v>
      </c>
      <c r="C62" s="87" t="s">
        <v>1071</v>
      </c>
      <c r="D62" s="542" t="s">
        <v>1072</v>
      </c>
      <c r="E62" s="17"/>
    </row>
    <row r="63" spans="1:5" ht="25.5" x14ac:dyDescent="0.25">
      <c r="A63" s="87">
        <v>220</v>
      </c>
      <c r="B63" s="87" t="s">
        <v>940</v>
      </c>
      <c r="C63" s="87" t="s">
        <v>1073</v>
      </c>
      <c r="D63" s="542" t="s">
        <v>1074</v>
      </c>
      <c r="E63" s="17"/>
    </row>
    <row r="64" spans="1:5" ht="25.5" x14ac:dyDescent="0.25">
      <c r="A64" s="87">
        <v>221</v>
      </c>
      <c r="B64" s="87" t="s">
        <v>1075</v>
      </c>
      <c r="C64" s="87" t="s">
        <v>1076</v>
      </c>
      <c r="D64" s="542" t="s">
        <v>1077</v>
      </c>
      <c r="E64" s="17"/>
    </row>
    <row r="65" spans="1:5" ht="25.5" x14ac:dyDescent="0.25">
      <c r="A65" s="87">
        <v>223</v>
      </c>
      <c r="B65" s="87" t="s">
        <v>898</v>
      </c>
      <c r="C65" s="87" t="s">
        <v>1078</v>
      </c>
      <c r="D65" s="542" t="s">
        <v>1079</v>
      </c>
      <c r="E65" s="17"/>
    </row>
    <row r="66" spans="1:5" x14ac:dyDescent="0.25">
      <c r="A66" s="87">
        <v>224</v>
      </c>
      <c r="B66" s="87" t="s">
        <v>985</v>
      </c>
      <c r="C66" s="87" t="s">
        <v>1080</v>
      </c>
      <c r="D66" s="542" t="s">
        <v>1021</v>
      </c>
      <c r="E66" s="17"/>
    </row>
    <row r="67" spans="1:5" ht="25.5" x14ac:dyDescent="0.25">
      <c r="A67" s="87">
        <v>226</v>
      </c>
      <c r="B67" s="87" t="s">
        <v>907</v>
      </c>
      <c r="C67" s="87" t="s">
        <v>1081</v>
      </c>
      <c r="D67" s="542" t="s">
        <v>1082</v>
      </c>
      <c r="E67" s="17"/>
    </row>
    <row r="68" spans="1:5" x14ac:dyDescent="0.25">
      <c r="A68" s="17" t="s">
        <v>30</v>
      </c>
      <c r="B68" s="17"/>
      <c r="C68" s="17"/>
      <c r="D68" s="17"/>
      <c r="E68" s="17"/>
    </row>
  </sheetData>
  <mergeCells count="2">
    <mergeCell ref="A5:A6"/>
    <mergeCell ref="D5:D6"/>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D803-7924-4817-89FA-A3523B3F55DD}">
  <sheetPr codeName="Hoja80"/>
  <dimension ref="A1:D77"/>
  <sheetViews>
    <sheetView showGridLines="0" zoomScaleNormal="100" workbookViewId="0">
      <selection activeCell="K30" sqref="K30"/>
    </sheetView>
  </sheetViews>
  <sheetFormatPr baseColWidth="10" defaultColWidth="11.42578125" defaultRowHeight="13.5" x14ac:dyDescent="0.25"/>
  <cols>
    <col min="1" max="1" width="72.7109375" style="4" customWidth="1"/>
    <col min="2" max="4" width="13.7109375" style="4" customWidth="1"/>
    <col min="5" max="5" width="12.42578125" style="4" customWidth="1"/>
    <col min="6" max="16384" width="11.42578125" style="4"/>
  </cols>
  <sheetData>
    <row r="1" spans="1:4" x14ac:dyDescent="0.25">
      <c r="A1" s="84" t="s">
        <v>237</v>
      </c>
      <c r="B1" s="19"/>
      <c r="C1" s="17"/>
      <c r="D1" s="17"/>
    </row>
    <row r="2" spans="1:4" x14ac:dyDescent="0.25">
      <c r="A2" s="84" t="s">
        <v>555</v>
      </c>
      <c r="B2" s="19"/>
      <c r="C2" s="17"/>
      <c r="D2" s="17"/>
    </row>
    <row r="3" spans="1:4" ht="15" x14ac:dyDescent="0.25">
      <c r="A3" s="84" t="s">
        <v>1406</v>
      </c>
      <c r="B3" s="17"/>
      <c r="C3" s="17"/>
      <c r="D3" s="17"/>
    </row>
    <row r="4" spans="1:4" x14ac:dyDescent="0.25">
      <c r="A4" s="84" t="s">
        <v>556</v>
      </c>
      <c r="B4" s="17"/>
      <c r="C4" s="17"/>
      <c r="D4" s="17"/>
    </row>
    <row r="5" spans="1:4" x14ac:dyDescent="0.25">
      <c r="A5" s="17" t="s">
        <v>426</v>
      </c>
      <c r="B5" s="30"/>
      <c r="C5" s="17"/>
      <c r="D5" s="17"/>
    </row>
    <row r="6" spans="1:4" x14ac:dyDescent="0.25">
      <c r="A6" s="17"/>
      <c r="B6" s="30"/>
      <c r="C6" s="17"/>
      <c r="D6" s="17"/>
    </row>
    <row r="7" spans="1:4" x14ac:dyDescent="0.25">
      <c r="A7" s="507"/>
      <c r="B7" s="88" t="s">
        <v>309</v>
      </c>
      <c r="C7" s="88" t="s">
        <v>238</v>
      </c>
      <c r="D7" s="46" t="s">
        <v>336</v>
      </c>
    </row>
    <row r="8" spans="1:4" ht="15" x14ac:dyDescent="0.25">
      <c r="A8" s="33" t="s">
        <v>1403</v>
      </c>
      <c r="B8" s="100">
        <v>88952580.567159951</v>
      </c>
      <c r="C8" s="750">
        <v>97.6</v>
      </c>
      <c r="D8" s="522" t="s">
        <v>1165</v>
      </c>
    </row>
    <row r="9" spans="1:4" x14ac:dyDescent="0.25">
      <c r="A9" s="36" t="s">
        <v>240</v>
      </c>
      <c r="B9" s="91">
        <v>8073320.9431899972</v>
      </c>
      <c r="C9" s="299">
        <v>8.8547412823150893</v>
      </c>
      <c r="D9" s="495" t="s">
        <v>1165</v>
      </c>
    </row>
    <row r="10" spans="1:4" x14ac:dyDescent="0.25">
      <c r="A10" s="35" t="s">
        <v>241</v>
      </c>
      <c r="B10" s="96">
        <v>2029169.3139099991</v>
      </c>
      <c r="C10" s="305">
        <v>2.2255735179018266</v>
      </c>
      <c r="D10" s="522" t="s">
        <v>1165</v>
      </c>
    </row>
    <row r="11" spans="1:4" x14ac:dyDescent="0.25">
      <c r="A11" s="35" t="s">
        <v>242</v>
      </c>
      <c r="B11" s="96">
        <v>413.67</v>
      </c>
      <c r="C11" s="305">
        <v>4.5370930401881821E-4</v>
      </c>
      <c r="D11" s="522" t="s">
        <v>1165</v>
      </c>
    </row>
    <row r="12" spans="1:4" x14ac:dyDescent="0.25">
      <c r="A12" s="35" t="s">
        <v>243</v>
      </c>
      <c r="B12" s="96">
        <v>389565.70699999965</v>
      </c>
      <c r="C12" s="305">
        <v>0.42727194573589738</v>
      </c>
      <c r="D12" s="522" t="s">
        <v>1165</v>
      </c>
    </row>
    <row r="13" spans="1:4" x14ac:dyDescent="0.25">
      <c r="A13" s="35" t="s">
        <v>244</v>
      </c>
      <c r="B13" s="96">
        <v>501158.18199999986</v>
      </c>
      <c r="C13" s="305">
        <v>0.54966550622127819</v>
      </c>
      <c r="D13" s="522" t="s">
        <v>1165</v>
      </c>
    </row>
    <row r="14" spans="1:4" x14ac:dyDescent="0.25">
      <c r="A14" s="35" t="s">
        <v>245</v>
      </c>
      <c r="B14" s="96">
        <v>60004.263000000028</v>
      </c>
      <c r="C14" s="305">
        <v>6.5812102409872925E-2</v>
      </c>
      <c r="D14" s="522" t="s">
        <v>1165</v>
      </c>
    </row>
    <row r="15" spans="1:4" x14ac:dyDescent="0.25">
      <c r="A15" s="38" t="s">
        <v>246</v>
      </c>
      <c r="B15" s="595">
        <v>5093009.8072799994</v>
      </c>
      <c r="C15" s="751">
        <v>5.585964500742195</v>
      </c>
      <c r="D15" s="497" t="s">
        <v>1165</v>
      </c>
    </row>
    <row r="16" spans="1:4" x14ac:dyDescent="0.25">
      <c r="A16" s="33" t="s">
        <v>247</v>
      </c>
      <c r="B16" s="100">
        <v>2342361.669939999</v>
      </c>
      <c r="C16" s="750">
        <v>2.5690799019238373</v>
      </c>
      <c r="D16" s="522" t="s">
        <v>1165</v>
      </c>
    </row>
    <row r="17" spans="1:4" x14ac:dyDescent="0.25">
      <c r="A17" s="35" t="s">
        <v>248</v>
      </c>
      <c r="B17" s="96">
        <v>2335621.5559399989</v>
      </c>
      <c r="C17" s="305">
        <v>2.561687409280069</v>
      </c>
      <c r="D17" s="522" t="s">
        <v>1165</v>
      </c>
    </row>
    <row r="18" spans="1:4" x14ac:dyDescent="0.25">
      <c r="A18" s="35" t="s">
        <v>249</v>
      </c>
      <c r="B18" s="96">
        <v>6740.1140000000005</v>
      </c>
      <c r="C18" s="305">
        <v>7.3924926437679631E-3</v>
      </c>
      <c r="D18" s="522" t="s">
        <v>1165</v>
      </c>
    </row>
    <row r="19" spans="1:4" x14ac:dyDescent="0.25">
      <c r="A19" s="36" t="s">
        <v>250</v>
      </c>
      <c r="B19" s="91">
        <v>5516097.1599839991</v>
      </c>
      <c r="C19" s="299">
        <v>6.0500026672384264</v>
      </c>
      <c r="D19" s="495" t="s">
        <v>1165</v>
      </c>
    </row>
    <row r="20" spans="1:4" x14ac:dyDescent="0.25">
      <c r="A20" s="35" t="s">
        <v>251</v>
      </c>
      <c r="B20" s="96">
        <v>2477312.6683610003</v>
      </c>
      <c r="C20" s="305">
        <v>2.7170928677425743</v>
      </c>
      <c r="D20" s="522" t="s">
        <v>1165</v>
      </c>
    </row>
    <row r="21" spans="1:4" x14ac:dyDescent="0.25">
      <c r="A21" s="35" t="s">
        <v>252</v>
      </c>
      <c r="B21" s="96">
        <v>61369.02</v>
      </c>
      <c r="C21" s="305">
        <v>6.7308954849316927E-2</v>
      </c>
      <c r="D21" s="522" t="s">
        <v>1165</v>
      </c>
    </row>
    <row r="22" spans="1:4" x14ac:dyDescent="0.25">
      <c r="A22" s="35" t="s">
        <v>253</v>
      </c>
      <c r="B22" s="96">
        <v>1576132.4006229984</v>
      </c>
      <c r="C22" s="305">
        <v>1.7286869594801888</v>
      </c>
      <c r="D22" s="522" t="s">
        <v>1165</v>
      </c>
    </row>
    <row r="23" spans="1:4" x14ac:dyDescent="0.25">
      <c r="A23" s="35" t="s">
        <v>254</v>
      </c>
      <c r="B23" s="96">
        <v>1285439.6359999999</v>
      </c>
      <c r="C23" s="305">
        <v>1.4098579123643555</v>
      </c>
      <c r="D23" s="522" t="s">
        <v>1165</v>
      </c>
    </row>
    <row r="24" spans="1:4" x14ac:dyDescent="0.25">
      <c r="A24" s="38" t="s">
        <v>255</v>
      </c>
      <c r="B24" s="595">
        <v>115843.43500000007</v>
      </c>
      <c r="C24" s="751">
        <v>0.12705597280199007</v>
      </c>
      <c r="D24" s="497" t="s">
        <v>1165</v>
      </c>
    </row>
    <row r="25" spans="1:4" x14ac:dyDescent="0.25">
      <c r="A25" s="33" t="s">
        <v>256</v>
      </c>
      <c r="B25" s="100">
        <v>9546356.4232809916</v>
      </c>
      <c r="C25" s="750">
        <v>10.470352524288426</v>
      </c>
      <c r="D25" s="522" t="s">
        <v>1165</v>
      </c>
    </row>
    <row r="26" spans="1:4" x14ac:dyDescent="0.25">
      <c r="A26" s="35" t="s">
        <v>257</v>
      </c>
      <c r="B26" s="96">
        <v>371305.63883000007</v>
      </c>
      <c r="C26" s="305">
        <v>0.40724447741393383</v>
      </c>
      <c r="D26" s="522" t="s">
        <v>1165</v>
      </c>
    </row>
    <row r="27" spans="1:4" x14ac:dyDescent="0.25">
      <c r="A27" s="35" t="s">
        <v>258</v>
      </c>
      <c r="B27" s="96">
        <v>958281.20165600011</v>
      </c>
      <c r="C27" s="305">
        <v>1.0510336670719669</v>
      </c>
      <c r="D27" s="522" t="s">
        <v>1165</v>
      </c>
    </row>
    <row r="28" spans="1:4" x14ac:dyDescent="0.25">
      <c r="A28" s="35" t="s">
        <v>259</v>
      </c>
      <c r="B28" s="96">
        <v>188819.32901700013</v>
      </c>
      <c r="C28" s="305">
        <v>0.20709523618730719</v>
      </c>
      <c r="D28" s="522" t="s">
        <v>1165</v>
      </c>
    </row>
    <row r="29" spans="1:4" x14ac:dyDescent="0.25">
      <c r="A29" s="35" t="s">
        <v>260</v>
      </c>
      <c r="B29" s="96">
        <v>61131.118540999996</v>
      </c>
      <c r="C29" s="305">
        <v>6.7048026801868596E-2</v>
      </c>
      <c r="D29" s="522" t="s">
        <v>1165</v>
      </c>
    </row>
    <row r="30" spans="1:4" x14ac:dyDescent="0.25">
      <c r="A30" s="35" t="s">
        <v>261</v>
      </c>
      <c r="B30" s="96">
        <v>7071893.3746429933</v>
      </c>
      <c r="C30" s="305">
        <v>7.7563850922343027</v>
      </c>
      <c r="D30" s="522" t="s">
        <v>1165</v>
      </c>
    </row>
    <row r="31" spans="1:4" x14ac:dyDescent="0.25">
      <c r="A31" s="35" t="s">
        <v>262</v>
      </c>
      <c r="B31" s="96">
        <v>44983.45254100005</v>
      </c>
      <c r="C31" s="305">
        <v>4.9337420999203879E-2</v>
      </c>
      <c r="D31" s="522" t="s">
        <v>1165</v>
      </c>
    </row>
    <row r="32" spans="1:4" x14ac:dyDescent="0.25">
      <c r="A32" s="35" t="s">
        <v>263</v>
      </c>
      <c r="B32" s="96">
        <v>35249.565000000017</v>
      </c>
      <c r="C32" s="305">
        <v>3.8661386136572877E-2</v>
      </c>
      <c r="D32" s="522" t="s">
        <v>1165</v>
      </c>
    </row>
    <row r="33" spans="1:4" x14ac:dyDescent="0.25">
      <c r="A33" s="35" t="s">
        <v>264</v>
      </c>
      <c r="B33" s="96">
        <v>389409.56099999975</v>
      </c>
      <c r="C33" s="305">
        <v>0.42710068629483267</v>
      </c>
      <c r="D33" s="522" t="s">
        <v>1165</v>
      </c>
    </row>
    <row r="34" spans="1:4" x14ac:dyDescent="0.25">
      <c r="A34" s="35" t="s">
        <v>265</v>
      </c>
      <c r="B34" s="96">
        <v>425283.18205299985</v>
      </c>
      <c r="C34" s="305">
        <v>0.46644653114843937</v>
      </c>
      <c r="D34" s="522" t="s">
        <v>1165</v>
      </c>
    </row>
    <row r="35" spans="1:4" x14ac:dyDescent="0.25">
      <c r="A35" s="36" t="s">
        <v>266</v>
      </c>
      <c r="B35" s="91">
        <v>353115.03699999989</v>
      </c>
      <c r="C35" s="299">
        <v>0.38729319911003746</v>
      </c>
      <c r="D35" s="752">
        <v>0.54252178919640748</v>
      </c>
    </row>
    <row r="36" spans="1:4" x14ac:dyDescent="0.25">
      <c r="A36" s="35" t="s">
        <v>267</v>
      </c>
      <c r="B36" s="96">
        <v>47305.578999999998</v>
      </c>
      <c r="C36" s="305">
        <v>5.1884307115085022E-2</v>
      </c>
      <c r="D36" s="529">
        <v>7.2679735125672398E-2</v>
      </c>
    </row>
    <row r="37" spans="1:4" x14ac:dyDescent="0.25">
      <c r="A37" s="35" t="s">
        <v>268</v>
      </c>
      <c r="B37" s="96">
        <v>266473.45099999994</v>
      </c>
      <c r="C37" s="305">
        <v>0.29226553531245347</v>
      </c>
      <c r="D37" s="529">
        <v>0.40940667562073046</v>
      </c>
    </row>
    <row r="38" spans="1:4" x14ac:dyDescent="0.25">
      <c r="A38" s="38" t="s">
        <v>269</v>
      </c>
      <c r="B38" s="595">
        <v>39336.007000000005</v>
      </c>
      <c r="C38" s="751">
        <v>4.3143356682499003E-2</v>
      </c>
      <c r="D38" s="753">
        <v>6.0435378450004712E-2</v>
      </c>
    </row>
    <row r="39" spans="1:4" x14ac:dyDescent="0.25">
      <c r="A39" s="33" t="s">
        <v>270</v>
      </c>
      <c r="B39" s="100">
        <v>1300543.3219369992</v>
      </c>
      <c r="C39" s="750">
        <v>1.4264234908075464</v>
      </c>
      <c r="D39" s="754">
        <v>1.9981394616868167</v>
      </c>
    </row>
    <row r="40" spans="1:4" x14ac:dyDescent="0.25">
      <c r="A40" s="35" t="s">
        <v>271</v>
      </c>
      <c r="B40" s="96">
        <v>730311.38454299944</v>
      </c>
      <c r="C40" s="305">
        <v>0.8009985495637193</v>
      </c>
      <c r="D40" s="529">
        <v>1.1220418206454734</v>
      </c>
    </row>
    <row r="41" spans="1:4" x14ac:dyDescent="0.25">
      <c r="A41" s="35" t="s">
        <v>272</v>
      </c>
      <c r="B41" s="96">
        <v>9425.1689999999999</v>
      </c>
      <c r="C41" s="305">
        <v>1.033743531619344E-2</v>
      </c>
      <c r="D41" s="529">
        <v>1.4480718784452434E-2</v>
      </c>
    </row>
    <row r="42" spans="1:4" x14ac:dyDescent="0.25">
      <c r="A42" s="35" t="s">
        <v>273</v>
      </c>
      <c r="B42" s="96">
        <v>560806.76839399978</v>
      </c>
      <c r="C42" s="305">
        <v>0.61508750592763362</v>
      </c>
      <c r="D42" s="529">
        <v>0.8616169222568909</v>
      </c>
    </row>
    <row r="43" spans="1:4" x14ac:dyDescent="0.25">
      <c r="A43" s="36" t="s">
        <v>68</v>
      </c>
      <c r="B43" s="91">
        <v>18375433.737771995</v>
      </c>
      <c r="C43" s="299">
        <v>20.154000174555666</v>
      </c>
      <c r="D43" s="752">
        <v>28.231800246660399</v>
      </c>
    </row>
    <row r="44" spans="1:4" x14ac:dyDescent="0.25">
      <c r="A44" s="35" t="s">
        <v>274</v>
      </c>
      <c r="B44" s="755">
        <v>211.703</v>
      </c>
      <c r="C44" s="305">
        <v>2.3219382790314955E-4</v>
      </c>
      <c r="D44" s="529">
        <v>3.2525799896266407E-4</v>
      </c>
    </row>
    <row r="45" spans="1:4" x14ac:dyDescent="0.25">
      <c r="A45" s="35" t="s">
        <v>275</v>
      </c>
      <c r="B45" s="96">
        <v>985514.78500000003</v>
      </c>
      <c r="C45" s="305">
        <v>1.0809032011086259</v>
      </c>
      <c r="D45" s="529">
        <v>1.5141333231802105</v>
      </c>
    </row>
    <row r="46" spans="1:4" x14ac:dyDescent="0.25">
      <c r="A46" s="35" t="s">
        <v>276</v>
      </c>
      <c r="B46" s="96">
        <v>15621083.892771995</v>
      </c>
      <c r="C46" s="305">
        <v>17.133055578139949</v>
      </c>
      <c r="D46" s="529">
        <v>24.00004954389367</v>
      </c>
    </row>
    <row r="47" spans="1:4" x14ac:dyDescent="0.25">
      <c r="A47" s="35" t="s">
        <v>277</v>
      </c>
      <c r="B47" s="96">
        <v>342902.73800000007</v>
      </c>
      <c r="C47" s="305">
        <v>0.37609244712966178</v>
      </c>
      <c r="D47" s="529">
        <v>0.52683173313887233</v>
      </c>
    </row>
    <row r="48" spans="1:4" x14ac:dyDescent="0.25">
      <c r="A48" s="38" t="s">
        <v>303</v>
      </c>
      <c r="B48" s="595">
        <v>1425720.6189999995</v>
      </c>
      <c r="C48" s="751">
        <v>1.5637167543495261</v>
      </c>
      <c r="D48" s="753">
        <v>2.1904603884486789</v>
      </c>
    </row>
    <row r="49" spans="1:4" x14ac:dyDescent="0.25">
      <c r="A49" s="33" t="s">
        <v>278</v>
      </c>
      <c r="B49" s="100">
        <v>785958.71583799971</v>
      </c>
      <c r="C49" s="750">
        <v>0.86203201090333581</v>
      </c>
      <c r="D49" s="754">
        <v>1.2075377258741393</v>
      </c>
    </row>
    <row r="50" spans="1:4" x14ac:dyDescent="0.25">
      <c r="A50" s="35" t="s">
        <v>279</v>
      </c>
      <c r="B50" s="96">
        <v>350500.08373799978</v>
      </c>
      <c r="C50" s="305">
        <v>0.38442514335413586</v>
      </c>
      <c r="D50" s="529">
        <v>0.53850420576405633</v>
      </c>
    </row>
    <row r="51" spans="1:4" x14ac:dyDescent="0.25">
      <c r="A51" s="35" t="s">
        <v>280</v>
      </c>
      <c r="B51" s="96">
        <v>435458.63209999993</v>
      </c>
      <c r="C51" s="305">
        <v>0.47760686754920006</v>
      </c>
      <c r="D51" s="529">
        <v>0.66903352011008299</v>
      </c>
    </row>
    <row r="52" spans="1:4" x14ac:dyDescent="0.25">
      <c r="A52" s="36" t="s">
        <v>232</v>
      </c>
      <c r="B52" s="91">
        <v>17828822.705217961</v>
      </c>
      <c r="C52" s="299">
        <v>19.554482416078866</v>
      </c>
      <c r="D52" s="752">
        <v>27.391993485965266</v>
      </c>
    </row>
    <row r="53" spans="1:4" x14ac:dyDescent="0.25">
      <c r="A53" s="35" t="s">
        <v>281</v>
      </c>
      <c r="B53" s="96">
        <v>11929248.883217962</v>
      </c>
      <c r="C53" s="305">
        <v>13.083886209471526</v>
      </c>
      <c r="D53" s="529">
        <v>18.327957661833182</v>
      </c>
    </row>
    <row r="54" spans="1:4" x14ac:dyDescent="0.25">
      <c r="A54" s="35" t="s">
        <v>282</v>
      </c>
      <c r="B54" s="96">
        <v>3592719.9749999996</v>
      </c>
      <c r="C54" s="305">
        <v>3.9404609456614108</v>
      </c>
      <c r="D54" s="529">
        <v>5.5198127088500986</v>
      </c>
    </row>
    <row r="55" spans="1:4" x14ac:dyDescent="0.25">
      <c r="A55" s="35" t="s">
        <v>321</v>
      </c>
      <c r="B55" s="96">
        <v>25322.823999999997</v>
      </c>
      <c r="C55" s="305">
        <v>2.7773831442529127E-2</v>
      </c>
      <c r="D55" s="529">
        <v>3.8905688924218002E-2</v>
      </c>
    </row>
    <row r="56" spans="1:4" x14ac:dyDescent="0.25">
      <c r="A56" s="35" t="s">
        <v>283</v>
      </c>
      <c r="B56" s="96">
        <v>1735594.6520000002</v>
      </c>
      <c r="C56" s="305">
        <v>1.9035836333737111</v>
      </c>
      <c r="D56" s="529">
        <v>2.6665472077383003</v>
      </c>
    </row>
    <row r="57" spans="1:4" x14ac:dyDescent="0.25">
      <c r="A57" s="38" t="s">
        <v>284</v>
      </c>
      <c r="B57" s="595">
        <v>545936.37100000097</v>
      </c>
      <c r="C57" s="751">
        <v>0.59877779612969217</v>
      </c>
      <c r="D57" s="753">
        <v>0.83877021861947598</v>
      </c>
    </row>
    <row r="58" spans="1:4" x14ac:dyDescent="0.25">
      <c r="A58" s="33" t="s">
        <v>67</v>
      </c>
      <c r="B58" s="100">
        <v>24830570.852999993</v>
      </c>
      <c r="C58" s="750">
        <v>27.233932893621919</v>
      </c>
      <c r="D58" s="754">
        <v>38.149396979482709</v>
      </c>
    </row>
    <row r="59" spans="1:4" x14ac:dyDescent="0.25">
      <c r="A59" s="35" t="s">
        <v>285</v>
      </c>
      <c r="B59" s="96">
        <v>533764.06500000018</v>
      </c>
      <c r="C59" s="305">
        <v>0.58542732719657053</v>
      </c>
      <c r="D59" s="529">
        <v>0.82006883086246962</v>
      </c>
    </row>
    <row r="60" spans="1:4" x14ac:dyDescent="0.25">
      <c r="A60" s="35" t="s">
        <v>286</v>
      </c>
      <c r="B60" s="96">
        <v>16409258.519999996</v>
      </c>
      <c r="C60" s="305">
        <v>17.997517979486211</v>
      </c>
      <c r="D60" s="529">
        <v>25.210991769961904</v>
      </c>
    </row>
    <row r="61" spans="1:4" x14ac:dyDescent="0.25">
      <c r="A61" s="35" t="s">
        <v>287</v>
      </c>
      <c r="B61" s="96">
        <v>2330086.9289999991</v>
      </c>
      <c r="C61" s="305">
        <v>2.5556170833271326</v>
      </c>
      <c r="D61" s="529">
        <v>3.5799181491787966</v>
      </c>
    </row>
    <row r="62" spans="1:4" x14ac:dyDescent="0.25">
      <c r="A62" s="35" t="s">
        <v>288</v>
      </c>
      <c r="B62" s="96">
        <v>192358.03700000001</v>
      </c>
      <c r="C62" s="305">
        <v>0.21097645729614448</v>
      </c>
      <c r="D62" s="529">
        <v>0.29553662536197456</v>
      </c>
    </row>
    <row r="63" spans="1:4" x14ac:dyDescent="0.25">
      <c r="A63" s="35" t="s">
        <v>289</v>
      </c>
      <c r="B63" s="96">
        <v>4385567.5959999952</v>
      </c>
      <c r="C63" s="305">
        <v>4.8100486419335207</v>
      </c>
      <c r="D63" s="529">
        <v>6.7379344675817521</v>
      </c>
    </row>
    <row r="64" spans="1:4" x14ac:dyDescent="0.25">
      <c r="A64" s="35" t="s">
        <v>290</v>
      </c>
      <c r="B64" s="96">
        <v>447379.97800000012</v>
      </c>
      <c r="C64" s="305">
        <v>0.49068208584217909</v>
      </c>
      <c r="D64" s="529">
        <v>0.68734933572146217</v>
      </c>
    </row>
    <row r="65" spans="1:4" x14ac:dyDescent="0.25">
      <c r="A65" s="35" t="s">
        <v>1297</v>
      </c>
      <c r="B65" s="96">
        <v>31203.164999999997</v>
      </c>
      <c r="C65" s="305">
        <v>3.4223333273706927E-2</v>
      </c>
      <c r="D65" s="529">
        <v>4.7940175666862705E-2</v>
      </c>
    </row>
    <row r="66" spans="1:4" x14ac:dyDescent="0.25">
      <c r="A66" s="35" t="s">
        <v>1296</v>
      </c>
      <c r="B66" s="96">
        <v>500952.56300000061</v>
      </c>
      <c r="C66" s="305">
        <v>0.54943998526645266</v>
      </c>
      <c r="D66" s="529">
        <v>0.76965762514748537</v>
      </c>
    </row>
    <row r="67" spans="1:4" ht="15" x14ac:dyDescent="0.25">
      <c r="A67" s="756" t="s">
        <v>1404</v>
      </c>
      <c r="B67" s="91">
        <v>1613270.82</v>
      </c>
      <c r="C67" s="299">
        <v>1.7694200230523562</v>
      </c>
      <c r="D67" s="752">
        <v>2.4786103111342599</v>
      </c>
    </row>
    <row r="68" spans="1:4" ht="15" x14ac:dyDescent="0.25">
      <c r="A68" s="757" t="s">
        <v>1405</v>
      </c>
      <c r="B68" s="100">
        <v>609268.08599999989</v>
      </c>
      <c r="C68" s="750">
        <v>0.66823941610447313</v>
      </c>
      <c r="D68" s="522" t="s">
        <v>1165</v>
      </c>
    </row>
    <row r="69" spans="1:4" x14ac:dyDescent="0.25">
      <c r="A69" s="33" t="s">
        <v>291</v>
      </c>
      <c r="B69" s="100">
        <v>65087715.190764949</v>
      </c>
      <c r="C69" s="750">
        <v>71.387584208129724</v>
      </c>
      <c r="D69" s="754">
        <v>100</v>
      </c>
    </row>
    <row r="70" spans="1:4" x14ac:dyDescent="0.25">
      <c r="A70" s="155" t="s">
        <v>239</v>
      </c>
      <c r="B70" s="104">
        <v>91175119.473159954</v>
      </c>
      <c r="C70" s="758">
        <v>100</v>
      </c>
      <c r="D70" s="531" t="s">
        <v>1165</v>
      </c>
    </row>
    <row r="71" spans="1:4" x14ac:dyDescent="0.25">
      <c r="A71" s="17" t="s">
        <v>1295</v>
      </c>
      <c r="B71" s="75"/>
      <c r="C71" s="759"/>
      <c r="D71" s="17"/>
    </row>
    <row r="72" spans="1:4" x14ac:dyDescent="0.25">
      <c r="A72" s="17" t="s">
        <v>408</v>
      </c>
      <c r="B72" s="17"/>
      <c r="C72" s="17"/>
      <c r="D72" s="17"/>
    </row>
    <row r="73" spans="1:4" x14ac:dyDescent="0.25">
      <c r="A73" s="921" t="s">
        <v>409</v>
      </c>
      <c r="B73" s="921"/>
      <c r="C73" s="921"/>
      <c r="D73" s="921"/>
    </row>
    <row r="74" spans="1:4" x14ac:dyDescent="0.25">
      <c r="A74" s="921"/>
      <c r="B74" s="921"/>
      <c r="C74" s="921"/>
      <c r="D74" s="921"/>
    </row>
    <row r="75" spans="1:4" x14ac:dyDescent="0.25">
      <c r="A75" s="921" t="s">
        <v>410</v>
      </c>
      <c r="B75" s="921"/>
      <c r="C75" s="921"/>
      <c r="D75" s="921"/>
    </row>
    <row r="76" spans="1:4" x14ac:dyDescent="0.25">
      <c r="A76" s="921"/>
      <c r="B76" s="921"/>
      <c r="C76" s="921"/>
      <c r="D76" s="921"/>
    </row>
    <row r="77" spans="1:4" x14ac:dyDescent="0.25">
      <c r="A77" s="17" t="s">
        <v>30</v>
      </c>
      <c r="B77" s="17"/>
      <c r="C77" s="17"/>
      <c r="D77" s="17"/>
    </row>
  </sheetData>
  <mergeCells count="2">
    <mergeCell ref="A73:D74"/>
    <mergeCell ref="A75:D76"/>
  </mergeCells>
  <pageMargins left="0.7" right="0.7" top="0.75" bottom="0.75" header="0.3" footer="0.3"/>
  <pageSetup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04E71-5FB4-47BF-B8A9-41340A93DB81}">
  <sheetPr>
    <pageSetUpPr autoPageBreaks="0"/>
  </sheetPr>
  <dimension ref="A1:N46"/>
  <sheetViews>
    <sheetView zoomScaleNormal="100" workbookViewId="0">
      <selection activeCell="F5" sqref="F5:F7"/>
    </sheetView>
  </sheetViews>
  <sheetFormatPr baseColWidth="10" defaultColWidth="11.42578125" defaultRowHeight="13.5" x14ac:dyDescent="0.25"/>
  <cols>
    <col min="1" max="1" width="38.28515625" style="2" customWidth="1"/>
    <col min="2" max="2" width="18.85546875" style="2" customWidth="1"/>
    <col min="3" max="3" width="16.85546875" style="2" customWidth="1"/>
    <col min="4" max="4" width="20.85546875" style="2" customWidth="1"/>
    <col min="5" max="6" width="17" style="2" customWidth="1"/>
    <col min="7" max="7" width="17.85546875" style="2" customWidth="1"/>
    <col min="8" max="16384" width="11.42578125" style="2"/>
  </cols>
  <sheetData>
    <row r="1" spans="1:14" x14ac:dyDescent="0.25">
      <c r="A1" s="16" t="s">
        <v>1299</v>
      </c>
      <c r="B1" s="16"/>
      <c r="C1" s="16"/>
      <c r="D1" s="17"/>
      <c r="E1" s="17"/>
      <c r="F1" s="17"/>
      <c r="G1" s="17"/>
      <c r="H1" s="17"/>
      <c r="I1" s="17"/>
      <c r="J1" s="17"/>
      <c r="K1" s="17"/>
      <c r="L1" s="17"/>
      <c r="M1" s="17"/>
      <c r="N1" s="17"/>
    </row>
    <row r="2" spans="1:14" x14ac:dyDescent="0.25">
      <c r="A2" s="16" t="s">
        <v>1140</v>
      </c>
      <c r="B2" s="16"/>
      <c r="C2" s="16"/>
      <c r="D2" s="17"/>
      <c r="E2" s="17"/>
      <c r="F2" s="17"/>
      <c r="G2" s="17"/>
      <c r="H2" s="17"/>
      <c r="I2" s="17"/>
      <c r="J2" s="17"/>
      <c r="K2" s="17"/>
      <c r="L2" s="17"/>
      <c r="M2" s="17"/>
      <c r="N2" s="17"/>
    </row>
    <row r="3" spans="1:14" x14ac:dyDescent="0.25">
      <c r="A3" s="17" t="s">
        <v>413</v>
      </c>
      <c r="B3" s="17"/>
      <c r="C3" s="17"/>
      <c r="D3" s="17"/>
      <c r="E3" s="17"/>
      <c r="F3" s="17"/>
      <c r="G3" s="17"/>
      <c r="H3" s="17"/>
      <c r="I3" s="17"/>
      <c r="J3" s="17"/>
      <c r="K3" s="17"/>
      <c r="L3" s="17"/>
      <c r="M3" s="17"/>
      <c r="N3" s="17"/>
    </row>
    <row r="4" spans="1:14" x14ac:dyDescent="0.25">
      <c r="A4" s="17"/>
      <c r="B4" s="17"/>
      <c r="C4" s="17"/>
      <c r="D4" s="17"/>
      <c r="E4" s="17"/>
      <c r="F4" s="17"/>
      <c r="G4" s="17"/>
      <c r="H4" s="17"/>
      <c r="I4" s="17"/>
      <c r="J4" s="17"/>
      <c r="K4" s="17"/>
      <c r="L4" s="17"/>
      <c r="M4" s="17"/>
      <c r="N4" s="17"/>
    </row>
    <row r="5" spans="1:14" ht="12.75" customHeight="1" x14ac:dyDescent="0.25">
      <c r="A5" s="949"/>
      <c r="B5" s="908" t="s">
        <v>1103</v>
      </c>
      <c r="C5" s="908" t="s">
        <v>1104</v>
      </c>
      <c r="D5" s="908" t="s">
        <v>553</v>
      </c>
      <c r="E5" s="908" t="s">
        <v>429</v>
      </c>
      <c r="F5" s="908" t="s">
        <v>1409</v>
      </c>
      <c r="G5" s="908" t="s">
        <v>41</v>
      </c>
      <c r="H5" s="17"/>
      <c r="I5" s="840"/>
      <c r="J5" s="840"/>
      <c r="K5" s="17"/>
      <c r="L5" s="17"/>
      <c r="M5" s="17"/>
      <c r="N5" s="17"/>
    </row>
    <row r="6" spans="1:14" x14ac:dyDescent="0.25">
      <c r="A6" s="950"/>
      <c r="B6" s="948"/>
      <c r="C6" s="948"/>
      <c r="D6" s="948"/>
      <c r="E6" s="948"/>
      <c r="F6" s="948"/>
      <c r="G6" s="948"/>
      <c r="H6" s="17"/>
      <c r="I6" s="848"/>
      <c r="J6" s="848"/>
      <c r="K6" s="17"/>
      <c r="L6" s="848"/>
      <c r="M6" s="848"/>
      <c r="N6" s="17"/>
    </row>
    <row r="7" spans="1:14" x14ac:dyDescent="0.25">
      <c r="A7" s="951"/>
      <c r="B7" s="909"/>
      <c r="C7" s="909"/>
      <c r="D7" s="909"/>
      <c r="E7" s="909"/>
      <c r="F7" s="909"/>
      <c r="G7" s="909"/>
      <c r="H7" s="17"/>
      <c r="I7" s="848"/>
      <c r="J7" s="848"/>
      <c r="K7" s="17"/>
      <c r="L7" s="17"/>
      <c r="M7" s="17"/>
      <c r="N7" s="17"/>
    </row>
    <row r="8" spans="1:14" x14ac:dyDescent="0.25">
      <c r="A8" s="311" t="s">
        <v>43</v>
      </c>
      <c r="B8" s="312">
        <v>75640492.353213876</v>
      </c>
      <c r="C8" s="312">
        <v>77386450.56492947</v>
      </c>
      <c r="D8" s="313">
        <v>77868578.192462996</v>
      </c>
      <c r="E8" s="314">
        <v>0.62301297451161641</v>
      </c>
      <c r="F8" s="314">
        <v>2.9456257752061674</v>
      </c>
      <c r="G8" s="314">
        <v>20.232183115992907</v>
      </c>
      <c r="H8" s="17"/>
      <c r="I8" s="75"/>
      <c r="J8" s="75"/>
      <c r="K8" s="17"/>
      <c r="L8" s="75"/>
      <c r="M8" s="432"/>
      <c r="N8" s="816"/>
    </row>
    <row r="9" spans="1:14" x14ac:dyDescent="0.25">
      <c r="A9" s="199" t="s">
        <v>44</v>
      </c>
      <c r="B9" s="315">
        <v>17755435.421327733</v>
      </c>
      <c r="C9" s="315">
        <v>19158249.172675215</v>
      </c>
      <c r="D9" s="316">
        <v>19158963.745560002</v>
      </c>
      <c r="E9" s="317">
        <v>3.729844404598559E-3</v>
      </c>
      <c r="F9" s="317">
        <v>7.9047812172849348</v>
      </c>
      <c r="G9" s="317">
        <v>4.9779727819707169</v>
      </c>
      <c r="H9" s="17"/>
      <c r="I9" s="75"/>
      <c r="J9" s="75"/>
      <c r="K9" s="17"/>
      <c r="L9" s="432"/>
      <c r="M9" s="432"/>
      <c r="N9" s="816"/>
    </row>
    <row r="10" spans="1:14" x14ac:dyDescent="0.25">
      <c r="A10" s="199" t="s">
        <v>45</v>
      </c>
      <c r="B10" s="315">
        <v>6997898.3359064749</v>
      </c>
      <c r="C10" s="315">
        <v>7431444.8903087201</v>
      </c>
      <c r="D10" s="316">
        <v>7253526.3346499996</v>
      </c>
      <c r="E10" s="317">
        <v>-2.3941314008900538</v>
      </c>
      <c r="F10" s="317">
        <v>3.6529252994700983</v>
      </c>
      <c r="G10" s="317">
        <v>1.8846455970544513</v>
      </c>
      <c r="H10" s="17"/>
      <c r="I10" s="75"/>
      <c r="J10" s="75"/>
      <c r="K10" s="17"/>
      <c r="L10" s="432"/>
      <c r="M10" s="432"/>
      <c r="N10" s="816"/>
    </row>
    <row r="11" spans="1:14" x14ac:dyDescent="0.25">
      <c r="A11" s="199" t="s">
        <v>46</v>
      </c>
      <c r="B11" s="315">
        <v>4755097.6481477534</v>
      </c>
      <c r="C11" s="315">
        <v>4746775.4311417649</v>
      </c>
      <c r="D11" s="316">
        <v>5093706.4621829996</v>
      </c>
      <c r="E11" s="317">
        <v>7.3087727884735054</v>
      </c>
      <c r="F11" s="317">
        <v>7.1209644699335399</v>
      </c>
      <c r="G11" s="317">
        <v>1.3234709593294958</v>
      </c>
      <c r="H11" s="17"/>
      <c r="I11" s="75"/>
      <c r="J11" s="75"/>
      <c r="K11" s="17"/>
      <c r="L11" s="432"/>
      <c r="M11" s="432"/>
      <c r="N11" s="816"/>
    </row>
    <row r="12" spans="1:14" x14ac:dyDescent="0.25">
      <c r="A12" s="199" t="s">
        <v>47</v>
      </c>
      <c r="B12" s="315">
        <v>29748049.454553578</v>
      </c>
      <c r="C12" s="315">
        <v>28926600.937298883</v>
      </c>
      <c r="D12" s="316">
        <v>29856773.117139999</v>
      </c>
      <c r="E12" s="317">
        <v>3.2156290393653642</v>
      </c>
      <c r="F12" s="317">
        <v>0.36548165200720462</v>
      </c>
      <c r="G12" s="317">
        <v>7.7575283250400915</v>
      </c>
      <c r="H12" s="17"/>
      <c r="I12" s="75"/>
      <c r="J12" s="75"/>
      <c r="K12" s="17"/>
      <c r="L12" s="432"/>
      <c r="M12" s="432"/>
      <c r="N12" s="816"/>
    </row>
    <row r="13" spans="1:14" x14ac:dyDescent="0.25">
      <c r="A13" s="199" t="s">
        <v>48</v>
      </c>
      <c r="B13" s="315">
        <v>16342776.433384683</v>
      </c>
      <c r="C13" s="315">
        <v>16956039.288196411</v>
      </c>
      <c r="D13" s="316">
        <v>16472320.27483</v>
      </c>
      <c r="E13" s="317">
        <v>-2.8527830417516276</v>
      </c>
      <c r="F13" s="317">
        <v>0.79266728008767018</v>
      </c>
      <c r="G13" s="317">
        <v>4.2799163395781763</v>
      </c>
      <c r="H13" s="17"/>
      <c r="I13" s="75"/>
      <c r="J13" s="75"/>
      <c r="K13" s="17"/>
      <c r="L13" s="432"/>
      <c r="M13" s="432"/>
      <c r="N13" s="816"/>
    </row>
    <row r="14" spans="1:14" x14ac:dyDescent="0.25">
      <c r="A14" s="199" t="s">
        <v>49</v>
      </c>
      <c r="B14" s="315">
        <v>41235.059893661979</v>
      </c>
      <c r="C14" s="315">
        <v>167340.84530848206</v>
      </c>
      <c r="D14" s="316">
        <v>33288.258099999999</v>
      </c>
      <c r="E14" s="317">
        <v>-80.107511684529115</v>
      </c>
      <c r="F14" s="317">
        <v>-19.271954046278566</v>
      </c>
      <c r="G14" s="317">
        <v>8.649113019978354E-3</v>
      </c>
      <c r="H14" s="17"/>
      <c r="I14" s="75"/>
      <c r="J14" s="75"/>
      <c r="K14" s="17"/>
      <c r="L14" s="432"/>
      <c r="M14" s="432"/>
      <c r="N14" s="816"/>
    </row>
    <row r="15" spans="1:14" x14ac:dyDescent="0.25">
      <c r="A15" s="311" t="s">
        <v>50</v>
      </c>
      <c r="B15" s="318">
        <v>13096358.190160546</v>
      </c>
      <c r="C15" s="318">
        <v>12403684.859403038</v>
      </c>
      <c r="D15" s="319">
        <v>13307237.9356</v>
      </c>
      <c r="E15" s="314">
        <v>7.2845536341725969</v>
      </c>
      <c r="F15" s="314">
        <v>1.6102166906055544</v>
      </c>
      <c r="G15" s="314">
        <v>3.4575496423691758</v>
      </c>
      <c r="H15" s="17"/>
      <c r="I15" s="75"/>
      <c r="J15" s="75"/>
      <c r="K15" s="17"/>
      <c r="L15" s="75"/>
      <c r="M15" s="432"/>
      <c r="N15" s="816"/>
    </row>
    <row r="16" spans="1:14" x14ac:dyDescent="0.25">
      <c r="A16" s="199" t="s">
        <v>51</v>
      </c>
      <c r="B16" s="315">
        <v>5265288.1551324483</v>
      </c>
      <c r="C16" s="315">
        <v>4947612.3838699972</v>
      </c>
      <c r="D16" s="316">
        <v>5381378.3138699997</v>
      </c>
      <c r="E16" s="317">
        <v>8.7671768995919876</v>
      </c>
      <c r="F16" s="317">
        <v>2.2048206160263106</v>
      </c>
      <c r="G16" s="317">
        <v>1.3982152235211784</v>
      </c>
      <c r="H16" s="17"/>
      <c r="I16" s="75"/>
      <c r="J16" s="75"/>
      <c r="K16" s="17"/>
      <c r="L16" s="432"/>
      <c r="M16" s="432"/>
      <c r="N16" s="816"/>
    </row>
    <row r="17" spans="1:14" x14ac:dyDescent="0.25">
      <c r="A17" s="199" t="s">
        <v>52</v>
      </c>
      <c r="B17" s="315">
        <v>7831070.0350280982</v>
      </c>
      <c r="C17" s="315">
        <v>7456072.4755330412</v>
      </c>
      <c r="D17" s="316">
        <v>7925859.6217299998</v>
      </c>
      <c r="E17" s="317">
        <v>6.3007320239785169</v>
      </c>
      <c r="F17" s="317">
        <v>1.2104295617062775</v>
      </c>
      <c r="G17" s="317">
        <v>2.0593344188479978</v>
      </c>
      <c r="H17" s="17"/>
      <c r="I17" s="75"/>
      <c r="J17" s="75"/>
      <c r="K17" s="17"/>
      <c r="L17" s="432"/>
      <c r="M17" s="432"/>
      <c r="N17" s="816"/>
    </row>
    <row r="18" spans="1:14" x14ac:dyDescent="0.25">
      <c r="A18" s="320" t="s">
        <v>540</v>
      </c>
      <c r="B18" s="321">
        <v>88736850.543374419</v>
      </c>
      <c r="C18" s="321">
        <v>89790135.4243325</v>
      </c>
      <c r="D18" s="322">
        <v>91175816.128062993</v>
      </c>
      <c r="E18" s="323">
        <v>1.5432438064404419</v>
      </c>
      <c r="F18" s="323">
        <v>2.7485374675275409</v>
      </c>
      <c r="G18" s="323">
        <v>23.689732758362084</v>
      </c>
      <c r="H18" s="17"/>
      <c r="I18" s="75"/>
      <c r="J18" s="75"/>
      <c r="K18" s="17"/>
      <c r="L18" s="75"/>
      <c r="M18" s="432"/>
      <c r="N18" s="816"/>
    </row>
    <row r="19" spans="1:14" x14ac:dyDescent="0.25">
      <c r="A19" s="942" t="s">
        <v>1408</v>
      </c>
      <c r="B19" s="942"/>
      <c r="C19" s="942"/>
      <c r="D19" s="942"/>
      <c r="E19" s="942"/>
      <c r="F19" s="942"/>
      <c r="G19" s="942"/>
      <c r="H19" s="17"/>
      <c r="I19" s="17"/>
      <c r="J19" s="17"/>
      <c r="K19" s="17"/>
      <c r="L19" s="17"/>
      <c r="M19" s="17"/>
      <c r="N19" s="17"/>
    </row>
    <row r="20" spans="1:14" x14ac:dyDescent="0.25">
      <c r="A20" s="19" t="s">
        <v>445</v>
      </c>
      <c r="B20" s="19"/>
      <c r="C20" s="19"/>
      <c r="D20" s="151"/>
      <c r="E20" s="151"/>
      <c r="F20" s="151"/>
      <c r="G20" s="151"/>
      <c r="H20" s="17"/>
      <c r="I20" s="17"/>
      <c r="J20" s="432"/>
      <c r="K20" s="17"/>
      <c r="L20" s="17"/>
      <c r="M20" s="17"/>
      <c r="N20" s="17"/>
    </row>
    <row r="21" spans="1:14" x14ac:dyDescent="0.25">
      <c r="A21" s="17" t="s">
        <v>30</v>
      </c>
      <c r="B21" s="17"/>
      <c r="C21" s="17"/>
      <c r="D21" s="285"/>
      <c r="E21" s="76"/>
      <c r="F21" s="76"/>
      <c r="G21" s="17"/>
      <c r="H21" s="17"/>
      <c r="I21" s="17"/>
      <c r="J21" s="17"/>
      <c r="K21" s="17"/>
      <c r="L21" s="17"/>
      <c r="M21" s="17"/>
      <c r="N21" s="17"/>
    </row>
    <row r="22" spans="1:14" x14ac:dyDescent="0.25">
      <c r="A22" s="17"/>
      <c r="B22" s="17"/>
      <c r="C22" s="17"/>
      <c r="D22" s="17"/>
      <c r="E22" s="285"/>
      <c r="F22" s="285"/>
      <c r="G22" s="17"/>
      <c r="H22" s="17"/>
      <c r="I22" s="17"/>
      <c r="J22" s="17"/>
      <c r="K22" s="17"/>
      <c r="L22" s="17"/>
      <c r="M22" s="17"/>
      <c r="N22" s="17"/>
    </row>
    <row r="23" spans="1:14" x14ac:dyDescent="0.25">
      <c r="A23" s="17"/>
      <c r="B23" s="75"/>
      <c r="C23" s="17"/>
      <c r="D23" s="17"/>
      <c r="E23" s="432"/>
      <c r="F23" s="432"/>
      <c r="G23" s="17"/>
      <c r="H23" s="17"/>
      <c r="I23" s="17"/>
      <c r="J23" s="17"/>
      <c r="K23" s="17"/>
      <c r="L23" s="17"/>
      <c r="M23" s="17"/>
      <c r="N23" s="17"/>
    </row>
    <row r="24" spans="1:14" x14ac:dyDescent="0.25">
      <c r="A24" s="17"/>
      <c r="B24" s="75"/>
      <c r="C24" s="17"/>
      <c r="D24" s="432"/>
      <c r="E24" s="432"/>
      <c r="F24" s="17"/>
      <c r="G24" s="17"/>
      <c r="H24" s="17"/>
      <c r="I24" s="17"/>
      <c r="J24" s="17"/>
      <c r="K24" s="17"/>
      <c r="L24" s="17"/>
      <c r="M24" s="17"/>
      <c r="N24" s="17"/>
    </row>
    <row r="25" spans="1:14" x14ac:dyDescent="0.25">
      <c r="A25" s="17"/>
      <c r="B25" s="768"/>
      <c r="C25" s="17"/>
      <c r="D25" s="432"/>
      <c r="E25" s="432"/>
      <c r="F25" s="285"/>
      <c r="G25" s="17"/>
      <c r="H25" s="17"/>
      <c r="I25" s="17"/>
      <c r="J25" s="17"/>
      <c r="K25" s="17"/>
      <c r="L25" s="17"/>
      <c r="M25" s="17"/>
      <c r="N25" s="17"/>
    </row>
    <row r="26" spans="1:14" x14ac:dyDescent="0.25">
      <c r="A26" s="17"/>
      <c r="B26" s="768"/>
      <c r="C26" s="17"/>
      <c r="D26" s="432"/>
      <c r="E26" s="432"/>
      <c r="F26" s="849"/>
      <c r="G26" s="17"/>
      <c r="H26" s="17"/>
      <c r="I26" s="17"/>
      <c r="J26" s="17"/>
      <c r="K26" s="17"/>
      <c r="L26" s="17"/>
      <c r="M26" s="17"/>
      <c r="N26" s="17"/>
    </row>
    <row r="27" spans="1:14" x14ac:dyDescent="0.25">
      <c r="A27" s="17"/>
      <c r="B27" s="768"/>
      <c r="C27" s="17"/>
      <c r="D27" s="17"/>
      <c r="E27" s="17"/>
      <c r="F27" s="285"/>
      <c r="G27" s="17"/>
      <c r="H27" s="17"/>
      <c r="I27" s="17"/>
      <c r="J27" s="17"/>
      <c r="K27" s="17"/>
      <c r="L27" s="17"/>
      <c r="M27" s="17"/>
      <c r="N27" s="17"/>
    </row>
    <row r="28" spans="1:14" x14ac:dyDescent="0.25">
      <c r="A28" s="196"/>
      <c r="B28" s="768"/>
      <c r="C28" s="196"/>
      <c r="D28" s="17"/>
      <c r="E28" s="17"/>
      <c r="F28" s="17"/>
      <c r="G28" s="285"/>
      <c r="H28" s="17"/>
      <c r="I28" s="17"/>
      <c r="J28" s="17"/>
      <c r="K28" s="17"/>
      <c r="L28" s="17"/>
      <c r="M28" s="17"/>
      <c r="N28" s="17"/>
    </row>
    <row r="29" spans="1:14" x14ac:dyDescent="0.25">
      <c r="A29" s="17"/>
      <c r="B29" s="812"/>
      <c r="C29" s="17"/>
      <c r="D29" s="17"/>
      <c r="E29" s="17"/>
      <c r="F29" s="17"/>
      <c r="G29" s="285"/>
      <c r="H29" s="17"/>
      <c r="I29" s="17"/>
      <c r="J29" s="17"/>
      <c r="K29" s="17"/>
      <c r="L29" s="17"/>
      <c r="M29" s="17"/>
      <c r="N29" s="17"/>
    </row>
    <row r="30" spans="1:14" x14ac:dyDescent="0.25">
      <c r="A30" s="17"/>
      <c r="B30" s="17"/>
      <c r="C30" s="17"/>
      <c r="D30" s="17"/>
      <c r="E30" s="17"/>
      <c r="F30" s="17"/>
      <c r="G30" s="285"/>
      <c r="H30" s="17"/>
      <c r="I30" s="17"/>
      <c r="J30" s="17"/>
      <c r="K30" s="17"/>
      <c r="L30" s="17"/>
      <c r="M30" s="17"/>
      <c r="N30" s="17"/>
    </row>
    <row r="31" spans="1:14" x14ac:dyDescent="0.25">
      <c r="A31" s="17"/>
      <c r="B31" s="17"/>
      <c r="C31" s="17"/>
      <c r="D31" s="324"/>
      <c r="E31" s="17"/>
      <c r="F31" s="17"/>
      <c r="G31" s="285"/>
      <c r="H31" s="17"/>
      <c r="I31" s="17"/>
      <c r="J31" s="17"/>
      <c r="K31" s="17"/>
      <c r="L31" s="17"/>
      <c r="M31" s="17"/>
      <c r="N31" s="17"/>
    </row>
    <row r="32" spans="1:14" x14ac:dyDescent="0.25">
      <c r="A32" s="17"/>
      <c r="B32" s="17"/>
      <c r="C32" s="17"/>
      <c r="D32" s="17"/>
      <c r="E32" s="17"/>
      <c r="F32" s="17"/>
      <c r="G32" s="285"/>
      <c r="H32" s="17"/>
      <c r="I32" s="17"/>
      <c r="J32" s="17"/>
      <c r="K32" s="17"/>
      <c r="L32" s="17"/>
      <c r="M32" s="17"/>
      <c r="N32" s="17"/>
    </row>
    <row r="33" spans="1:14" x14ac:dyDescent="0.25">
      <c r="A33" s="17"/>
      <c r="B33" s="17"/>
      <c r="C33" s="17"/>
      <c r="D33" s="17"/>
      <c r="E33" s="17"/>
      <c r="F33" s="17"/>
      <c r="G33" s="285"/>
      <c r="H33" s="17"/>
      <c r="I33" s="17"/>
      <c r="J33" s="17"/>
      <c r="K33" s="17"/>
      <c r="L33" s="17"/>
      <c r="M33" s="17"/>
      <c r="N33" s="17"/>
    </row>
    <row r="34" spans="1:14" x14ac:dyDescent="0.25">
      <c r="A34" s="17"/>
      <c r="B34" s="17"/>
      <c r="C34" s="17"/>
      <c r="D34" s="325"/>
      <c r="E34" s="17"/>
      <c r="F34" s="17"/>
      <c r="G34" s="285"/>
      <c r="H34" s="17"/>
      <c r="I34" s="17"/>
      <c r="J34" s="17"/>
      <c r="K34" s="17"/>
      <c r="L34" s="17"/>
      <c r="M34" s="17"/>
      <c r="N34" s="17"/>
    </row>
    <row r="35" spans="1:14" x14ac:dyDescent="0.25">
      <c r="A35" s="17"/>
      <c r="B35" s="17"/>
      <c r="C35" s="17"/>
      <c r="D35" s="17"/>
      <c r="E35" s="17"/>
      <c r="F35" s="17"/>
      <c r="G35" s="285"/>
      <c r="H35" s="17"/>
      <c r="I35" s="17"/>
      <c r="J35" s="17"/>
      <c r="K35" s="17"/>
      <c r="L35" s="17"/>
      <c r="M35" s="17"/>
      <c r="N35" s="17"/>
    </row>
    <row r="36" spans="1:14" x14ac:dyDescent="0.25">
      <c r="A36" s="17"/>
      <c r="B36" s="17"/>
      <c r="C36" s="17"/>
      <c r="D36" s="17"/>
      <c r="E36" s="17"/>
      <c r="F36" s="17"/>
      <c r="G36" s="285"/>
      <c r="H36" s="17"/>
      <c r="I36" s="17"/>
      <c r="J36" s="17"/>
      <c r="K36" s="17"/>
      <c r="L36" s="17"/>
      <c r="M36" s="17"/>
      <c r="N36" s="17"/>
    </row>
    <row r="37" spans="1:14" x14ac:dyDescent="0.25">
      <c r="A37" s="17"/>
      <c r="B37" s="17"/>
      <c r="C37" s="17"/>
      <c r="D37" s="17"/>
      <c r="E37" s="17"/>
      <c r="F37" s="17"/>
      <c r="G37" s="17"/>
      <c r="H37" s="17"/>
      <c r="I37" s="17"/>
      <c r="J37" s="17"/>
      <c r="K37" s="17"/>
      <c r="L37" s="17"/>
      <c r="M37" s="17"/>
      <c r="N37" s="17"/>
    </row>
    <row r="38" spans="1:14" x14ac:dyDescent="0.25">
      <c r="A38" s="17"/>
      <c r="B38" s="17"/>
      <c r="C38" s="17"/>
      <c r="D38" s="17"/>
      <c r="E38" s="17"/>
      <c r="F38" s="17"/>
      <c r="G38" s="17"/>
      <c r="H38" s="17"/>
      <c r="I38" s="17"/>
      <c r="J38" s="17"/>
      <c r="K38" s="17"/>
      <c r="L38" s="17"/>
      <c r="M38" s="17"/>
      <c r="N38" s="17"/>
    </row>
    <row r="39" spans="1:14" x14ac:dyDescent="0.25">
      <c r="A39" s="17"/>
      <c r="B39" s="17"/>
      <c r="C39" s="17"/>
      <c r="D39" s="17"/>
      <c r="E39" s="17"/>
      <c r="F39" s="17"/>
      <c r="G39" s="17"/>
      <c r="H39" s="17"/>
      <c r="I39" s="17"/>
      <c r="J39" s="17"/>
      <c r="K39" s="17"/>
      <c r="L39" s="17"/>
      <c r="M39" s="17"/>
      <c r="N39" s="17"/>
    </row>
    <row r="40" spans="1:14" x14ac:dyDescent="0.25">
      <c r="A40" s="17"/>
      <c r="B40" s="17"/>
      <c r="C40" s="17"/>
      <c r="D40" s="17"/>
      <c r="E40" s="17"/>
      <c r="F40" s="17"/>
      <c r="G40" s="17"/>
      <c r="H40" s="17"/>
      <c r="I40" s="17"/>
      <c r="J40" s="17"/>
      <c r="K40" s="17"/>
      <c r="L40" s="17"/>
      <c r="M40" s="17"/>
      <c r="N40" s="17"/>
    </row>
    <row r="41" spans="1:14" x14ac:dyDescent="0.25">
      <c r="A41" s="17"/>
      <c r="B41" s="17"/>
      <c r="C41" s="17"/>
      <c r="D41" s="17"/>
      <c r="E41" s="17"/>
      <c r="F41" s="17"/>
      <c r="G41" s="17"/>
      <c r="H41" s="17"/>
      <c r="I41" s="17"/>
      <c r="J41" s="17"/>
      <c r="K41" s="17"/>
      <c r="L41" s="17"/>
      <c r="M41" s="17"/>
      <c r="N41" s="17"/>
    </row>
    <row r="42" spans="1:14" x14ac:dyDescent="0.25">
      <c r="A42" s="17"/>
      <c r="B42" s="17"/>
      <c r="C42" s="17"/>
      <c r="D42" s="17"/>
      <c r="E42" s="17"/>
      <c r="F42" s="17"/>
      <c r="G42" s="17"/>
      <c r="H42" s="17"/>
      <c r="I42" s="17"/>
      <c r="J42" s="17"/>
      <c r="K42" s="17"/>
      <c r="L42" s="17"/>
      <c r="M42" s="17"/>
      <c r="N42" s="17"/>
    </row>
    <row r="43" spans="1:14" x14ac:dyDescent="0.25">
      <c r="A43" s="17"/>
      <c r="B43" s="17"/>
      <c r="C43" s="17"/>
      <c r="D43" s="17"/>
      <c r="E43" s="17"/>
      <c r="F43" s="17"/>
      <c r="G43" s="17"/>
      <c r="H43" s="17"/>
      <c r="I43" s="17"/>
      <c r="J43" s="17"/>
      <c r="K43" s="17"/>
      <c r="L43" s="17"/>
      <c r="M43" s="17"/>
      <c r="N43" s="17"/>
    </row>
    <row r="44" spans="1:14" x14ac:dyDescent="0.25">
      <c r="A44" s="17"/>
      <c r="B44" s="17"/>
      <c r="C44" s="17"/>
      <c r="D44" s="17"/>
      <c r="E44" s="17"/>
      <c r="F44" s="17"/>
      <c r="G44" s="17"/>
      <c r="H44" s="17"/>
      <c r="I44" s="17"/>
      <c r="J44" s="17"/>
      <c r="K44" s="17"/>
      <c r="L44" s="17"/>
      <c r="M44" s="17"/>
      <c r="N44" s="17"/>
    </row>
    <row r="45" spans="1:14" x14ac:dyDescent="0.25">
      <c r="A45" s="17"/>
      <c r="B45" s="17"/>
      <c r="C45" s="17"/>
      <c r="D45" s="17"/>
      <c r="E45" s="17"/>
      <c r="F45" s="17"/>
      <c r="G45" s="17"/>
      <c r="H45" s="17"/>
      <c r="I45" s="17"/>
      <c r="J45" s="17"/>
      <c r="K45" s="17"/>
      <c r="L45" s="17"/>
      <c r="M45" s="17"/>
      <c r="N45" s="17"/>
    </row>
    <row r="46" spans="1:14" x14ac:dyDescent="0.25">
      <c r="A46" s="17"/>
      <c r="B46" s="17"/>
      <c r="C46" s="17"/>
      <c r="D46" s="17"/>
      <c r="E46" s="17"/>
      <c r="F46" s="17"/>
      <c r="G46" s="17"/>
      <c r="H46" s="17"/>
      <c r="I46" s="17"/>
      <c r="J46" s="17"/>
      <c r="K46" s="17"/>
      <c r="L46" s="17"/>
      <c r="M46" s="17"/>
      <c r="N46" s="17"/>
    </row>
  </sheetData>
  <mergeCells count="8">
    <mergeCell ref="G5:G7"/>
    <mergeCell ref="A19:G19"/>
    <mergeCell ref="A5:A7"/>
    <mergeCell ref="B5:B7"/>
    <mergeCell ref="C5:C7"/>
    <mergeCell ref="D5:D7"/>
    <mergeCell ref="E5:E7"/>
    <mergeCell ref="F5:F7"/>
  </mergeCells>
  <pageMargins left="0.7" right="0.7" top="0.75" bottom="0.75" header="0.3" footer="0.3"/>
  <pageSetup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4D0CF-78B3-4655-B53D-4F35D590BA31}">
  <dimension ref="A1:E9"/>
  <sheetViews>
    <sheetView showGridLines="0" zoomScaleNormal="100" workbookViewId="0">
      <selection activeCell="C24" sqref="C24"/>
    </sheetView>
  </sheetViews>
  <sheetFormatPr baseColWidth="10" defaultRowHeight="13.5" x14ac:dyDescent="0.25"/>
  <cols>
    <col min="1" max="2" width="32.7109375" style="4" customWidth="1"/>
    <col min="3" max="3" width="59.140625" style="4" customWidth="1"/>
    <col min="4" max="4" width="32.7109375" style="4" customWidth="1"/>
    <col min="5" max="16384" width="11.42578125" style="4"/>
  </cols>
  <sheetData>
    <row r="1" spans="1:5" x14ac:dyDescent="0.25">
      <c r="A1" s="16" t="s">
        <v>1170</v>
      </c>
      <c r="B1" s="17"/>
      <c r="C1" s="17"/>
      <c r="D1" s="17"/>
      <c r="E1" s="17"/>
    </row>
    <row r="2" spans="1:5" x14ac:dyDescent="0.25">
      <c r="A2" s="16" t="s">
        <v>1171</v>
      </c>
      <c r="B2" s="17"/>
      <c r="C2" s="17"/>
      <c r="D2" s="17"/>
      <c r="E2" s="17"/>
    </row>
    <row r="3" spans="1:5" x14ac:dyDescent="0.25">
      <c r="A3" s="17"/>
      <c r="B3" s="17"/>
      <c r="C3" s="17"/>
      <c r="D3" s="17"/>
      <c r="E3" s="17"/>
    </row>
    <row r="4" spans="1:5" x14ac:dyDescent="0.25">
      <c r="A4" s="40" t="s">
        <v>1198</v>
      </c>
      <c r="B4" s="21" t="s">
        <v>1199</v>
      </c>
      <c r="C4" s="478" t="s">
        <v>1200</v>
      </c>
      <c r="D4" s="21" t="s">
        <v>706</v>
      </c>
      <c r="E4" s="16"/>
    </row>
    <row r="5" spans="1:5" ht="38.25" x14ac:dyDescent="0.25">
      <c r="A5" s="760" t="s">
        <v>1201</v>
      </c>
      <c r="B5" s="87" t="s">
        <v>586</v>
      </c>
      <c r="C5" s="542" t="s">
        <v>1202</v>
      </c>
      <c r="D5" s="916" t="s">
        <v>372</v>
      </c>
      <c r="E5" s="17"/>
    </row>
    <row r="6" spans="1:5" x14ac:dyDescent="0.25">
      <c r="A6" s="310" t="s">
        <v>1203</v>
      </c>
      <c r="B6" s="761" t="s">
        <v>587</v>
      </c>
      <c r="C6" s="762" t="s">
        <v>1204</v>
      </c>
      <c r="D6" s="1067"/>
      <c r="E6" s="17"/>
    </row>
    <row r="7" spans="1:5" ht="38.25" x14ac:dyDescent="0.25">
      <c r="A7" s="310" t="s">
        <v>1407</v>
      </c>
      <c r="B7" s="761" t="s">
        <v>373</v>
      </c>
      <c r="C7" s="762" t="s">
        <v>1205</v>
      </c>
      <c r="D7" s="761" t="s">
        <v>373</v>
      </c>
      <c r="E7" s="17"/>
    </row>
    <row r="8" spans="1:5" x14ac:dyDescent="0.25">
      <c r="A8" s="17" t="s">
        <v>1206</v>
      </c>
      <c r="B8" s="17"/>
      <c r="C8" s="17"/>
      <c r="D8" s="17"/>
      <c r="E8" s="17"/>
    </row>
    <row r="9" spans="1:5" x14ac:dyDescent="0.25">
      <c r="A9" s="17" t="s">
        <v>30</v>
      </c>
      <c r="B9" s="17"/>
      <c r="C9" s="17"/>
      <c r="D9" s="17"/>
      <c r="E9" s="17"/>
    </row>
  </sheetData>
  <mergeCells count="1">
    <mergeCell ref="D5:D6"/>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B4CEE-B1D2-495B-BD97-6718F83849B4}">
  <dimension ref="A1:D14"/>
  <sheetViews>
    <sheetView showGridLines="0" zoomScaleNormal="100" workbookViewId="0">
      <selection activeCell="B21" sqref="B21"/>
    </sheetView>
  </sheetViews>
  <sheetFormatPr baseColWidth="10" defaultRowHeight="13.5" x14ac:dyDescent="0.25"/>
  <cols>
    <col min="1" max="1" width="27.28515625" style="4" customWidth="1"/>
    <col min="2" max="2" width="76.42578125" style="4" customWidth="1"/>
    <col min="3" max="3" width="14.5703125" style="4" customWidth="1"/>
    <col min="4" max="4" width="33" style="4" customWidth="1"/>
    <col min="5" max="16384" width="11.42578125" style="4"/>
  </cols>
  <sheetData>
    <row r="1" spans="1:4" x14ac:dyDescent="0.25">
      <c r="A1" s="16" t="s">
        <v>1172</v>
      </c>
      <c r="B1" s="17"/>
      <c r="C1" s="17"/>
      <c r="D1" s="17"/>
    </row>
    <row r="2" spans="1:4" x14ac:dyDescent="0.25">
      <c r="A2" s="16" t="s">
        <v>1173</v>
      </c>
      <c r="B2" s="17"/>
      <c r="C2" s="17"/>
      <c r="D2" s="17"/>
    </row>
    <row r="3" spans="1:4" x14ac:dyDescent="0.25">
      <c r="A3" s="17"/>
      <c r="B3" s="17"/>
      <c r="C3" s="17"/>
      <c r="D3" s="17"/>
    </row>
    <row r="4" spans="1:4" x14ac:dyDescent="0.25">
      <c r="A4" s="908" t="s">
        <v>1174</v>
      </c>
      <c r="B4" s="908" t="s">
        <v>1175</v>
      </c>
      <c r="C4" s="908" t="s">
        <v>1176</v>
      </c>
      <c r="D4" s="908" t="s">
        <v>1177</v>
      </c>
    </row>
    <row r="5" spans="1:4" x14ac:dyDescent="0.25">
      <c r="A5" s="909"/>
      <c r="B5" s="909"/>
      <c r="C5" s="909"/>
      <c r="D5" s="909"/>
    </row>
    <row r="6" spans="1:4" ht="25.5" x14ac:dyDescent="0.25">
      <c r="A6" s="557" t="s">
        <v>1178</v>
      </c>
      <c r="B6" s="29" t="s">
        <v>1179</v>
      </c>
      <c r="C6" s="763">
        <v>46388</v>
      </c>
      <c r="D6" s="764" t="s">
        <v>1180</v>
      </c>
    </row>
    <row r="7" spans="1:4" ht="25.5" x14ac:dyDescent="0.25">
      <c r="A7" s="269" t="s">
        <v>1181</v>
      </c>
      <c r="B7" s="543" t="s">
        <v>1182</v>
      </c>
      <c r="C7" s="765">
        <v>46266</v>
      </c>
      <c r="D7" s="766" t="s">
        <v>1183</v>
      </c>
    </row>
    <row r="8" spans="1:4" ht="25.5" x14ac:dyDescent="0.25">
      <c r="A8" s="269" t="s">
        <v>1184</v>
      </c>
      <c r="B8" s="543" t="s">
        <v>1185</v>
      </c>
      <c r="C8" s="765">
        <v>46266</v>
      </c>
      <c r="D8" s="766" t="s">
        <v>1186</v>
      </c>
    </row>
    <row r="9" spans="1:4" ht="38.25" x14ac:dyDescent="0.25">
      <c r="A9" s="557" t="s">
        <v>1187</v>
      </c>
      <c r="B9" s="29" t="s">
        <v>1188</v>
      </c>
      <c r="C9" s="763">
        <v>46388</v>
      </c>
      <c r="D9" s="764" t="s">
        <v>1180</v>
      </c>
    </row>
    <row r="10" spans="1:4" ht="38.25" x14ac:dyDescent="0.25">
      <c r="A10" s="269" t="s">
        <v>1189</v>
      </c>
      <c r="B10" s="543" t="s">
        <v>1190</v>
      </c>
      <c r="C10" s="765">
        <v>46388</v>
      </c>
      <c r="D10" s="766" t="s">
        <v>1180</v>
      </c>
    </row>
    <row r="11" spans="1:4" ht="38.25" x14ac:dyDescent="0.25">
      <c r="A11" s="557" t="s">
        <v>1191</v>
      </c>
      <c r="B11" s="29" t="s">
        <v>1192</v>
      </c>
      <c r="C11" s="763">
        <v>46447</v>
      </c>
      <c r="D11" s="764" t="s">
        <v>1193</v>
      </c>
    </row>
    <row r="12" spans="1:4" ht="38.25" x14ac:dyDescent="0.25">
      <c r="A12" s="269" t="s">
        <v>1194</v>
      </c>
      <c r="B12" s="543" t="s">
        <v>1195</v>
      </c>
      <c r="C12" s="765">
        <v>47088</v>
      </c>
      <c r="D12" s="766" t="s">
        <v>1180</v>
      </c>
    </row>
    <row r="13" spans="1:4" x14ac:dyDescent="0.25">
      <c r="A13" s="17" t="s">
        <v>1197</v>
      </c>
      <c r="B13" s="17"/>
      <c r="C13" s="17"/>
      <c r="D13" s="17"/>
    </row>
    <row r="14" spans="1:4" x14ac:dyDescent="0.25">
      <c r="A14" s="17" t="s">
        <v>1196</v>
      </c>
      <c r="B14" s="17"/>
      <c r="C14" s="17"/>
      <c r="D14" s="17"/>
    </row>
  </sheetData>
  <mergeCells count="4">
    <mergeCell ref="C4:C5"/>
    <mergeCell ref="A4:A5"/>
    <mergeCell ref="B4:B5"/>
    <mergeCell ref="D4: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5385B256F0574A8E5CE8FCE2A5477C" ma:contentTypeVersion="17" ma:contentTypeDescription="Crear nuevo documento." ma:contentTypeScope="" ma:versionID="0f5ef82bbbf4fde4b51eeca392487b27">
  <xsd:schema xmlns:xsd="http://www.w3.org/2001/XMLSchema" xmlns:xs="http://www.w3.org/2001/XMLSchema" xmlns:p="http://schemas.microsoft.com/office/2006/metadata/properties" xmlns:ns2="a29962c2-db64-44b6-bb40-607f45c46189" xmlns:ns3="9406bea5-fcf1-424a-9f5e-6e7d0d8d5dbe" targetNamespace="http://schemas.microsoft.com/office/2006/metadata/properties" ma:root="true" ma:fieldsID="bc170ed716ae18076c23bdf65ccd8b38" ns2:_="" ns3:_="">
    <xsd:import namespace="a29962c2-db64-44b6-bb40-607f45c46189"/>
    <xsd:import namespace="9406bea5-fcf1-424a-9f5e-6e7d0d8d5d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9962c2-db64-44b6-bb40-607f45c46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429bffdc-a54b-43ae-9e42-6b83f556f1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06bea5-fcf1-424a-9f5e-6e7d0d8d5db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34b5242-b47e-4416-9b60-5b79f5cb0b13}" ma:internalName="TaxCatchAll" ma:showField="CatchAllData" ma:web="9406bea5-fcf1-424a-9f5e-6e7d0d8d5d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9962c2-db64-44b6-bb40-607f45c46189">
      <Terms xmlns="http://schemas.microsoft.com/office/infopath/2007/PartnerControls"/>
    </lcf76f155ced4ddcb4097134ff3c332f>
    <TaxCatchAll xmlns="9406bea5-fcf1-424a-9f5e-6e7d0d8d5dbe" xsi:nil="true"/>
  </documentManagement>
</p:properties>
</file>

<file path=customXml/itemProps1.xml><?xml version="1.0" encoding="utf-8"?>
<ds:datastoreItem xmlns:ds="http://schemas.openxmlformats.org/officeDocument/2006/customXml" ds:itemID="{9141A574-9B9A-4E1F-99E7-EB15F65A6407}">
  <ds:schemaRefs>
    <ds:schemaRef ds:uri="http://schemas.microsoft.com/sharepoint/v3/contenttype/forms"/>
  </ds:schemaRefs>
</ds:datastoreItem>
</file>

<file path=customXml/itemProps2.xml><?xml version="1.0" encoding="utf-8"?>
<ds:datastoreItem xmlns:ds="http://schemas.openxmlformats.org/officeDocument/2006/customXml" ds:itemID="{4A20F56C-6626-421D-8D1D-81FA09798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9962c2-db64-44b6-bb40-607f45c46189"/>
    <ds:schemaRef ds:uri="9406bea5-fcf1-424a-9f5e-6e7d0d8d5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8C99C4-CF27-455B-8508-CBB1E46522C0}">
  <ds:schemaRefs>
    <ds:schemaRef ds:uri="http://schemas.openxmlformats.org/package/2006/metadata/core-properties"/>
    <ds:schemaRef ds:uri="http://purl.org/dc/terms/"/>
    <ds:schemaRef ds:uri="http://schemas.microsoft.com/office/2006/metadata/properties"/>
    <ds:schemaRef ds:uri="http://www.w3.org/XML/1998/namespace"/>
    <ds:schemaRef ds:uri="a29962c2-db64-44b6-bb40-607f45c46189"/>
    <ds:schemaRef ds:uri="http://purl.org/dc/dcmitype/"/>
    <ds:schemaRef ds:uri="http://schemas.microsoft.com/office/2006/documentManagement/types"/>
    <ds:schemaRef ds:uri="http://schemas.microsoft.com/office/infopath/2007/PartnerControls"/>
    <ds:schemaRef ds:uri="9406bea5-fcf1-424a-9f5e-6e7d0d8d5db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87</vt:i4>
      </vt:variant>
    </vt:vector>
  </HeadingPairs>
  <TitlesOfParts>
    <vt:vector size="87" baseType="lpstr">
      <vt:lpstr>Índice</vt:lpstr>
      <vt:lpstr>C I.1.1</vt:lpstr>
      <vt:lpstr>C I.1.2</vt:lpstr>
      <vt:lpstr>C I.2.1</vt:lpstr>
      <vt:lpstr>C I.2.2</vt:lpstr>
      <vt:lpstr>C I.3.1</vt:lpstr>
      <vt:lpstr>C I.3.2</vt:lpstr>
      <vt:lpstr>C I.4.1</vt:lpstr>
      <vt:lpstr>C I.4.2</vt:lpstr>
      <vt:lpstr>C I.5.1</vt:lpstr>
      <vt:lpstr>C I.6.1</vt:lpstr>
      <vt:lpstr>C II.1.1</vt:lpstr>
      <vt:lpstr>C II.1.2</vt:lpstr>
      <vt:lpstr>C II.2.1</vt:lpstr>
      <vt:lpstr>C II.2.2</vt:lpstr>
      <vt:lpstr>C II.3.1</vt:lpstr>
      <vt:lpstr>C II.3.2</vt:lpstr>
      <vt:lpstr>C II.3.3</vt:lpstr>
      <vt:lpstr>C II.4.1</vt:lpstr>
      <vt:lpstr>C II.5.1</vt:lpstr>
      <vt:lpstr>C II.6.1</vt:lpstr>
      <vt:lpstr>C II.7.1</vt:lpstr>
      <vt:lpstr>C II.8.1</vt:lpstr>
      <vt:lpstr>C III.4.1</vt:lpstr>
      <vt:lpstr>C III.4.2</vt:lpstr>
      <vt:lpstr>C III.5.1</vt:lpstr>
      <vt:lpstr>C III.6.1</vt:lpstr>
      <vt:lpstr>C III.6.2</vt:lpstr>
      <vt:lpstr>C III.7.1</vt:lpstr>
      <vt:lpstr>C III.7.2</vt:lpstr>
      <vt:lpstr>C III.7.3</vt:lpstr>
      <vt:lpstr>C III.8.1</vt:lpstr>
      <vt:lpstr>C III.9.1</vt:lpstr>
      <vt:lpstr>C III.9.2</vt:lpstr>
      <vt:lpstr>C III.10.1</vt:lpstr>
      <vt:lpstr>C III.11.1</vt:lpstr>
      <vt:lpstr>C III.11.2</vt:lpstr>
      <vt:lpstr>C III.11.3</vt:lpstr>
      <vt:lpstr>C III.11.4</vt:lpstr>
      <vt:lpstr>C IV.1.1</vt:lpstr>
      <vt:lpstr>C IV.1.2</vt:lpstr>
      <vt:lpstr>C IV.1.3</vt:lpstr>
      <vt:lpstr>C IV.1.4</vt:lpstr>
      <vt:lpstr>C IV.1.5</vt:lpstr>
      <vt:lpstr>C IV.1.6</vt:lpstr>
      <vt:lpstr>C IV.1.7</vt:lpstr>
      <vt:lpstr>C IV.1.8</vt:lpstr>
      <vt:lpstr>C V.3.1</vt:lpstr>
      <vt:lpstr>C V.3.2</vt:lpstr>
      <vt:lpstr>C V.3.3</vt:lpstr>
      <vt:lpstr>C V.3.4</vt:lpstr>
      <vt:lpstr>C VI.1.1</vt:lpstr>
      <vt:lpstr>C VI.1.2</vt:lpstr>
      <vt:lpstr>C VI.1.3</vt:lpstr>
      <vt:lpstr>C VI.1.4</vt:lpstr>
      <vt:lpstr>C VI.1.5</vt:lpstr>
      <vt:lpstr>C VI.1.6</vt:lpstr>
      <vt:lpstr>C VI.1.7</vt:lpstr>
      <vt:lpstr>C A.I.1</vt:lpstr>
      <vt:lpstr>C A.I.2</vt:lpstr>
      <vt:lpstr>C A.I.3</vt:lpstr>
      <vt:lpstr>C A.I.4</vt:lpstr>
      <vt:lpstr>C A.I.5</vt:lpstr>
      <vt:lpstr>C A.I.6</vt:lpstr>
      <vt:lpstr>C A.I.7</vt:lpstr>
      <vt:lpstr>C A.I.8</vt:lpstr>
      <vt:lpstr>C A.II.1</vt:lpstr>
      <vt:lpstr>C A.II.2</vt:lpstr>
      <vt:lpstr>C A.II.3</vt:lpstr>
      <vt:lpstr>C A.II.4</vt:lpstr>
      <vt:lpstr>C A.II.5</vt:lpstr>
      <vt:lpstr>C A.II.6</vt:lpstr>
      <vt:lpstr>C A.II.7</vt:lpstr>
      <vt:lpstr>C A.II.8</vt:lpstr>
      <vt:lpstr>C A.II.9</vt:lpstr>
      <vt:lpstr>C A.II.10</vt:lpstr>
      <vt:lpstr>C A.II.11</vt:lpstr>
      <vt:lpstr>C A.II.12</vt:lpstr>
      <vt:lpstr>C A.II.13</vt:lpstr>
      <vt:lpstr>C A.II.14</vt:lpstr>
      <vt:lpstr>C A.III.1</vt:lpstr>
      <vt:lpstr>C A.III.2</vt:lpstr>
      <vt:lpstr>C A.III.3</vt:lpstr>
      <vt:lpstr>C A.V.1</vt:lpstr>
      <vt:lpstr>C A.VI.1</vt:lpstr>
      <vt:lpstr>C R.2.1</vt:lpstr>
      <vt:lpstr>C R.4.1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Javiera Valdivieso S</cp:lastModifiedBy>
  <cp:revision/>
  <dcterms:created xsi:type="dcterms:W3CDTF">2015-06-05T18:17:20Z</dcterms:created>
  <dcterms:modified xsi:type="dcterms:W3CDTF">2026-10-06T14:36:20Z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0x010100E95385B256F0574A8E5CE8FCE2A5477C</vt:lpwstr>
  </property>
  <property fmtid="{D5CDD505-2E9C-101B-9397-08002B2CF9AE}" pid="3" name="MediaServiceImageTags">
    <vt:lpwstr/>
  </property>
</Properties>
</file>