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mc:AlternateContent xmlns:mc="http://schemas.openxmlformats.org/markup-compatibility/2006">
    <mc:Choice Requires="x15">
      <x15ac:absPath xmlns:x15ac="http://schemas.microsoft.com/office/spreadsheetml/2010/11/ac" url="https://dipres.sharepoint.com/teams/areamacro/Documentos compartidos/IFP/2025/IFP 3T25/Compilado de Cuadros/"/>
    </mc:Choice>
  </mc:AlternateContent>
  <xr:revisionPtr revIDLastSave="317" documentId="8_{63AD1934-B534-4D07-AF5C-62A6FA368CED}" xr6:coauthVersionLast="47" xr6:coauthVersionMax="47" xr10:uidLastSave="{5F5B0E40-508C-40A2-BCB9-2C6B3A716C48}"/>
  <bookViews>
    <workbookView xWindow="-120" yWindow="-120" windowWidth="29040" windowHeight="15840" tabRatio="817" xr2:uid="{00000000-000D-0000-FFFF-FFFF00000000}"/>
  </bookViews>
  <sheets>
    <sheet name="Índice" sheetId="247" r:id="rId1"/>
    <sheet name="C I.1.1" sheetId="228" r:id="rId2"/>
    <sheet name="C I.1.2" sheetId="229" r:id="rId3"/>
    <sheet name="C I.2.1" sheetId="104" r:id="rId4"/>
    <sheet name="C I.2.1.1" sheetId="272" r:id="rId5"/>
    <sheet name="C I.2.2" sheetId="106" r:id="rId6"/>
    <sheet name="C I.3.1" sheetId="191" r:id="rId7"/>
    <sheet name="C I.3.2" sheetId="192" r:id="rId8"/>
    <sheet name="C I.4.1" sheetId="187" r:id="rId9"/>
    <sheet name="C I.4.2" sheetId="109" r:id="rId10"/>
    <sheet name="C I.5.1" sheetId="202" r:id="rId11"/>
    <sheet name="C I.5.2" sheetId="260" r:id="rId12"/>
    <sheet name="C I.5.3" sheetId="204" r:id="rId13"/>
    <sheet name="C I.6.1" sheetId="205" r:id="rId14"/>
    <sheet name="C II.1.1" sheetId="198" r:id="rId15"/>
    <sheet name="C II.1.2" sheetId="199" r:id="rId16"/>
    <sheet name="C II.2.1" sheetId="114" r:id="rId17"/>
    <sheet name="C II.2.2" sheetId="116" r:id="rId18"/>
    <sheet name="C II.3.1" sheetId="242" r:id="rId19"/>
    <sheet name="C II.3.2" sheetId="117" r:id="rId20"/>
    <sheet name="C II.3.3" sheetId="118" r:id="rId21"/>
    <sheet name="C II.4.1" sheetId="119" r:id="rId22"/>
    <sheet name="C II.5.1" sheetId="193" r:id="rId23"/>
    <sheet name="C II.6.1" sheetId="210" r:id="rId24"/>
    <sheet name="C II.6.2" sheetId="258" r:id="rId25"/>
    <sheet name="C II.7.1" sheetId="211" r:id="rId26"/>
    <sheet name="C II.8.1" sheetId="246" r:id="rId27"/>
    <sheet name="C III.4.1" sheetId="200" r:id="rId28"/>
    <sheet name="C III.4.2" sheetId="201" r:id="rId29"/>
    <sheet name="C III.5.1" sheetId="129" r:id="rId30"/>
    <sheet name="C III.6.1" sheetId="131" r:id="rId31"/>
    <sheet name="C III.6.2" sheetId="132" r:id="rId32"/>
    <sheet name="C III.7.1" sheetId="133" r:id="rId33"/>
    <sheet name="C III.7.2" sheetId="134" r:id="rId34"/>
    <sheet name="C III.7.3" sheetId="135" r:id="rId35"/>
    <sheet name="C III.8.1" sheetId="136" r:id="rId36"/>
    <sheet name="C III.8.2" sheetId="261" r:id="rId37"/>
    <sheet name="C III.9.1" sheetId="206" r:id="rId38"/>
    <sheet name="C III.9.2" sheetId="259" r:id="rId39"/>
    <sheet name="C III.9.3" sheetId="241" r:id="rId40"/>
    <sheet name="C III.10.1" sheetId="209" r:id="rId41"/>
    <sheet name="C III.11.1" sheetId="236" r:id="rId42"/>
    <sheet name="C III.11.2" sheetId="234" r:id="rId43"/>
    <sheet name="C III.11.3" sheetId="233" r:id="rId44"/>
    <sheet name="C III.11.4" sheetId="235" r:id="rId45"/>
    <sheet name="C IV.1.1" sheetId="215" r:id="rId46"/>
    <sheet name="C IV.1.2" sheetId="216" r:id="rId47"/>
    <sheet name="C IV.1.3" sheetId="217" r:id="rId48"/>
    <sheet name="C IV.1.4" sheetId="218" r:id="rId49"/>
    <sheet name="C IV.1.5" sheetId="238" r:id="rId50"/>
    <sheet name="C IV.2.1" sheetId="232" r:id="rId51"/>
    <sheet name="C V.3.1" sheetId="152" r:id="rId52"/>
    <sheet name="C V.3.2" sheetId="153" r:id="rId53"/>
    <sheet name="C V.3.3" sheetId="154" r:id="rId54"/>
    <sheet name="C V.3.4" sheetId="155" r:id="rId55"/>
    <sheet name="C VI.3.1" sheetId="263" r:id="rId56"/>
    <sheet name="C VI.4.1" sheetId="222" r:id="rId57"/>
    <sheet name="C VI.4.2" sheetId="223" r:id="rId58"/>
    <sheet name="C VI.4.3" sheetId="224" r:id="rId59"/>
    <sheet name="C VI.4.4" sheetId="225" r:id="rId60"/>
    <sheet name="C VI.4.5" sheetId="226" r:id="rId61"/>
    <sheet name="C VI.4.6" sheetId="227" r:id="rId62"/>
    <sheet name="C A.I.1" sheetId="158" r:id="rId63"/>
    <sheet name="C A.I.2" sheetId="159" r:id="rId64"/>
    <sheet name="C A.I.3" sheetId="160" r:id="rId65"/>
    <sheet name="C A.I.4" sheetId="161" r:id="rId66"/>
    <sheet name="C A.I.5" sheetId="162" r:id="rId67"/>
    <sheet name="C A.I.6" sheetId="163" r:id="rId68"/>
    <sheet name="C A.I.7" sheetId="164" r:id="rId69"/>
    <sheet name="C A.I.8" sheetId="165" r:id="rId70"/>
    <sheet name="C A.II.1" sheetId="248" r:id="rId71"/>
    <sheet name="C A.II.2" sheetId="166" r:id="rId72"/>
    <sheet name="C A.II.3" sheetId="167" r:id="rId73"/>
    <sheet name="C A.II.4" sheetId="168" r:id="rId74"/>
    <sheet name="C A.II.5" sheetId="169" r:id="rId75"/>
    <sheet name="C A.II.6" sheetId="170" r:id="rId76"/>
    <sheet name="C A.II.7" sheetId="171" r:id="rId77"/>
    <sheet name="C A.II.8" sheetId="172" r:id="rId78"/>
    <sheet name="C A.II.9" sheetId="173" r:id="rId79"/>
    <sheet name="C A.II.10" sheetId="174" r:id="rId80"/>
    <sheet name="C A.II.11" sheetId="175" r:id="rId81"/>
    <sheet name="C A.II.12" sheetId="176" r:id="rId82"/>
    <sheet name="C A.II.13" sheetId="177" r:id="rId83"/>
    <sheet name="C A.II.14" sheetId="178" r:id="rId84"/>
    <sheet name="C A.III.1" sheetId="179" r:id="rId85"/>
    <sheet name="C A.III.2" sheetId="180" r:id="rId86"/>
    <sheet name="C A.III.3" sheetId="181" r:id="rId87"/>
    <sheet name="C A.V.1" sheetId="221" r:id="rId88"/>
    <sheet name="C R.1.1" sheetId="264" r:id="rId89"/>
    <sheet name="C R.1.2" sheetId="265" r:id="rId90"/>
    <sheet name="C R.1.3" sheetId="266" r:id="rId91"/>
    <sheet name="C R.2.1" sheetId="267" r:id="rId92"/>
    <sheet name="C R.2.2" sheetId="268" r:id="rId93"/>
    <sheet name="C R.2.3" sheetId="269" r:id="rId94"/>
    <sheet name="C R.2.4" sheetId="270" r:id="rId95"/>
    <sheet name="C R.2.5" sheetId="271" r:id="rId96"/>
  </sheets>
  <definedNames>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L">#REF!</definedName>
    <definedName name="\M">#REF!</definedName>
    <definedName name="\P">#REF!</definedName>
    <definedName name="\S">#REF!</definedName>
    <definedName name="\Y">#REF!</definedName>
    <definedName name="\Z">#REF!</definedName>
    <definedName name="_" hidden="1">#REF!</definedName>
    <definedName name="__" hidden="1">#REF!</definedName>
    <definedName name="__________Ger2001" hidden="1">{#N/A,#N/A,FALSE,"B061196P";#N/A,#N/A,FALSE,"B061196";#N/A,#N/A,FALSE,"Relatório1";#N/A,#N/A,FALSE,"Relatório2";#N/A,#N/A,FALSE,"Relatório3";#N/A,#N/A,FALSE,"Relatório4 ";#N/A,#N/A,FALSE,"Relatório5";#N/A,#N/A,FALSE,"Relatório6";#N/A,#N/A,FALSE,"Relatório7";#N/A,#N/A,FALSE,"Relatório8"}</definedName>
    <definedName name="__________ip2" hidden="1">{#N/A,#N/A,FALSE,"B061196P";#N/A,#N/A,FALSE,"B061196";#N/A,#N/A,FALSE,"Relatório1";#N/A,#N/A,FALSE,"Relatório2";#N/A,#N/A,FALSE,"Relatório3";#N/A,#N/A,FALSE,"Relatório4 ";#N/A,#N/A,FALSE,"Relatório5";#N/A,#N/A,FALSE,"Relatório6";#N/A,#N/A,FALSE,"Relatório7";#N/A,#N/A,FALSE,"Relatório8"}</definedName>
    <definedName name="_________Ger2001" hidden="1">{#N/A,#N/A,FALSE,"B061196P";#N/A,#N/A,FALSE,"B061196";#N/A,#N/A,FALSE,"Relatório1";#N/A,#N/A,FALSE,"Relatório2";#N/A,#N/A,FALSE,"Relatório3";#N/A,#N/A,FALSE,"Relatório4 ";#N/A,#N/A,FALSE,"Relatório5";#N/A,#N/A,FALSE,"Relatório6";#N/A,#N/A,FALSE,"Relatório7";#N/A,#N/A,FALSE,"Relatório8"}</definedName>
    <definedName name="_________ip2" hidden="1">{#N/A,#N/A,FALSE,"B061196P";#N/A,#N/A,FALSE,"B061196";#N/A,#N/A,FALSE,"Relatório1";#N/A,#N/A,FALSE,"Relatório2";#N/A,#N/A,FALSE,"Relatório3";#N/A,#N/A,FALSE,"Relatório4 ";#N/A,#N/A,FALSE,"Relatório5";#N/A,#N/A,FALSE,"Relatório6";#N/A,#N/A,FALSE,"Relatório7";#N/A,#N/A,FALSE,"Relatório8"}</definedName>
    <definedName name="_______asq1" hidden="1">{#N/A,#N/A,FALSE,"B061196P";#N/A,#N/A,FALSE,"B061196";#N/A,#N/A,FALSE,"Relatório1";#N/A,#N/A,FALSE,"Relatório2";#N/A,#N/A,FALSE,"Relatório3";#N/A,#N/A,FALSE,"Relatório4 ";#N/A,#N/A,FALSE,"Relatório5";#N/A,#N/A,FALSE,"Relatório6";#N/A,#N/A,FALSE,"Relatório7";#N/A,#N/A,FALSE,"Relatório8"}</definedName>
    <definedName name="_______dez2" hidden="1">{#N/A,#N/A,FALSE,"B061196P";#N/A,#N/A,FALSE,"B061196";#N/A,#N/A,FALSE,"Relatório1";#N/A,#N/A,FALSE,"Relatório2";#N/A,#N/A,FALSE,"Relatório3";#N/A,#N/A,FALSE,"Relatório4 ";#N/A,#N/A,FALSE,"Relatório5";#N/A,#N/A,FALSE,"Relatório6";#N/A,#N/A,FALSE,"Relatório7";#N/A,#N/A,FALSE,"Relatório8"}</definedName>
    <definedName name="_______f2" hidden="1">{#N/A,#N/A,FALSE,"B061196P";#N/A,#N/A,FALSE,"B061196";#N/A,#N/A,FALSE,"Relatório1";#N/A,#N/A,FALSE,"Relatório2";#N/A,#N/A,FALSE,"Relatório3";#N/A,#N/A,FALSE,"Relatório4 ";#N/A,#N/A,FALSE,"Relatório5";#N/A,#N/A,FALSE,"Relatório6";#N/A,#N/A,FALSE,"Relatório7";#N/A,#N/A,FALSE,"Relatório8"}</definedName>
    <definedName name="_______fer2" hidden="1">{#N/A,#N/A,FALSE,"B061196P";#N/A,#N/A,FALSE,"B061196";#N/A,#N/A,FALSE,"Relatório1";#N/A,#N/A,FALSE,"Relatório2";#N/A,#N/A,FALSE,"Relatório3";#N/A,#N/A,FALSE,"Relatório4 ";#N/A,#N/A,FALSE,"Relatório5";#N/A,#N/A,FALSE,"Relatório6";#N/A,#N/A,FALSE,"Relatório7";#N/A,#N/A,FALSE,"Relatório8"}</definedName>
    <definedName name="_______ger2" hidden="1">{#N/A,#N/A,FALSE,"B061196P";#N/A,#N/A,FALSE,"B061196";#N/A,#N/A,FALSE,"Relatório1";#N/A,#N/A,FALSE,"Relatório2";#N/A,#N/A,FALSE,"Relatório3";#N/A,#N/A,FALSE,"Relatório4 ";#N/A,#N/A,FALSE,"Relatório5";#N/A,#N/A,FALSE,"Relatório6";#N/A,#N/A,FALSE,"Relatório7";#N/A,#N/A,FALSE,"Relatório8"}</definedName>
    <definedName name="_______ger20012" hidden="1">{#N/A,#N/A,FALSE,"B061196P";#N/A,#N/A,FALSE,"B061196";#N/A,#N/A,FALSE,"Relatório1";#N/A,#N/A,FALSE,"Relatório2";#N/A,#N/A,FALSE,"Relatório3";#N/A,#N/A,FALSE,"Relatório4 ";#N/A,#N/A,FALSE,"Relatório5";#N/A,#N/A,FALSE,"Relatório6";#N/A,#N/A,FALSE,"Relatório7";#N/A,#N/A,FALSE,"Relatório8"}</definedName>
    <definedName name="_______h9" hidden="1">{"'Inversión Extranjera'!$A$1:$AG$74","'Inversión Extranjera'!$G$7:$AF$61"}</definedName>
    <definedName name="_______h9_1" hidden="1">{"'Inversión Extranjera'!$A$1:$AG$74","'Inversión Extranjera'!$G$7:$AF$61"}</definedName>
    <definedName name="_______h9_2" hidden="1">{"'Inversión Extranjera'!$A$1:$AG$74","'Inversión Extranjera'!$G$7:$AF$61"}</definedName>
    <definedName name="_______h9_3" hidden="1">{"'Inversión Extranjera'!$A$1:$AG$74","'Inversión Extranjera'!$G$7:$AF$61"}</definedName>
    <definedName name="_______h9_4" hidden="1">{"'Inversión Extranjera'!$A$1:$AG$74","'Inversión Extranjera'!$G$7:$AF$61"}</definedName>
    <definedName name="______asq1" hidden="1">{#N/A,#N/A,FALSE,"B061196P";#N/A,#N/A,FALSE,"B061196";#N/A,#N/A,FALSE,"Relatório1";#N/A,#N/A,FALSE,"Relatório2";#N/A,#N/A,FALSE,"Relatório3";#N/A,#N/A,FALSE,"Relatório4 ";#N/A,#N/A,FALSE,"Relatório5";#N/A,#N/A,FALSE,"Relatório6";#N/A,#N/A,FALSE,"Relatório7";#N/A,#N/A,FALSE,"Relatório8"}</definedName>
    <definedName name="______dez2" hidden="1">{#N/A,#N/A,FALSE,"B061196P";#N/A,#N/A,FALSE,"B061196";#N/A,#N/A,FALSE,"Relatório1";#N/A,#N/A,FALSE,"Relatório2";#N/A,#N/A,FALSE,"Relatório3";#N/A,#N/A,FALSE,"Relatório4 ";#N/A,#N/A,FALSE,"Relatório5";#N/A,#N/A,FALSE,"Relatório6";#N/A,#N/A,FALSE,"Relatório7";#N/A,#N/A,FALSE,"Relatório8"}</definedName>
    <definedName name="______f2" hidden="1">{#N/A,#N/A,FALSE,"B061196P";#N/A,#N/A,FALSE,"B061196";#N/A,#N/A,FALSE,"Relatório1";#N/A,#N/A,FALSE,"Relatório2";#N/A,#N/A,FALSE,"Relatório3";#N/A,#N/A,FALSE,"Relatório4 ";#N/A,#N/A,FALSE,"Relatório5";#N/A,#N/A,FALSE,"Relatório6";#N/A,#N/A,FALSE,"Relatório7";#N/A,#N/A,FALSE,"Relatório8"}</definedName>
    <definedName name="______fer2" hidden="1">{#N/A,#N/A,FALSE,"B061196P";#N/A,#N/A,FALSE,"B061196";#N/A,#N/A,FALSE,"Relatório1";#N/A,#N/A,FALSE,"Relatório2";#N/A,#N/A,FALSE,"Relatório3";#N/A,#N/A,FALSE,"Relatório4 ";#N/A,#N/A,FALSE,"Relatório5";#N/A,#N/A,FALSE,"Relatório6";#N/A,#N/A,FALSE,"Relatório7";#N/A,#N/A,FALSE,"Relatório8"}</definedName>
    <definedName name="______g1" hidden="1">#REF!</definedName>
    <definedName name="______ger2" hidden="1">{#N/A,#N/A,FALSE,"B061196P";#N/A,#N/A,FALSE,"B061196";#N/A,#N/A,FALSE,"Relatório1";#N/A,#N/A,FALSE,"Relatório2";#N/A,#N/A,FALSE,"Relatório3";#N/A,#N/A,FALSE,"Relatório4 ";#N/A,#N/A,FALSE,"Relatório5";#N/A,#N/A,FALSE,"Relatório6";#N/A,#N/A,FALSE,"Relatório7";#N/A,#N/A,FALSE,"Relatório8"}</definedName>
    <definedName name="______Ger2001" hidden="1">{#N/A,#N/A,FALSE,"B061196P";#N/A,#N/A,FALSE,"B061196";#N/A,#N/A,FALSE,"Relatório1";#N/A,#N/A,FALSE,"Relatório2";#N/A,#N/A,FALSE,"Relatório3";#N/A,#N/A,FALSE,"Relatório4 ";#N/A,#N/A,FALSE,"Relatório5";#N/A,#N/A,FALSE,"Relatório6";#N/A,#N/A,FALSE,"Relatório7";#N/A,#N/A,FALSE,"Relatório8"}</definedName>
    <definedName name="______ger20012" hidden="1">{#N/A,#N/A,FALSE,"B061196P";#N/A,#N/A,FALSE,"B061196";#N/A,#N/A,FALSE,"Relatório1";#N/A,#N/A,FALSE,"Relatório2";#N/A,#N/A,FALSE,"Relatório3";#N/A,#N/A,FALSE,"Relatório4 ";#N/A,#N/A,FALSE,"Relatório5";#N/A,#N/A,FALSE,"Relatório6";#N/A,#N/A,FALSE,"Relatório7";#N/A,#N/A,FALSE,"Relatório8"}</definedName>
    <definedName name="______h9" hidden="1">{"'Inversión Extranjera'!$A$1:$AG$74","'Inversión Extranjera'!$G$7:$AF$61"}</definedName>
    <definedName name="______h9_1" hidden="1">{"'Inversión Extranjera'!$A$1:$AG$74","'Inversión Extranjera'!$G$7:$AF$61"}</definedName>
    <definedName name="______h9_2" hidden="1">{"'Inversión Extranjera'!$A$1:$AG$74","'Inversión Extranjera'!$G$7:$AF$61"}</definedName>
    <definedName name="______h9_3" hidden="1">{"'Inversión Extranjera'!$A$1:$AG$74","'Inversión Extranjera'!$G$7:$AF$61"}</definedName>
    <definedName name="______h9_4" hidden="1">{"'Inversión Extranjera'!$A$1:$AG$74","'Inversión Extranjera'!$G$7:$AF$61"}</definedName>
    <definedName name="______ip2" hidden="1">{#N/A,#N/A,FALSE,"B061196P";#N/A,#N/A,FALSE,"B061196";#N/A,#N/A,FALSE,"Relatório1";#N/A,#N/A,FALSE,"Relatório2";#N/A,#N/A,FALSE,"Relatório3";#N/A,#N/A,FALSE,"Relatório4 ";#N/A,#N/A,FALSE,"Relatório5";#N/A,#N/A,FALSE,"Relatório6";#N/A,#N/A,FALSE,"Relatório7";#N/A,#N/A,FALSE,"Relatório8"}</definedName>
    <definedName name="_____asq1" hidden="1">{#N/A,#N/A,FALSE,"B061196P";#N/A,#N/A,FALSE,"B061196";#N/A,#N/A,FALSE,"Relatório1";#N/A,#N/A,FALSE,"Relatório2";#N/A,#N/A,FALSE,"Relatório3";#N/A,#N/A,FALSE,"Relatório4 ";#N/A,#N/A,FALSE,"Relatório5";#N/A,#N/A,FALSE,"Relatório6";#N/A,#N/A,FALSE,"Relatório7";#N/A,#N/A,FALSE,"Relatório8"}</definedName>
    <definedName name="_____dez2" hidden="1">{#N/A,#N/A,FALSE,"B061196P";#N/A,#N/A,FALSE,"B061196";#N/A,#N/A,FALSE,"Relatório1";#N/A,#N/A,FALSE,"Relatório2";#N/A,#N/A,FALSE,"Relatório3";#N/A,#N/A,FALSE,"Relatório4 ";#N/A,#N/A,FALSE,"Relatório5";#N/A,#N/A,FALSE,"Relatório6";#N/A,#N/A,FALSE,"Relatório7";#N/A,#N/A,FALSE,"Relatório8"}</definedName>
    <definedName name="_____f2" hidden="1">{#N/A,#N/A,FALSE,"B061196P";#N/A,#N/A,FALSE,"B061196";#N/A,#N/A,FALSE,"Relatório1";#N/A,#N/A,FALSE,"Relatório2";#N/A,#N/A,FALSE,"Relatório3";#N/A,#N/A,FALSE,"Relatório4 ";#N/A,#N/A,FALSE,"Relatório5";#N/A,#N/A,FALSE,"Relatório6";#N/A,#N/A,FALSE,"Relatório7";#N/A,#N/A,FALSE,"Relatório8"}</definedName>
    <definedName name="_____fer2" hidden="1">{#N/A,#N/A,FALSE,"B061196P";#N/A,#N/A,FALSE,"B061196";#N/A,#N/A,FALSE,"Relatório1";#N/A,#N/A,FALSE,"Relatório2";#N/A,#N/A,FALSE,"Relatório3";#N/A,#N/A,FALSE,"Relatório4 ";#N/A,#N/A,FALSE,"Relatório5";#N/A,#N/A,FALSE,"Relatório6";#N/A,#N/A,FALSE,"Relatório7";#N/A,#N/A,FALSE,"Relatório8"}</definedName>
    <definedName name="_____g1" hidden="1">#REF!</definedName>
    <definedName name="_____ger2" hidden="1">{#N/A,#N/A,FALSE,"B061196P";#N/A,#N/A,FALSE,"B061196";#N/A,#N/A,FALSE,"Relatório1";#N/A,#N/A,FALSE,"Relatório2";#N/A,#N/A,FALSE,"Relatório3";#N/A,#N/A,FALSE,"Relatório4 ";#N/A,#N/A,FALSE,"Relatório5";#N/A,#N/A,FALSE,"Relatório6";#N/A,#N/A,FALSE,"Relatório7";#N/A,#N/A,FALSE,"Relatório8"}</definedName>
    <definedName name="_____ger20012" hidden="1">{#N/A,#N/A,FALSE,"B061196P";#N/A,#N/A,FALSE,"B061196";#N/A,#N/A,FALSE,"Relatório1";#N/A,#N/A,FALSE,"Relatório2";#N/A,#N/A,FALSE,"Relatório3";#N/A,#N/A,FALSE,"Relatório4 ";#N/A,#N/A,FALSE,"Relatório5";#N/A,#N/A,FALSE,"Relatório6";#N/A,#N/A,FALSE,"Relatório7";#N/A,#N/A,FALSE,"Relatório8"}</definedName>
    <definedName name="_____h9" hidden="1">{"'Inversión Extranjera'!$A$1:$AG$74","'Inversión Extranjera'!$G$7:$AF$61"}</definedName>
    <definedName name="_____h9_1" hidden="1">{"'Inversión Extranjera'!$A$1:$AG$74","'Inversión Extranjera'!$G$7:$AF$61"}</definedName>
    <definedName name="_____h9_2" hidden="1">{"'Inversión Extranjera'!$A$1:$AG$74","'Inversión Extranjera'!$G$7:$AF$61"}</definedName>
    <definedName name="_____h9_3" hidden="1">{"'Inversión Extranjera'!$A$1:$AG$74","'Inversión Extranjera'!$G$7:$AF$61"}</definedName>
    <definedName name="_____h9_4" hidden="1">{"'Inversión Extranjera'!$A$1:$AG$74","'Inversión Extranjera'!$G$7:$AF$61"}</definedName>
    <definedName name="_____TOT58">#REF!</definedName>
    <definedName name="____g1" hidden="1">#REF!</definedName>
    <definedName name="____Ger2001" hidden="1">{#N/A,#N/A,FALSE,"B061196P";#N/A,#N/A,FALSE,"B061196";#N/A,#N/A,FALSE,"Relatório1";#N/A,#N/A,FALSE,"Relatório2";#N/A,#N/A,FALSE,"Relatório3";#N/A,#N/A,FALSE,"Relatório4 ";#N/A,#N/A,FALSE,"Relatório5";#N/A,#N/A,FALSE,"Relatório6";#N/A,#N/A,FALSE,"Relatório7";#N/A,#N/A,FALSE,"Relatório8"}</definedName>
    <definedName name="____h9" hidden="1">{"'Inversión Extranjera'!$A$1:$AG$74","'Inversión Extranjera'!$G$7:$AF$61"}</definedName>
    <definedName name="____h9_1" hidden="1">{"'Inversión Extranjera'!$A$1:$AG$74","'Inversión Extranjera'!$G$7:$AF$61"}</definedName>
    <definedName name="____h9_2" hidden="1">{"'Inversión Extranjera'!$A$1:$AG$74","'Inversión Extranjera'!$G$7:$AF$61"}</definedName>
    <definedName name="____h9_3" hidden="1">{"'Inversión Extranjera'!$A$1:$AG$74","'Inversión Extranjera'!$G$7:$AF$61"}</definedName>
    <definedName name="____h9_4" hidden="1">{"'Inversión Extranjera'!$A$1:$AG$74","'Inversión Extranjera'!$G$7:$AF$61"}</definedName>
    <definedName name="____TOT58">#REF!</definedName>
    <definedName name="___g1" hidden="1">#REF!</definedName>
    <definedName name="___Ger2001" hidden="1">{#N/A,#N/A,FALSE,"B061196P";#N/A,#N/A,FALSE,"B061196";#N/A,#N/A,FALSE,"Relatório1";#N/A,#N/A,FALSE,"Relatório2";#N/A,#N/A,FALSE,"Relatório3";#N/A,#N/A,FALSE,"Relatório4 ";#N/A,#N/A,FALSE,"Relatório5";#N/A,#N/A,FALSE,"Relatório6";#N/A,#N/A,FALSE,"Relatório7";#N/A,#N/A,FALSE,"Relatório8"}</definedName>
    <definedName name="___h9" hidden="1">{"'Inversión Extranjera'!$A$1:$AG$74","'Inversión Extranjera'!$G$7:$AF$61"}</definedName>
    <definedName name="___h9_1" hidden="1">{"'Inversión Extranjera'!$A$1:$AG$74","'Inversión Extranjera'!$G$7:$AF$61"}</definedName>
    <definedName name="___h9_2" hidden="1">{"'Inversión Extranjera'!$A$1:$AG$74","'Inversión Extranjera'!$G$7:$AF$61"}</definedName>
    <definedName name="___h9_3" hidden="1">{"'Inversión Extranjera'!$A$1:$AG$74","'Inversión Extranjera'!$G$7:$AF$61"}</definedName>
    <definedName name="___h9_4" hidden="1">{"'Inversión Extranjera'!$A$1:$AG$74","'Inversión Extranjera'!$G$7:$AF$61"}</definedName>
    <definedName name="___ip2" hidden="1">{#N/A,#N/A,FALSE,"B061196P";#N/A,#N/A,FALSE,"B061196";#N/A,#N/A,FALSE,"Relatório1";#N/A,#N/A,FALSE,"Relatório2";#N/A,#N/A,FALSE,"Relatório3";#N/A,#N/A,FALSE,"Relatório4 ";#N/A,#N/A,FALSE,"Relatório5";#N/A,#N/A,FALSE,"Relatório6";#N/A,#N/A,FALSE,"Relatório7";#N/A,#N/A,FALSE,"Relatório8"}</definedName>
    <definedName name="___TOT58">#REF!</definedName>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_xlfn.RTD" hidden="1">#NAME?</definedName>
    <definedName name="__1" hidden="1">#REF!</definedName>
    <definedName name="__1__123Graph_AGRßFICO_1B" hidden="1">#REF!</definedName>
    <definedName name="__12" hidden="1">#REF!</definedName>
    <definedName name="__123Graph_A" hidden="1">#REF!</definedName>
    <definedName name="__123Graph_ABERLGRAP" hidden="1">#REF!</definedName>
    <definedName name="__123Graph_ABKSRESRV" hidden="1">#REF!</definedName>
    <definedName name="__123Graph_ABSYSASST" hidden="1">#REF!</definedName>
    <definedName name="__123Graph_ACATCH1" hidden="1">#REF!</definedName>
    <definedName name="__123Graph_ACBASSETS" hidden="1">#REF!</definedName>
    <definedName name="__123Graph_AChart1" hidden="1">#REF!</definedName>
    <definedName name="__123Graph_AChart2" hidden="1">#REF!</definedName>
    <definedName name="__123Graph_AChart3" hidden="1">#REF!</definedName>
    <definedName name="__123Graph_ACONVERG1" hidden="1">#REF!</definedName>
    <definedName name="__123Graph_ACurrent" hidden="1">#REF!</definedName>
    <definedName name="__123Graph_AECTOT" hidden="1">#REF!</definedName>
    <definedName name="__123Graph_AERDOLLAR" hidden="1">#REF!</definedName>
    <definedName name="__123Graph_AERRUBLE" hidden="1">#REF!</definedName>
    <definedName name="__123Graph_AGFS.3" hidden="1">#REF!</definedName>
    <definedName name="__123Graph_AGRAPH1" hidden="1">#REF!</definedName>
    <definedName name="__123Graph_AGRAPH2" hidden="1">#REF!</definedName>
    <definedName name="__123Graph_AGRAPH3" hidden="1">#REF!</definedName>
    <definedName name="__123Graph_AGRAPH41" hidden="1">#REF!</definedName>
    <definedName name="__123Graph_AGRAPH42" hidden="1">#REF!</definedName>
    <definedName name="__123Graph_AGRAPH44" hidden="1">#REF!</definedName>
    <definedName name="__123Graph_AIBRD_LEND" hidden="1">#REF!</definedName>
    <definedName name="__123Graph_AIMPORTS" hidden="1">#REF!</definedName>
    <definedName name="__123Graph_AMIMPMAC" hidden="1">#REF!</definedName>
    <definedName name="__123Graph_AMONEY" hidden="1">#REF!</definedName>
    <definedName name="__123Graph_AMONIMP" hidden="1">#REF!</definedName>
    <definedName name="__123Graph_AMULTVELO" hidden="1">#REF!</definedName>
    <definedName name="__123Graph_APERIB" hidden="1">#REF!</definedName>
    <definedName name="__123Graph_APIPELINE" hidden="1">#REF!</definedName>
    <definedName name="__123Graph_APRODABSC" hidden="1">#REF!</definedName>
    <definedName name="__123Graph_APRODABSD" hidden="1">#REF!</definedName>
    <definedName name="__123Graph_APRODTRE2" hidden="1">#REF!</definedName>
    <definedName name="__123Graph_APRODTRE3" hidden="1">#REF!</definedName>
    <definedName name="__123Graph_APRODTRE4" hidden="1">#REF!</definedName>
    <definedName name="__123Graph_APRODTREND" hidden="1">#REF!</definedName>
    <definedName name="__123Graph_AREALRATE" hidden="1">#REF!</definedName>
    <definedName name="__123Graph_AREER" hidden="1">#REF!</definedName>
    <definedName name="__123Graph_ARESCOV" hidden="1">#REF!</definedName>
    <definedName name="__123Graph_ARESERVES" hidden="1">#REF!</definedName>
    <definedName name="__123Graph_ARUBRATE" hidden="1">#REF!</definedName>
    <definedName name="__123Graph_ASEASON_CASH" hidden="1">#REF!</definedName>
    <definedName name="__123Graph_ASEASON_MONEY" hidden="1">#REF!</definedName>
    <definedName name="__123Graph_ASEASON_SIGHT" hidden="1">#REF!</definedName>
    <definedName name="__123Graph_ASEASON_TIME" hidden="1">#REF!</definedName>
    <definedName name="__123Graph_ATAX1" hidden="1">#REF!</definedName>
    <definedName name="__123Graph_Atcr" hidden="1">#REF!</definedName>
    <definedName name="__123Graph_ATRADECPI" hidden="1">#REF!</definedName>
    <definedName name="__123Graph_AUSRATE" hidden="1">#REF!</definedName>
    <definedName name="__123Graph_AUTRECHT" hidden="1">#REF!</definedName>
    <definedName name="__123Graph_AWEEKLY" hidden="1">#REF!</definedName>
    <definedName name="__123Graph_AXRATE" hidden="1">#REF!</definedName>
    <definedName name="__123Graph_B" hidden="1">#REF!</definedName>
    <definedName name="__123Graph_BBERLGRAP" hidden="1">#REF!</definedName>
    <definedName name="__123Graph_BBKSRESRV" hidden="1">#REF!</definedName>
    <definedName name="__123Graph_BBSYSASST" hidden="1">#REF!</definedName>
    <definedName name="__123Graph_BCATCH1" hidden="1">#REF!</definedName>
    <definedName name="__123Graph_BCBASSETS" hidden="1">#REF!</definedName>
    <definedName name="__123Graph_BChart1" hidden="1">#REF!</definedName>
    <definedName name="__123Graph_BChart2" hidden="1">#REF!</definedName>
    <definedName name="__123Graph_BChart3" hidden="1">#REF!</definedName>
    <definedName name="__123Graph_BCOMPEXP" hidden="1">#REF!</definedName>
    <definedName name="__123Graph_BCONVERG1" hidden="1">#REF!</definedName>
    <definedName name="__123Graph_BCurrent" hidden="1">#REF!</definedName>
    <definedName name="__123Graph_BECTOT" hidden="1">#REF!</definedName>
    <definedName name="__123Graph_BERDOLLAR" hidden="1">#REF!</definedName>
    <definedName name="__123Graph_BERRUBLE" hidden="1">#REF!</definedName>
    <definedName name="__123Graph_BGFS.1" hidden="1">#REF!</definedName>
    <definedName name="__123Graph_BGFS.3" hidden="1">#REF!</definedName>
    <definedName name="__123Graph_BGRAPH1" hidden="1">#REF!</definedName>
    <definedName name="__123Graph_BGRAPH2" hidden="1">#REF!</definedName>
    <definedName name="__123Graph_BGRAPH41" hidden="1">#REF!</definedName>
    <definedName name="__123Graph_BIBRD_LEND" hidden="1">#REF!</definedName>
    <definedName name="__123Graph_BIMPORTS" hidden="1">#REF!</definedName>
    <definedName name="__123Graph_BINVEST" hidden="1">#REF!</definedName>
    <definedName name="__123Graph_BKUWAIT6" hidden="1">#REF!</definedName>
    <definedName name="__123Graph_BMONEY" hidden="1">#REF!</definedName>
    <definedName name="__123Graph_BMONIMP" hidden="1">#REF!</definedName>
    <definedName name="__123Graph_BMULTVELO" hidden="1">#REF!</definedName>
    <definedName name="__123Graph_BPERIB" hidden="1">#REF!</definedName>
    <definedName name="__123Graph_BPIPELINE" hidden="1">#REF!</definedName>
    <definedName name="__123Graph_BPRODABSC" hidden="1">#REF!</definedName>
    <definedName name="__123Graph_BPRODABSD" hidden="1">#REF!</definedName>
    <definedName name="__123Graph_BREALRATE" hidden="1">#REF!</definedName>
    <definedName name="__123Graph_BREER" hidden="1">#REF!</definedName>
    <definedName name="__123Graph_BRESCOV" hidden="1">#REF!</definedName>
    <definedName name="__123Graph_BRESERVES" hidden="1">#REF!</definedName>
    <definedName name="__123Graph_BRUBRATE" hidden="1">#REF!</definedName>
    <definedName name="__123Graph_BSEASON_CASH" hidden="1">#REF!</definedName>
    <definedName name="__123Graph_BSEASON_MONEY" hidden="1">#REF!</definedName>
    <definedName name="__123Graph_BSEASON_TIME" hidden="1">#REF!</definedName>
    <definedName name="__123Graph_BTAX1" hidden="1">#REF!</definedName>
    <definedName name="__123Graph_BTRADECPI" hidden="1">#REF!</definedName>
    <definedName name="__123Graph_BUSRATE" hidden="1">#REF!</definedName>
    <definedName name="__123Graph_C" hidden="1">#REF!</definedName>
    <definedName name="__123Graph_CBERLGRAP" hidden="1">#REF!</definedName>
    <definedName name="__123Graph_CBKSRESRV" hidden="1">#REF!</definedName>
    <definedName name="__123Graph_CBSYSASST" hidden="1">#REF!</definedName>
    <definedName name="__123Graph_CCATCH1" hidden="1">#REF!</definedName>
    <definedName name="__123Graph_CChart1" hidden="1">#REF!</definedName>
    <definedName name="__123Graph_CChart2" hidden="1">#REF!</definedName>
    <definedName name="__123Graph_CChart3" hidden="1">#REF!</definedName>
    <definedName name="__123Graph_CCONVERG1" hidden="1">#REF!</definedName>
    <definedName name="__123Graph_CCURRENT" hidden="1">#REF!</definedName>
    <definedName name="__123Graph_CECTOT" hidden="1">#REF!</definedName>
    <definedName name="__123Graph_CGFS.3" hidden="1">#REF!</definedName>
    <definedName name="__123Graph_CGRAPH1" hidden="1">#REF!</definedName>
    <definedName name="__123Graph_CGRAPH41" hidden="1">#REF!</definedName>
    <definedName name="__123Graph_CGRAPH44" hidden="1">#REF!</definedName>
    <definedName name="__123Graph_CIMPORTS" hidden="1">#REF!</definedName>
    <definedName name="__123Graph_CMONEY" hidden="1">#REF!</definedName>
    <definedName name="__123Graph_CPERIA" hidden="1">#REF!</definedName>
    <definedName name="__123Graph_CPERIB" hidden="1">#REF!</definedName>
    <definedName name="__123Graph_CPRODABSC" hidden="1">#REF!</definedName>
    <definedName name="__123Graph_CPRODTRE2" hidden="1">#REF!</definedName>
    <definedName name="__123Graph_CPRODTREND" hidden="1">#REF!</definedName>
    <definedName name="__123Graph_CREER" hidden="1">#REF!</definedName>
    <definedName name="__123Graph_CRESCOV" hidden="1">#REF!</definedName>
    <definedName name="__123Graph_CRESERVES" hidden="1">#REF!</definedName>
    <definedName name="__123Graph_CSEASON_CASH" hidden="1">#REF!</definedName>
    <definedName name="__123Graph_CSEASON_MONEY" hidden="1">#REF!</definedName>
    <definedName name="__123Graph_CSEASON_SIGHT" hidden="1">#REF!</definedName>
    <definedName name="__123Graph_CSEASON_TIME" hidden="1">#REF!</definedName>
    <definedName name="__123Graph_CTAX1" hidden="1">#REF!</definedName>
    <definedName name="__123Graph_CUTRECHT" hidden="1">#REF!</definedName>
    <definedName name="__123Graph_CXRATE" hidden="1">#REF!</definedName>
    <definedName name="__123Graph_D" hidden="1">#REF!</definedName>
    <definedName name="__123Graph_DBERLGRAP" hidden="1">#REF!</definedName>
    <definedName name="__123Graph_DCATCH1" hidden="1">#REF!</definedName>
    <definedName name="__123Graph_DChart1" hidden="1">#REF!</definedName>
    <definedName name="__123Graph_DChart2" hidden="1">#REF!</definedName>
    <definedName name="__123Graph_DChart3" hidden="1">#REF!</definedName>
    <definedName name="__123Graph_DCONVERG1" hidden="1">#REF!</definedName>
    <definedName name="__123Graph_DCPI" hidden="1">#REF!</definedName>
    <definedName name="__123Graph_DCURRENT" hidden="1">#REF!</definedName>
    <definedName name="__123Graph_DECTOT" hidden="1">#REF!</definedName>
    <definedName name="__123Graph_DFISCDEV1" hidden="1">#REF!</definedName>
    <definedName name="__123Graph_DGRAPH1" hidden="1">#REF!</definedName>
    <definedName name="__123Graph_DGRAPH41" hidden="1">#REF!</definedName>
    <definedName name="__123Graph_DINVEST" hidden="1">#REF!</definedName>
    <definedName name="__123Graph_DKUWAIT5" hidden="1">#REF!</definedName>
    <definedName name="__123Graph_DMONEY" hidden="1">#REF!</definedName>
    <definedName name="__123Graph_DPERIA" hidden="1">#REF!</definedName>
    <definedName name="__123Graph_DPERIB" hidden="1">#REF!</definedName>
    <definedName name="__123Graph_DPRODABSC" hidden="1">#REF!</definedName>
    <definedName name="__123Graph_DSEASON_MONEY" hidden="1">#REF!</definedName>
    <definedName name="__123Graph_DSEASON_SIGHT" hidden="1">#REF!</definedName>
    <definedName name="__123Graph_DSEASON_TIME" hidden="1">#REF!</definedName>
    <definedName name="__123Graph_DTAX1" hidden="1">#REF!</definedName>
    <definedName name="__123Graph_DTRADECPI" hidden="1">#REF!</definedName>
    <definedName name="__123Graph_DUTRECHT" hidden="1">#REF!</definedName>
    <definedName name="__123Graph_E" hidden="1">#REF!</definedName>
    <definedName name="__123Graph_EBERLGRAP" hidden="1">#REF!</definedName>
    <definedName name="__123Graph_ECATCH1" hidden="1">#REF!</definedName>
    <definedName name="__123Graph_EChart1" hidden="1">#REF!</definedName>
    <definedName name="__123Graph_EChart2" hidden="1">#REF!</definedName>
    <definedName name="__123Graph_EChart3" hidden="1">#REF!</definedName>
    <definedName name="__123Graph_ECONVERG1" hidden="1">#REF!</definedName>
    <definedName name="__123Graph_ECURRENT" hidden="1">#REF!</definedName>
    <definedName name="__123Graph_EECTOT" hidden="1">#REF!</definedName>
    <definedName name="__123Graph_EFISCDEV1" hidden="1">#REF!</definedName>
    <definedName name="__123Graph_EGRAPH1" hidden="1">#REF!</definedName>
    <definedName name="__123Graph_EGRAPH41" hidden="1">#REF!</definedName>
    <definedName name="__123Graph_EINVEST" hidden="1">#REF!</definedName>
    <definedName name="__123Graph_EKUWAIT5" hidden="1">#REF!</definedName>
    <definedName name="__123Graph_EPERIA" hidden="1">#REF!</definedName>
    <definedName name="__123Graph_EPRODABSC" hidden="1">#REF!</definedName>
    <definedName name="__123Graph_ESEASON_CASH" hidden="1">#REF!</definedName>
    <definedName name="__123Graph_ESEASON_MONEY" hidden="1">#REF!</definedName>
    <definedName name="__123Graph_ESEASON_TIME" hidden="1">#REF!</definedName>
    <definedName name="__123Graph_ETAX1" hidden="1">#REF!</definedName>
    <definedName name="__123Graph_F" hidden="1">#REF!</definedName>
    <definedName name="__123Graph_FBERLGRAP" hidden="1">#REF!</definedName>
    <definedName name="__123Graph_FChart1" hidden="1">#REF!</definedName>
    <definedName name="__123Graph_FChart2" hidden="1">#REF!</definedName>
    <definedName name="__123Graph_FChart3" hidden="1">#REF!</definedName>
    <definedName name="__123Graph_FCurrent" hidden="1">#REF!</definedName>
    <definedName name="__123Graph_FGRAPH1" hidden="1">#REF!</definedName>
    <definedName name="__123Graph_FGRAPH41" hidden="1">#REF!</definedName>
    <definedName name="__123Graph_FPRODABSC" hidden="1">#REF!</definedName>
    <definedName name="__123Graph_LBL_Atcr" hidden="1">#REF!</definedName>
    <definedName name="__123Graph_X" hidden="1">#REF!</definedName>
    <definedName name="__123Graph_XBKSRESRV" hidden="1">#REF!</definedName>
    <definedName name="__123Graph_XChart1" hidden="1">#REF!</definedName>
    <definedName name="__123Graph_XCREDIT" hidden="1">#REF!</definedName>
    <definedName name="__123Graph_XCurrent" hidden="1">#REF!</definedName>
    <definedName name="__123Graph_XECTOT" hidden="1">#REF!</definedName>
    <definedName name="__123Graph_XERDOLLAR" hidden="1">#REF!</definedName>
    <definedName name="__123Graph_XERRUBLE" hidden="1">#REF!</definedName>
    <definedName name="__123Graph_XGFS.1" hidden="1">#REF!</definedName>
    <definedName name="__123Graph_XGFS.3" hidden="1">#REF!</definedName>
    <definedName name="__123Graph_XGRAPH1" hidden="1">#REF!</definedName>
    <definedName name="__123Graph_XGRAPH2" hidden="1">#REF!</definedName>
    <definedName name="__123Graph_XGRAPH3" hidden="1">#REF!</definedName>
    <definedName name="__123Graph_XIBRD_LEND" hidden="1">#REF!</definedName>
    <definedName name="__123Graph_XIMPORTS" hidden="1">#REF!</definedName>
    <definedName name="__123Graph_XRUBRATE" hidden="1">#REF!</definedName>
    <definedName name="__123Graph_XTAX1" hidden="1">#REF!</definedName>
    <definedName name="__123Graph_XUSRATE" hidden="1">#REF!</definedName>
    <definedName name="__123Graph_XXRATE" hidden="1">#REF!</definedName>
    <definedName name="__2" hidden="1">#REF!</definedName>
    <definedName name="__2__123Graph_AGRßFICO_1B" hidden="1">#REF!</definedName>
    <definedName name="__2__123Graph_XGRßFICO_1B" hidden="1">#REF!</definedName>
    <definedName name="__4__123Graph_XGRßFICO_1B" hidden="1">#REF!</definedName>
    <definedName name="__asq1" hidden="1">{#N/A,#N/A,FALSE,"B061196P";#N/A,#N/A,FALSE,"B061196";#N/A,#N/A,FALSE,"Relatório1";#N/A,#N/A,FALSE,"Relatório2";#N/A,#N/A,FALSE,"Relatório3";#N/A,#N/A,FALSE,"Relatório4 ";#N/A,#N/A,FALSE,"Relatório5";#N/A,#N/A,FALSE,"Relatório6";#N/A,#N/A,FALSE,"Relatório7";#N/A,#N/A,FALSE,"Relatório8"}</definedName>
    <definedName name="__C" localSheetId="10">#REF!</definedName>
    <definedName name="__C" localSheetId="12">#REF!</definedName>
    <definedName name="__C" localSheetId="13">#REF!</definedName>
    <definedName name="__C" localSheetId="22">#REF!</definedName>
    <definedName name="__C" localSheetId="23">#REF!</definedName>
    <definedName name="__C" localSheetId="25">#REF!</definedName>
    <definedName name="__C" localSheetId="40">#REF!</definedName>
    <definedName name="__C" localSheetId="37">#REF!</definedName>
    <definedName name="__C">#REF!</definedName>
    <definedName name="__dde" hidden="1">#REF!</definedName>
    <definedName name="__dez2" hidden="1">{#N/A,#N/A,FALSE,"B061196P";#N/A,#N/A,FALSE,"B061196";#N/A,#N/A,FALSE,"Relatório1";#N/A,#N/A,FALSE,"Relatório2";#N/A,#N/A,FALSE,"Relatório3";#N/A,#N/A,FALSE,"Relatório4 ";#N/A,#N/A,FALSE,"Relatório5";#N/A,#N/A,FALSE,"Relatório6";#N/A,#N/A,FALSE,"Relatório7";#N/A,#N/A,FALSE,"Relatório8"}</definedName>
    <definedName name="__f2" hidden="1">{#N/A,#N/A,FALSE,"B061196P";#N/A,#N/A,FALSE,"B061196";#N/A,#N/A,FALSE,"Relatório1";#N/A,#N/A,FALSE,"Relatório2";#N/A,#N/A,FALSE,"Relatório3";#N/A,#N/A,FALSE,"Relatório4 ";#N/A,#N/A,FALSE,"Relatório5";#N/A,#N/A,FALSE,"Relatório6";#N/A,#N/A,FALSE,"Relatório7";#N/A,#N/A,FALSE,"Relatório8"}</definedName>
    <definedName name="__fer2" hidden="1">{#N/A,#N/A,FALSE,"B061196P";#N/A,#N/A,FALSE,"B061196";#N/A,#N/A,FALSE,"Relatório1";#N/A,#N/A,FALSE,"Relatório2";#N/A,#N/A,FALSE,"Relatório3";#N/A,#N/A,FALSE,"Relatório4 ";#N/A,#N/A,FALSE,"Relatório5";#N/A,#N/A,FALSE,"Relatório6";#N/A,#N/A,FALSE,"Relatório7";#N/A,#N/A,FALSE,"Relatório8"}</definedName>
    <definedName name="__g1" hidden="1">#REF!</definedName>
    <definedName name="__ger2" hidden="1">{#N/A,#N/A,FALSE,"B061196P";#N/A,#N/A,FALSE,"B061196";#N/A,#N/A,FALSE,"Relatório1";#N/A,#N/A,FALSE,"Relatório2";#N/A,#N/A,FALSE,"Relatório3";#N/A,#N/A,FALSE,"Relatório4 ";#N/A,#N/A,FALSE,"Relatório5";#N/A,#N/A,FALSE,"Relatório6";#N/A,#N/A,FALSE,"Relatório7";#N/A,#N/A,FALSE,"Relatório8"}</definedName>
    <definedName name="__Ger2001" hidden="1">{#N/A,#N/A,FALSE,"B061196P";#N/A,#N/A,FALSE,"B061196";#N/A,#N/A,FALSE,"Relatório1";#N/A,#N/A,FALSE,"Relatório2";#N/A,#N/A,FALSE,"Relatório3";#N/A,#N/A,FALSE,"Relatório4 ";#N/A,#N/A,FALSE,"Relatório5";#N/A,#N/A,FALSE,"Relatório6";#N/A,#N/A,FALSE,"Relatório7";#N/A,#N/A,FALSE,"Relatório8"}</definedName>
    <definedName name="__ger20012" hidden="1">{#N/A,#N/A,FALSE,"B061196P";#N/A,#N/A,FALSE,"B061196";#N/A,#N/A,FALSE,"Relatório1";#N/A,#N/A,FALSE,"Relatório2";#N/A,#N/A,FALSE,"Relatório3";#N/A,#N/A,FALSE,"Relatório4 ";#N/A,#N/A,FALSE,"Relatório5";#N/A,#N/A,FALSE,"Relatório6";#N/A,#N/A,FALSE,"Relatório7";#N/A,#N/A,FALSE,"Relatório8"}</definedName>
    <definedName name="__key2" hidden="1">#REF!</definedName>
    <definedName name="__TOT58">#REF!</definedName>
    <definedName name="__xlfn.RTD" hidden="1">#NAME?</definedName>
    <definedName name="_0012TC" localSheetId="87">#REF!</definedName>
    <definedName name="_0012TC" localSheetId="10">#REF!</definedName>
    <definedName name="_0012TC" localSheetId="12">#REF!</definedName>
    <definedName name="_0012TC" localSheetId="14">#REF!</definedName>
    <definedName name="_0012TC" localSheetId="22">#REF!</definedName>
    <definedName name="_0012TC" localSheetId="23">#REF!</definedName>
    <definedName name="_0012TC">#REF!</definedName>
    <definedName name="_0106TC" localSheetId="87">#REF!</definedName>
    <definedName name="_0106TC" localSheetId="10">#REF!</definedName>
    <definedName name="_0106TC" localSheetId="14">#REF!</definedName>
    <definedName name="_0106TC" localSheetId="23">#REF!</definedName>
    <definedName name="_0106TC">#REF!</definedName>
    <definedName name="_0112TC" localSheetId="87">#REF!</definedName>
    <definedName name="_0112TC" localSheetId="10">#REF!</definedName>
    <definedName name="_0112TC" localSheetId="14">#REF!</definedName>
    <definedName name="_0112TC" localSheetId="23">#REF!</definedName>
    <definedName name="_0112TC">#REF!</definedName>
    <definedName name="_1">#REF!</definedName>
    <definedName name="_1______123Graph_XGRßFICO_1B" hidden="1">#REF!</definedName>
    <definedName name="_1____123Graph_AGRßFICO_1B" hidden="1">#REF!</definedName>
    <definedName name="_1___123Graph_AChart_1A" hidden="1">#REF!</definedName>
    <definedName name="_1__123Graph_AChart_1A" hidden="1">#REF!</definedName>
    <definedName name="_1__123Graph_ACHART_2" hidden="1">#REF!</definedName>
    <definedName name="_1__123Graph_AGRßFICO_1B" hidden="1">#REF!</definedName>
    <definedName name="_10___123Graph_XChart_3A" hidden="1">#REF!</definedName>
    <definedName name="_10__123Graph_BChart_1A" hidden="1">#REF!</definedName>
    <definedName name="_10__123Graph_BCHART_2" hidden="1">#REF!</definedName>
    <definedName name="_10__123Graph_CCHART_2" hidden="1">#REF!</definedName>
    <definedName name="_10__123Graph_ECHART_4" hidden="1">#REF!</definedName>
    <definedName name="_10__123Graph_FCHART_4" hidden="1">#REF!</definedName>
    <definedName name="_103__123Graph_BSEIGNOR" hidden="1">#REF!</definedName>
    <definedName name="_104__123Graph_BWB_ADJ_PRJ" hidden="1">#REF!</definedName>
    <definedName name="_105__123Graph_CMIMPMA_0" hidden="1">#REF!</definedName>
    <definedName name="_11___123Graph_XChart_4A" hidden="1">#REF!</definedName>
    <definedName name="_11__123Graph_AWB_ADJ_PRJ" hidden="1">#REF!</definedName>
    <definedName name="_11__123Graph_FCHART_4" hidden="1">#REF!</definedName>
    <definedName name="_11__123Graph_XCHART_1" hidden="1">#REF!</definedName>
    <definedName name="_11__123Graph_XCHART_3" hidden="1">#REF!</definedName>
    <definedName name="_11__123Graph_XGRßFICO_1B" hidden="1">#REF!</definedName>
    <definedName name="_11_0ju" hidden="1">#REF!</definedName>
    <definedName name="_116__123Graph_DGROWTH_CPI" hidden="1">#REF!</definedName>
    <definedName name="_117__123Graph_DMIMPMA_1" hidden="1">#REF!</definedName>
    <definedName name="_118__123Graph_EMIMPMA_0" hidden="1">#REF!</definedName>
    <definedName name="_119__123Graph_EMIMPMA_1" hidden="1">#REF!</definedName>
    <definedName name="_12__123Graph_AGRßFICO_1B" hidden="1">#REF!</definedName>
    <definedName name="_12__123Graph_AWB_ADJ_PRJ" hidden="1">#REF!</definedName>
    <definedName name="_12__123Graph_BCHART_1" hidden="1">#REF!</definedName>
    <definedName name="_12__123Graph_CCHART_1" hidden="1">#REF!</definedName>
    <definedName name="_12__123Graph_XChart_1A" hidden="1">#REF!</definedName>
    <definedName name="_12__123Graph_XCHART_2" hidden="1">#REF!</definedName>
    <definedName name="_12__123Graph_XCHART_3" hidden="1">#REF!</definedName>
    <definedName name="_12__123Graph_XCHART_4" hidden="1">#REF!</definedName>
    <definedName name="_12__123Graph_XGRßFICO_1B" hidden="1">#REF!</definedName>
    <definedName name="_120__123Graph_FMIMPMA_0" hidden="1">#REF!</definedName>
    <definedName name="_121__123Graph_XCHART_2" hidden="1">#REF!</definedName>
    <definedName name="_122__123Graph_XMIMPMA_0" hidden="1">#REF!</definedName>
    <definedName name="_123__123Graph_XR_BMONEY" hidden="1">#REF!</definedName>
    <definedName name="_1234graph_b" hidden="1">#REF!</definedName>
    <definedName name="_123Graph_A1" hidden="1">#REF!</definedName>
    <definedName name="_123graph_b" hidden="1">#REF!</definedName>
    <definedName name="_123graph_bgfs.3" hidden="1">#REF!</definedName>
    <definedName name="_123Graph_BGFS.4" hidden="1">#REF!</definedName>
    <definedName name="_123GRAPH_BTAX1" hidden="1">#REF!</definedName>
    <definedName name="_123GRAPH_C" hidden="1">#REF!</definedName>
    <definedName name="_123GRAPH_CGFS.3" hidden="1">#REF!</definedName>
    <definedName name="_123Graph_CTAX1" hidden="1">#REF!</definedName>
    <definedName name="_123GRAPH_CTAX2" hidden="1">#REF!</definedName>
    <definedName name="_123GRAPH_D" hidden="1">#REF!</definedName>
    <definedName name="_123GRAPH_DTAX1" hidden="1">#REF!</definedName>
    <definedName name="_123Graph_E" hidden="1">#REF!</definedName>
    <definedName name="_123GRAPH_ETAX2" hidden="1">#REF!</definedName>
    <definedName name="_123GRAPH_F" hidden="1">#REF!</definedName>
    <definedName name="_123GRAPH_K" hidden="1">#REF!</definedName>
    <definedName name="_123GRAPH_X" hidden="1">#REF!</definedName>
    <definedName name="_123GRAPH_XGFS.1" hidden="1">#REF!</definedName>
    <definedName name="_123GRAPH_XGFS.3" hidden="1">#REF!</definedName>
    <definedName name="_123gRAPH_XTAX1" hidden="1">#REF!</definedName>
    <definedName name="_123GRAPH_XTAX2" hidden="1">#REF!</definedName>
    <definedName name="_12no" hidden="1">#REF!</definedName>
    <definedName name="_13__123Graph_BCHART_1" hidden="1">#REF!</definedName>
    <definedName name="_13__123Graph_BCHART_2" hidden="1">#REF!</definedName>
    <definedName name="_13__123Graph_CCHART_2" hidden="1">#REF!</definedName>
    <definedName name="_13__123Graph_XChart_2A" hidden="1">#REF!</definedName>
    <definedName name="_13__123Graph_XCHART_4" hidden="1">#REF!</definedName>
    <definedName name="_134__123Graph_XREALEX_WAGE" hidden="1">#REF!</definedName>
    <definedName name="_14__123Graph_BCHART_2" hidden="1">#REF!</definedName>
    <definedName name="_14__123Graph_BWB_ADJ_PRJ" hidden="1">#REF!</definedName>
    <definedName name="_14__123Graph_XCHART_1" hidden="1">#REF!</definedName>
    <definedName name="_14__123Graph_XChart_3A" hidden="1">#REF!</definedName>
    <definedName name="_14__123Graph_XGRßFICO_1B" hidden="1">#REF!</definedName>
    <definedName name="_15__123Graph_CCHART_1" hidden="1">#REF!</definedName>
    <definedName name="_15__123Graph_XCHART_2" hidden="1">#REF!</definedName>
    <definedName name="_15__123Graph_XChart_4A" hidden="1">#REF!</definedName>
    <definedName name="_16__123Graph_CCHART_2" hidden="1">#REF!</definedName>
    <definedName name="_165_0ju" hidden="1">#REF!</definedName>
    <definedName name="_17__123Graph_XCHART_1" hidden="1">#REF!</definedName>
    <definedName name="_17__123Graph_XGRßFICO_1B" hidden="1">#REF!</definedName>
    <definedName name="_18__123Graph_XChart_1A" hidden="1">#REF!</definedName>
    <definedName name="_18__123Graph_XCHART_2" hidden="1">#REF!</definedName>
    <definedName name="_2">#REF!</definedName>
    <definedName name="_2_____123Graph_AGRßFICO_1B" hidden="1">#REF!</definedName>
    <definedName name="_2____123Graph_XGRßFICO_1B" hidden="1">#REF!</definedName>
    <definedName name="_2___123Graph_AChart_2A" hidden="1">#REF!</definedName>
    <definedName name="_2__123Graph_AChart_1A" hidden="1">#REF!</definedName>
    <definedName name="_2__123Graph_AChart_2A" hidden="1">#REF!</definedName>
    <definedName name="_2__123Graph_ACHART_3" hidden="1">#REF!</definedName>
    <definedName name="_2__123Graph_ACHART_8" hidden="1">#REF!</definedName>
    <definedName name="_2__123Graph_AGRßFICO_1B" hidden="1">#REF!</definedName>
    <definedName name="_2__123Graph_BCHART_1A" hidden="1">#REF!</definedName>
    <definedName name="_2__123Graph_XGRßFICO_1B" hidden="1">#REF!</definedName>
    <definedName name="_20__123Graph_BWB_ADJ_PRJ" hidden="1">#REF!</definedName>
    <definedName name="_20__123Graph_XChart_2A" hidden="1">#REF!</definedName>
    <definedName name="_21__123Graph_BWB_ADJ_PRJ" hidden="1">#REF!</definedName>
    <definedName name="_21__123Graph_CCHART_1" hidden="1">#REF!</definedName>
    <definedName name="_22__123Graph_CCHART_1" hidden="1">#REF!</definedName>
    <definedName name="_22__123Graph_CCHART_2" hidden="1">#REF!</definedName>
    <definedName name="_22__123Graph_XChart_3A" hidden="1">#REF!</definedName>
    <definedName name="_23__123Graph_CCHART_2" hidden="1">#REF!</definedName>
    <definedName name="_23__123Graph_XCHART_1" hidden="1">#REF!</definedName>
    <definedName name="_24__123Graph_ACHART_1" hidden="1">#REF!</definedName>
    <definedName name="_24__123Graph_XCHART_1" hidden="1">#REF!</definedName>
    <definedName name="_24__123Graph_XCHART_2" hidden="1">#REF!</definedName>
    <definedName name="_24__123Graph_XChart_4A" hidden="1">#REF!</definedName>
    <definedName name="_25__123Graph_ACHART_2" hidden="1">#REF!</definedName>
    <definedName name="_25__123Graph_XCHART_2" hidden="1">#REF!</definedName>
    <definedName name="_3">#REF!</definedName>
    <definedName name="_3_____123Graph_XGRßFICO_1B" hidden="1">#REF!</definedName>
    <definedName name="_3___123Graph_AChart_3A" hidden="1">#REF!</definedName>
    <definedName name="_3__123Graph_ACHART_1" hidden="1">#REF!</definedName>
    <definedName name="_3__123Graph_AChart_3A" hidden="1">#REF!</definedName>
    <definedName name="_3__123Graph_ACHART_4" hidden="1">#REF!</definedName>
    <definedName name="_3__123Graph_AGROWTH_CPI" hidden="1">#REF!</definedName>
    <definedName name="_3__123Graph_AGRßFICO_1B" hidden="1">#REF!</definedName>
    <definedName name="_3__123Graph_BCHART_8" hidden="1">#REF!</definedName>
    <definedName name="_3__123Graph_XCHART_1A" hidden="1">#REF!</definedName>
    <definedName name="_34_3" hidden="1">#REF!</definedName>
    <definedName name="_37__123Graph_ACPI_ER_LOG" hidden="1">#REF!</definedName>
    <definedName name="_4____123Graph_AGRßFICO_1B" hidden="1">#REF!</definedName>
    <definedName name="_4___123Graph_AChart_4A" hidden="1">#REF!</definedName>
    <definedName name="_4__123Graph_ACHART_1" hidden="1">#REF!</definedName>
    <definedName name="_4__123Graph_ACHART_2" hidden="1">#REF!</definedName>
    <definedName name="_4__123Graph_AChart_2A" hidden="1">#REF!</definedName>
    <definedName name="_4__123Graph_AChart_4A" hidden="1">#REF!</definedName>
    <definedName name="_4__123Graph_AGRßFICO_1B" hidden="1">#REF!</definedName>
    <definedName name="_4__123Graph_BCHART_2" hidden="1">#REF!</definedName>
    <definedName name="_4__123Graph_CCHART_8" hidden="1">#REF!</definedName>
    <definedName name="_4__123Graph_XGRßFICO_1B" hidden="1">#REF!</definedName>
    <definedName name="_48__123Graph_AGROWTH_CPI" hidden="1">#REF!</definedName>
    <definedName name="_49__123Graph_AIBA_IBRD" hidden="1">#REF!</definedName>
    <definedName name="_5____123Graph_XGRßFICO_1B" hidden="1">#REF!</definedName>
    <definedName name="_5___123Graph_BChart_1A" hidden="1">#REF!</definedName>
    <definedName name="_5__123Graph_ACHART_2" hidden="1">#REF!</definedName>
    <definedName name="_5__123Graph_BChart_1A" hidden="1">#REF!</definedName>
    <definedName name="_5__123Graph_BCHART_2" hidden="1">#REF!</definedName>
    <definedName name="_5__123Graph_BCHART_3" hidden="1">#REF!</definedName>
    <definedName name="_5__123Graph_DCHART_8" hidden="1">#REF!</definedName>
    <definedName name="_50__123Graph_AINVENT_SALES" hidden="1">#REF!</definedName>
    <definedName name="_51__123Graph_AMIMPMA_1" hidden="1">#REF!</definedName>
    <definedName name="_52__123Graph_ANDA_OIN" hidden="1">#REF!</definedName>
    <definedName name="_53__123Graph_AR_BMONEY" hidden="1">#REF!</definedName>
    <definedName name="_6___123Graph_AGRßFICO_1B" hidden="1">#REF!</definedName>
    <definedName name="_6___123Graph_BChart_3A" hidden="1">#REF!</definedName>
    <definedName name="_6__123Graph_AChart_3A" hidden="1">#REF!</definedName>
    <definedName name="_6__123Graph_AGRßFICO_1B" hidden="1">#REF!</definedName>
    <definedName name="_6__123Graph_AIBA_IBRD" hidden="1">#REF!</definedName>
    <definedName name="_6__123Graph_BCHART_1" hidden="1">#REF!</definedName>
    <definedName name="_6__123Graph_BCHART_3" hidden="1">#REF!</definedName>
    <definedName name="_6__123Graph_BCHART_4" hidden="1">#REF!</definedName>
    <definedName name="_6__123Graph_DGROWTH_CPI" hidden="1">#REF!</definedName>
    <definedName name="_6__123Graph_XCHART_8" hidden="1">#REF!</definedName>
    <definedName name="_6__123Graph_XGRßFICO_1B" hidden="1">#REF!</definedName>
    <definedName name="_64__123Graph_ASEIGNOR" hidden="1">#REF!</definedName>
    <definedName name="_65__123Graph_AWB_ADJ_PRJ" hidden="1">#REF!</definedName>
    <definedName name="_66__123Graph_BCHART_1" hidden="1">#REF!</definedName>
    <definedName name="_67__123Graph_BCHART_2" hidden="1">#REF!</definedName>
    <definedName name="_7___123Graph_BChart_4A" hidden="1">#REF!</definedName>
    <definedName name="_7___123Graph_XGRßFICO_1B" hidden="1">#REF!</definedName>
    <definedName name="_7__123Graph_AGRßFICO_1B" hidden="1">#REF!</definedName>
    <definedName name="_7__123Graph_BCHART_2" hidden="1">#REF!</definedName>
    <definedName name="_7__123Graph_BCHART_4" hidden="1">#REF!</definedName>
    <definedName name="_7__123Graph_CCHART_2" hidden="1">#REF!</definedName>
    <definedName name="_7__123Graph_XREALEX_WAGE" hidden="1">#REF!</definedName>
    <definedName name="_79__123Graph_BCPI_ER_LOG" hidden="1">#REF!</definedName>
    <definedName name="_8___123Graph_XChart_1A" hidden="1">#REF!</definedName>
    <definedName name="_8__123Graph_AChart_4A" hidden="1">#REF!</definedName>
    <definedName name="_8__123Graph_AGRßFICO_1B" hidden="1">#REF!</definedName>
    <definedName name="_8__123Graph_AIBA_IBRD" hidden="1">#REF!</definedName>
    <definedName name="_8__123Graph_AWB_ADJ_PRJ" hidden="1">#REF!</definedName>
    <definedName name="_8__123Graph_BCHART_1" hidden="1">#REF!</definedName>
    <definedName name="_8__123Graph_CCHART_2" hidden="1">#REF!</definedName>
    <definedName name="_8__123Graph_CCHART_3" hidden="1">#REF!</definedName>
    <definedName name="_8__123Graph_XGRßFICO_1B" hidden="1">#REF!</definedName>
    <definedName name="_88">#REF!</definedName>
    <definedName name="_89">#REF!</definedName>
    <definedName name="_9___123Graph_XChart_2A" hidden="1">#REF!</definedName>
    <definedName name="_9__123Graph_AGRßFICO_1B" hidden="1">#REF!</definedName>
    <definedName name="_9__123Graph_BCHART_1" hidden="1">#REF!</definedName>
    <definedName name="_9__123Graph_BCHART_2" hidden="1">#REF!</definedName>
    <definedName name="_9__123Graph_CCHART_1" hidden="1">#REF!</definedName>
    <definedName name="_9__123Graph_CCHART_3" hidden="1">#REF!</definedName>
    <definedName name="_9__123Graph_ECHART_4" hidden="1">#REF!</definedName>
    <definedName name="_9__123Graph_XGRßFICO_1B" hidden="1">#REF!</definedName>
    <definedName name="_90__123Graph_BIBA_IBRD" hidden="1">#REF!</definedName>
    <definedName name="_91__123Graph_BNDA_OIN" hidden="1">#REF!</definedName>
    <definedName name="_92__123Graph_BR_BMONEY" hidden="1">#REF!</definedName>
    <definedName name="_a94">#REF!</definedName>
    <definedName name="_a95">#REF!</definedName>
    <definedName name="_aa" hidden="1">{"'Inversión Extranjera'!$A$1:$AG$74","'Inversión Extranjera'!$G$7:$AF$61"}</definedName>
    <definedName name="_aaa" hidden="1">{"'Inversión Extranjera'!$A$1:$AG$74","'Inversión Extranjera'!$G$7:$AF$61"}</definedName>
    <definedName name="_aaaa" hidden="1">#REF!</definedName>
    <definedName name="_aaV110">#REF!</definedName>
    <definedName name="_aIV114">#REF!</definedName>
    <definedName name="_aIV190">#REF!</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UniqueIdentifier" hidden="1">"'611f1fb8-c223-48c7-bca5-898713a7b5eb'"</definedName>
    <definedName name="_AMO_XmlVersion" hidden="1">"'1'"</definedName>
    <definedName name="_Arg1">#REF!</definedName>
    <definedName name="_Arg2">#REF!</definedName>
    <definedName name="_asq1" hidden="1">{#N/A,#N/A,FALSE,"B061196P";#N/A,#N/A,FALSE,"B061196";#N/A,#N/A,FALSE,"Relatório1";#N/A,#N/A,FALSE,"Relatório2";#N/A,#N/A,FALSE,"Relatório3";#N/A,#N/A,FALSE,"Relatório4 ";#N/A,#N/A,FALSE,"Relatório5";#N/A,#N/A,FALSE,"Relatório6";#N/A,#N/A,FALSE,"Relatório7";#N/A,#N/A,FALSE,"Relatório8"}</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 localSheetId="10">#REF!</definedName>
    <definedName name="_C" localSheetId="12">#REF!</definedName>
    <definedName name="_C" localSheetId="13">#REF!</definedName>
    <definedName name="_C" localSheetId="23">#REF!</definedName>
    <definedName name="_C" localSheetId="25">#REF!</definedName>
    <definedName name="_C" localSheetId="40">#REF!</definedName>
    <definedName name="_C" localSheetId="37">#REF!</definedName>
    <definedName name="_C">#REF!</definedName>
    <definedName name="_ddd" hidden="1">#REF!</definedName>
    <definedName name="_Dedwed" hidden="1">{"Calculations",#N/A,FALSE,"Sheet1";"Charts 1",#N/A,FALSE,"Sheet1";"Charts 2",#N/A,FALSE,"Sheet1";"Charts 3",#N/A,FALSE,"Sheet1";"Charts 4",#N/A,FALSE,"Sheet1";"Raw Data",#N/A,FALSE,"Sheet1"}</definedName>
    <definedName name="_Deed" hidden="1">{"'Inversión Extranjera'!$A$1:$AG$74","'Inversión Extranjera'!$G$7:$AF$61"}</definedName>
    <definedName name="_dez2" hidden="1">{#N/A,#N/A,FALSE,"B061196P";#N/A,#N/A,FALSE,"B061196";#N/A,#N/A,FALSE,"Relatório1";#N/A,#N/A,FALSE,"Relatório2";#N/A,#N/A,FALSE,"Relatório3";#N/A,#N/A,FALSE,"Relatório4 ";#N/A,#N/A,FALSE,"Relatório5";#N/A,#N/A,FALSE,"Relatório6";#N/A,#N/A,FALSE,"Relatório7";#N/A,#N/A,FALSE,"Relatório8"}</definedName>
    <definedName name="_Dist_Bin" hidden="1">#REF!</definedName>
    <definedName name="_Dist_Values" hidden="1">#REF!</definedName>
    <definedName name="_DLX1.EMA">#REF!</definedName>
    <definedName name="_DLX1.EMG">#REF!</definedName>
    <definedName name="_DLX10.EMA">#REF!</definedName>
    <definedName name="_DLX14.EMA">#REF!</definedName>
    <definedName name="_DLX16.EMA">#REF!</definedName>
    <definedName name="_DLX2.EMA">#REF!</definedName>
    <definedName name="_DLX2.EMG">#REF!</definedName>
    <definedName name="_DLX3.EMA">#REF!</definedName>
    <definedName name="_DLX4.EMA">#REF!</definedName>
    <definedName name="_DLX4.EMG">#REF!</definedName>
    <definedName name="_DLX5.EMA">#REF!</definedName>
    <definedName name="_DLX6.EMA">#REF!</definedName>
    <definedName name="_DLX7.EMA">#REF!</definedName>
    <definedName name="_DLX8.EMA">#REF!</definedName>
    <definedName name="_DLX9.EMA">#REF!</definedName>
    <definedName name="_drfre" hidden="1">{"Calculations",#N/A,FALSE,"Sheet1";"Charts 1",#N/A,FALSE,"Sheet1";"Charts 2",#N/A,FALSE,"Sheet1";"Charts 3",#N/A,FALSE,"Sheet1";"Charts 4",#N/A,FALSE,"Sheet1";"Raw Data",#N/A,FALSE,"Sheet1"}</definedName>
    <definedName name="_drt238">#REF!</definedName>
    <definedName name="_dwede" hidden="1">{"srtot",#N/A,FALSE,"SR";"b2.9095",#N/A,FALSE,"SR"}</definedName>
    <definedName name="_dwedwe" hidden="1">{"'Inversión Extranjera'!$A$1:$AG$74","'Inversión Extranjera'!$G$7:$AF$61"}</definedName>
    <definedName name="_dwedwr" hidden="1">#REF!</definedName>
    <definedName name="_e" hidden="1">#REF!</definedName>
    <definedName name="_edd" hidden="1">#REF!</definedName>
    <definedName name="_edwd" hidden="1">{"'Inversión Extranjera'!$A$1:$AG$74","'Inversión Extranjera'!$G$7:$AF$61"}</definedName>
    <definedName name="_efr" hidden="1">#REF!</definedName>
    <definedName name="_eq" hidden="1">{"'Hoja1'!$A$2:$O$33"}</definedName>
    <definedName name="_eqw" hidden="1">#REF!</definedName>
    <definedName name="_ere" hidden="1">#REF!</definedName>
    <definedName name="_Ereee" hidden="1">{"Calculations",#N/A,FALSE,"Sheet1";"Charts 1",#N/A,FALSE,"Sheet1";"Charts 2",#N/A,FALSE,"Sheet1";"Charts 3",#N/A,FALSE,"Sheet1";"Charts 4",#N/A,FALSE,"Sheet1";"Raw Data",#N/A,FALSE,"Sheet1"}</definedName>
    <definedName name="_erer" hidden="1">#REF!</definedName>
    <definedName name="_erf" hidden="1">{"'Inversión Extranjera'!$A$1:$AG$74","'Inversión Extranjera'!$G$7:$AF$61"}</definedName>
    <definedName name="_ertert" hidden="1">{"'Inversión Extranjera'!$A$1:$AG$74","'Inversión Extranjera'!$G$7:$AF$61"}</definedName>
    <definedName name="_ertret" hidden="1">#REF!</definedName>
    <definedName name="_ertter" hidden="1">{"'Inversión Extranjera'!$A$1:$AG$74","'Inversión Extranjera'!$G$7:$AF$61"}</definedName>
    <definedName name="_erw" hidden="1">#REF!</definedName>
    <definedName name="_EX9596">#REF!</definedName>
    <definedName name="_f2" hidden="1">{#N/A,#N/A,FALSE,"B061196P";#N/A,#N/A,FALSE,"B061196";#N/A,#N/A,FALSE,"Relatório1";#N/A,#N/A,FALSE,"Relatório2";#N/A,#N/A,FALSE,"Relatório3";#N/A,#N/A,FALSE,"Relatório4 ";#N/A,#N/A,FALSE,"Relatório5";#N/A,#N/A,FALSE,"Relatório6";#N/A,#N/A,FALSE,"Relatório7";#N/A,#N/A,FALSE,"Relatório8"}</definedName>
    <definedName name="_fer2" hidden="1">{#N/A,#N/A,FALSE,"B061196P";#N/A,#N/A,FALSE,"B061196";#N/A,#N/A,FALSE,"Relatório1";#N/A,#N/A,FALSE,"Relatório2";#N/A,#N/A,FALSE,"Relatório3";#N/A,#N/A,FALSE,"Relatório4 ";#N/A,#N/A,FALSE,"Relatório5";#N/A,#N/A,FALSE,"Relatório6";#N/A,#N/A,FALSE,"Relatório7";#N/A,#N/A,FALSE,"Relatório8"}</definedName>
    <definedName name="_ferf" hidden="1">{"'Basic'!$A$1:$F$96"}</definedName>
    <definedName name="_Ferfe" hidden="1">{"Calculations",#N/A,FALSE,"Sheet1";"Charts 1",#N/A,FALSE,"Sheet1";"Charts 2",#N/A,FALSE,"Sheet1";"Charts 3",#N/A,FALSE,"Sheet1";"Charts 4",#N/A,FALSE,"Sheet1";"Raw Data",#N/A,FALSE,"Sheet1"}</definedName>
    <definedName name="_ferfer" hidden="1">#REF!</definedName>
    <definedName name="_ferfref" hidden="1">{"'Inversión Extranjera'!$A$1:$AG$74","'Inversión Extranjera'!$G$7:$AF$61"}</definedName>
    <definedName name="_fff" hidden="1">#REF!</definedName>
    <definedName name="_Fill" hidden="1">#REF!</definedName>
    <definedName name="_Fill1" hidden="1">#REF!</definedName>
    <definedName name="_Filler" hidden="1">#REF!</definedName>
    <definedName name="_FILLL" hidden="1">#REF!</definedName>
    <definedName name="_filterd" hidden="1">#REF!</definedName>
    <definedName name="_xlnm._FilterDatabase" localSheetId="86" hidden="1">'C A.III.3'!#REF!</definedName>
    <definedName name="_xlnm._FilterDatabase" hidden="1">#REF!</definedName>
    <definedName name="_fr" hidden="1">#REF!</definedName>
    <definedName name="_fref" hidden="1">#REF!</definedName>
    <definedName name="_frf" hidden="1">#REF!</definedName>
    <definedName name="_frw" hidden="1">{"Calculations",#N/A,FALSE,"Sheet1";"Charts 1",#N/A,FALSE,"Sheet1";"Charts 2",#N/A,FALSE,"Sheet1";"Charts 3",#N/A,FALSE,"Sheet1";"Charts 4",#N/A,FALSE,"Sheet1";"Raw Data",#N/A,FALSE,"Sheet1"}</definedName>
    <definedName name="_fw" hidden="1">{"'Inversión Extranjera'!$A$1:$AG$74","'Inversión Extranjera'!$G$7:$AF$61"}</definedName>
    <definedName name="_fwq" hidden="1">{"'Inversión Extranjera'!$A$1:$AG$74","'Inversión Extranjera'!$G$7:$AF$61"}</definedName>
    <definedName name="_fwrf" hidden="1">{"'Inversión Extranjera'!$A$1:$AG$74","'Inversión Extranjera'!$G$7:$AF$61"}</definedName>
    <definedName name="_g" hidden="1">#REF!</definedName>
    <definedName name="_g1" hidden="1">#REF!</definedName>
    <definedName name="_ger2" hidden="1">{#N/A,#N/A,FALSE,"B061196P";#N/A,#N/A,FALSE,"B061196";#N/A,#N/A,FALSE,"Relatório1";#N/A,#N/A,FALSE,"Relatório2";#N/A,#N/A,FALSE,"Relatório3";#N/A,#N/A,FALSE,"Relatório4 ";#N/A,#N/A,FALSE,"Relatório5";#N/A,#N/A,FALSE,"Relatório6";#N/A,#N/A,FALSE,"Relatório7";#N/A,#N/A,FALSE,"Relatório8"}</definedName>
    <definedName name="_Ger2001" hidden="1">{#N/A,#N/A,FALSE,"B061196P";#N/A,#N/A,FALSE,"B061196";#N/A,#N/A,FALSE,"Relatório1";#N/A,#N/A,FALSE,"Relatório2";#N/A,#N/A,FALSE,"Relatório3";#N/A,#N/A,FALSE,"Relatório4 ";#N/A,#N/A,FALSE,"Relatório5";#N/A,#N/A,FALSE,"Relatório6";#N/A,#N/A,FALSE,"Relatório7";#N/A,#N/A,FALSE,"Relatório8"}</definedName>
    <definedName name="_ger20012" hidden="1">{#N/A,#N/A,FALSE,"B061196P";#N/A,#N/A,FALSE,"B061196";#N/A,#N/A,FALSE,"Relatório1";#N/A,#N/A,FALSE,"Relatório2";#N/A,#N/A,FALSE,"Relatório3";#N/A,#N/A,FALSE,"Relatório4 ";#N/A,#N/A,FALSE,"Relatório5";#N/A,#N/A,FALSE,"Relatório6";#N/A,#N/A,FALSE,"Relatório7";#N/A,#N/A,FALSE,"Relatório8"}</definedName>
    <definedName name="_gra010">#REF!</definedName>
    <definedName name="_gra1">#REF!</definedName>
    <definedName name="_gra10">#REF!</definedName>
    <definedName name="_gra11">#REF!</definedName>
    <definedName name="_gra2">#REF!</definedName>
    <definedName name="_gra3">#REF!</definedName>
    <definedName name="_gra4">#REF!</definedName>
    <definedName name="_gra5">#REF!</definedName>
    <definedName name="_gra6">#REF!</definedName>
    <definedName name="_gra7">#REF!</definedName>
    <definedName name="_gra8">#REF!</definedName>
    <definedName name="_gra9">#REF!</definedName>
    <definedName name="_gt4" hidden="1">{#N/A,#N/A,FALSE,"DOC";"TB_28",#N/A,FALSE,"FITB_28";"TB_91",#N/A,FALSE,"FITB_91";"TB_182",#N/A,FALSE,"FITB_182";"TB_273",#N/A,FALSE,"FITB_273";"TB_364",#N/A,FALSE,"FITB_364 ";"SUMMARY",#N/A,FALSE,"Summary"}</definedName>
    <definedName name="_h9" hidden="1">{"'Inversión Extranjera'!$A$1:$AG$74","'Inversión Extranjera'!$G$7:$AF$61"}</definedName>
    <definedName name="_h9_1" hidden="1">{"'Inversión Extranjera'!$A$1:$AG$74","'Inversión Extranjera'!$G$7:$AF$61"}</definedName>
    <definedName name="_h9_2" hidden="1">{"'Inversión Extranjera'!$A$1:$AG$74","'Inversión Extranjera'!$G$7:$AF$61"}</definedName>
    <definedName name="_h9_3" hidden="1">{"'Inversión Extranjera'!$A$1:$AG$74","'Inversión Extranjera'!$G$7:$AF$61"}</definedName>
    <definedName name="_h9_4" hidden="1">{"'Inversión Extranjera'!$A$1:$AG$74","'Inversión Extranjera'!$G$7:$AF$61"}</definedName>
    <definedName name="_ip2" hidden="1">{#N/A,#N/A,FALSE,"B061196P";#N/A,#N/A,FALSE,"B061196";#N/A,#N/A,FALSE,"Relatório1";#N/A,#N/A,FALSE,"Relatório2";#N/A,#N/A,FALSE,"Relatório3";#N/A,#N/A,FALSE,"Relatório4 ";#N/A,#N/A,FALSE,"Relatório5";#N/A,#N/A,FALSE,"Relatório6";#N/A,#N/A,FALSE,"Relatório7";#N/A,#N/A,FALSE,"Relatório8"}</definedName>
    <definedName name="_Key1" hidden="1">#REF!</definedName>
    <definedName name="_Key2" hidden="1">#REF!</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lle" hidden="1">#REF!</definedName>
    <definedName name="_Mai10" hidden="1">{#N/A,#N/A,FALSE,"B061196P";#N/A,#N/A,FALSE,"B061196";#N/A,#N/A,FALSE,"Relatório1";#N/A,#N/A,FALSE,"Relatório2";#N/A,#N/A,FALSE,"Relatório3";#N/A,#N/A,FALSE,"Relatório4 ";#N/A,#N/A,FALSE,"Relatório5";#N/A,#N/A,FALSE,"Relatório6";#N/A,#N/A,FALSE,"Relatório7";#N/A,#N/A,FALSE,"Relatório8"}</definedName>
    <definedName name="_Mar10" hidden="1">{#N/A,#N/A,FALSE,"B061196P";#N/A,#N/A,FALSE,"B061196";#N/A,#N/A,FALSE,"Relatório1";#N/A,#N/A,FALSE,"Relatório2";#N/A,#N/A,FALSE,"Relatório3";#N/A,#N/A,FALSE,"Relatório4 ";#N/A,#N/A,FALSE,"Relatório5";#N/A,#N/A,FALSE,"Relatório6";#N/A,#N/A,FALSE,"Relatório7";#N/A,#N/A,FALSE,"Relatório8"}</definedName>
    <definedName name="_Mar12" hidden="1">{#N/A,#N/A,FALSE,"B061196P";#N/A,#N/A,FALSE,"B061196";#N/A,#N/A,FALSE,"Relatório1";#N/A,#N/A,FALSE,"Relatório2";#N/A,#N/A,FALSE,"Relatório3";#N/A,#N/A,FALSE,"Relatório4 ";#N/A,#N/A,FALSE,"Relatório5";#N/A,#N/A,FALSE,"Relatório6";#N/A,#N/A,FALSE,"Relatório7";#N/A,#N/A,FALSE,"Relatório8"}</definedName>
    <definedName name="_MatMult_A" hidden="1">#REF!</definedName>
    <definedName name="_MatMult_B" hidden="1">#REF!</definedName>
    <definedName name="_Mex1">#REF!</definedName>
    <definedName name="_Mex2">#REF!</definedName>
    <definedName name="_mo2">#REF!</definedName>
    <definedName name="_mon1">#REF!</definedName>
    <definedName name="_mon2">#REF!</definedName>
    <definedName name="_msoanchor_2">#REF!</definedName>
    <definedName name="_Order1" hidden="1">255</definedName>
    <definedName name="_Order2" hidden="1">0</definedName>
    <definedName name="_p1">#REF!</definedName>
    <definedName name="_p10">#REF!</definedName>
    <definedName name="_p11">#REF!</definedName>
    <definedName name="_p12">#REF!</definedName>
    <definedName name="_p13">#REF!</definedName>
    <definedName name="_p14">#REF!</definedName>
    <definedName name="_p15">#REF!</definedName>
    <definedName name="_p16">#REF!</definedName>
    <definedName name="_p17">#REF!</definedName>
    <definedName name="_p18">#REF!</definedName>
    <definedName name="_p19">#REF!</definedName>
    <definedName name="_p2">#REF!</definedName>
    <definedName name="_p20">#REF!</definedName>
    <definedName name="_p21">#REF!</definedName>
    <definedName name="_p23">#REF!</definedName>
    <definedName name="_p4">#REF!</definedName>
    <definedName name="_p5">#REF!</definedName>
    <definedName name="_p6">#REF!</definedName>
    <definedName name="_p7">#REF!</definedName>
    <definedName name="_p8">#REF!</definedName>
    <definedName name="_p9">#REF!</definedName>
    <definedName name="_pa1">#REF!</definedName>
    <definedName name="_pa10">#REF!</definedName>
    <definedName name="_pa11">#REF!</definedName>
    <definedName name="_pa12">#REF!</definedName>
    <definedName name="_pa13">#REF!</definedName>
    <definedName name="_pa14">#REF!</definedName>
    <definedName name="_pa15">#REF!</definedName>
    <definedName name="_pa2">#REF!</definedName>
    <definedName name="_pa4">#REF!</definedName>
    <definedName name="_pa5">#REF!</definedName>
    <definedName name="_pa6">#REF!</definedName>
    <definedName name="_pa7">#REF!</definedName>
    <definedName name="_pa8">#REF!</definedName>
    <definedName name="_pa9">#REF!</definedName>
    <definedName name="_paa12">#REF!</definedName>
    <definedName name="_paa13">#REF!</definedName>
    <definedName name="_paa15">#REF!</definedName>
    <definedName name="_paa16">#REF!</definedName>
    <definedName name="_paa17">#REF!</definedName>
    <definedName name="_paa18">#REF!</definedName>
    <definedName name="_paa19">#REF!</definedName>
    <definedName name="_paa20">#REF!</definedName>
    <definedName name="_paa21">#REF!</definedName>
    <definedName name="_paa4">#REF!</definedName>
    <definedName name="_paa5">#REF!</definedName>
    <definedName name="_paa6">#REF!</definedName>
    <definedName name="_paa7">#REF!</definedName>
    <definedName name="_paa8">#REF!</definedName>
    <definedName name="_paa9">#REF!</definedName>
    <definedName name="_Pag1">#REF!</definedName>
    <definedName name="_pag10">#REF!</definedName>
    <definedName name="_pag11">#REF!</definedName>
    <definedName name="_pag12">#REF!</definedName>
    <definedName name="_pag13">#REF!</definedName>
    <definedName name="_pag14">#REF!</definedName>
    <definedName name="_pag15">#REF!</definedName>
    <definedName name="_pag16">#REF!</definedName>
    <definedName name="_pag17">#REF!</definedName>
    <definedName name="_pag18">#REF!</definedName>
    <definedName name="_pag19">#REF!</definedName>
    <definedName name="_pag2">#REF!</definedName>
    <definedName name="_pag20">#REF!</definedName>
    <definedName name="_pag21">#REF!</definedName>
    <definedName name="_pag3">#REF!</definedName>
    <definedName name="_pag4">#REF!</definedName>
    <definedName name="_pag5">#REF!</definedName>
    <definedName name="_pag6">#REF!</definedName>
    <definedName name="_pag7">#REF!</definedName>
    <definedName name="_pag8">#REF!</definedName>
    <definedName name="_pag9">#REF!</definedName>
    <definedName name="_Parse_In" hidden="1">#REF!</definedName>
    <definedName name="_Parse_Out" hidden="1">#REF!</definedName>
    <definedName name="_PIB2">#REF!</definedName>
    <definedName name="_qe" hidden="1">#REF!</definedName>
    <definedName name="_qee" hidden="1">#REF!</definedName>
    <definedName name="_qeeeq" hidden="1">#REF!</definedName>
    <definedName name="_qeqeqe" hidden="1">#REF!</definedName>
    <definedName name="_qew" hidden="1">#REF!</definedName>
    <definedName name="_qq" hidden="1">#REF!</definedName>
    <definedName name="_qqs" hidden="1">{"Calculations",#N/A,FALSE,"Sheet1";"Charts 1",#N/A,FALSE,"Sheet1";"Charts 2",#N/A,FALSE,"Sheet1";"Charts 3",#N/A,FALSE,"Sheet1";"Charts 4",#N/A,FALSE,"Sheet1";"Raw Data",#N/A,FALSE,"Sheet1"}</definedName>
    <definedName name="_qre" hidden="1">#REF!</definedName>
    <definedName name="_qV196">#REF!</definedName>
    <definedName name="_qw" hidden="1">#REF!</definedName>
    <definedName name="_qwe" hidden="1">#REF!</definedName>
    <definedName name="_ref2">#REF!</definedName>
    <definedName name="_Regression_Int" hidden="1">1</definedName>
    <definedName name="_Regression_Out" hidden="1">#REF!</definedName>
    <definedName name="_Regression_X" hidden="1">#REF!</definedName>
    <definedName name="_Regression_Y" hidden="1">#REF!</definedName>
    <definedName name="_rfr" hidden="1">{"'Inversión Extranjera'!$A$1:$AG$74","'Inversión Extranjera'!$G$7:$AF$61"}</definedName>
    <definedName name="_rtefefe" hidden="1">#REF!</definedName>
    <definedName name="_rwr" hidden="1">{"'Hoja1'!$A$2:$O$33"}</definedName>
    <definedName name="_s" hidden="1">#REF!</definedName>
    <definedName name="_Sort" hidden="1">#REF!</definedName>
    <definedName name="_SRT11" hidden="1">{"Minpmon",#N/A,FALSE,"Monthinput"}</definedName>
    <definedName name="_tcn1">#REF!</definedName>
    <definedName name="_tcn2">#REF!</definedName>
    <definedName name="_tcn3">#REF!</definedName>
    <definedName name="_tcn4">#REF!</definedName>
    <definedName name="_tertre" hidden="1">#REF!</definedName>
    <definedName name="_top1">#REF!</definedName>
    <definedName name="_TOT58">#REF!</definedName>
    <definedName name="_ty" hidden="1">#REF!</definedName>
    <definedName name="_vat2">MATCH(#REF!,INDEX(Datos,1,),0)</definedName>
    <definedName name="_we" hidden="1">#REF!</definedName>
    <definedName name="_wedd" hidden="1">{"'Inversión Extranjera'!$A$1:$AG$74","'Inversión Extranjera'!$G$7:$AF$61"}</definedName>
    <definedName name="_wedw" hidden="1">#REF!</definedName>
    <definedName name="_wew" hidden="1">{"'Basic'!$A$1:$F$96"}</definedName>
    <definedName name="_wewd" hidden="1">#REF!</definedName>
    <definedName name="_wewe" hidden="1">{"'Inversión Extranjera'!$A$1:$AG$74","'Inversión Extranjera'!$G$7:$AF$61"}</definedName>
    <definedName name="_wewee" hidden="1">#REF!</definedName>
    <definedName name="_wrf" hidden="1">#REF!</definedName>
    <definedName name="_wrw" hidden="1">{"'Hoja1'!$A$2:$O$33"}</definedName>
    <definedName name="a" localSheetId="87">#REF!</definedName>
    <definedName name="A">#REF!</definedName>
    <definedName name="a\V104">#REF!</definedName>
    <definedName name="A_CH">#REF!</definedName>
    <definedName name="A_USA">#REF!</definedName>
    <definedName name="aa" hidden="1">{FALSE,FALSE,-1.25,-15.5,484.5,276.75,FALSE,FALSE,TRUE,TRUE,0,12,#N/A,46,#N/A,2.93460490463215,15.35,1,FALSE,FALSE,3,TRUE,1,FALSE,100,"Swvu.PLA1.","ACwvu.PLA1.",#N/A,FALSE,FALSE,0,0,0,0,2,"","",TRUE,TRUE,FALSE,FALSE,1,60,#N/A,#N/A,FALSE,FALSE,FALSE,FALSE,FALSE,FALSE,FALSE,9,65532,65532,FALSE,FALSE,TRUE,TRUE,TRUE}</definedName>
    <definedName name="aaa" hidden="1">{FALSE,FALSE,-1.25,-15.5,484.5,276.75,FALSE,FALSE,TRUE,TRUE,0,12,#N/A,46,#N/A,2.93460490463215,15.35,1,FALSE,FALSE,3,TRUE,1,FALSE,100,"Swvu.PLA1.","ACwvu.PLA1.",#N/A,FALSE,FALSE,0,0,0,0,2,"","",TRUE,TRUE,FALSE,FALSE,1,60,#N/A,#N/A,FALSE,FALSE,FALSE,FALSE,FALSE,FALSE,FALSE,9,65532,65532,FALSE,FALSE,TRUE,TRUE,TRUE}</definedName>
    <definedName name="aaaa">#REF!</definedName>
    <definedName name="aaaaa">#REF!</definedName>
    <definedName name="aaaaa_1" hidden="1">{"'Inversión Extranjera'!$A$1:$AG$74","'Inversión Extranjera'!$G$7:$AF$61"}</definedName>
    <definedName name="aaaaa_2" hidden="1">{"'Inversión Extranjera'!$A$1:$AG$74","'Inversión Extranjera'!$G$7:$AF$61"}</definedName>
    <definedName name="aaaaa_3" hidden="1">{"'Inversión Extranjera'!$A$1:$AG$74","'Inversión Extranjera'!$G$7:$AF$61"}</definedName>
    <definedName name="aaaaa_4" hidden="1">{"'Inversión Extranjera'!$A$1:$AG$74","'Inversión Extranjera'!$G$7:$AF$61"}</definedName>
    <definedName name="aaaaaa" hidden="1">{"Riqfin97",#N/A,FALSE,"Tran";"Riqfinpro",#N/A,FALSE,"Tran"}</definedName>
    <definedName name="aaaaaaaaaaaa" hidden="1">#REF!</definedName>
    <definedName name="aaaaaaaaaaaaaaaaaaaaaa" hidden="1">#REF!</definedName>
    <definedName name="aadd" hidden="1">#REF!</definedName>
    <definedName name="ab">#REF!</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bx">#REF!</definedName>
    <definedName name="AccessDatabase" hidden="1">"C:\ncux\bud\rms_inv.mdb"</definedName>
    <definedName name="Actual">#REF!</definedName>
    <definedName name="Acumulado">#REF!,#REF!,#REF!,#REF!,#REF!,#REF!,#REF!,#REF!,#REF!</definedName>
    <definedName name="ACwvu.PLA1." hidden="1">#REF!</definedName>
    <definedName name="ACwvu.PLA2." hidden="1">#REF!</definedName>
    <definedName name="ACwvu.Print." hidden="1">#REF!</definedName>
    <definedName name="adaD">#REF!</definedName>
    <definedName name="adjBancos14">#REF!</definedName>
    <definedName name="adjBancos30">#REF!</definedName>
    <definedName name="adjBancos360">#REF!</definedName>
    <definedName name="adjBancos60">#REF!</definedName>
    <definedName name="adjBancos7">#REF!</definedName>
    <definedName name="adjBancos90">#REF!</definedName>
    <definedName name="adjNBancos14">#REF!</definedName>
    <definedName name="adjNBancos30">#REF!</definedName>
    <definedName name="adjNBancos360">#REF!</definedName>
    <definedName name="adjNBancos60">#REF!</definedName>
    <definedName name="adjNBancos7">#REF!</definedName>
    <definedName name="adjNBancos90">#REF!</definedName>
    <definedName name="adjud14">#REF!</definedName>
    <definedName name="adjud30">#REF!</definedName>
    <definedName name="adjud360">#REF!</definedName>
    <definedName name="adjud60">#REF!</definedName>
    <definedName name="adjud7">#REF!</definedName>
    <definedName name="adjud90">#REF!</definedName>
    <definedName name="adrra">#REF!</definedName>
    <definedName name="adsadrr" hidden="1">#REF!</definedName>
    <definedName name="ADSDADADA" hidden="1">#REF!</definedName>
    <definedName name="aerra">MATCH("mediana",[0]!verera,0)+[0]!erer-1</definedName>
    <definedName name="afaad">MATCH("plazo",INDEX(Datos,1,),0)</definedName>
    <definedName name="afaf">MATCH("mediana",[0]!vererar,0)+[0]!erara-1</definedName>
    <definedName name="afafa">#N/A</definedName>
    <definedName name="afefwreb" hidden="1">{"'Inversión Extranjera'!$A$1:$AG$74","'Inversión Extranjera'!$G$7:$AF$61"}</definedName>
    <definedName name="Ajustar">#REF!</definedName>
    <definedName name="ak">#REF!</definedName>
    <definedName name="ALFA">#REF!</definedName>
    <definedName name="alfaa">#REF!</definedName>
    <definedName name="AlgeriaCCS1" hidden="1">#REF!</definedName>
    <definedName name="ALLBIRR">#REF!</definedName>
    <definedName name="AllData">#REF!</definedName>
    <definedName name="ALLSDR">#REF!</definedName>
    <definedName name="alpha">#REF!</definedName>
    <definedName name="AluminaProjects">#REF!</definedName>
    <definedName name="Amortizaciones" localSheetId="87">#REF!</definedName>
    <definedName name="Amortizaciones" localSheetId="10">#REF!</definedName>
    <definedName name="Amortizaciones" localSheetId="12">#REF!</definedName>
    <definedName name="Amortizaciones" localSheetId="14">#REF!</definedName>
    <definedName name="Amortizaciones" localSheetId="23">#REF!</definedName>
    <definedName name="Amortizaciones">#REF!</definedName>
    <definedName name="anscount" hidden="1">1</definedName>
    <definedName name="AÑO">#REF!,#REF!</definedName>
    <definedName name="AÑO_DEUDA_INT">#REF!</definedName>
    <definedName name="año1993">#REF!</definedName>
    <definedName name="año1994">#REF!</definedName>
    <definedName name="año1995">#REF!</definedName>
    <definedName name="año88_89">#REF!</definedName>
    <definedName name="año89">#REF!</definedName>
    <definedName name="año89_91">#REF!,#REF!</definedName>
    <definedName name="año89_94">#REF!,#REF!</definedName>
    <definedName name="año90">#REF!</definedName>
    <definedName name="año90_91">#REF!</definedName>
    <definedName name="año91">#REF!</definedName>
    <definedName name="año92">#REF!</definedName>
    <definedName name="año92_93">#REF!</definedName>
    <definedName name="año93">#REF!</definedName>
    <definedName name="año93_94">#REF!</definedName>
    <definedName name="año94">#REF!</definedName>
    <definedName name="año94_95">#REF!</definedName>
    <definedName name="año95">#REF!</definedName>
    <definedName name="año95_96">#REF!</definedName>
    <definedName name="año96_97">#REF!</definedName>
    <definedName name="apigraphs">[0]!apigraphs</definedName>
    <definedName name="appendix">#REF!,#REF!,#REF!</definedName>
    <definedName name="ar_7" hidden="1">{"'Inversión Extranjera'!$A$1:$AG$74","'Inversión Extranjera'!$G$7:$AF$61"}</definedName>
    <definedName name="ar_7_1" hidden="1">{"'Inversión Extranjera'!$A$1:$AG$74","'Inversión Extranjera'!$G$7:$AF$61"}</definedName>
    <definedName name="ar_7_2" hidden="1">{"'Inversión Extranjera'!$A$1:$AG$74","'Inversión Extranjera'!$G$7:$AF$61"}</definedName>
    <definedName name="ar_7_3" hidden="1">{"'Inversión Extranjera'!$A$1:$AG$74","'Inversión Extranjera'!$G$7:$AF$61"}</definedName>
    <definedName name="ar_7_4" hidden="1">{"'Inversión Extranjera'!$A$1:$AG$74","'Inversión Extranjera'!$G$7:$AF$61"}</definedName>
    <definedName name="arae4rer" hidden="1">{"Calculations",#N/A,FALSE,"Sheet1";"Charts 1",#N/A,FALSE,"Sheet1";"Charts 2",#N/A,FALSE,"Sheet1";"Charts 3",#N/A,FALSE,"Sheet1";"Charts 4",#N/A,FALSE,"Sheet1";"Raw Data",#N/A,FALSE,"Sheet1"}</definedName>
    <definedName name="arae4rer_1" hidden="1">{"Calculations",#N/A,FALSE,"Sheet1";"Charts 1",#N/A,FALSE,"Sheet1";"Charts 2",#N/A,FALSE,"Sheet1";"Charts 3",#N/A,FALSE,"Sheet1";"Charts 4",#N/A,FALSE,"Sheet1";"Raw Data",#N/A,FALSE,"Sheet1"}</definedName>
    <definedName name="arae4rer_2" hidden="1">{"Calculations",#N/A,FALSE,"Sheet1";"Charts 1",#N/A,FALSE,"Sheet1";"Charts 2",#N/A,FALSE,"Sheet1";"Charts 3",#N/A,FALSE,"Sheet1";"Charts 4",#N/A,FALSE,"Sheet1";"Raw Data",#N/A,FALSE,"Sheet1"}</definedName>
    <definedName name="arae4rer_3" hidden="1">{"Calculations",#N/A,FALSE,"Sheet1";"Charts 1",#N/A,FALSE,"Sheet1";"Charts 2",#N/A,FALSE,"Sheet1";"Charts 3",#N/A,FALSE,"Sheet1";"Charts 4",#N/A,FALSE,"Sheet1";"Raw Data",#N/A,FALSE,"Sheet1"}</definedName>
    <definedName name="arae4rer_4" hidden="1">{"Calculations",#N/A,FALSE,"Sheet1";"Charts 1",#N/A,FALSE,"Sheet1";"Charts 2",#N/A,FALSE,"Sheet1";"Charts 3",#N/A,FALSE,"Sheet1";"Charts 4",#N/A,FALSE,"Sheet1";"Raw Data",#N/A,FALSE,"Sheet1"}</definedName>
    <definedName name="Area_a_imprimir">#REF!</definedName>
    <definedName name="Area_de_Ajuste">#REF!</definedName>
    <definedName name="_xlnm.Print_Area" localSheetId="56">'C VI.4.1'!#REF!</definedName>
    <definedName name="_xlnm.Print_Area">#REF!,#REF!,#REF!,#REF!,#REF!,#REF!,#REF!</definedName>
    <definedName name="areabolsa1">#REF!</definedName>
    <definedName name="areabolsa2">#REF!</definedName>
    <definedName name="areabolsa3">#REF!</definedName>
    <definedName name="areabolsa4">#REF!</definedName>
    <definedName name="areacomm1">#REF!</definedName>
    <definedName name="areacomm2">#REF!</definedName>
    <definedName name="arere">MATCH(#REF!,INDEX(Datos,1,),0)</definedName>
    <definedName name="arerer">{"enero";"febrero";"marzo";"abril";"mayo";"junio";"julio";"agosto";"septiembre";"octubre";"noviembre";"diciembre"}</definedName>
    <definedName name="Argentina" hidden="1">{FALSE,FALSE,-1.25,-15.5,484.5,276.75,FALSE,FALSE,TRUE,TRUE,0,12,#N/A,46,#N/A,2.93460490463215,15.35,1,FALSE,FALSE,3,TRUE,1,FALSE,100,"Swvu.PLA1.","ACwvu.PLA1.",#N/A,FALSE,FALSE,0,0,0,0,2,"","",TRUE,TRUE,FALSE,FALSE,1,60,#N/A,#N/A,FALSE,FALSE,FALSE,FALSE,FALSE,FALSE,FALSE,9,65532,65532,FALSE,FALSE,TRUE,TRUE,TRUE}</definedName>
    <definedName name="as" hidden="1">{"TRADE_COMP",#N/A,FALSE,"TAB23APP";"BOP",#N/A,FALSE,"TAB6";"DOT",#N/A,FALSE,"TAB24APP";"EXTDEBT",#N/A,FALSE,"TAB25APP"}</definedName>
    <definedName name="asca" hidden="1">#REF!</definedName>
    <definedName name="ascfa" hidden="1">#REF!</definedName>
    <definedName name="asd" hidden="1">#REF!</definedName>
    <definedName name="asda" hidden="1">#REF!</definedName>
    <definedName name="asdad" hidden="1">#REF!</definedName>
    <definedName name="asdasd" hidden="1">{"Riqfin97",#N/A,FALSE,"Tran";"Riqfinpro",#N/A,FALSE,"Tran"}</definedName>
    <definedName name="asdasdad" hidden="1">{"Riqfin97",#N/A,FALSE,"Tran";"Riqfinpro",#N/A,FALSE,"Tran"}</definedName>
    <definedName name="asdasdadad" hidden="1">{"Riqfin97",#N/A,FALSE,"Tran";"Riqfinpro",#N/A,FALSE,"Tran"}</definedName>
    <definedName name="asdasdasdasd">#REF!</definedName>
    <definedName name="asdf" hidden="1">{"BOP_TAB",#N/A,FALSE,"N";"MIDTERM_TAB",#N/A,FALSE,"O"}</definedName>
    <definedName name="asdrae" hidden="1">#REF!</definedName>
    <definedName name="asdrra">#REF!</definedName>
    <definedName name="ase" hidden="1">{"Minpmon",#N/A,FALSE,"Monthinput"}</definedName>
    <definedName name="aser">#REF!</definedName>
    <definedName name="asl" hidden="1">#REF!</definedName>
    <definedName name="asq" hidden="1">{#N/A,#N/A,FALSE,"B061196P";#N/A,#N/A,FALSE,"B061196";#N/A,#N/A,FALSE,"Relatório1";#N/A,#N/A,FALSE,"Relatório2";#N/A,#N/A,FALSE,"Relatório3";#N/A,#N/A,FALSE,"Relatório4 ";#N/A,#N/A,FALSE,"Relatório5";#N/A,#N/A,FALSE,"Relatório6";#N/A,#N/A,FALSE,"Relatório7";#N/A,#N/A,FALSE,"Relatório8"}</definedName>
    <definedName name="asraa">#REF!</definedName>
    <definedName name="asrraa44">#REF!</definedName>
    <definedName name="ass">[0]!ass</definedName>
    <definedName name="ASSUM">#REF!</definedName>
    <definedName name="atlantic">#REF!</definedName>
    <definedName name="auxcuadro33">#REF!</definedName>
    <definedName name="Average_Daily_Depreciation">#REF!</definedName>
    <definedName name="Average_Weekly_Depreciation">#REF!</definedName>
    <definedName name="Average_Weekly_Inter_Bank_Exchange_Rate">#REF!</definedName>
    <definedName name="awda" hidden="1">{"Calculations",#N/A,FALSE,"Sheet1";"Charts 1",#N/A,FALSE,"Sheet1";"Charts 2",#N/A,FALSE,"Sheet1";"Charts 3",#N/A,FALSE,"Sheet1";"Charts 4",#N/A,FALSE,"Sheet1";"Raw Data",#N/A,FALSE,"Sheet1"}</definedName>
    <definedName name="awda_1" hidden="1">{"Calculations",#N/A,FALSE,"Sheet1";"Charts 1",#N/A,FALSE,"Sheet1";"Charts 2",#N/A,FALSE,"Sheet1";"Charts 3",#N/A,FALSE,"Sheet1";"Charts 4",#N/A,FALSE,"Sheet1";"Raw Data",#N/A,FALSE,"Sheet1"}</definedName>
    <definedName name="awda_2" hidden="1">{"Calculations",#N/A,FALSE,"Sheet1";"Charts 1",#N/A,FALSE,"Sheet1";"Charts 2",#N/A,FALSE,"Sheet1";"Charts 3",#N/A,FALSE,"Sheet1";"Charts 4",#N/A,FALSE,"Sheet1";"Raw Data",#N/A,FALSE,"Sheet1"}</definedName>
    <definedName name="awda_3" hidden="1">{"Calculations",#N/A,FALSE,"Sheet1";"Charts 1",#N/A,FALSE,"Sheet1";"Charts 2",#N/A,FALSE,"Sheet1";"Charts 3",#N/A,FALSE,"Sheet1";"Charts 4",#N/A,FALSE,"Sheet1";"Raw Data",#N/A,FALSE,"Sheet1"}</definedName>
    <definedName name="awda_4" hidden="1">{"Calculations",#N/A,FALSE,"Sheet1";"Charts 1",#N/A,FALSE,"Sheet1";"Charts 2",#N/A,FALSE,"Sheet1";"Charts 3",#N/A,FALSE,"Sheet1";"Charts 4",#N/A,FALSE,"Sheet1";"Raw Data",#N/A,FALSE,"Sheet1"}</definedName>
    <definedName name="b" localSheetId="10">#REF!</definedName>
    <definedName name="b" localSheetId="12">#REF!</definedName>
    <definedName name="b" localSheetId="13">#REF!</definedName>
    <definedName name="b" localSheetId="23">#REF!</definedName>
    <definedName name="b" localSheetId="25">#REF!</definedName>
    <definedName name="b" localSheetId="40">#REF!</definedName>
    <definedName name="b" localSheetId="37">#REF!</definedName>
    <definedName name="b">#REF!</definedName>
    <definedName name="b_11">#REF!</definedName>
    <definedName name="b_22">#REF!</definedName>
    <definedName name="b_33">#REF!</definedName>
    <definedName name="B1_CH">#REF!</definedName>
    <definedName name="B1_USA">#REF!</definedName>
    <definedName name="B2_CH">#REF!</definedName>
    <definedName name="B2_USA">#REF!</definedName>
    <definedName name="B3_CH">#REF!</definedName>
    <definedName name="B3_USA">#REF!</definedName>
    <definedName name="BALANCE">#REF!</definedName>
    <definedName name="base">#REF!</definedName>
    <definedName name="_xlnm.Database">#REF!</definedName>
    <definedName name="basesigfc">#REF!</definedName>
    <definedName name="basesiginfl">#REF!</definedName>
    <definedName name="basesigoil">#REF!</definedName>
    <definedName name="basesigy">#REF!</definedName>
    <definedName name="baset">#REF!</definedName>
    <definedName name="bb" hidden="1">{"Riqfin97",#N/A,FALSE,"Tran";"Riqfinpro",#N/A,FALSE,"Tran"}</definedName>
    <definedName name="BB_DT_CHECK">#REF!</definedName>
    <definedName name="bb_MTAxODA4N0NBNUExNDM1N0" hidden="1">#REF!</definedName>
    <definedName name="bb_RDcyRUY2MzMyN0Y2NDUwND" hidden="1">#REF!</definedName>
    <definedName name="bbb">#REF!</definedName>
    <definedName name="bbbb" hidden="1">{"Minpmon",#N/A,FALSE,"Monthinput"}</definedName>
    <definedName name="bbbbb" hidden="1">{"Riqfin97",#N/A,FALSE,"Tran";"Riqfinpro",#N/A,FALSE,"Tran"}</definedName>
    <definedName name="bd" hidden="1">{"srtot",#N/A,FALSE,"SR";"b2.9095",#N/A,FALSE,"SR"}</definedName>
    <definedName name="bdfb" hidden="1">{"Calculations",#N/A,FALSE,"Sheet1";"Charts 1",#N/A,FALSE,"Sheet1";"Charts 2",#N/A,FALSE,"Sheet1";"Charts 3",#N/A,FALSE,"Sheet1";"Charts 4",#N/A,FALSE,"Sheet1";"Raw Data",#N/A,FALSE,"Sheet1"}</definedName>
    <definedName name="BETA1">#REF!</definedName>
    <definedName name="BETA2">#REF!</definedName>
    <definedName name="BETA3">#REF!</definedName>
    <definedName name="bfftsy" hidden="1">#REF!</definedName>
    <definedName name="bfsdhtr" hidden="1">#REF!</definedName>
    <definedName name="bfv" hidden="1">{"'Hoja1'!$A$2:$O$33"}</definedName>
    <definedName name="bg" hidden="1">{"Tab1",#N/A,FALSE,"P";"Tab2",#N/A,FALSE,"P"}</definedName>
    <definedName name="bgfdg" hidden="1">{"'Hoja1'!$A$2:$O$33"}</definedName>
    <definedName name="bgfdg_1" hidden="1">{"'Hoja1'!$A$2:$O$33"}</definedName>
    <definedName name="bgfdg_2" hidden="1">{"'Hoja1'!$A$2:$O$33"}</definedName>
    <definedName name="bgfdg_3" hidden="1">{"'Hoja1'!$A$2:$O$33"}</definedName>
    <definedName name="bgfdg_4" hidden="1">{"'Hoja1'!$A$2:$O$33"}</definedName>
    <definedName name="bghjsiofhdfjj67776" hidden="1">#REF!</definedName>
    <definedName name="bgr" hidden="1">{"'Inversión Extranjera'!$A$1:$AG$74","'Inversión Extranjera'!$G$7:$AF$61"}</definedName>
    <definedName name="bl">#REF!</definedName>
    <definedName name="Blanqueo">#REF!,#REF!,#REF!,#REF!,#REF!,#REF!,#REF!,#REF!,#REF!,#REF!,#REF!,#REF!</definedName>
    <definedName name="blayneg">#REF!</definedName>
    <definedName name="BLPH1" localSheetId="10" hidden="1">#REF!</definedName>
    <definedName name="BLPH1" localSheetId="12" hidden="1">#REF!</definedName>
    <definedName name="BLPH1" localSheetId="13" hidden="1">#REF!</definedName>
    <definedName name="BLPH1" localSheetId="23" hidden="1">#REF!</definedName>
    <definedName name="BLPH1" localSheetId="25" hidden="1">#REF!</definedName>
    <definedName name="BLPH1" localSheetId="40" hidden="1">#REF!</definedName>
    <definedName name="BLPH1" localSheetId="37" hidden="1">#REF!</definedName>
    <definedName name="BLPH1" hidden="1">#REF!</definedName>
    <definedName name="BLPH10" hidden="1">#REF!</definedName>
    <definedName name="BLPH100" hidden="1">#REF!</definedName>
    <definedName name="BLPH101" hidden="1">#REF!</definedName>
    <definedName name="BLPH102" hidden="1">#REF!</definedName>
    <definedName name="BLPH103" hidden="1">#REF!</definedName>
    <definedName name="BLPH104" hidden="1">#REF!</definedName>
    <definedName name="BLPH105" hidden="1">#REF!</definedName>
    <definedName name="BLPH106" hidden="1">#REF!</definedName>
    <definedName name="BLPH107" hidden="1">#REF!</definedName>
    <definedName name="BLPH108" hidden="1">#REF!</definedName>
    <definedName name="BLPH109" hidden="1">#REF!</definedName>
    <definedName name="BLPH11" hidden="1">#REF!</definedName>
    <definedName name="BLPH110" hidden="1">#REF!</definedName>
    <definedName name="BLPH111" hidden="1">#REF!</definedName>
    <definedName name="BLPH112" hidden="1">#REF!</definedName>
    <definedName name="BLPH113" hidden="1">#REF!</definedName>
    <definedName name="BLPH114" hidden="1">#REF!</definedName>
    <definedName name="BLPH115" hidden="1">#REF!</definedName>
    <definedName name="BLPH116" hidden="1">#REF!</definedName>
    <definedName name="BLPH117" hidden="1">#REF!</definedName>
    <definedName name="BLPH118" hidden="1">#REF!</definedName>
    <definedName name="BLPH119" hidden="1">#REF!</definedName>
    <definedName name="BLPH12" hidden="1">#REF!</definedName>
    <definedName name="BLPH120" hidden="1">#REF!</definedName>
    <definedName name="BLPH121" hidden="1">#REF!</definedName>
    <definedName name="BLPH122" hidden="1">#REF!</definedName>
    <definedName name="BLPH123" hidden="1">#REF!</definedName>
    <definedName name="BLPH124" hidden="1">#REF!</definedName>
    <definedName name="BLPH125" hidden="1">#REF!</definedName>
    <definedName name="BLPH126" hidden="1">#REF!</definedName>
    <definedName name="BLPH127" hidden="1">#REF!</definedName>
    <definedName name="BLPH128" hidden="1">#REF!</definedName>
    <definedName name="BLPH129" hidden="1">#REF!</definedName>
    <definedName name="BLPH13" hidden="1">#REF!</definedName>
    <definedName name="BLPH130" hidden="1">#REF!</definedName>
    <definedName name="BLPH131" hidden="1">#REF!</definedName>
    <definedName name="BLPH132" hidden="1">#REF!</definedName>
    <definedName name="BLPH133" hidden="1">#REF!</definedName>
    <definedName name="BLPH134" hidden="1">#REF!</definedName>
    <definedName name="BLPH135" hidden="1">#REF!</definedName>
    <definedName name="BLPH136" hidden="1">#REF!</definedName>
    <definedName name="BLPH137" hidden="1">#REF!</definedName>
    <definedName name="BLPH138" hidden="1">#REF!</definedName>
    <definedName name="BLPH139" hidden="1">#REF!</definedName>
    <definedName name="BLPH14" hidden="1">#REF!</definedName>
    <definedName name="BLPH140" hidden="1">#REF!</definedName>
    <definedName name="BLPH141" hidden="1">#REF!</definedName>
    <definedName name="BLPH142" hidden="1">#REF!</definedName>
    <definedName name="BLPH143" hidden="1">#REF!</definedName>
    <definedName name="BLPH144" hidden="1">#REF!</definedName>
    <definedName name="BLPH145" hidden="1">#REF!</definedName>
    <definedName name="BLPH146" hidden="1">#REF!</definedName>
    <definedName name="BLPH147" hidden="1">#REF!</definedName>
    <definedName name="BLPH148" hidden="1">#REF!</definedName>
    <definedName name="BLPH149" hidden="1">#REF!</definedName>
    <definedName name="BLPH15" hidden="1">#REF!</definedName>
    <definedName name="BLPH150" hidden="1">#REF!</definedName>
    <definedName name="BLPH151" hidden="1">#REF!</definedName>
    <definedName name="BLPH152" hidden="1">#REF!</definedName>
    <definedName name="BLPH153" hidden="1">#REF!</definedName>
    <definedName name="BLPH154" hidden="1">#REF!</definedName>
    <definedName name="BLPH155" hidden="1">#REF!</definedName>
    <definedName name="BLPH156" hidden="1">#REF!</definedName>
    <definedName name="BLPH157" hidden="1">#REF!</definedName>
    <definedName name="BLPH158" hidden="1">#REF!</definedName>
    <definedName name="BLPH159" hidden="1">#REF!</definedName>
    <definedName name="BLPH16" hidden="1">#REF!</definedName>
    <definedName name="BLPH160" hidden="1">#REF!</definedName>
    <definedName name="BLPH161" hidden="1">#REF!</definedName>
    <definedName name="BLPH162" hidden="1">#REF!</definedName>
    <definedName name="BLPH163" hidden="1">#REF!</definedName>
    <definedName name="BLPH164" hidden="1">#REF!</definedName>
    <definedName name="BLPH165" hidden="1">#REF!</definedName>
    <definedName name="BLPH166" hidden="1">#REF!</definedName>
    <definedName name="BLPH167" hidden="1">#REF!</definedName>
    <definedName name="BLPH168" hidden="1">#REF!</definedName>
    <definedName name="BLPH169" hidden="1">#REF!</definedName>
    <definedName name="BLPH17" hidden="1">#REF!</definedName>
    <definedName name="BLPH170" hidden="1">#REF!</definedName>
    <definedName name="BLPH171" hidden="1">#REF!</definedName>
    <definedName name="BLPH172" hidden="1">#REF!</definedName>
    <definedName name="BLPH173" hidden="1">#REF!</definedName>
    <definedName name="BLPH174" hidden="1">#REF!</definedName>
    <definedName name="BLPH175" hidden="1">#REF!</definedName>
    <definedName name="BLPH176" hidden="1">#REF!</definedName>
    <definedName name="BLPH177" hidden="1">#REF!</definedName>
    <definedName name="BLPH18" hidden="1">#REF!</definedName>
    <definedName name="BLPH19" hidden="1">#REF!</definedName>
    <definedName name="BLPH2" hidden="1">#REF!</definedName>
    <definedName name="BLPH20" hidden="1">#REF!</definedName>
    <definedName name="BLPH20023" hidden="1">#REF!</definedName>
    <definedName name="BLPH21"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 hidden="1">#REF!</definedName>
    <definedName name="BLPH30" hidden="1">#REF!</definedName>
    <definedName name="BLPH31" hidden="1">#REF!</definedName>
    <definedName name="BLPH32" hidden="1">#REF!</definedName>
    <definedName name="BLPH33" hidden="1">#REF!</definedName>
    <definedName name="BLPH34" localSheetId="10" hidden="1">#REF!</definedName>
    <definedName name="BLPH34" localSheetId="12" hidden="1">#REF!</definedName>
    <definedName name="BLPH34" localSheetId="13" hidden="1">#REF!</definedName>
    <definedName name="BLPH34" localSheetId="23" hidden="1">#REF!</definedName>
    <definedName name="BLPH34" localSheetId="25" hidden="1">#REF!</definedName>
    <definedName name="BLPH34" localSheetId="40" hidden="1">#REF!</definedName>
    <definedName name="BLPH34" localSheetId="37"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 hidden="1">#REF!</definedName>
    <definedName name="BLPH40" hidden="1">#REF!</definedName>
    <definedName name="BLPH40000004" hidden="1">#REF!</definedName>
    <definedName name="BLPH40000007" hidden="1">#REF!</definedName>
    <definedName name="BLPH40000008" hidden="1">#REF!</definedName>
    <definedName name="BLPH40000009" hidden="1">#REF!</definedName>
    <definedName name="BLPH4000002" hidden="1">#REF!</definedName>
    <definedName name="BLPH40000026" hidden="1">#REF!</definedName>
    <definedName name="BLPH40000027" hidden="1">#REF!</definedName>
    <definedName name="BLPH40000028" hidden="1">#REF!</definedName>
    <definedName name="BLPH4000003" hidden="1">#REF!</definedName>
    <definedName name="BLPH40000036" hidden="1">#REF!</definedName>
    <definedName name="BLPH4000004" hidden="1">#REF!</definedName>
    <definedName name="BLPH4000005" hidden="1">#REF!</definedName>
    <definedName name="BLPH40000050" hidden="1">#REF!</definedName>
    <definedName name="BLPH40000058" hidden="1">#REF!</definedName>
    <definedName name="BLPH40000059" hidden="1">#REF!</definedName>
    <definedName name="BLPH4000006" hidden="1">#REF!</definedName>
    <definedName name="BLPH40000060" hidden="1">#REF!</definedName>
    <definedName name="BLPH40000061" hidden="1">#REF!</definedName>
    <definedName name="BLPH40000062" hidden="1">#REF!</definedName>
    <definedName name="BLPH40000063" hidden="1">#REF!</definedName>
    <definedName name="BLPH40000064" hidden="1">#REF!</definedName>
    <definedName name="BLPH40000065" hidden="1">#REF!</definedName>
    <definedName name="BLPH40000066" hidden="1">#REF!</definedName>
    <definedName name="BLPH40000067" hidden="1">#REF!</definedName>
    <definedName name="BLPH40000068" hidden="1">#REF!</definedName>
    <definedName name="BLPH40000069" hidden="1">#REF!</definedName>
    <definedName name="BLPH4000007" hidden="1">#REF!</definedName>
    <definedName name="BLPH40000070" hidden="1">#REF!</definedName>
    <definedName name="BLPH40000071" hidden="1">#REF!</definedName>
    <definedName name="BLPH40000073" hidden="1">#REF!</definedName>
    <definedName name="BLPH40000074" hidden="1">#REF!</definedName>
    <definedName name="BLPH40000075" hidden="1">#REF!</definedName>
    <definedName name="BLPH4000008" hidden="1">#REF!</definedName>
    <definedName name="BLPH4000009" hidden="1">#REF!</definedName>
    <definedName name="BLPH4000011" hidden="1">#REF!</definedName>
    <definedName name="BLPH4000012" hidden="1">#REF!</definedName>
    <definedName name="BLPH4000014" hidden="1">#REF!</definedName>
    <definedName name="BLPH4000015"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localSheetId="10" hidden="1">#REF!</definedName>
    <definedName name="BLPH48" localSheetId="12" hidden="1">#REF!</definedName>
    <definedName name="BLPH48" localSheetId="13" hidden="1">#REF!</definedName>
    <definedName name="BLPH48" localSheetId="23" hidden="1">#REF!</definedName>
    <definedName name="BLPH48" localSheetId="25" hidden="1">#REF!</definedName>
    <definedName name="BLPH48" localSheetId="40" hidden="1">#REF!</definedName>
    <definedName name="BLPH48" localSheetId="37" hidden="1">#REF!</definedName>
    <definedName name="BLPH48" hidden="1">#REF!</definedName>
    <definedName name="BLPH49" hidden="1">#REF!</definedName>
    <definedName name="BLPH5" localSheetId="10" hidden="1">#REF!</definedName>
    <definedName name="BLPH5" localSheetId="12" hidden="1">#REF!</definedName>
    <definedName name="BLPH5" localSheetId="13" hidden="1">#REF!</definedName>
    <definedName name="BLPH5" localSheetId="23" hidden="1">#REF!</definedName>
    <definedName name="BLPH5" localSheetId="25" hidden="1">#REF!</definedName>
    <definedName name="BLPH5" localSheetId="40" hidden="1">#REF!</definedName>
    <definedName name="BLPH5" localSheetId="37" hidden="1">#REF!</definedName>
    <definedName name="BLPH5" hidden="1">#REF!</definedName>
    <definedName name="BLPH50" localSheetId="10" hidden="1">#REF!</definedName>
    <definedName name="BLPH50" localSheetId="12" hidden="1">#REF!</definedName>
    <definedName name="BLPH50" localSheetId="13" hidden="1">#REF!</definedName>
    <definedName name="BLPH50" localSheetId="23" hidden="1">#REF!</definedName>
    <definedName name="BLPH50" localSheetId="25" hidden="1">#REF!</definedName>
    <definedName name="BLPH50" localSheetId="40" hidden="1">#REF!</definedName>
    <definedName name="BLPH50" localSheetId="37" hidden="1">#REF!</definedName>
    <definedName name="BLPH50" hidden="1">#REF!</definedName>
    <definedName name="BLPH51"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6" hidden="1">#REF!</definedName>
    <definedName name="BLPH60" hidden="1">#REF!</definedName>
    <definedName name="BLPH61" hidden="1">#REF!</definedName>
    <definedName name="BLPH62" localSheetId="10" hidden="1">#REF!</definedName>
    <definedName name="BLPH62" localSheetId="12" hidden="1">#REF!</definedName>
    <definedName name="BLPH62" localSheetId="13" hidden="1">#REF!</definedName>
    <definedName name="BLPH62" localSheetId="23" hidden="1">#REF!</definedName>
    <definedName name="BLPH62" localSheetId="25" hidden="1">#REF!</definedName>
    <definedName name="BLPH62" localSheetId="40" hidden="1">#REF!</definedName>
    <definedName name="BLPH62" localSheetId="37" hidden="1">#REF!</definedName>
    <definedName name="BLPH62" hidden="1">#REF!</definedName>
    <definedName name="BLPH63" localSheetId="10" hidden="1">#REF!</definedName>
    <definedName name="BLPH63" localSheetId="12" hidden="1">#REF!</definedName>
    <definedName name="BLPH63" localSheetId="13" hidden="1">#REF!</definedName>
    <definedName name="BLPH63" localSheetId="23" hidden="1">#REF!</definedName>
    <definedName name="BLPH63" localSheetId="25" hidden="1">#REF!</definedName>
    <definedName name="BLPH63" localSheetId="40" hidden="1">#REF!</definedName>
    <definedName name="BLPH63" localSheetId="37"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8" hidden="1">#REF!</definedName>
    <definedName name="BLPH8" hidden="1">#REF!</definedName>
    <definedName name="BLPH86" hidden="1">#REF!</definedName>
    <definedName name="BLPH87" hidden="1">#REF!</definedName>
    <definedName name="BLPH88" hidden="1">#REF!</definedName>
    <definedName name="BLPH89" hidden="1">#REF!</definedName>
    <definedName name="BLPH9" hidden="1">#REF!</definedName>
    <definedName name="BLPH90" hidden="1">#REF!</definedName>
    <definedName name="BLPH91" hidden="1">#REF!</definedName>
    <definedName name="BLPH92" hidden="1">#REF!</definedName>
    <definedName name="BLPH93" hidden="1">#REF!</definedName>
    <definedName name="BLPH94" hidden="1">#REF!</definedName>
    <definedName name="BLPH95" hidden="1">#REF!</definedName>
    <definedName name="BLPH96" hidden="1">#REF!</definedName>
    <definedName name="BLPH97" hidden="1">#REF!</definedName>
    <definedName name="BLPH98" hidden="1">#REF!</definedName>
    <definedName name="BLPH99" hidden="1">#REF!</definedName>
    <definedName name="bm">#REF!</definedName>
    <definedName name="board" hidden="1">{FALSE,FALSE,-1.25,-15.5,484.5,276.75,FALSE,FALSE,TRUE,TRUE,0,12,#N/A,46,#N/A,2.93460490463215,15.35,1,FALSE,FALSE,3,TRUE,1,FALSE,100,"Swvu.PLA1.","ACwvu.PLA1.",#N/A,FALSE,FALSE,0,0,0,0,2,"","",TRUE,TRUE,FALSE,FALSE,1,60,#N/A,#N/A,FALSE,FALSE,FALSE,FALSE,FALSE,FALSE,FALSE,9,65532,65532,FALSE,FALSE,TRUE,TRUE,TRUE}</definedName>
    <definedName name="BOG">#REF!</definedName>
    <definedName name="Borrar">#REF!,#REF!,#REF!</definedName>
    <definedName name="Brasil1">#REF!</definedName>
    <definedName name="Brasil2">#REF!</definedName>
    <definedName name="brf" hidden="1">{"Tab1",#N/A,FALSE,"P";"Tab2",#N/A,FALSE,"P"}</definedName>
    <definedName name="brg" hidden="1">{"'Hoja1'!$A$2:$O$33"}</definedName>
    <definedName name="brgb" hidden="1">{"'Inversión Extranjera'!$A$1:$AG$74","'Inversión Extranjera'!$G$7:$AF$61"}</definedName>
    <definedName name="bt" hidden="1">{"Calculations",#N/A,FALSE,"Sheet1";"Charts 1",#N/A,FALSE,"Sheet1";"Charts 2",#N/A,FALSE,"Sheet1";"Charts 3",#N/A,FALSE,"Sheet1";"Charts 4",#N/A,FALSE,"Sheet1";"Raw Data",#N/A,FALSE,"Sheet1"}</definedName>
    <definedName name="Budget">#REF!</definedName>
    <definedName name="busca00">#REF!</definedName>
    <definedName name="busca01">#REF!</definedName>
    <definedName name="busca02">#REF!</definedName>
    <definedName name="busca03">#REF!</definedName>
    <definedName name="busca90">#REF!</definedName>
    <definedName name="busca90a">#REF!</definedName>
    <definedName name="busca91">#REF!</definedName>
    <definedName name="busca92">#REF!</definedName>
    <definedName name="busca93">#REF!</definedName>
    <definedName name="busca94">#REF!</definedName>
    <definedName name="busca95">#REF!</definedName>
    <definedName name="busca96">#REF!</definedName>
    <definedName name="busca97">#REF!</definedName>
    <definedName name="busca98">#REF!</definedName>
    <definedName name="busca99">#REF!</definedName>
    <definedName name="bv" hidden="1">{"Main Economic Indicators",#N/A,FALSE,"C"}</definedName>
    <definedName name="ca" hidden="1">#REF!</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alamidad" hidden="1">#REF!</definedName>
    <definedName name="CalcAmort" localSheetId="87">#REF!</definedName>
    <definedName name="CalcAmort" localSheetId="10">#REF!</definedName>
    <definedName name="CalcAmort" localSheetId="14">#REF!</definedName>
    <definedName name="CalcAmort" localSheetId="23">#REF!</definedName>
    <definedName name="CalcAmort">#REF!</definedName>
    <definedName name="Canal">#REF!</definedName>
    <definedName name="Cancel_Prepag" localSheetId="87">#REF!,#REF!</definedName>
    <definedName name="Cancel_Prepag">#REF!,#REF!</definedName>
    <definedName name="Cancelaciones" localSheetId="87">#REF!</definedName>
    <definedName name="Cancelaciones" localSheetId="10">#REF!</definedName>
    <definedName name="Cancelaciones" localSheetId="12">#REF!</definedName>
    <definedName name="Cancelaciones" localSheetId="14">#REF!</definedName>
    <definedName name="Cancelaciones" localSheetId="23">#REF!</definedName>
    <definedName name="Cancelaciones">#REF!</definedName>
    <definedName name="Capitulo" localSheetId="87">#REF!</definedName>
    <definedName name="Capitulo">#REF!</definedName>
    <definedName name="caro">#REF!</definedName>
    <definedName name="CAROLINA">#REF!</definedName>
    <definedName name="Cartera_Cons_USD">#REF!</definedName>
    <definedName name="Cartera_USD">#REF!</definedName>
    <definedName name="catorce" hidden="1">#REF!</definedName>
    <definedName name="CBWorkbookPriority" hidden="1">-944898989</definedName>
    <definedName name="cc" hidden="1">{"Riqfin97",#N/A,FALSE,"Tran";"Riqfinpro",#N/A,FALSE,"Tran"}</definedName>
    <definedName name="ccc" hidden="1">{"Riqfin97",#N/A,FALSE,"Tran";"Riqfinpro",#N/A,FALSE,"Tran"}</definedName>
    <definedName name="ccccc" hidden="1">{"Minpmon",#N/A,FALSE,"Monthinput"}</definedName>
    <definedName name="cccm" hidden="1">{"Riqfin97",#N/A,FALSE,"Tran";"Riqfinpro",#N/A,FALSE,"Tran"}</definedName>
    <definedName name="ccx" hidden="1">#REF!</definedName>
    <definedName name="cdbdfb" hidden="1">#REF!</definedName>
    <definedName name="cde" hidden="1">{"Riqfin97",#N/A,FALSE,"Tran";"Riqfinpro",#N/A,FALSE,"Tran"}</definedName>
    <definedName name="cdert" hidden="1">{"Minpmon",#N/A,FALSE,"Monthinput"}</definedName>
    <definedName name="change">#REF!</definedName>
    <definedName name="char20" hidden="1">#REF!</definedName>
    <definedName name="chart">#REF!</definedName>
    <definedName name="chart19" hidden="1">#REF!</definedName>
    <definedName name="chart27" hidden="1">0</definedName>
    <definedName name="chart28" hidden="1">0</definedName>
    <definedName name="chart35" hidden="1">#REF!</definedName>
    <definedName name="chart9" hidden="1">#REF!</definedName>
    <definedName name="Chartsik" hidden="1">#REF!</definedName>
    <definedName name="CHILESAT">#REF!</definedName>
    <definedName name="cinco" hidden="1">#REF!</definedName>
    <definedName name="circ">#REF!</definedName>
    <definedName name="cmethapp">#REF!,#REF!,#REF!</definedName>
    <definedName name="cmethmain">#REF!</definedName>
    <definedName name="CMO">#REF!</definedName>
    <definedName name="CNTCARRIER">#REF!</definedName>
    <definedName name="Code" hidden="1">#REF!</definedName>
    <definedName name="Codigo">#REF!</definedName>
    <definedName name="COLOSO">#REF!</definedName>
    <definedName name="columna_contestadas">MATCH("contestadas",INDEX(Datos,1,),0)</definedName>
    <definedName name="columna_enviada">MATCH("enviada",INDEX(Datos,1,),0)</definedName>
    <definedName name="columna_enviadas">MATCH("enviadas",INDEX(Datos,1,),0)</definedName>
    <definedName name="columna_mediana">MATCH("mediana",[0]!vector_estadigrafos,0)+[0]!inicio_variable-1</definedName>
    <definedName name="columna_mediana_2">MATCH("mediana",[0]!vector_estadigrafos_2,0)+[0]!inicio_variable_2-1</definedName>
    <definedName name="columna_mediana_anterior">MATCH("mediana",[0]!vector_estadigrafos_anterior,0)+[0]!inicio_variable_anterior-1</definedName>
    <definedName name="columna_mediana_siguiente">MATCH("mediana",[0]!vector_estadigrafos_siguiente,0)+[0]!inicio_variable_siguiente-1</definedName>
    <definedName name="columna_mediana_subsiguiente">MATCH("mediana",[0]!vector_estadigrafos_subsiguiente,0)+[0]!inicio_variable_subsiguiente-1</definedName>
    <definedName name="columna_plazo">MATCH("plazo",INDEX(Datos,1,),0)</definedName>
    <definedName name="Comisiones" localSheetId="87">#REF!</definedName>
    <definedName name="Comisiones" localSheetId="10">#REF!</definedName>
    <definedName name="Comisiones" localSheetId="12">#REF!</definedName>
    <definedName name="Comisiones" localSheetId="14">#REF!</definedName>
    <definedName name="Comisiones" localSheetId="23">#REF!</definedName>
    <definedName name="Comisiones">#REF!</definedName>
    <definedName name="commodities">#REF!</definedName>
    <definedName name="COMP" hidden="1">{#N/A,#N/A,FALSE,"B061196P";#N/A,#N/A,FALSE,"B061196";#N/A,#N/A,FALSE,"Relatório1";#N/A,#N/A,FALSE,"Relatório2";#N/A,#N/A,FALSE,"Relatório3";#N/A,#N/A,FALSE,"Relatório4 ";#N/A,#N/A,FALSE,"Relatório5";#N/A,#N/A,FALSE,"Relatório6";#N/A,#N/A,FALSE,"Relatório7";#N/A,#N/A,FALSE,"Relatório8"}</definedName>
    <definedName name="Comp0705" hidden="1">{#N/A,#N/A,FALSE,"B061196P";#N/A,#N/A,FALSE,"B061196";#N/A,#N/A,FALSE,"Relatório1";#N/A,#N/A,FALSE,"Relatório2";#N/A,#N/A,FALSE,"Relatório3";#N/A,#N/A,FALSE,"Relatório4 ";#N/A,#N/A,FALSE,"Relatório5";#N/A,#N/A,FALSE,"Relatório6";#N/A,#N/A,FALSE,"Relatório7";#N/A,#N/A,FALSE,"Relatório8"}</definedName>
    <definedName name="Comp07051" hidden="1">{#N/A,#N/A,FALSE,"B061196P";#N/A,#N/A,FALSE,"B061196";#N/A,#N/A,FALSE,"Relatório1";#N/A,#N/A,FALSE,"Relatório2";#N/A,#N/A,FALSE,"Relatório3";#N/A,#N/A,FALSE,"Relatório4 ";#N/A,#N/A,FALSE,"Relatório5";#N/A,#N/A,FALSE,"Relatório6";#N/A,#N/A,FALSE,"Relatório7";#N/A,#N/A,FALSE,"Relatório8"}</definedName>
    <definedName name="comp1" hidden="1">{#N/A,#N/A,FALSE,"B061196P";#N/A,#N/A,FALSE,"B061196";#N/A,#N/A,FALSE,"Relatório1";#N/A,#N/A,FALSE,"Relatório2";#N/A,#N/A,FALSE,"Relatório3";#N/A,#N/A,FALSE,"Relatório4 ";#N/A,#N/A,FALSE,"Relatório5";#N/A,#N/A,FALSE,"Relatório6";#N/A,#N/A,FALSE,"Relatório7";#N/A,#N/A,FALSE,"Relatório8"}</definedName>
    <definedName name="COMP2" hidden="1">{#N/A,#N/A,FALSE,"B061196P";#N/A,#N/A,FALSE,"B061196";#N/A,#N/A,FALSE,"Relatório1";#N/A,#N/A,FALSE,"Relatório2";#N/A,#N/A,FALSE,"Relatório3";#N/A,#N/A,FALSE,"Relatório4 ";#N/A,#N/A,FALSE,"Relatório5";#N/A,#N/A,FALSE,"Relatório6";#N/A,#N/A,FALSE,"Relatório7";#N/A,#N/A,FALSE,"Relatório8"}</definedName>
    <definedName name="comp21" hidden="1">{#N/A,#N/A,FALSE,"B061196P";#N/A,#N/A,FALSE,"B061196";#N/A,#N/A,FALSE,"Relatório1";#N/A,#N/A,FALSE,"Relatório2";#N/A,#N/A,FALSE,"Relatório3";#N/A,#N/A,FALSE,"Relatório4 ";#N/A,#N/A,FALSE,"Relatório5";#N/A,#N/A,FALSE,"Relatório6";#N/A,#N/A,FALSE,"Relatório7";#N/A,#N/A,FALSE,"Relatório8"}</definedName>
    <definedName name="CONCHATORO">#REF!</definedName>
    <definedName name="CONS1">#REF!</definedName>
    <definedName name="CONS2">#REF!</definedName>
    <definedName name="contents2" hidden="1">#REF!</definedName>
    <definedName name="copi" hidden="1">{#N/A,#N/A,FALSE,"B061196P";#N/A,#N/A,FALSE,"B061196";#N/A,#N/A,FALSE,"Relatório1";#N/A,#N/A,FALSE,"Relatório2";#N/A,#N/A,FALSE,"Relatório3";#N/A,#N/A,FALSE,"Relatório4 ";#N/A,#N/A,FALSE,"Relatório5";#N/A,#N/A,FALSE,"Relatório6";#N/A,#N/A,FALSE,"Relatório7";#N/A,#N/A,FALSE,"Relatório8"}</definedName>
    <definedName name="copi2" hidden="1">{#N/A,#N/A,FALSE,"B061196P";#N/A,#N/A,FALSE,"B061196";#N/A,#N/A,FALSE,"Relatório1";#N/A,#N/A,FALSE,"Relatório2";#N/A,#N/A,FALSE,"Relatório3";#N/A,#N/A,FALSE,"Relatório4 ";#N/A,#N/A,FALSE,"Relatório5";#N/A,#N/A,FALSE,"Relatório6";#N/A,#N/A,FALSE,"Relatório7";#N/A,#N/A,FALSE,"Relatório8"}</definedName>
    <definedName name="cp" hidden="1">#REF!</definedName>
    <definedName name="crit">#REF!</definedName>
    <definedName name="criterio">#REF!</definedName>
    <definedName name="_xlnm.Criteria">#REF!</definedName>
    <definedName name="Crt">#REF!</definedName>
    <definedName name="CRUDE1">#REF!</definedName>
    <definedName name="CRUDE2">#REF!</definedName>
    <definedName name="CRUDE3">#REF!</definedName>
    <definedName name="ctacte">#REF!</definedName>
    <definedName name="ctak">#REF!</definedName>
    <definedName name="CTC">#REF!</definedName>
    <definedName name="CTCMUNDO">#REF!</definedName>
    <definedName name="cuadro_2">#REF!</definedName>
    <definedName name="cuadro_3">#REF!</definedName>
    <definedName name="cuadro_boletín">#REF!</definedName>
    <definedName name="CUADRO_STOCK_DIARIOS">#REF!</definedName>
    <definedName name="cuadro1">#REF!</definedName>
    <definedName name="cuadro14">#REF!</definedName>
    <definedName name="cuadro15">#REF!</definedName>
    <definedName name="Cuadro33">#REF!</definedName>
    <definedName name="Cuadro33A">#REF!</definedName>
    <definedName name="cuadro395">#REF!</definedName>
    <definedName name="cuadro396">#REF!</definedName>
    <definedName name="cuadro397">#REF!</definedName>
    <definedName name="cuadro398">#REF!</definedName>
    <definedName name="cuadro399">#REF!</definedName>
    <definedName name="cuatro" hidden="1">#REF!</definedName>
    <definedName name="cupo14">#REF!</definedName>
    <definedName name="cupo30">#REF!</definedName>
    <definedName name="cupo360">#REF!</definedName>
    <definedName name="cupo60">#REF!</definedName>
    <definedName name="cupo7">#REF!</definedName>
    <definedName name="cupo90">#REF!</definedName>
    <definedName name="CurMonth">#REF!</definedName>
    <definedName name="Currency">#REF!</definedName>
    <definedName name="CurrentMonth">#REF!</definedName>
    <definedName name="CURRENTYEAR">#REF!</definedName>
    <definedName name="cutoff">#REF!</definedName>
    <definedName name="cv" hidden="1">#REF!</definedName>
    <definedName name="Cwvu.a." hidden="1">#REF!,#REF!,#REF!,#REF!,#REF!,#REF!</definedName>
    <definedName name="Cwvu.bop." hidden="1">#REF!,#REF!,#REF!,#REF!,#REF!,#REF!</definedName>
    <definedName name="Cwvu.bop.sr." hidden="1">#REF!,#REF!,#REF!,#REF!,#REF!,#REF!</definedName>
    <definedName name="Cwvu.bopsdr.sr." hidden="1">#REF!,#REF!,#REF!,#REF!,#REF!,#REF!</definedName>
    <definedName name="Cwvu.cotton." hidden="1">#REF!,#REF!,#REF!,#REF!,#REF!,#REF!,#REF!,#REF!</definedName>
    <definedName name="Cwvu.cottonall." hidden="1">#REF!,#REF!,#REF!,#REF!,#REF!,#REF!,#REF!</definedName>
    <definedName name="Cwvu.exportdetails." hidden="1">#REF!,#REF!,#REF!,#REF!,#REF!,#REF!,#REF!</definedName>
    <definedName name="Cwvu.exports." hidden="1">#REF!,#REF!,#REF!,#REF!,#REF!,#REF!,#REF!,#REF!</definedName>
    <definedName name="Cwvu.gold." hidden="1">#REF!,#REF!,#REF!,#REF!,#REF!,#REF!,#REF!,#REF!</definedName>
    <definedName name="Cwvu.goldall." hidden="1">#REF!,#REF!,#REF!,#REF!,#REF!,#REF!,#REF!,#REF!</definedName>
    <definedName name="Cwvu.IMPORT." hidden="1">#REF!</definedName>
    <definedName name="Cwvu.imports." hidden="1">#REF!,#REF!,#REF!,#REF!,#REF!,#REF!,#REF!,#REF!,#REF!</definedName>
    <definedName name="Cwvu.importsall." hidden="1">#REF!,#REF!,#REF!,#REF!,#REF!,#REF!,#REF!,#REF!,#REF!</definedName>
    <definedName name="Cwvu.Print." hidden="1">#REF!,#REF!,#REF!,#REF!</definedName>
    <definedName name="Cwvu.sa97." hidden="1">#REF!,#REF!</definedName>
    <definedName name="Cwvu.tot." hidden="1">#REF!,#REF!,#REF!,#REF!,#REF!,#REF!</definedName>
    <definedName name="cxccx">#REF!</definedName>
    <definedName name="d" localSheetId="12">#REF!</definedName>
    <definedName name="d">#REF!</definedName>
    <definedName name="D126757F_8C22_4332_AE16_6A56D0626CD4_2007_2008_2009_2010_ICE_ChartType" hidden="1">64</definedName>
    <definedName name="D126757F_8C22_4332_AE16_6A56D0626CD4_2007_2008_2009_2010_ICE_distributionSingle" hidden="1">FALSE</definedName>
    <definedName name="D126757F_8C22_4332_AE16_6A56D0626CD4_2007_2008_2009_2010_ICE_HorAxisGridlines" hidden="1">FALSE</definedName>
    <definedName name="D126757F_8C22_4332_AE16_6A56D0626CD4_2007_2008_2009_2010_ICE_VerAxisGridlines" hidden="1">FALSE</definedName>
    <definedName name="D126757F_8C22_4332_AE16_6A56D0626CD4_Days_Supply__QoMo__ChartType" hidden="1">1</definedName>
    <definedName name="D126757F_8C22_4332_AE16_6A56D0626CD4_Days_Supply__QoMo__distributionSingle" hidden="1">FALSE</definedName>
    <definedName name="D126757F_8C22_4332_AE16_6A56D0626CD4_Days_Supply__QoMo__HorAxisGridlines" hidden="1">FALSE</definedName>
    <definedName name="D126757F_8C22_4332_AE16_6A56D0626CD4_Days_Supply__QoMo__VerAxisGridlines" hidden="1">FALSE</definedName>
    <definedName name="D126757F_8C22_4332_AE16_6A56D0626CD4_Total_Stocks__QoMo__ChartType" hidden="1">1</definedName>
    <definedName name="D126757F_8C22_4332_AE16_6A56D0626CD4_Total_Stocks__QoMo__distributionSingle" hidden="1">FALSE</definedName>
    <definedName name="D126757F_8C22_4332_AE16_6A56D0626CD4_Total_Stocks__QoMo__HorAxisGridlines" hidden="1">FALSE</definedName>
    <definedName name="D126757F_8C22_4332_AE16_6A56D0626CD4_Total_Stocks__QoMo__VerAxisGridlines" hidden="1">FALSE</definedName>
    <definedName name="daf">{"January ";"February ";"March ";"April ";"May ";"June ";"July ";"August ";"September ";"October ";"November ";"December "}</definedName>
    <definedName name="dafa">MATCH("mediana",[0]!vvade,0)+[0]!dafdf-1</definedName>
    <definedName name="dafdf">MATCH(#REF!,INDEX(Datos,1,),0)</definedName>
    <definedName name="Daily_Depreciation">#REF!</definedName>
    <definedName name="das" hidden="1">#REF!</definedName>
    <definedName name="dasd3wqeqas" hidden="1">#REF!</definedName>
    <definedName name="dat">#REF!</definedName>
    <definedName name="Data">#REF!</definedName>
    <definedName name="data1" hidden="1">#REF!</definedName>
    <definedName name="data2" hidden="1">#REF!</definedName>
    <definedName name="data3" hidden="1">#REF!</definedName>
    <definedName name="Dataset">#REF!</definedName>
    <definedName name="Datos">#REF!</definedName>
    <definedName name="DB">"WIREUK"</definedName>
    <definedName name="dcp">#REF!</definedName>
    <definedName name="dd" hidden="1">{"Riqfin97",#N/A,FALSE,"Tran";"Riqfinpro",#N/A,FALSE,"Tran"}</definedName>
    <definedName name="dda">#REF!</definedName>
    <definedName name="ddad" hidden="1">{"'Inversión Extranjera'!$A$1:$AG$74","'Inversión Extranjera'!$G$7:$AF$61"}</definedName>
    <definedName name="ddad_1" hidden="1">{"'Inversión Extranjera'!$A$1:$AG$74","'Inversión Extranjera'!$G$7:$AF$61"}</definedName>
    <definedName name="ddad_2" hidden="1">{"'Inversión Extranjera'!$A$1:$AG$74","'Inversión Extranjera'!$G$7:$AF$61"}</definedName>
    <definedName name="ddad_3" hidden="1">{"'Inversión Extranjera'!$A$1:$AG$74","'Inversión Extranjera'!$G$7:$AF$61"}</definedName>
    <definedName name="ddad_4" hidden="1">{"'Inversión Extranjera'!$A$1:$AG$74","'Inversión Extranjera'!$G$7:$AF$61"}</definedName>
    <definedName name="ddd" hidden="1">{"Riqfin97",#N/A,FALSE,"Tran";"Riqfinpro",#N/A,FALSE,"Tran"}</definedName>
    <definedName name="ddda" hidden="1">{"'Inversión Extranjera'!$A$1:$AG$74","'Inversión Extranjera'!$G$7:$AF$61"}</definedName>
    <definedName name="ddda_1" hidden="1">{"'Inversión Extranjera'!$A$1:$AG$74","'Inversión Extranjera'!$G$7:$AF$61"}</definedName>
    <definedName name="ddda_2" hidden="1">{"'Inversión Extranjera'!$A$1:$AG$74","'Inversión Extranjera'!$G$7:$AF$61"}</definedName>
    <definedName name="ddda_3" hidden="1">{"'Inversión Extranjera'!$A$1:$AG$74","'Inversión Extranjera'!$G$7:$AF$61"}</definedName>
    <definedName name="ddda_4" hidden="1">{"'Inversión Extranjera'!$A$1:$AG$74","'Inversión Extranjera'!$G$7:$AF$61"}</definedName>
    <definedName name="dddd" hidden="1">{"Minpmon",#N/A,FALSE,"Monthinput"}</definedName>
    <definedName name="ddddd" hidden="1">{"Riqfin97",#N/A,FALSE,"Tran";"Riqfinpro",#N/A,FALSE,"Tran"}</definedName>
    <definedName name="dddddd" hidden="1">{"Tab1",#N/A,FALSE,"P";"Tab2",#N/A,FALSE,"P"}</definedName>
    <definedName name="de" hidden="1">{"Calculations",#N/A,FALSE,"Sheet1";"Charts 1",#N/A,FALSE,"Sheet1";"Charts 2",#N/A,FALSE,"Sheet1";"Charts 3",#N/A,FALSE,"Sheet1";"Charts 4",#N/A,FALSE,"Sheet1";"Raw Data",#N/A,FALSE,"Sheet1"}</definedName>
    <definedName name="de_1" hidden="1">{"Calculations",#N/A,FALSE,"Sheet1";"Charts 1",#N/A,FALSE,"Sheet1";"Charts 2",#N/A,FALSE,"Sheet1";"Charts 3",#N/A,FALSE,"Sheet1";"Charts 4",#N/A,FALSE,"Sheet1";"Raw Data",#N/A,FALSE,"Sheet1"}</definedName>
    <definedName name="de_2" hidden="1">{"Calculations",#N/A,FALSE,"Sheet1";"Charts 1",#N/A,FALSE,"Sheet1";"Charts 2",#N/A,FALSE,"Sheet1";"Charts 3",#N/A,FALSE,"Sheet1";"Charts 4",#N/A,FALSE,"Sheet1";"Raw Data",#N/A,FALSE,"Sheet1"}</definedName>
    <definedName name="de_3" hidden="1">{"Calculations",#N/A,FALSE,"Sheet1";"Charts 1",#N/A,FALSE,"Sheet1";"Charts 2",#N/A,FALSE,"Sheet1";"Charts 3",#N/A,FALSE,"Sheet1";"Charts 4",#N/A,FALSE,"Sheet1";"Raw Data",#N/A,FALSE,"Sheet1"}</definedName>
    <definedName name="de_4" hidden="1">{"Calculations",#N/A,FALSE,"Sheet1";"Charts 1",#N/A,FALSE,"Sheet1";"Charts 2",#N/A,FALSE,"Sheet1";"Charts 3",#N/A,FALSE,"Sheet1";"Charts 4",#N/A,FALSE,"Sheet1";"Raw Data",#N/A,FALSE,"Sheet1"}</definedName>
    <definedName name="Deal_Date">#REF!</definedName>
    <definedName name="DEBT">#REF!</definedName>
    <definedName name="dee" hidden="1">{"Calculations",#N/A,FALSE,"Sheet1";"Charts 1",#N/A,FALSE,"Sheet1";"Charts 2",#N/A,FALSE,"Sheet1";"Charts 3",#N/A,FALSE,"Sheet1";"Charts 4",#N/A,FALSE,"Sheet1";"Raw Data",#N/A,FALSE,"Sheet1"}</definedName>
    <definedName name="dee_1" hidden="1">{"Calculations",#N/A,FALSE,"Sheet1";"Charts 1",#N/A,FALSE,"Sheet1";"Charts 2",#N/A,FALSE,"Sheet1";"Charts 3",#N/A,FALSE,"Sheet1";"Charts 4",#N/A,FALSE,"Sheet1";"Raw Data",#N/A,FALSE,"Sheet1"}</definedName>
    <definedName name="dee_2" hidden="1">{"Calculations",#N/A,FALSE,"Sheet1";"Charts 1",#N/A,FALSE,"Sheet1";"Charts 2",#N/A,FALSE,"Sheet1";"Charts 3",#N/A,FALSE,"Sheet1";"Charts 4",#N/A,FALSE,"Sheet1";"Raw Data",#N/A,FALSE,"Sheet1"}</definedName>
    <definedName name="dee_3" hidden="1">{"Calculations",#N/A,FALSE,"Sheet1";"Charts 1",#N/A,FALSE,"Sheet1";"Charts 2",#N/A,FALSE,"Sheet1";"Charts 3",#N/A,FALSE,"Sheet1";"Charts 4",#N/A,FALSE,"Sheet1";"Raw Data",#N/A,FALSE,"Sheet1"}</definedName>
    <definedName name="dee_4" hidden="1">{"Calculations",#N/A,FALSE,"Sheet1";"Charts 1",#N/A,FALSE,"Sheet1";"Charts 2",#N/A,FALSE,"Sheet1";"Charts 3",#N/A,FALSE,"Sheet1";"Charts 4",#N/A,FALSE,"Sheet1";"Raw Data",#N/A,FALSE,"Sheet1"}</definedName>
    <definedName name="DeltaRate">#REF!</definedName>
    <definedName name="der" hidden="1">{"Tab1",#N/A,FALSE,"P";"Tab2",#N/A,FALSE,"P"}</definedName>
    <definedName name="Desembolsos" localSheetId="87">#REF!</definedName>
    <definedName name="Desembolsos" localSheetId="10">#REF!</definedName>
    <definedName name="Desembolsos" localSheetId="12">#REF!</definedName>
    <definedName name="Desembolsos" localSheetId="14">#REF!</definedName>
    <definedName name="Desembolsos" localSheetId="23">#REF!</definedName>
    <definedName name="Desembolsos">#REF!</definedName>
    <definedName name="desempleo">#REF!</definedName>
    <definedName name="Detalle_Prestamos" localSheetId="87">#REF!</definedName>
    <definedName name="Detalle_Prestamos" localSheetId="10">#REF!</definedName>
    <definedName name="Detalle_Prestamos" localSheetId="14">#REF!</definedName>
    <definedName name="Detalle_Prestamos" localSheetId="23">#REF!</definedName>
    <definedName name="Detalle_Prestamos">#REF!</definedName>
    <definedName name="deudafisc">#REF!</definedName>
    <definedName name="deuext">#REF!</definedName>
    <definedName name="deuext2">#REF!</definedName>
    <definedName name="Dext" localSheetId="87">#REF!</definedName>
    <definedName name="Dext" localSheetId="10">#REF!</definedName>
    <definedName name="Dext" localSheetId="14">#REF!</definedName>
    <definedName name="Dext" localSheetId="23">#REF!</definedName>
    <definedName name="Dext">#REF!</definedName>
    <definedName name="Dext0901" localSheetId="87">#REF!</definedName>
    <definedName name="Dext0901" localSheetId="10">#REF!</definedName>
    <definedName name="Dext0901" localSheetId="14">#REF!</definedName>
    <definedName name="Dext0901" localSheetId="23">#REF!</definedName>
    <definedName name="Dext0901">#REF!</definedName>
    <definedName name="DEZ" hidden="1">{#N/A,#N/A,FALSE,"B061196P";#N/A,#N/A,FALSE,"B061196";#N/A,#N/A,FALSE,"Relatório1";#N/A,#N/A,FALSE,"Relatório2";#N/A,#N/A,FALSE,"Relatório3";#N/A,#N/A,FALSE,"Relatório4 ";#N/A,#N/A,FALSE,"Relatório5";#N/A,#N/A,FALSE,"Relatório6";#N/A,#N/A,FALSE,"Relatório7";#N/A,#N/A,FALSE,"Relatório8"}</definedName>
    <definedName name="df" hidden="1">{"Calculations",#N/A,FALSE,"Sheet1";"Charts 1",#N/A,FALSE,"Sheet1";"Charts 2",#N/A,FALSE,"Sheet1";"Charts 3",#N/A,FALSE,"Sheet1";"Charts 4",#N/A,FALSE,"Sheet1";"Raw Data",#N/A,FALSE,"Sheet1"}</definedName>
    <definedName name="dfbd" hidden="1">{"'Inversión Extranjera'!$A$1:$AG$74","'Inversión Extranjera'!$G$7:$AF$61"}</definedName>
    <definedName name="dfbdf" hidden="1">{#N/A,#N/A,TRUE,"garde";#N/A,#N/A,TRUE,"Feuil1";#N/A,#N/A,TRUE,"tableau";#N/A,#N/A,TRUE,"annquinz";#N/A,#N/A,TRUE,"graf1";#N/A,#N/A,TRUE,"graf2"}</definedName>
    <definedName name="dfd" hidden="1">{#N/A,#N/A,FALSE,"B061196P";#N/A,#N/A,FALSE,"B061196";#N/A,#N/A,FALSE,"Relatório1";#N/A,#N/A,FALSE,"Relatório2";#N/A,#N/A,FALSE,"Relatório3";#N/A,#N/A,FALSE,"Relatório4 ";#N/A,#N/A,FALSE,"Relatório5";#N/A,#N/A,FALSE,"Relatório6";#N/A,#N/A,FALSE,"Relatório7";#N/A,#N/A,FALSE,"Relatório8"}</definedName>
    <definedName name="dfdf" hidden="1">{#N/A,#N/A,FALSE,"slvsrtb1";#N/A,#N/A,FALSE,"slvsrtb2";#N/A,#N/A,FALSE,"slvsrtb3";#N/A,#N/A,FALSE,"slvsrtb4";#N/A,#N/A,FALSE,"slvsrtb5";#N/A,#N/A,FALSE,"slvsrtb6";#N/A,#N/A,FALSE,"slvsrtb7";#N/A,#N/A,FALSE,"slvsrtb8";#N/A,#N/A,FALSE,"slvsrtb9";#N/A,#N/A,FALSE,"slvsrtb10";#N/A,#N/A,FALSE,"slvsrtb12"}</definedName>
    <definedName name="df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AdfaF" hidden="1">#REF!</definedName>
    <definedName name="dfhdyjdrtgh" hidden="1">#REF!</definedName>
    <definedName name="dfiscal">#REF!</definedName>
    <definedName name="dfsfwef" hidden="1">{"'Inversión Extranjera'!$A$1:$AG$74","'Inversión Extranjera'!$G$7:$AF$61"}</definedName>
    <definedName name="dgbd" hidden="1">{"'Inversión Extranjera'!$A$1:$AG$74","'Inversión Extranjera'!$G$7:$AF$61"}</definedName>
    <definedName name="dgbdb" hidden="1">{"'Inversión Extranjera'!$A$1:$AG$74","'Inversión Extranjera'!$G$7:$AF$61"}</definedName>
    <definedName name="dgbv" hidden="1">{"'Basic'!$A$1:$F$96"}</definedName>
    <definedName name="dhdh"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jdhjg" hidden="1">#REF!</definedName>
    <definedName name="dias14">#REF!</definedName>
    <definedName name="dias30">#REF!</definedName>
    <definedName name="dias360">#REF!</definedName>
    <definedName name="dias60">#REF!</definedName>
    <definedName name="dias7">#REF!</definedName>
    <definedName name="dias90">#REF!</definedName>
    <definedName name="diez" hidden="1">#REF!</definedName>
    <definedName name="diferencial_de_tasas">#REF!</definedName>
    <definedName name="dinero">#REF!</definedName>
    <definedName name="Dint" localSheetId="87">#REF!</definedName>
    <definedName name="Dint" localSheetId="10">#REF!</definedName>
    <definedName name="Dint" localSheetId="14">#REF!</definedName>
    <definedName name="Dint" localSheetId="23">#REF!</definedName>
    <definedName name="Dint">#REF!</definedName>
    <definedName name="Dint0901" localSheetId="87">#REF!</definedName>
    <definedName name="Dint0901" localSheetId="10">#REF!</definedName>
    <definedName name="Dint0901" localSheetId="14">#REF!</definedName>
    <definedName name="Dint0901" localSheetId="23">#REF!</definedName>
    <definedName name="Dint0901">#REF!</definedName>
    <definedName name="DIR" hidden="1">{#N/A,#N/A,FALSE,"B061196P";#N/A,#N/A,FALSE,"B061196";#N/A,#N/A,FALSE,"Relatório1";#N/A,#N/A,FALSE,"Relatório2";#N/A,#N/A,FALSE,"Relatório3";#N/A,#N/A,FALSE,"Relatório4 ";#N/A,#N/A,FALSE,"Relatório5";#N/A,#N/A,FALSE,"Relatório6";#N/A,#N/A,FALSE,"Relatório7";#N/A,#N/A,FALSE,"Relatório8"}</definedName>
    <definedName name="Discount" hidden="1">#REF!</definedName>
    <definedName name="display_area_2" hidden="1">#REF!</definedName>
    <definedName name="dlp">#REF!</definedName>
    <definedName name="dmda14">#REF!</definedName>
    <definedName name="dmda30">#REF!</definedName>
    <definedName name="dmda360">#REF!</definedName>
    <definedName name="dmda60">#REF!</definedName>
    <definedName name="dmda7">#REF!</definedName>
    <definedName name="dmda90">#REF!</definedName>
    <definedName name="DME_Dirty" hidden="1">"False"</definedName>
    <definedName name="DME_LocalFile" hidden="1">"True"</definedName>
    <definedName name="dññj" hidden="1">{"'Inversión Extranjera'!$A$1:$AG$74","'Inversión Extranjera'!$G$7:$AF$61"}</definedName>
    <definedName name="doce" hidden="1">#REF!</definedName>
    <definedName name="dolar">#REF!</definedName>
    <definedName name="dos" hidden="1">#REF!</definedName>
    <definedName name="drth" hidden="1">{"Minpmon",#N/A,FALSE,"Monthinput"}</definedName>
    <definedName name="ds">#REF!</definedName>
    <definedName name="dsa" hidden="1">{"Tab1",#N/A,FALSE,"P";"Tab2",#N/A,FALSE,"P"}</definedName>
    <definedName name="dsfsdfad" hidden="1">{#N/A,#N/A,FALSE,"B061196P";#N/A,#N/A,FALSE,"B061196";#N/A,#N/A,FALSE,"Relatório1";#N/A,#N/A,FALSE,"Relatório2";#N/A,#N/A,FALSE,"Relatório3";#N/A,#N/A,FALSE,"Relatório4 ";#N/A,#N/A,FALSE,"Relatório5";#N/A,#N/A,FALSE,"Relatório6";#N/A,#N/A,FALSE,"Relatório7";#N/A,#N/A,FALSE,"Relatório8"}</definedName>
    <definedName name="dtot">#REF!</definedName>
    <definedName name="dvds" hidden="1">{"'Inversión Extranjera'!$A$1:$AG$74","'Inversión Extranjera'!$G$7:$AF$61"}</definedName>
    <definedName name="dvds_1" hidden="1">{"'Inversión Extranjera'!$A$1:$AG$74","'Inversión Extranjera'!$G$7:$AF$61"}</definedName>
    <definedName name="dvds_2" hidden="1">{"'Inversión Extranjera'!$A$1:$AG$74","'Inversión Extranjera'!$G$7:$AF$61"}</definedName>
    <definedName name="dvds_3" hidden="1">{"'Inversión Extranjera'!$A$1:$AG$74","'Inversión Extranjera'!$G$7:$AF$61"}</definedName>
    <definedName name="dvds_4" hidden="1">{"'Inversión Extranjera'!$A$1:$AG$74","'Inversión Extranjera'!$G$7:$AF$61"}</definedName>
    <definedName name="dyj" hidden="1">#REF!</definedName>
    <definedName name="dyjdtjdt" hidden="1">#REF!</definedName>
    <definedName name="e">#REF!</definedName>
    <definedName name="e_1" hidden="1">{"'Inversión Extranjera'!$A$1:$AG$74","'Inversión Extranjera'!$G$7:$AF$61"}</definedName>
    <definedName name="e_2" hidden="1">{"'Inversión Extranjera'!$A$1:$AG$74","'Inversión Extranjera'!$G$7:$AF$61"}</definedName>
    <definedName name="e_3" hidden="1">{"'Inversión Extranjera'!$A$1:$AG$74","'Inversión Extranjera'!$G$7:$AF$61"}</definedName>
    <definedName name="e_4" hidden="1">{"'Inversión Extranjera'!$A$1:$AG$74","'Inversión Extranjera'!$G$7:$AF$61"}</definedName>
    <definedName name="earf">MATCH("mediana",[0]!verar,0)+[0]!arere-1</definedName>
    <definedName name="edede" hidden="1">{"'Inversión Extranjera'!$A$1:$AG$74","'Inversión Extranjera'!$G$7:$AF$61"}</definedName>
    <definedName name="edr" hidden="1">{"Riqfin97",#N/A,FALSE,"Tran";"Riqfinpro",#N/A,FALSE,"Tran"}</definedName>
    <definedName name="edwd" hidden="1">#REF!</definedName>
    <definedName name="ee" hidden="1">{"Tab1",#N/A,FALSE,"P";"Tab2",#N/A,FALSE,"P"}</definedName>
    <definedName name="eea">#N/A</definedName>
    <definedName name="eeaf">MATCH("enviadas",INDEX(Datos,1,),0)</definedName>
    <definedName name="eede" hidden="1">{#N/A,#N/A,FALSE,"B061196P";#N/A,#N/A,FALSE,"B061196";#N/A,#N/A,FALSE,"Relatório1";#N/A,#N/A,FALSE,"Relatório2";#N/A,#N/A,FALSE,"Relatório3";#N/A,#N/A,FALSE,"Relatório4 ";#N/A,#N/A,FALSE,"Relatório5";#N/A,#N/A,FALSE,"Relatório6";#N/A,#N/A,FALSE,"Relatório7";#N/A,#N/A,FALSE,"Relatório8"}</definedName>
    <definedName name="eedfsdf" hidden="1">#REF!</definedName>
    <definedName name="eee" hidden="1">{"Tab1",#N/A,FALSE,"P";"Tab2",#N/A,FALSE,"P"}</definedName>
    <definedName name="eeee" hidden="1">{"Riqfin97",#N/A,FALSE,"Tran";"Riqfinpro",#N/A,FALSE,"Tran"}</definedName>
    <definedName name="eeeee" hidden="1">{"Riqfin97",#N/A,FALSE,"Tran";"Riqfinpro",#N/A,FALSE,"Tran"}</definedName>
    <definedName name="eetjj" hidden="1">#REF!</definedName>
    <definedName name="ef" hidden="1">#REF!</definedName>
    <definedName name="eg" hidden="1">#REF!</definedName>
    <definedName name="ege" hidden="1">#REF!</definedName>
    <definedName name="eka">#REF!</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MILIANA">#REF!</definedName>
    <definedName name="EndDate">#REF!</definedName>
    <definedName name="ENTEL">#REF!</definedName>
    <definedName name="eo">#REF!</definedName>
    <definedName name="EPERVA">#REF!</definedName>
    <definedName name="er" hidden="1">#REF!</definedName>
    <definedName name="eraer">{"Jan' ";"Feb' ";"Mar' ";"Apr' ";"May' ";"Jun' ";"Jul' ";"Aug' ";"Sep' ";"Oct' ";"Nov' ";"Dec' "}</definedName>
    <definedName name="erara">MATCH(#REF!,INDEX(Datos,1,),0)</definedName>
    <definedName name="erdfg3" hidden="1">#REF!</definedName>
    <definedName name="erer">MATCH(#REF!,INDEX(Datos,1,),0)</definedName>
    <definedName name="erera">{"January ";"February ";"March ";"April ";"May ";"June ";"July ";"August ";"September ";"October ";"November ";"December "}</definedName>
    <definedName name="erere">{"T1";"T2";"T3";"T4"}</definedName>
    <definedName name="erereree">MATCH(#REF!,INDEX(Datos,1,),0)</definedName>
    <definedName name="erf" hidden="1">#REF!</definedName>
    <definedName name="erfe" hidden="1">#REF!</definedName>
    <definedName name="erg" hidden="1">#REF!</definedName>
    <definedName name="ergferger" hidden="1">{"Main Economic Indicators",#N/A,FALSE,"C"}</definedName>
    <definedName name="err" hidden="1">#REF!</definedName>
    <definedName name="errrr" hidden="1">#REF!</definedName>
    <definedName name="ert" hidden="1">{"Minpmon",#N/A,FALSE,"Monthinput"}</definedName>
    <definedName name="ERTRET" hidden="1">#REF!</definedName>
    <definedName name="erty" hidden="1">{"Riqfin97",#N/A,FALSE,"Tran";"Riqfinpro",#N/A,FALSE,"Tran"}</definedName>
    <definedName name="ertyyeawet" hidden="1">#REF!</definedName>
    <definedName name="erwre" hidden="1">{"'Resources'!$A$1:$W$34","'Balance Sheet'!$A$1:$W$58","'SFD'!$A$1:$J$52"}</definedName>
    <definedName name="ERY" hidden="1">#REF!</definedName>
    <definedName name="esfdaqd" hidden="1">#REF!</definedName>
    <definedName name="Especialista">#REF!</definedName>
    <definedName name="estadigrafos">INDEX(Datos,4,)</definedName>
    <definedName name="et" hidden="1">#REF!</definedName>
    <definedName name="eteer" hidden="1">{#N/A,#N/A,TRUE,"garde";#N/A,#N/A,TRUE,"Feuil1";#N/A,#N/A,TRUE,"tableau";#N/A,#N/A,TRUE,"annquinz";#N/A,#N/A,TRUE,"graf1";#N/A,#N/A,TRUE,"graf2"}</definedName>
    <definedName name="etertere" hidden="1">{#N/A,#N/A,FALSE,"BOP-input"}</definedName>
    <definedName name="etet" hidden="1">#REF!</definedName>
    <definedName name="etfe">#REF!</definedName>
    <definedName name="etg" hidden="1">#REF!</definedName>
    <definedName name="etge" hidden="1">#REF!</definedName>
    <definedName name="etrtre" hidden="1">{"Calculations",#N/A,FALSE,"Sheet1";"Charts 1",#N/A,FALSE,"Sheet1";"Charts 2",#N/A,FALSE,"Sheet1";"Charts 3",#N/A,FALSE,"Sheet1";"Charts 4",#N/A,FALSE,"Sheet1";"Raw Data",#N/A,FALSE,"Sheet1"}</definedName>
    <definedName name="ETY">#REF!</definedName>
    <definedName name="eu" hidden="1">{"Calculations",#N/A,FALSE,"Sheet1";"Charts 1",#N/A,FALSE,"Sheet1";"Charts 2",#N/A,FALSE,"Sheet1";"Charts 3",#N/A,FALSE,"Sheet1";"Charts 4",#N/A,FALSE,"Sheet1";"Raw Data",#N/A,FALSE,"Sheet1"}</definedName>
    <definedName name="eujtuj" hidden="1">#REF!</definedName>
    <definedName name="EURCRUDE87">#REF!</definedName>
    <definedName name="EURCRUDE88">#REF!</definedName>
    <definedName name="EURO">#REF!,#REF!</definedName>
    <definedName name="EURPROD87">#REF!</definedName>
    <definedName name="EURPROD88">#REF!</definedName>
    <definedName name="EURTOT87">#REF!</definedName>
    <definedName name="EURTOT88">#REF!</definedName>
    <definedName name="eustocks">[0]!eustocks</definedName>
    <definedName name="EWQEQ">#REF!</definedName>
    <definedName name="ewqr" hidden="1">#REF!</definedName>
    <definedName name="ex">#REF!</definedName>
    <definedName name="EXPECTARION2">#REF!</definedName>
    <definedName name="EXPORTACIONES">#REF!,#REF!,#REF!,#REF!</definedName>
    <definedName name="ext">#REF!</definedName>
    <definedName name="Extendido">#REF!,#REF!,#REF!,#REF!,#REF!,#REF!</definedName>
    <definedName name="Extendido_acum">#REF!,#REF!,#REF!,#REF!,#REF!,#REF!</definedName>
    <definedName name="Extendido_men">#REF!,#REF!,#REF!,#REF!,#REF!,#REF!</definedName>
    <definedName name="extern">#REF!</definedName>
    <definedName name="Externo">#REF!</definedName>
    <definedName name="EY" hidden="1">#REF!</definedName>
    <definedName name="faasd" hidden="1">{"Calculations",#N/A,FALSE,"Sheet1";"Charts 1",#N/A,FALSE,"Sheet1";"Charts 2",#N/A,FALSE,"Sheet1";"Charts 3",#N/A,FALSE,"Sheet1";"Charts 4",#N/A,FALSE,"Sheet1";"Raw Data",#N/A,FALSE,"Sheet1"}</definedName>
    <definedName name="faasd_1" hidden="1">{"Calculations",#N/A,FALSE,"Sheet1";"Charts 1",#N/A,FALSE,"Sheet1";"Charts 2",#N/A,FALSE,"Sheet1";"Charts 3",#N/A,FALSE,"Sheet1";"Charts 4",#N/A,FALSE,"Sheet1";"Raw Data",#N/A,FALSE,"Sheet1"}</definedName>
    <definedName name="faasd_2" hidden="1">{"Calculations",#N/A,FALSE,"Sheet1";"Charts 1",#N/A,FALSE,"Sheet1";"Charts 2",#N/A,FALSE,"Sheet1";"Charts 3",#N/A,FALSE,"Sheet1";"Charts 4",#N/A,FALSE,"Sheet1";"Raw Data",#N/A,FALSE,"Sheet1"}</definedName>
    <definedName name="faasd_3" hidden="1">{"Calculations",#N/A,FALSE,"Sheet1";"Charts 1",#N/A,FALSE,"Sheet1";"Charts 2",#N/A,FALSE,"Sheet1";"Charts 3",#N/A,FALSE,"Sheet1";"Charts 4",#N/A,FALSE,"Sheet1";"Raw Data",#N/A,FALSE,"Sheet1"}</definedName>
    <definedName name="faasd_4" hidden="1">{"Calculations",#N/A,FALSE,"Sheet1";"Charts 1",#N/A,FALSE,"Sheet1";"Charts 2",#N/A,FALSE,"Sheet1";"Charts 3",#N/A,FALSE,"Sheet1";"Charts 4",#N/A,FALSE,"Sheet1";"Raw Data",#N/A,FALSE,"Sheet1"}</definedName>
    <definedName name="fadf">MATCH(#REF!,INDEX(Datos,1,),0)</definedName>
    <definedName name="fafa">MATCH(#REF!,INDEX(Datos,1,),0)</definedName>
    <definedName name="fafaa">#N/A</definedName>
    <definedName name="fafz">MATCH("mediana",[0]!vveer,0)+[0]!fadf-1</definedName>
    <definedName name="fb" hidden="1">{"'Basic'!$A$1:$F$96"}</definedName>
    <definedName name="fbd" hidden="1">{"'Inversión Extranjera'!$A$1:$AG$74","'Inversión Extranjera'!$G$7:$AF$61"}</definedName>
    <definedName name="fbdf" hidden="1">{#N/A,#N/A,FALSE,"BOP-input"}</definedName>
    <definedName name="FCode" hidden="1">#REF!</definedName>
    <definedName name="fd" hidden="1">{"'Basic'!$A$1:$F$96"}</definedName>
    <definedName name="fdafv">MATCH("mediana",[0]!vveer,0)+[0]!fadf-1</definedName>
    <definedName name="fdf">#REF!,#REF!,#REF!,#REF!</definedName>
    <definedName name="fdFsdf" hidden="1">#REF!</definedName>
    <definedName name="fdgdgd" hidden="1">{"'Inversión Extranjera'!$A$1:$AG$74","'Inversión Extranjera'!$G$7:$AF$61"}</definedName>
    <definedName name="fdgdgd_1" hidden="1">{"'Inversión Extranjera'!$A$1:$AG$74","'Inversión Extranjera'!$G$7:$AF$61"}</definedName>
    <definedName name="fdgdgd_2" hidden="1">{"'Inversión Extranjera'!$A$1:$AG$74","'Inversión Extranjera'!$G$7:$AF$61"}</definedName>
    <definedName name="fdgdgd_3" hidden="1">{"'Inversión Extranjera'!$A$1:$AG$74","'Inversión Extranjera'!$G$7:$AF$61"}</definedName>
    <definedName name="fdgdgd_4" hidden="1">{"'Inversión Extranjera'!$A$1:$AG$74","'Inversión Extranjera'!$G$7:$AF$61"}</definedName>
    <definedName name="fds" hidden="1">{"'Inversión Extranjera'!$A$1:$AG$74","'Inversión Extranjera'!$G$7:$AF$61"}</definedName>
    <definedName name="fe" hidden="1">#REF!</definedName>
    <definedName name="feaf">{"enero";"febrero";"marzo";"abril";"mayo";"junio";"julio";"agosto";"septiembre";"octubre";"noviembre";"diciembre"}</definedName>
    <definedName name="fecha">#REF!</definedName>
    <definedName name="Fecha_Actual">#REF!</definedName>
    <definedName name="fed" hidden="1">{"Riqfin97",#N/A,FALSE,"Tran";"Riqfinpro",#N/A,FALSE,"Tran"}</definedName>
    <definedName name="feef">{"T1";"T2";"T3";"T4"}</definedName>
    <definedName name="FeProjects">#REF!</definedName>
    <definedName name="fer" hidden="1">{"Riqfin97",#N/A,FALSE,"Tran";"Riqfinpro",#N/A,FALSE,"Tran"}</definedName>
    <definedName name="feriados">#REF!</definedName>
    <definedName name="fersdsdf" hidden="1">#REF!</definedName>
    <definedName name="ff" hidden="1">{"Tab1",#N/A,FALSE,"P";"Tab2",#N/A,FALSE,"P"}</definedName>
    <definedName name="ffa">MATCH("enviada",INDEX(Datos,1,),0)</definedName>
    <definedName name="ffdd" hidden="1">#REF!</definedName>
    <definedName name="ffdsdf" hidden="1">{"Calculations",#N/A,FALSE,"Sheet1";"Charts 1",#N/A,FALSE,"Sheet1";"Charts 2",#N/A,FALSE,"Sheet1";"Charts 3",#N/A,FALSE,"Sheet1";"Charts 4",#N/A,FALSE,"Sheet1";"Raw Data",#N/A,FALSE,"Sheet1"}</definedName>
    <definedName name="fff" hidden="1">{"Tab1",#N/A,FALSE,"P";"Tab2",#N/A,FALSE,"P"}</definedName>
    <definedName name="fff_1" hidden="1">{"'Basic'!$A$1:$F$96"}</definedName>
    <definedName name="fff_2" hidden="1">{"'Basic'!$A$1:$F$96"}</definedName>
    <definedName name="fff_3" hidden="1">{"'Basic'!$A$1:$F$96"}</definedName>
    <definedName name="fff_4" hidden="1">{"'Basic'!$A$1:$F$96"}</definedName>
    <definedName name="fffa">#N/A</definedName>
    <definedName name="ffff" hidden="1">{"Riqfin97",#N/A,FALSE,"Tran";"Riqfinpro",#N/A,FALSE,"Tran"}</definedName>
    <definedName name="fffffd" hidden="1">#REF!</definedName>
    <definedName name="ffffff" hidden="1">{"Tab1",#N/A,FALSE,"P";"Tab2",#N/A,FALSE,"P"}</definedName>
    <definedName name="fffffff" hidden="1">{"Minpmon",#N/A,FALSE,"Monthinput"}</definedName>
    <definedName name="ffggg" hidden="1">{"Tab1",#N/A,FALSE,"P";"Tab2",#N/A,FALSE,"P"}</definedName>
    <definedName name="ffsaf">MATCH(#REF!,INDEX(Datos,1,),0)</definedName>
    <definedName name="fg" hidden="1">#REF!</definedName>
    <definedName name="fgdfg">#REF!</definedName>
    <definedName name="fgf" hidden="1">{"Riqfin97",#N/A,FALSE,"Tran";"Riqfinpro",#N/A,FALSE,"Tran"}</definedName>
    <definedName name="fgfj" hidden="1">{"'Basic'!$A$1:$F$96"}</definedName>
    <definedName name="fghg" hidden="1">{#N/A,#N/A,FALSE,"B061196P";#N/A,#N/A,FALSE,"B061196";#N/A,#N/A,FALSE,"Relatório1";#N/A,#N/A,FALSE,"Relatório2";#N/A,#N/A,FALSE,"Relatório3";#N/A,#N/A,FALSE,"Relatório4 ";#N/A,#N/A,FALSE,"Relatório5";#N/A,#N/A,FALSE,"Relatório6";#N/A,#N/A,FALSE,"Relatório7";#N/A,#N/A,FALSE,"Relatório8"}</definedName>
    <definedName name="fhjekwf" hidden="1">{"Main Economic Indicators",#N/A,FALSE,"C"}</definedName>
    <definedName name="fi" hidden="1">#REF!</definedName>
    <definedName name="Fig.1">#REF!</definedName>
    <definedName name="FIG2wp1" hidden="1">#REF!</definedName>
    <definedName name="FigTitle">#REF!</definedName>
    <definedName name="Figure.3">#REF!</definedName>
    <definedName name="fil" hidden="1">#REF!</definedName>
    <definedName name="fila_dato">MATCH(#REF!,INDEX(Datos,,1),0)</definedName>
    <definedName name="Financing" hidden="1">{"Tab1",#N/A,FALSE,"P";"Tab2",#N/A,FALSE,"P"}</definedName>
    <definedName name="Fisca">#REF!</definedName>
    <definedName name="fiscal"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juju" hidden="1">#REF!</definedName>
    <definedName name="fjuñj" hidden="1">{"'Inversión Extranjera'!$A$1:$AG$74","'Inversión Extranjera'!$G$7:$AF$61"}</definedName>
    <definedName name="fmi">#REF!</definedName>
    <definedName name="FMutuos">#REF!</definedName>
    <definedName name="FPensiones">#REF!</definedName>
    <definedName name="fr" hidden="1">#REF!</definedName>
    <definedName name="fraf44" hidden="1">#REF!</definedName>
    <definedName name="fre" hidden="1">{"Tab1",#N/A,FALSE,"P";"Tab2",#N/A,FALSE,"P"}</definedName>
    <definedName name="fs" hidden="1">{"'Inversión Extranjera'!$A$1:$AG$74","'Inversión Extranjera'!$G$7:$AF$61"}</definedName>
    <definedName name="fsd" hidden="1">{"'Inversión Extranjera'!$A$1:$AG$74","'Inversión Extranjera'!$G$7:$AF$61"}</definedName>
    <definedName name="fshrts" hidden="1">#REF!</definedName>
    <definedName name="ftr" hidden="1">{"Riqfin97",#N/A,FALSE,"Tran";"Riqfinpro",#N/A,FALSE,"Tran"}</definedName>
    <definedName name="fty" hidden="1">{"Riqfin97",#N/A,FALSE,"Tran";"Riqfinpro",#N/A,FALSE,"Tran"}</definedName>
    <definedName name="fuck" hidden="1">#REF!</definedName>
    <definedName name="fv" hidden="1">{"'Inversión Extranjera'!$A$1:$AG$74","'Inversión Extranjera'!$G$7:$AF$61"}</definedName>
    <definedName name="fweg" hidden="1">{"'Hoja1'!$A$2:$O$33"}</definedName>
    <definedName name="fwrf3" hidden="1">#REF!</definedName>
    <definedName name="fx">#REF!</definedName>
    <definedName name="g">#REF!</definedName>
    <definedName name="g_3_g_A1ab" hidden="1">{"'Inversión Extranjera'!$A$1:$AG$74","'Inversión Extranjera'!$G$7:$AF$61"}</definedName>
    <definedName name="g_3_g_A1ab_1" hidden="1">{"'Inversión Extranjera'!$A$1:$AG$74","'Inversión Extranjera'!$G$7:$AF$61"}</definedName>
    <definedName name="g_3_g_A1ab_2" hidden="1">{"'Inversión Extranjera'!$A$1:$AG$74","'Inversión Extranjera'!$G$7:$AF$61"}</definedName>
    <definedName name="g_3_g_A1ab_3" hidden="1">{"'Inversión Extranjera'!$A$1:$AG$74","'Inversión Extranjera'!$G$7:$AF$61"}</definedName>
    <definedName name="g_3_g_A1ab_4" hidden="1">{"'Inversión Extranjera'!$A$1:$AG$74","'Inversión Extranjera'!$G$7:$AF$61"}</definedName>
    <definedName name="G1_">#REF!</definedName>
    <definedName name="G2_">#REF!</definedName>
    <definedName name="G3_">#REF!</definedName>
    <definedName name="gbnj" hidden="1">{"Tab1",#N/A,FALSE,"P";"Tab2",#N/A,FALSE,"P"}</definedName>
    <definedName name="gdp">#REF!</definedName>
    <definedName name="gdpall">#REF!</definedName>
    <definedName name="gdppc">#REF!</definedName>
    <definedName name="geg">{"Jan' ";"Feb' ";"Mar' ";"Apr' ";"May' ";"Jun' ";"Jul' ";"Aug' ";"Sep' ";"Oct' ";"Nov' ";"Dec' "}</definedName>
    <definedName name="ger" hidden="1">{#N/A,#N/A,FALSE,"B061196P";#N/A,#N/A,FALSE,"B061196";#N/A,#N/A,FALSE,"Relatório1";#N/A,#N/A,FALSE,"Relatório2";#N/A,#N/A,FALSE,"Relatório3";#N/A,#N/A,FALSE,"Relatório4 ";#N/A,#N/A,FALSE,"Relatório5";#N/A,#N/A,FALSE,"Relatório6";#N/A,#N/A,FALSE,"Relatório7";#N/A,#N/A,FALSE,"Relatório8"}</definedName>
    <definedName name="gere" hidden="1">{#N/A,#N/A,FALSE,"B061196P";#N/A,#N/A,FALSE,"B061196";#N/A,#N/A,FALSE,"Relatório1";#N/A,#N/A,FALSE,"Relatório2";#N/A,#N/A,FALSE,"Relatório3";#N/A,#N/A,FALSE,"Relatório4 ";#N/A,#N/A,FALSE,"Relatório5";#N/A,#N/A,FALSE,"Relatório6";#N/A,#N/A,FALSE,"Relatório7";#N/A,#N/A,FALSE,"Relatório8"}</definedName>
    <definedName name="gerencial" hidden="1">{#N/A,#N/A,FALSE,"B061196P";#N/A,#N/A,FALSE,"B061196";#N/A,#N/A,FALSE,"Relatório1";#N/A,#N/A,FALSE,"Relatório2";#N/A,#N/A,FALSE,"Relatório3";#N/A,#N/A,FALSE,"Relatório4 ";#N/A,#N/A,FALSE,"Relatório5";#N/A,#N/A,FALSE,"Relatório6";#N/A,#N/A,FALSE,"Relatório7";#N/A,#N/A,FALSE,"Relatório8"}</definedName>
    <definedName name="gerfgvefvge" hidden="1">{"'Inversión Extranjera'!$A$1:$AG$74","'Inversión Extranjera'!$G$7:$AF$61"}</definedName>
    <definedName name="gerge" hidden="1">#REF!</definedName>
    <definedName name="get" hidden="1">#REF!</definedName>
    <definedName name="GF_GT">#REF!</definedName>
    <definedName name="gf_gt_a">#REF!</definedName>
    <definedName name="gf_gtA">#REF!</definedName>
    <definedName name="gffd" hidden="1">{"Riqfin97",#N/A,FALSE,"Tran";"Riqfinpro",#N/A,FALSE,"Tran"}</definedName>
    <definedName name="gfin">#REF!</definedName>
    <definedName name="gfint">#REF!</definedName>
    <definedName name="gfzxhsrtywsrtwt" hidden="1">#REF!</definedName>
    <definedName name="gg" hidden="1">{"TBILLS_ALL",#N/A,FALSE,"FITB_all"}</definedName>
    <definedName name="ggg" hidden="1">{"Riqfin97",#N/A,FALSE,"Tran";"Riqfinpro",#N/A,FALSE,"Tran"}</definedName>
    <definedName name="ggg_1" hidden="1">{"'Inversión Extranjera'!$A$1:$AG$74","'Inversión Extranjera'!$G$7:$AF$61"}</definedName>
    <definedName name="ggg_2" hidden="1">{"'Inversión Extranjera'!$A$1:$AG$74","'Inversión Extranjera'!$G$7:$AF$61"}</definedName>
    <definedName name="ggg_3" hidden="1">{"'Inversión Extranjera'!$A$1:$AG$74","'Inversión Extranjera'!$G$7:$AF$61"}</definedName>
    <definedName name="ggg_4" hidden="1">{"'Inversión Extranjera'!$A$1:$AG$74","'Inversión Extranjera'!$G$7:$AF$61"}</definedName>
    <definedName name="gggg" hidden="1">{"Minpmon",#N/A,FALSE,"Monthinput"}</definedName>
    <definedName name="ggggg" hidden="1">#REF!</definedName>
    <definedName name="gggggggg" hidden="1">{"Tab1",#N/A,FALSE,"P";"Tab2",#N/A,FALSE,"P"}</definedName>
    <definedName name="ghdhzhghzdhz" hidden="1">#REF!</definedName>
    <definedName name="ghh">MATCH(#REF!,INDEX(Datos,1,),0)</definedName>
    <definedName name="ght" hidden="1">{"Tab1",#N/A,FALSE,"P";"Tab2",#N/A,FALSE,"P"}</definedName>
    <definedName name="glosa">#REF!</definedName>
    <definedName name="gni">#REF!</definedName>
    <definedName name="gñjfñj" hidden="1">#REF!</definedName>
    <definedName name="goafrica" localSheetId="42">#REF!</definedName>
    <definedName name="goafrica" localSheetId="43">#REF!</definedName>
    <definedName name="goafrica">#REF!</definedName>
    <definedName name="goasia" localSheetId="42">#REF!</definedName>
    <definedName name="goasia" localSheetId="43">#REF!</definedName>
    <definedName name="goasia">#REF!</definedName>
    <definedName name="goeeup" localSheetId="42">#REF!</definedName>
    <definedName name="goeeup" localSheetId="43">#REF!</definedName>
    <definedName name="goeeup">#REF!</definedName>
    <definedName name="goeurope" localSheetId="42">#REF!</definedName>
    <definedName name="goeurope" localSheetId="43">#REF!</definedName>
    <definedName name="goeurope">#REF!</definedName>
    <definedName name="golamerica" localSheetId="42">#REF!</definedName>
    <definedName name="golamerica" localSheetId="43">#REF!</definedName>
    <definedName name="golamerica">#REF!</definedName>
    <definedName name="gomeast" localSheetId="42">#REF!</definedName>
    <definedName name="gomeast" localSheetId="43">#REF!</definedName>
    <definedName name="gomeast">#REF!</definedName>
    <definedName name="gooecd" localSheetId="42">#REF!</definedName>
    <definedName name="gooecd" localSheetId="43">#REF!</definedName>
    <definedName name="gooecd">#REF!</definedName>
    <definedName name="goopec" localSheetId="42">#REF!</definedName>
    <definedName name="goopec" localSheetId="43">#REF!</definedName>
    <definedName name="goopec">#REF!</definedName>
    <definedName name="gosummary" localSheetId="42">#REF!</definedName>
    <definedName name="gosummary" localSheetId="43">#REF!</definedName>
    <definedName name="gosummary">#REF!</definedName>
    <definedName name="graf">#REF!,#REF!,#REF!</definedName>
    <definedName name="GRAFA">#REF!</definedName>
    <definedName name="grafico">#REF!,#REF!,#REF!,#REF!,#REF!,#REF!</definedName>
    <definedName name="Gráfico_IV.1" hidden="1">{"'Hoja1'!$A$2:$O$33"}</definedName>
    <definedName name="Gráfico_IV.1_1" hidden="1">{"'Hoja1'!$A$2:$O$33"}</definedName>
    <definedName name="Gráfico_IV.1_2" hidden="1">{"'Hoja1'!$A$2:$O$33"}</definedName>
    <definedName name="Gráfico_IV.1_3" hidden="1">{"'Hoja1'!$A$2:$O$33"}</definedName>
    <definedName name="Gráfico_IV.1_4" hidden="1">{"'Hoja1'!$A$2:$O$33"}</definedName>
    <definedName name="grafico2" hidden="1">#REF!</definedName>
    <definedName name="GRAFICOS">#REF!</definedName>
    <definedName name="graph" hidden="1">#REF!</definedName>
    <definedName name="graph1" hidden="1">#REF!</definedName>
    <definedName name="Graph31" hidden="1">#REF!</definedName>
    <definedName name="gre" hidden="1">{"Riqfin97",#N/A,FALSE,"Tran";"Riqfinpro",#N/A,FALSE,"Tran"}</definedName>
    <definedName name="GRSDG" hidden="1">#REF!</definedName>
    <definedName name="gt" hidden="1">#REF!</definedName>
    <definedName name="gte" hidden="1">#REF!</definedName>
    <definedName name="gtgtgeg" hidden="1">#REF!</definedName>
    <definedName name="guyana1003" hidden="1">{"Main Economic Indicators",#N/A,FALSE,"C"}</definedName>
    <definedName name="gvs" hidden="1">#REF!</definedName>
    <definedName name="gyu" hidden="1">{"Tab1",#N/A,FALSE,"P";"Tab2",#N/A,FALSE,"P"}</definedName>
    <definedName name="h" localSheetId="10">#REF!</definedName>
    <definedName name="h" localSheetId="12">#REF!</definedName>
    <definedName name="h" localSheetId="13">#REF!</definedName>
    <definedName name="h" localSheetId="23">#REF!</definedName>
    <definedName name="h" localSheetId="25">#REF!</definedName>
    <definedName name="h" localSheetId="40">#REF!</definedName>
    <definedName name="h" localSheetId="37">#REF!</definedName>
    <definedName name="h">#REF!</definedName>
    <definedName name="h1977_1989">#REF!,#REF!</definedName>
    <definedName name="h1989_1994">#REF!,#REF!</definedName>
    <definedName name="h1b" hidden="1">#REF!</definedName>
    <definedName name="h63y34" hidden="1">#REF!</definedName>
    <definedName name="HF" hidden="1">#REF!</definedName>
    <definedName name="hfrstes" hidden="1">#REF!</definedName>
    <definedName name="hfshfrt" hidden="1">#REF!</definedName>
    <definedName name="hg" hidden="1">#REF!</definedName>
    <definedName name="hgd" hidden="1">#REF!</definedName>
    <definedName name="hgfd" hidden="1">{#N/A,#N/A,FALSE,"I";#N/A,#N/A,FALSE,"J";#N/A,#N/A,FALSE,"K";#N/A,#N/A,FALSE,"L";#N/A,#N/A,FALSE,"M";#N/A,#N/A,FALSE,"N";#N/A,#N/A,FALSE,"O"}</definedName>
    <definedName name="hhh" localSheetId="87">#REF!</definedName>
    <definedName name="hhh">#REF!</definedName>
    <definedName name="hhhh" localSheetId="87">#REF!</definedName>
    <definedName name="hhhh">#REF!</definedName>
    <definedName name="hhhhh" hidden="1">{"Tab1",#N/A,FALSE,"P";"Tab2",#N/A,FALSE,"P"}</definedName>
    <definedName name="hhhs">MATCH(#REF!,INDEX(Datos,1,),0)</definedName>
    <definedName name="HiddenRows" hidden="1">#REF!</definedName>
    <definedName name="Highest_Inter_Bank_Rate">#REF!</definedName>
    <definedName name="hio" hidden="1">{"Tab1",#N/A,FALSE,"P";"Tab2",#N/A,FALSE,"P"}</definedName>
    <definedName name="hjk" hidden="1">{"Riqfin97",#N/A,FALSE,"Tran";"Riqfinpro",#N/A,FALSE,"Tran"}</definedName>
    <definedName name="hn" hidden="1">{"Riqfin97",#N/A,FALSE,"Tran";"Riqfinpro",#N/A,FALSE,"Tran"}</definedName>
    <definedName name="hoja">#REF!</definedName>
    <definedName name="HOJA1">#REF!</definedName>
    <definedName name="hoja2">#REF!</definedName>
    <definedName name="Hoja3">#REF!</definedName>
    <definedName name="Hoja4">#REF!</definedName>
    <definedName name="Hoja5">#REF!</definedName>
    <definedName name="Hoja6">#REF!</definedName>
    <definedName name="Hoja7">#REF!</definedName>
    <definedName name="Hoja8">#REF!</definedName>
    <definedName name="hojamil">#REF!</definedName>
    <definedName name="hola" localSheetId="13">#REF!</definedName>
    <definedName name="hola" localSheetId="25">#REF!</definedName>
    <definedName name="hola">#REF!</definedName>
    <definedName name="hola1" hidden="1">#REF!</definedName>
    <definedName name="hoy_dia">#REF!</definedName>
    <definedName name="hpu" hidden="1">{"Tab1",#N/A,FALSE,"P";"Tab2",#N/A,FALSE,"P"}</definedName>
    <definedName name="hre" hidden="1">#REF!</definedName>
    <definedName name="HTML_CodePage" hidden="1">1252</definedName>
    <definedName name="HTML_Control" hidden="1">{"'Resources'!$A$1:$W$34","'Balance Sheet'!$A$1:$W$58","'SFD'!$A$1:$J$52"}</definedName>
    <definedName name="HTML_Control_1" hidden="1">{"'Inversión Extranjera'!$A$1:$AG$74","'Inversión Extranjera'!$G$7:$AF$61"}</definedName>
    <definedName name="HTML_Control_2" hidden="1">{"'web page'!$A$1:$G$48"}</definedName>
    <definedName name="HTML_Control_3" hidden="1">{"'Inversión Extranjera'!$A$1:$AG$74","'Inversión Extranjera'!$G$7:$AF$61"}</definedName>
    <definedName name="HTML_Control_4" hidden="1">{"'Inversión Extranjera'!$A$1:$AG$74","'Inversión Extranjera'!$G$7:$AF$61"}</definedName>
    <definedName name="HTML_Description" hidden="1">"(U.S. Dollars per Barrel)"</definedName>
    <definedName name="HTML_Email" hidden="1">"joel.lou@eia.doe.gov"</definedName>
    <definedName name="HTML_Header" hidden="1">"Selected Crude Oil Spot Prices"</definedName>
    <definedName name="HTML_LastUpdate" hidden="1">"10/21/2008"</definedName>
    <definedName name="HTML_LineAfter" hidden="1">TRUE</definedName>
    <definedName name="HTML_LineBefore" hidden="1">TRUE</definedName>
    <definedName name="HTML_Name" hidden="1">"Joel Lou"</definedName>
    <definedName name="HTML_OBDlg2" hidden="1">TRUE</definedName>
    <definedName name="HTML_OBDlg3" hidden="1">TRUE</definedName>
    <definedName name="HTML_OBDlg4" hidden="1">TRUE</definedName>
    <definedName name="HTML_OS" hidden="1">0</definedName>
    <definedName name="HTML_PathFile" hidden="1">"v:\prj\iea\intlwbpg\pricexls\crude1.html"</definedName>
    <definedName name="HTML_PathTemplate" hidden="1">"C:\AsianDem\Database 98\Forecasts\HTMLTemp.htm"</definedName>
    <definedName name="HTML_Title" hidden="1">"Selected Crude Oil Spot Prices"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tyhyt" hidden="1">#REF!</definedName>
    <definedName name="huh" hidden="1">{"'Basic'!$A$1:$F$96"}</definedName>
    <definedName name="huh_1" hidden="1">{"'Basic'!$A$1:$F$96"}</definedName>
    <definedName name="huh_2" hidden="1">{"'Basic'!$A$1:$F$96"}</definedName>
    <definedName name="huh_3" hidden="1">{"'Basic'!$A$1:$F$96"}</definedName>
    <definedName name="huh_4" hidden="1">{"'Basic'!$A$1:$F$96"}</definedName>
    <definedName name="hui" hidden="1">{"Tab1",#N/A,FALSE,"P";"Tab2",#N/A,FALSE,"P"}</definedName>
    <definedName name="huo" hidden="1">{"Tab1",#N/A,FALSE,"P";"Tab2",#N/A,FALSE,"P"}</definedName>
    <definedName name="HVYNONO1">#REF!</definedName>
    <definedName name="HVYNONO2">#REF!</definedName>
    <definedName name="HVYNONOPEC">#REF!</definedName>
    <definedName name="HVYOECD">#REF!</definedName>
    <definedName name="HVYOPEC">#REF!</definedName>
    <definedName name="HVYSUMM">#REF!</definedName>
    <definedName name="hytiuk" hidden="1">#REF!</definedName>
    <definedName name="i">#REF!</definedName>
    <definedName name="IA">#REF!</definedName>
    <definedName name="IB">#REF!</definedName>
    <definedName name="IC">#REF!</definedName>
    <definedName name="ICP_Hoy">#REF!</definedName>
    <definedName name="ICP_T2">#REF!</definedName>
    <definedName name="ii" hidden="1">{"Tab1",#N/A,FALSE,"P";"Tab2",#N/A,FALSE,"P"}</definedName>
    <definedName name="IIA">#REF!</definedName>
    <definedName name="IIB">#REF!</definedName>
    <definedName name="IIC">#REF!</definedName>
    <definedName name="III.0" hidden="1">{"'Inversión Extranjera'!$A$1:$AG$74","'Inversión Extranjera'!$G$7:$AF$61"}</definedName>
    <definedName name="III.0_1" hidden="1">{"'Inversión Extranjera'!$A$1:$AG$74","'Inversión Extranjera'!$G$7:$AF$61"}</definedName>
    <definedName name="III.0_2" hidden="1">{"'Inversión Extranjera'!$A$1:$AG$74","'Inversión Extranjera'!$G$7:$AF$61"}</definedName>
    <definedName name="III.0_3" hidden="1">{"'Inversión Extranjera'!$A$1:$AG$74","'Inversión Extranjera'!$G$7:$AF$61"}</definedName>
    <definedName name="III.0_4" hidden="1">{"'Inversión Extranjera'!$A$1:$AG$74","'Inversión Extranjera'!$G$7:$AF$61"}</definedName>
    <definedName name="IIIA">#REF!</definedName>
    <definedName name="IIIB">#REF!</definedName>
    <definedName name="IIIC">#REF!</definedName>
    <definedName name="ikjh" hidden="1">{"Riqfin97",#N/A,FALSE,"Tran";"Riqfinpro",#N/A,FALSE,"Tran"}</definedName>
    <definedName name="iky" hidden="1">{"'Inversión Extranjera'!$A$1:$AG$74","'Inversión Extranjera'!$G$7:$AF$61"}</definedName>
    <definedName name="ikyk" hidden="1">#REF!</definedName>
    <definedName name="ilguilgu" hidden="1">#REF!</definedName>
    <definedName name="ilo" hidden="1">{"Riqfin97",#N/A,FALSE,"Tran";"Riqfinpro",#N/A,FALSE,"Tran"}</definedName>
    <definedName name="ilu" hidden="1">{"Riqfin97",#N/A,FALSE,"Tran";"Riqfinpro",#N/A,FALSE,"Tran"}</definedName>
    <definedName name="imce">#REF!</definedName>
    <definedName name="IMPORTACIONES">#REF!</definedName>
    <definedName name="Impresion">#REF!,#REF!</definedName>
    <definedName name="ind_89_91">#REF!</definedName>
    <definedName name="ind_92_94">#REF!</definedName>
    <definedName name="ind89_91">#REF!</definedName>
    <definedName name="ind89_94">#REF!,#REF!</definedName>
    <definedName name="ind92_94">#REF!</definedName>
    <definedName name="ind95_97">#REF!</definedName>
    <definedName name="indice">#REF!</definedName>
    <definedName name="índices">#REF!,#REF!,#REF!</definedName>
    <definedName name="indint">#REF!</definedName>
    <definedName name="INflamn">#REF!</definedName>
    <definedName name="INflaus">#REF!</definedName>
    <definedName name="Ingreso">#REF!</definedName>
    <definedName name="inicio_variable">MATCH(#REF!,INDEX(Datos,1,),0)</definedName>
    <definedName name="inicio_variable_2">MATCH(#REF!,INDEX(Datos,1,),0)</definedName>
    <definedName name="inicio_variable_anterior">MATCH(#REF!,INDEX(Datos,1,),0)</definedName>
    <definedName name="inicio_variable_siguiente">MATCH(#REF!,INDEX(Datos,1,),0)</definedName>
    <definedName name="inicio_variable_subsiguiente">MATCH(#REF!,INDEX(Datos,1,),0)</definedName>
    <definedName name="InicioDatos">#REF!</definedName>
    <definedName name="INIT">#REF!</definedName>
    <definedName name="input_in" hidden="1">{"TRADE_COMP",#N/A,FALSE,"TAB23APP";"BOP",#N/A,FALSE,"TAB6";"DOT",#N/A,FALSE,"TAB24APP";"EXTDEBT",#N/A,FALSE,"TAB25APP"}</definedName>
    <definedName name="Intereses" localSheetId="87">#REF!</definedName>
    <definedName name="Intereses" localSheetId="10">#REF!</definedName>
    <definedName name="Intereses" localSheetId="14">#REF!</definedName>
    <definedName name="Intereses" localSheetId="23">#REF!</definedName>
    <definedName name="Intereses">#REF!</definedName>
    <definedName name="INTEREST">#REF!</definedName>
    <definedName name="InvCF">#REF!</definedName>
    <definedName name="iooo" hidden="1">#REF!</definedName>
    <definedName name="IPC_actual">#REF!</definedName>
    <definedName name="IPC_proy">#REF!</definedName>
    <definedName name="IPC_Total98" localSheetId="10">#REF!</definedName>
    <definedName name="IPC_Total98" localSheetId="12">#REF!</definedName>
    <definedName name="IPC_Total98" localSheetId="13">#REF!</definedName>
    <definedName name="IPC_Total98" localSheetId="23">#REF!</definedName>
    <definedName name="IPC_Total98" localSheetId="25">#REF!</definedName>
    <definedName name="IPC_Total98" localSheetId="40">#REF!</definedName>
    <definedName name="IPC_Total98" localSheetId="37">#REF!</definedName>
    <definedName name="IPC_Total98">#REF!</definedName>
    <definedName name="IPCX_proy">#REF!</definedName>
    <definedName name="ipec">#REF!</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43698.7857638889</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QUIQUE">#REF!</definedName>
    <definedName name="ITATA">#REF!</definedName>
    <definedName name="iuf.kugj">[0]!iuf.kugj</definedName>
    <definedName name="IYUIY">#REF!</definedName>
    <definedName name="j" hidden="1">#REF!</definedName>
    <definedName name="JAN" hidden="1">{#N/A,#N/A,FALSE,"B061196P";#N/A,#N/A,FALSE,"B061196";#N/A,#N/A,FALSE,"Relatório1";#N/A,#N/A,FALSE,"Relatório2";#N/A,#N/A,FALSE,"Relatório3";#N/A,#N/A,FALSE,"Relatório4 ";#N/A,#N/A,FALSE,"Relatório5";#N/A,#N/A,FALSE,"Relatório6";#N/A,#N/A,FALSE,"Relatório7";#N/A,#N/A,FALSE,"Relatório8"}</definedName>
    <definedName name="JAPCRUDE87">#REF!</definedName>
    <definedName name="JAPCRUDE88">#REF!</definedName>
    <definedName name="JAPPROD87">#REF!</definedName>
    <definedName name="JAPPROD88">#REF!</definedName>
    <definedName name="JAPTOT87">#REF!</definedName>
    <definedName name="JAPTOT88">#REF!</definedName>
    <definedName name="jdjd" hidden="1">#REF!</definedName>
    <definedName name="je" hidden="1">#REF!</definedName>
    <definedName name="jfhkjf" localSheetId="87">#REF!</definedName>
    <definedName name="jfhkjf">#REF!</definedName>
    <definedName name="jgukg" hidden="1">{#N/A,#N/A,FALSE,"DOC";"TB_28",#N/A,FALSE,"FITB_28";"TB_91",#N/A,FALSE,"FITB_91";"TB_182",#N/A,FALSE,"FITB_182";"TB_273",#N/A,FALSE,"FITB_273";"TB_364",#N/A,FALSE,"FITB_364 ";"SUMMARY",#N/A,FALSE,"Summary"}</definedName>
    <definedName name="jhg" hidden="1">#REF!</definedName>
    <definedName name="jhgf" hidden="1">{"MONA",#N/A,FALSE,"S"}</definedName>
    <definedName name="JHI" hidden="1">{#N/A,#N/A,FALSE,"B061196P";#N/A,#N/A,FALSE,"B061196";#N/A,#N/A,FALSE,"Relatório1";#N/A,#N/A,FALSE,"Relatório2";#N/A,#N/A,FALSE,"Relatório3";#N/A,#N/A,FALSE,"Relatório4 ";#N/A,#N/A,FALSE,"Relatório5";#N/A,#N/A,FALSE,"Relatório6";#N/A,#N/A,FALSE,"Relatório7";#N/A,#N/A,FALSE,"Relatório8"}</definedName>
    <definedName name="JHY" hidden="1">{#N/A,#N/A,FALSE,"B061196P";#N/A,#N/A,FALSE,"B061196";#N/A,#N/A,FALSE,"Relatório1";#N/A,#N/A,FALSE,"Relatório2";#N/A,#N/A,FALSE,"Relatório3";#N/A,#N/A,FALSE,"Relatório4 ";#N/A,#N/A,FALSE,"Relatório5";#N/A,#N/A,FALSE,"Relatório6";#N/A,#N/A,FALSE,"Relatório7";#N/A,#N/A,FALSE,"Relatório8"}</definedName>
    <definedName name="jj" hidden="1">{"Riqfin97",#N/A,FALSE,"Tran";"Riqfinpro",#N/A,FALSE,"Tran"}</definedName>
    <definedName name="jjj" hidden="1">#REF!</definedName>
    <definedName name="jjjj" localSheetId="13">#REF!</definedName>
    <definedName name="jjjj" localSheetId="25">#REF!</definedName>
    <definedName name="jjjj">#REF!</definedName>
    <definedName name="jjjjjj" hidden="1">#REF!</definedName>
    <definedName name="jkbjkb" hidden="1">{"DEPOSITS",#N/A,FALSE,"COMML_MON";"LOANS",#N/A,FALSE,"COMML_MON"}</definedName>
    <definedName name="jkh" hidden="1">{"Calculations",#N/A,FALSE,"Sheet1";"Charts 1",#N/A,FALSE,"Sheet1";"Charts 2",#N/A,FALSE,"Sheet1";"Charts 3",#N/A,FALSE,"Sheet1";"Charts 4",#N/A,FALSE,"Sheet1";"Raw Data",#N/A,FALSE,"Sheet1"}</definedName>
    <definedName name="jlt" hidden="1">#REF!</definedName>
    <definedName name="jltjññ" hidden="1">{"'Hoja1'!$A$2:$O$33"}</definedName>
    <definedName name="jltjt" hidden="1">{"Calculations",#N/A,FALSE,"Sheet1";"Charts 1",#N/A,FALSE,"Sheet1";"Charts 2",#N/A,FALSE,"Sheet1";"Charts 3",#N/A,FALSE,"Sheet1";"Charts 4",#N/A,FALSE,"Sheet1";"Raw Data",#N/A,FALSE,"Sheet1"}</definedName>
    <definedName name="jñfyhñ" hidden="1">{"srtot",#N/A,FALSE,"SR";"b2.9095",#N/A,FALSE,"SR"}</definedName>
    <definedName name="jñjñjñf" hidden="1">{#N/A,#N/A,FALSE,"BOP-input"}</definedName>
    <definedName name="jñujñuñ" hidden="1">{"'Inversión Extranjera'!$A$1:$AG$74","'Inversión Extranjera'!$G$7:$AF$61"}</definedName>
    <definedName name="ju" hidden="1">{#N/A,#N/A,FALSE,"slvsrtb1";#N/A,#N/A,FALSE,"slvsrtb2";#N/A,#N/A,FALSE,"slvsrtb3";#N/A,#N/A,FALSE,"slvsrtb4";#N/A,#N/A,FALSE,"slvsrtb5";#N/A,#N/A,FALSE,"slvsrtb6";#N/A,#N/A,FALSE,"slvsrtb7";#N/A,#N/A,FALSE,"slvsrtb8";#N/A,#N/A,FALSE,"slvsrtb9";#N/A,#N/A,FALSE,"slvsrtb10";#N/A,#N/A,FALSE,"slvsrtb12"}</definedName>
    <definedName name="jud" hidden="1">#REF!</definedName>
    <definedName name="jue" hidden="1">#REF!</definedName>
    <definedName name="juet" hidden="1">#REF!</definedName>
    <definedName name="juguju" hidden="1">{"'Inversión Extranjera'!$A$1:$AG$74","'Inversión Extranjera'!$G$7:$AF$61"}</definedName>
    <definedName name="jui" hidden="1">{"Riqfin97",#N/A,FALSE,"Tran";"Riqfinpro",#N/A,FALSE,"Tran"}</definedName>
    <definedName name="juj" hidden="1">#REF!</definedName>
    <definedName name="jukj" hidden="1">#REF!</definedName>
    <definedName name="juñrñe" hidden="1">{"'Hoja1'!$A$2:$O$33"}</definedName>
    <definedName name="jutuj" hidden="1">{"'Inversión Extranjera'!$A$1:$AG$74","'Inversión Extranjera'!$G$7:$AF$61"}</definedName>
    <definedName name="juy" hidden="1">{"Tab1",#N/A,FALSE,"P";"Tab2",#N/A,FALSE,"P"}</definedName>
    <definedName name="k">#REF!</definedName>
    <definedName name="karol">MATCH("mediana",[0]!fffa,0)+[0]!hhhs-1</definedName>
    <definedName name="kb" hidden="1">{"Riqfin97",#N/A,FALSE,"Tran";"Riqfinpro",#N/A,FALSE,"Tran"}</definedName>
    <definedName name="ki" hidden="1">#REF!</definedName>
    <definedName name="kiki" hidden="1">#REF!</definedName>
    <definedName name="kim">#REF!</definedName>
    <definedName name="kio" hidden="1">{"Tab1",#N/A,FALSE,"P";"Tab2",#N/A,FALSE,"P"}</definedName>
    <definedName name="kiu" hidden="1">{"Riqfin97",#N/A,FALSE,"Tran";"Riqfinpro",#N/A,FALSE,"Tran"}</definedName>
    <definedName name="KJ">#REF!</definedName>
    <definedName name="kjas" hidden="1">{"Riqfin97",#N/A,FALSE,"Tran";"Riqfinpro",#N/A,FALSE,"Tran"}</definedName>
    <definedName name="kjg" hidden="1">{#N/A,#N/A,FALSE,"SimInp1";#N/A,#N/A,FALSE,"SimInp2";#N/A,#N/A,FALSE,"SimOut1";#N/A,#N/A,FALSE,"SimOut2";#N/A,#N/A,FALSE,"SimOut3";#N/A,#N/A,FALSE,"SimOut4";#N/A,#N/A,FALSE,"SimOut5"}</definedName>
    <definedName name="kjhg" hidden="1">{"BOP_TAB",#N/A,FALSE,"N";"MIDTERM_TAB",#N/A,FALSE,"O";"FUND_CRED",#N/A,FALSE,"P";"DEBT_TAB1",#N/A,FALSE,"Q";"DEBT_TAB2",#N/A,FALSE,"Q";"FORFIN_TAB1",#N/A,FALSE,"R";"FORFIN_TAB2",#N/A,FALSE,"R";"BOP_ANALY",#N/A,FALSE,"U"}</definedName>
    <definedName name="kjkj" hidden="1">{"Main Economic Indicators",#N/A,FALSE,"C"}</definedName>
    <definedName name="kk" hidden="1">{"Tab1",#N/A,FALSE,"P";"Tab2",#N/A,FALSE,"P"}</definedName>
    <definedName name="KKK" localSheetId="87">#REF!</definedName>
    <definedName name="KKK">#REF!</definedName>
    <definedName name="kkkk" hidden="1">#REF!</definedName>
    <definedName name="kkkkk" hidden="1">#REF!</definedName>
    <definedName name="kl" hidden="1">{"Riqfin97",#N/A,FALSE,"Tran";"Riqfinpro",#N/A,FALSE,"Tran"}</definedName>
    <definedName name="kljlkh" hidden="1">{"TRADE_COMP",#N/A,FALSE,"TAB23APP";"BOP",#N/A,FALSE,"TAB6";"DOT",#N/A,FALSE,"TAB24APP";"EXTDEBT",#N/A,FALSE,"TAB25APP"}</definedName>
    <definedName name="km" hidden="1">{"Tab1",#N/A,FALSE,"P";"Tab2",#N/A,FALSE,"P"}</definedName>
    <definedName name="kol" hidden="1">#REF!</definedName>
    <definedName name="kossi" hidden="1">#REF!</definedName>
    <definedName name="kuy" hidden="1">{#N/A,#N/A,FALSE,"B061196P";#N/A,#N/A,FALSE,"B061196";#N/A,#N/A,FALSE,"Relatório1";#N/A,#N/A,FALSE,"Relatório2";#N/A,#N/A,FALSE,"Relatório3";#N/A,#N/A,FALSE,"Relatório4 ";#N/A,#N/A,FALSE,"Relatório5";#N/A,#N/A,FALSE,"Relatório6";#N/A,#N/A,FALSE,"Relatório7";#N/A,#N/A,FALSE,"Relatório8"}</definedName>
    <definedName name="kyik" hidden="1">{"'Inversión Extranjera'!$A$1:$AG$74","'Inversión Extranjera'!$G$7:$AF$61"}</definedName>
    <definedName name="l">#REF!</definedName>
    <definedName name="lalala" localSheetId="14">#REF!</definedName>
    <definedName name="lalala">#REF!</definedName>
    <definedName name="LastMonth">#REF!</definedName>
    <definedName name="LastOpenedWorkSheet">#REF!</definedName>
    <definedName name="LastRefreshed">#REF!</definedName>
    <definedName name="LEAP">#REF!</definedName>
    <definedName name="LEDA" hidden="1">{#N/A,#N/A,FALSE,"B061196P";#N/A,#N/A,FALSE,"B061196";#N/A,#N/A,FALSE,"Relatório1";#N/A,#N/A,FALSE,"Relatório2";#N/A,#N/A,FALSE,"Relatório3";#N/A,#N/A,FALSE,"Relatório4 ";#N/A,#N/A,FALSE,"Relatório5";#N/A,#N/A,FALSE,"Relatório6";#N/A,#N/A,FALSE,"Relatório7";#N/A,#N/A,FALSE,"Relatório8"}</definedName>
    <definedName name="LGTNONO1">#REF!</definedName>
    <definedName name="LGTNONO2">#REF!</definedName>
    <definedName name="LGTNONOPEC">#REF!</definedName>
    <definedName name="LGTNSUMM">#REF!</definedName>
    <definedName name="LGTOECD">#REF!</definedName>
    <definedName name="LGTOPEC">#REF!</definedName>
    <definedName name="LGTPCNT">#REF!</definedName>
    <definedName name="lhylhy" hidden="1">{"'Inversión Extranjera'!$A$1:$AG$74","'Inversión Extranjera'!$G$7:$AF$61"}</definedName>
    <definedName name="LIBRA">#REF!,#REF!</definedName>
    <definedName name="limcount" hidden="1">3</definedName>
    <definedName name="ljjeltjy" hidden="1">#REF!</definedName>
    <definedName name="ljtjlt" hidden="1">#REF!</definedName>
    <definedName name="ljtljl" hidden="1">{"'Inversión Extranjera'!$A$1:$AG$74","'Inversión Extranjera'!$G$7:$AF$61"}</definedName>
    <definedName name="ljtljlljt" hidden="1">#REF!</definedName>
    <definedName name="lkjh" hidden="1">{"Riqfin97",#N/A,FALSE,"Tran";"Riqfinpro",#N/A,FALSE,"Tran"}</definedName>
    <definedName name="ll" hidden="1">{"Tab1",#N/A,FALSE,"P";"Tab2",#N/A,FALSE,"P"}</definedName>
    <definedName name="lll" hidden="1">{"Riqfin97",#N/A,FALSE,"Tran";"Riqfinpro",#N/A,FALSE,"Tran"}</definedName>
    <definedName name="llll" hidden="1">#REF!</definedName>
    <definedName name="lllll" hidden="1">{"Tab1",#N/A,FALSE,"P";"Tab2",#N/A,FALSE,"P"}</definedName>
    <definedName name="llllll" hidden="1">{"Minpmon",#N/A,FALSE,"Monthinput"}</definedName>
    <definedName name="LMaxEmisorUSD">#REF!</definedName>
    <definedName name="LOOKUPMTH">#REF!</definedName>
    <definedName name="Lowest_Inter_Bank_Rate">#REF!</definedName>
    <definedName name="lta" hidden="1">{"Riqfin97",#N/A,FALSE,"Tran";"Riqfinpro",#N/A,FALSE,"Tran"}</definedName>
    <definedName name="ltjtljj" hidden="1">{"srtot",#N/A,FALSE,"SR";"b2.9095",#N/A,FALSE,"SR"}</definedName>
    <definedName name="ltlyltjl" hidden="1">#REF!</definedName>
    <definedName name="ltylyh" hidden="1">#REF!</definedName>
    <definedName name="lugar">#REF!</definedName>
    <definedName name="m">#REF!</definedName>
    <definedName name="m1a">#REF!</definedName>
    <definedName name="MAI" hidden="1">{#N/A,#N/A,FALSE,"B061196P";#N/A,#N/A,FALSE,"B061196";#N/A,#N/A,FALSE,"Relatório1";#N/A,#N/A,FALSE,"Relatório2";#N/A,#N/A,FALSE,"Relatório3";#N/A,#N/A,FALSE,"Relatório4 ";#N/A,#N/A,FALSE,"Relatório5";#N/A,#N/A,FALSE,"Relatório6";#N/A,#N/A,FALSE,"Relatório7";#N/A,#N/A,FALSE,"Relatório8"}</definedName>
    <definedName name="maintabs">#REF!,#REF!,#REF!</definedName>
    <definedName name="MDTab" hidden="1">{FALSE,FALSE,-1.25,-15.5,484.5,276.75,FALSE,FALSE,TRUE,TRUE,0,12,#N/A,46,#N/A,2.93460490463215,15.35,1,FALSE,FALSE,3,TRUE,1,FALSE,100,"Swvu.PLA1.","ACwvu.PLA1.",#N/A,FALSE,FALSE,0,0,0,0,2,"","",TRUE,TRUE,FALSE,FALSE,1,60,#N/A,#N/A,FALSE,FALSE,FALSE,FALSE,FALSE,FALSE,FALSE,9,65532,65532,FALSE,FALSE,TRUE,TRUE,TRUE}</definedName>
    <definedName name="MEDTERM">#REF!</definedName>
    <definedName name="Mensual">#REF!,#REF!,#REF!,#REF!,#REF!,#REF!,#REF!,#REF!,#REF!</definedName>
    <definedName name="MERCINTERB1220">#REF!</definedName>
    <definedName name="Mesas_de_dinero">#REF!</definedName>
    <definedName name="meses">#REF!</definedName>
    <definedName name="mesesing">{"January ";"February ";"March ";"April ";"May ";"June ";"July ";"August ";"September ";"October ";"November ";"December "}</definedName>
    <definedName name="mesesingab">{"Jan' ";"Feb' ";"Mar' ";"Apr' ";"May' ";"Jun' ";"Jul' ";"Aug' ";"Sep' ";"Oct' ";"Nov' ";"Dec' "}</definedName>
    <definedName name="mesestexto">{"enero";"febrero";"marzo";"abril";"mayo";"junio";"julio";"agosto";"septiembre";"octubre";"noviembre";"diciembre"}</definedName>
    <definedName name="Million_b_d">#REF!</definedName>
    <definedName name="mim" hidden="1">{"'Inversión Extranjera'!$A$1:$AG$74","'Inversión Extranjera'!$G$7:$AF$61"}</definedName>
    <definedName name="mim_1" hidden="1">{"'Inversión Extranjera'!$A$1:$AG$74","'Inversión Extranjera'!$G$7:$AF$61"}</definedName>
    <definedName name="mim_2" hidden="1">{"'Inversión Extranjera'!$A$1:$AG$74","'Inversión Extranjera'!$G$7:$AF$61"}</definedName>
    <definedName name="mim_3" hidden="1">{"'Inversión Extranjera'!$A$1:$AG$74","'Inversión Extranjera'!$G$7:$AF$61"}</definedName>
    <definedName name="mim_4" hidden="1">{"'Inversión Extranjera'!$A$1:$AG$74","'Inversión Extranjera'!$G$7:$AF$61"}</definedName>
    <definedName name="mkup_t">#REF!</definedName>
    <definedName name="mkupe_t">#REF!</definedName>
    <definedName name="mm" hidden="1">#REF!</definedName>
    <definedName name="mmm" hidden="1">{"Riqfin97",#N/A,FALSE,"Tran";"Riqfinpro",#N/A,FALSE,"Tran"}</definedName>
    <definedName name="mmmm" hidden="1">{"Tab1",#N/A,FALSE,"P";"Tab2",#N/A,FALSE,"P"}</definedName>
    <definedName name="mmmmm" hidden="1">{"Riqfin97",#N/A,FALSE,"Tran";"Riqfinpro",#N/A,FALSE,"Tran"}</definedName>
    <definedName name="mn" hidden="1">{"Riqfin97",#N/A,FALSE,"Tran";"Riqfinpro",#N/A,FALSE,"Tran"}</definedName>
    <definedName name="Mon">#REF!</definedName>
    <definedName name="Monedas" localSheetId="87">#REF!</definedName>
    <definedName name="Monedas">#REF!</definedName>
    <definedName name="monet">#REF!</definedName>
    <definedName name="Monet1">#REF!</definedName>
    <definedName name="Monet2">#REF!</definedName>
    <definedName name="monetaria">#REF!</definedName>
    <definedName name="Month">#REF!</definedName>
    <definedName name="MonthIndex">#REF!</definedName>
    <definedName name="Monthly_trade_query_from_2000">#REF!</definedName>
    <definedName name="MONTHS">#REF!</definedName>
    <definedName name="moodys">#REF!</definedName>
    <definedName name="MOR" hidden="1">{#N/A,#N/A,FALSE,"B061196P";#N/A,#N/A,FALSE,"B061196";#N/A,#N/A,FALSE,"Relatório1";#N/A,#N/A,FALSE,"Relatório2";#N/A,#N/A,FALSE,"Relatório3";#N/A,#N/A,FALSE,"Relatório4 ";#N/A,#N/A,FALSE,"Relatório5";#N/A,#N/A,FALSE,"Relatório6";#N/A,#N/A,FALSE,"Relatório7";#N/A,#N/A,FALSE,"Relatório8"}</definedName>
    <definedName name="msci">#REF!</definedName>
    <definedName name="mscid">#REF!</definedName>
    <definedName name="mscil">#REF!</definedName>
    <definedName name="mte" hidden="1">{"Riqfin97",#N/A,FALSE,"Tran";"Riqfinpro",#N/A,FALSE,"Tran"}</definedName>
    <definedName name="n" localSheetId="10">#REF!</definedName>
    <definedName name="n" localSheetId="12">#REF!</definedName>
    <definedName name="n" localSheetId="13">#REF!</definedName>
    <definedName name="n" localSheetId="23">#REF!</definedName>
    <definedName name="n" localSheetId="25">#REF!</definedName>
    <definedName name="n" localSheetId="40">#REF!</definedName>
    <definedName name="n" localSheetId="37">#REF!</definedName>
    <definedName name="n">#REF!</definedName>
    <definedName name="new" hidden="1">{"TBILLS_ALL",#N/A,FALSE,"FITB_all"}</definedName>
    <definedName name="newnew" hidden="1">{"TBILLS_ALL",#N/A,FALSE,"FITB_all"}</definedName>
    <definedName name="nfrtrs" hidden="1">#REF!</definedName>
    <definedName name="NiProjects">#REF!</definedName>
    <definedName name="nmBlankCell">#REF!</definedName>
    <definedName name="nmBlankRow">#REF!</definedName>
    <definedName name="nmColumnHeader">#REF!</definedName>
    <definedName name="nmData">#REF!</definedName>
    <definedName name="nmIndexTable">#REF!</definedName>
    <definedName name="nmReportFooter">#REF!</definedName>
    <definedName name="nmReportHeader">#N/A</definedName>
    <definedName name="nmReportNotes">#REF!</definedName>
    <definedName name="nmRowHeader">#REF!</definedName>
    <definedName name="nmScale">#REF!</definedName>
    <definedName name="nn" hidden="1">{"Riqfin97",#N/A,FALSE,"Tran";"Riqfinpro",#N/A,FALSE,"Tran"}</definedName>
    <definedName name="nnga" hidden="1">#REF!</definedName>
    <definedName name="nnn" hidden="1">{"Tab1",#N/A,FALSE,"P";"Tab2",#N/A,FALSE,"P"}</definedName>
    <definedName name="nnnnnnn" hidden="1">{"'Inversión Extranjera'!$A$1:$AG$74","'Inversión Extranjera'!$G$7:$AF$61"}</definedName>
    <definedName name="nnnnnnn_1" hidden="1">{"'Inversión Extranjera'!$A$1:$AG$74","'Inversión Extranjera'!$G$7:$AF$61"}</definedName>
    <definedName name="nnnnnnn_2" hidden="1">{"'Inversión Extranjera'!$A$1:$AG$74","'Inversión Extranjera'!$G$7:$AF$61"}</definedName>
    <definedName name="nnnnnnn_3" hidden="1">{"'Inversión Extranjera'!$A$1:$AG$74","'Inversión Extranjera'!$G$7:$AF$61"}</definedName>
    <definedName name="nnnnnnn_4" hidden="1">{"'Inversión Extranjera'!$A$1:$AG$74","'Inversión Extranjera'!$G$7:$AF$61"}</definedName>
    <definedName name="Noah">#REF!</definedName>
    <definedName name="nombre01" hidden="1">#REF!</definedName>
    <definedName name="nombre02" hidden="1">#REF!</definedName>
    <definedName name="nome">#REF!</definedName>
    <definedName name="NONLEAP">#REF!</definedName>
    <definedName name="NONOECD1">#REF!</definedName>
    <definedName name="NONOECD2">#REF!</definedName>
    <definedName name="NONOPEC">#REF!</definedName>
    <definedName name="NOPEC1">#REF!</definedName>
    <definedName name="NOPEC2">#REF!</definedName>
    <definedName name="NORM1">#REF!</definedName>
    <definedName name="NORM2">#REF!</definedName>
    <definedName name="NORM3">#REF!</definedName>
    <definedName name="NSUMMARY">#REF!</definedName>
    <definedName name="nueve" hidden="1">#REF!</definedName>
    <definedName name="nuevo" hidden="1">#REF!</definedName>
    <definedName name="nuevo1" hidden="1">#REF!</definedName>
    <definedName name="numeros">#REF!</definedName>
    <definedName name="ñ" localSheetId="10">#REF!</definedName>
    <definedName name="ñ" localSheetId="13">#REF!</definedName>
    <definedName name="ñ" localSheetId="23">#REF!</definedName>
    <definedName name="ñ" localSheetId="25">#REF!</definedName>
    <definedName name="ñ" localSheetId="40">#REF!</definedName>
    <definedName name="ñ" localSheetId="37">#REF!</definedName>
    <definedName name="ñ">#REF!</definedName>
    <definedName name="ñktlkt" hidden="1">#REF!</definedName>
    <definedName name="o" localSheetId="10">#REF!</definedName>
    <definedName name="o" localSheetId="13">#REF!</definedName>
    <definedName name="o" localSheetId="23">#REF!</definedName>
    <definedName name="o" localSheetId="25">#REF!</definedName>
    <definedName name="o" localSheetId="40">#REF!</definedName>
    <definedName name="o" localSheetId="37">#REF!</definedName>
    <definedName name="o">#REF!</definedName>
    <definedName name="ocho" hidden="1">#REF!</definedName>
    <definedName name="OECD">#REF!</definedName>
    <definedName name="okfi" hidden="1">#REF!</definedName>
    <definedName name="old" hidden="1">#REF!</definedName>
    <definedName name="oliu" hidden="1">{"WEO",#N/A,FALSE,"T"}</definedName>
    <definedName name="once" hidden="1">#REF!</definedName>
    <definedName name="oo" hidden="1">{"Riqfin97",#N/A,FALSE,"Tran";"Riqfinpro",#N/A,FALSE,"Tran"}</definedName>
    <definedName name="ooo" hidden="1">{"Tab1",#N/A,FALSE,"P";"Tab2",#N/A,FALSE,"P"}</definedName>
    <definedName name="oooo" hidden="1">{"Tab1",#N/A,FALSE,"P";"Tab2",#N/A,FALSE,"P"}</definedName>
    <definedName name="OORESERVAS1220">#REF!</definedName>
    <definedName name="OPEC">#REF!</definedName>
    <definedName name="OPEC1">#REF!</definedName>
    <definedName name="OPEC2">#REF!</definedName>
    <definedName name="Operaciones">#REF!</definedName>
    <definedName name="opu" hidden="1">{"Riqfin97",#N/A,FALSE,"Tran";"Riqfinpro",#N/A,FALSE,"Tran"}</definedName>
    <definedName name="oqui89" hidden="1">#REF!,#REF!,#REF!,#REF!,#REF!,#REF!,#REF!,#REF!</definedName>
    <definedName name="OrderTable" hidden="1">#REF!</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OUT" hidden="1">{#N/A,#N/A,FALSE,"B061196P";#N/A,#N/A,FALSE,"B061196";#N/A,#N/A,FALSE,"Relatório1";#N/A,#N/A,FALSE,"Relatório2";#N/A,#N/A,FALSE,"Relatório3";#N/A,#N/A,FALSE,"Relatório4 ";#N/A,#N/A,FALSE,"Relatório5";#N/A,#N/A,FALSE,"Relatório6";#N/A,#N/A,FALSE,"Relatório7";#N/A,#N/A,FALSE,"Relatório8"}</definedName>
    <definedName name="ouut" hidden="1">{"srtot",#N/A,FALSE,"SR";"b2.9095",#N/A,FALSE,"SR"}</definedName>
    <definedName name="ouut_1" hidden="1">{"srtot",#N/A,FALSE,"SR";"b2.9095",#N/A,FALSE,"SR"}</definedName>
    <definedName name="ouut_2" hidden="1">{"srtot",#N/A,FALSE,"SR";"b2.9095",#N/A,FALSE,"SR"}</definedName>
    <definedName name="ouut_3" hidden="1">{"srtot",#N/A,FALSE,"SR";"b2.9095",#N/A,FALSE,"SR"}</definedName>
    <definedName name="ouut_4" hidden="1">{"srtot",#N/A,FALSE,"SR";"b2.9095",#N/A,FALSE,"SR"}</definedName>
    <definedName name="p">#REF!</definedName>
    <definedName name="Página__2">#REF!</definedName>
    <definedName name="Página1">#REF!</definedName>
    <definedName name="Página2">#REF!</definedName>
    <definedName name="Paridades" localSheetId="87">#REF!</definedName>
    <definedName name="Paridades">#REF!</definedName>
    <definedName name="ParidFechas" localSheetId="87">#REF!</definedName>
    <definedName name="ParidFechas" localSheetId="10">#REF!</definedName>
    <definedName name="ParidFechas" localSheetId="12">#REF!</definedName>
    <definedName name="ParidFechas" localSheetId="14">#REF!</definedName>
    <definedName name="ParidFechas" localSheetId="23">#REF!</definedName>
    <definedName name="ParidFechas">#REF!</definedName>
    <definedName name="ParidVigDic2000" localSheetId="87">#REF!</definedName>
    <definedName name="ParidVigDic2000" localSheetId="10">#REF!</definedName>
    <definedName name="ParidVigDic2000" localSheetId="14">#REF!</definedName>
    <definedName name="ParidVigDic2000" localSheetId="23">#REF!</definedName>
    <definedName name="ParidVigDic2000">#REF!</definedName>
    <definedName name="Partidas" localSheetId="87">#REF!</definedName>
    <definedName name="Partidas" localSheetId="10">#REF!</definedName>
    <definedName name="Partidas" localSheetId="14">#REF!</definedName>
    <definedName name="Partidas" localSheetId="23">#REF!</definedName>
    <definedName name="Partidas">#REF!</definedName>
    <definedName name="PartidasCodigos" localSheetId="87">#REF!</definedName>
    <definedName name="PartidasCodigos" localSheetId="10">#REF!</definedName>
    <definedName name="PartidasCodigos" localSheetId="14">#REF!</definedName>
    <definedName name="PartidasCodigos" localSheetId="23">#REF!</definedName>
    <definedName name="PartidasCodigos">#REF!</definedName>
    <definedName name="PCNTLGT">#REF!</definedName>
    <definedName name="PDBC_BECH">#REF!</definedName>
    <definedName name="PDBC_PRIVADO">#REF!</definedName>
    <definedName name="pego4" hidden="1">#REF!</definedName>
    <definedName name="PESO">#REF!,#REF!</definedName>
    <definedName name="PESO_MEX">#REF!,#REF!</definedName>
    <definedName name="petroleo">#REF!</definedName>
    <definedName name="PIB_CLP_07">#REF!</definedName>
    <definedName name="piouttiot" hidden="1">#REF!</definedName>
    <definedName name="pit" hidden="1">{"Riqfin97",#N/A,FALSE,"Tran";"Riqfinpro",#N/A,FALSE,"Tran"}</definedName>
    <definedName name="pol" hidden="1">#REF!</definedName>
    <definedName name="popl" hidden="1">#REF!</definedName>
    <definedName name="Posicion_neta">#REF!</definedName>
    <definedName name="potito">#REF!,#REF!,#REF!,#REF!</definedName>
    <definedName name="poto">#REF!,#REF!,#REF!,#REF!,#REF!,#REF!</definedName>
    <definedName name="pp" hidden="1">{"Riqfin97",#N/A,FALSE,"Tran";"Riqfinpro",#N/A,FALSE,"Tran"}</definedName>
    <definedName name="ppp" hidden="1">{"Riqfin97",#N/A,FALSE,"Tran";"Riqfinpro",#N/A,FALSE,"Tran"}</definedName>
    <definedName name="pppppp" hidden="1">{"Riqfin97",#N/A,FALSE,"Tran";"Riqfinpro",#N/A,FALSE,"Tran"}</definedName>
    <definedName name="PRBC_BECH">#REF!</definedName>
    <definedName name="PRBC_PRIVADO">#REF!</definedName>
    <definedName name="Prepagos" localSheetId="87">#REF!</definedName>
    <definedName name="Prepagos" localSheetId="10">#REF!</definedName>
    <definedName name="Prepagos" localSheetId="12">#REF!</definedName>
    <definedName name="Prepagos" localSheetId="14">#REF!</definedName>
    <definedName name="Prepagos" localSheetId="23">#REF!</definedName>
    <definedName name="Prepagos">#REF!</definedName>
    <definedName name="PRES1">#REF!</definedName>
    <definedName name="PRES2">#REF!</definedName>
    <definedName name="PRES3">#REF!</definedName>
    <definedName name="Print">#REF!</definedName>
    <definedName name="Print_Area">#REF!</definedName>
    <definedName name="Print_Area_MI">#REF!</definedName>
    <definedName name="print_area1">#REF!</definedName>
    <definedName name="Print1">#REF!</definedName>
    <definedName name="printtasas">#REF!</definedName>
    <definedName name="Prod_prin">#REF!,#REF!,#REF!</definedName>
    <definedName name="Prod_prin_acum">#REF!,#REF!,#REF!</definedName>
    <definedName name="Prod_prin_men">#REF!,#REF!,#REF!</definedName>
    <definedName name="ProdForm" hidden="1">#REF!</definedName>
    <definedName name="Product" hidden="1">#REF!</definedName>
    <definedName name="promc">#REF!</definedName>
    <definedName name="promd">#REF!</definedName>
    <definedName name="Proyección" localSheetId="87">#REF!</definedName>
    <definedName name="Proyección" localSheetId="10">#REF!</definedName>
    <definedName name="Proyección" localSheetId="14">#REF!</definedName>
    <definedName name="Proyección" localSheetId="23">#REF!</definedName>
    <definedName name="Proyección">#REF!</definedName>
    <definedName name="Proyecto">#REF!</definedName>
    <definedName name="proytri">#REF!</definedName>
    <definedName name="PRUEBA" hidden="1">#REF!</definedName>
    <definedName name="q" hidden="1">#REF!</definedName>
    <definedName name="qawde">#REF!</definedName>
    <definedName name="qaz" hidden="1">{"Tab1",#N/A,FALSE,"P";"Tab2",#N/A,FALSE,"P"}</definedName>
    <definedName name="QCNR2" hidden="1">{#N/A,#N/A,FALSE,"B061196P";#N/A,#N/A,FALSE,"B061196";#N/A,#N/A,FALSE,"Relatório1";#N/A,#N/A,FALSE,"Relatório2";#N/A,#N/A,FALSE,"Relatório3";#N/A,#N/A,FALSE,"Relatório4 ";#N/A,#N/A,FALSE,"Relatório5";#N/A,#N/A,FALSE,"Relatório6";#N/A,#N/A,FALSE,"Relatório7";#N/A,#N/A,FALSE,"Relatório8"}</definedName>
    <definedName name="qe" hidden="1">#REF!</definedName>
    <definedName name="qef" hidden="1">{"'Hoja1'!$A$2:$O$33"}</definedName>
    <definedName name="qer" hidden="1">{"Tab1",#N/A,FALSE,"P";"Tab2",#N/A,FALSE,"P"}</definedName>
    <definedName name="qew">#REF!</definedName>
    <definedName name="qgarw5e" hidden="1">#REF!</definedName>
    <definedName name="qq" hidden="1">#REF!</definedName>
    <definedName name="qqq" hidden="1">{"Minpmon",#N/A,FALSE,"Monthinput"}</definedName>
    <definedName name="qqq_qq" hidden="1">{"Calculations",#N/A,FALSE,"Sheet1";"Charts 1",#N/A,FALSE,"Sheet1";"Charts 2",#N/A,FALSE,"Sheet1";"Charts 3",#N/A,FALSE,"Sheet1";"Charts 4",#N/A,FALSE,"Sheet1";"Raw Data",#N/A,FALSE,"Sheet1"}</definedName>
    <definedName name="qqqqq" hidden="1">{"Minpmon",#N/A,FALSE,"Monthinput"}</definedName>
    <definedName name="qqqqqq" hidden="1">{"Riqfin97",#N/A,FALSE,"Tran";"Riqfinpro",#N/A,FALSE,"Tran"}</definedName>
    <definedName name="qqqqqqqqqq" hidden="1">{"Riqfin97",#N/A,FALSE,"Tran";"Riqfinpro",#N/A,FALSE,"Tran"}</definedName>
    <definedName name="qrtdata2">#REF!</definedName>
    <definedName name="QtrData">#REF!</definedName>
    <definedName name="quality">#REF!</definedName>
    <definedName name="quince" hidden="1">#REF!</definedName>
    <definedName name="qw" hidden="1">{"'Inversión Extranjera'!$A$1:$AG$74","'Inversión Extranjera'!$G$7:$AF$61"}</definedName>
    <definedName name="qw_1" hidden="1">{"'Inversión Extranjera'!$A$1:$AG$74","'Inversión Extranjera'!$G$7:$AF$61"}</definedName>
    <definedName name="qw_2" hidden="1">{"'Inversión Extranjera'!$A$1:$AG$74","'Inversión Extranjera'!$G$7:$AF$61"}</definedName>
    <definedName name="qw_3" hidden="1">{"'Inversión Extranjera'!$A$1:$AG$74","'Inversión Extranjera'!$G$7:$AF$61"}</definedName>
    <definedName name="qw_4" hidden="1">{"'Inversión Extranjera'!$A$1:$AG$74","'Inversión Extranjera'!$G$7:$AF$61"}</definedName>
    <definedName name="qwd" hidden="1">#REF!</definedName>
    <definedName name="QWE" hidden="1">#REF!</definedName>
    <definedName name="qweqw">#REF!</definedName>
    <definedName name="qwer" hidden="1">{"Tab1",#N/A,FALSE,"P";"Tab2",#N/A,FALSE,"P"}</definedName>
    <definedName name="qwerty" localSheetId="10">#REF!</definedName>
    <definedName name="qwerty" localSheetId="12">#REF!</definedName>
    <definedName name="qwerty" localSheetId="13">#REF!</definedName>
    <definedName name="qwerty" localSheetId="23">#REF!</definedName>
    <definedName name="qwerty" localSheetId="25">#REF!</definedName>
    <definedName name="qwerty" localSheetId="40">#REF!</definedName>
    <definedName name="qwerty" localSheetId="37">#REF!</definedName>
    <definedName name="qwerty">#REF!</definedName>
    <definedName name="qwerty2">#REF!</definedName>
    <definedName name="qwerty3" localSheetId="10">#REF!</definedName>
    <definedName name="qwerty3" localSheetId="12">#REF!</definedName>
    <definedName name="qwerty3" localSheetId="13">#REF!</definedName>
    <definedName name="qwerty3" localSheetId="23">#REF!</definedName>
    <definedName name="qwerty3" localSheetId="25">#REF!</definedName>
    <definedName name="qwerty3" localSheetId="40">#REF!</definedName>
    <definedName name="qwerty3" localSheetId="37">#REF!</definedName>
    <definedName name="qwerty3">#REF!</definedName>
    <definedName name="qwerty4" localSheetId="10">#REF!</definedName>
    <definedName name="qwerty4" localSheetId="13">#REF!</definedName>
    <definedName name="qwerty4" localSheetId="23">#REF!</definedName>
    <definedName name="qwerty4" localSheetId="25">#REF!</definedName>
    <definedName name="qwerty4" localSheetId="40">#REF!</definedName>
    <definedName name="qwerty4" localSheetId="37">#REF!</definedName>
    <definedName name="qwerty4">#REF!</definedName>
    <definedName name="qwerty5">#REF!</definedName>
    <definedName name="qwq" hidden="1">#REF!</definedName>
    <definedName name="raaesrr">#REF!</definedName>
    <definedName name="raas">#REF!</definedName>
    <definedName name="ras">#REF!</definedName>
    <definedName name="RCArea" hidden="1">#REF!</definedName>
    <definedName name="re" hidden="1">#N/A</definedName>
    <definedName name="REAL">#REF!,#REF!</definedName>
    <definedName name="reall">#REF!</definedName>
    <definedName name="REF">#REF!</definedName>
    <definedName name="rel">#REF!</definedName>
    <definedName name="remu" hidden="1">{#N/A,#N/A,FALSE,"B061196P";#N/A,#N/A,FALSE,"B061196";#N/A,#N/A,FALSE,"Relatório1";#N/A,#N/A,FALSE,"Relatório2";#N/A,#N/A,FALSE,"Relatório3";#N/A,#N/A,FALSE,"Relatório4 ";#N/A,#N/A,FALSE,"Relatório5";#N/A,#N/A,FALSE,"Relatório6";#N/A,#N/A,FALSE,"Relatório7";#N/A,#N/A,FALSE,"Relatório8"}</definedName>
    <definedName name="rertq" hidden="1">{"srtot",#N/A,FALSE,"SR";"b2.9095",#N/A,FALSE,"SR"}</definedName>
    <definedName name="RES.BPAR" hidden="1">{#N/A,#N/A,FALSE,"B061196P";#N/A,#N/A,FALSE,"B061196";#N/A,#N/A,FALSE,"Relatório1";#N/A,#N/A,FALSE,"Relatório2";#N/A,#N/A,FALSE,"Relatório3";#N/A,#N/A,FALSE,"Relatório4 ";#N/A,#N/A,FALSE,"Relatório5";#N/A,#N/A,FALSE,"Relatório6";#N/A,#N/A,FALSE,"Relatório7";#N/A,#N/A,FALSE,"Relatório8"}</definedName>
    <definedName name="RESI">#REF!</definedName>
    <definedName name="RESII">#REF!</definedName>
    <definedName name="RESIII">#REF!</definedName>
    <definedName name="RESUMEN">#REF!</definedName>
    <definedName name="Resumen_Desemb" localSheetId="87">#REF!</definedName>
    <definedName name="Resumen_Desemb" localSheetId="10">#REF!</definedName>
    <definedName name="Resumen_Desemb" localSheetId="12">#REF!</definedName>
    <definedName name="Resumen_Desemb" localSheetId="14">#REF!</definedName>
    <definedName name="Resumen_Desemb" localSheetId="23">#REF!</definedName>
    <definedName name="Resumen_Desemb">#REF!</definedName>
    <definedName name="Resumen_Ppto" localSheetId="87">#REF!,#REF!</definedName>
    <definedName name="Resumen_Ppto">#REF!,#REF!</definedName>
    <definedName name="Resumen_SD" localSheetId="87">#REF!</definedName>
    <definedName name="Resumen_SD" localSheetId="10">#REF!</definedName>
    <definedName name="Resumen_SD" localSheetId="12">#REF!</definedName>
    <definedName name="Resumen_SD" localSheetId="14">#REF!</definedName>
    <definedName name="Resumen_SD" localSheetId="23">#REF!</definedName>
    <definedName name="Resumen_SD">#REF!</definedName>
    <definedName name="ret">#REF!</definedName>
    <definedName name="ret_1" hidden="1">{"Calculations",#N/A,FALSE,"Sheet1";"Charts 1",#N/A,FALSE,"Sheet1";"Charts 2",#N/A,FALSE,"Sheet1";"Charts 3",#N/A,FALSE,"Sheet1";"Charts 4",#N/A,FALSE,"Sheet1";"Raw Data",#N/A,FALSE,"Sheet1"}</definedName>
    <definedName name="ret_2" hidden="1">{"Calculations",#N/A,FALSE,"Sheet1";"Charts 1",#N/A,FALSE,"Sheet1";"Charts 2",#N/A,FALSE,"Sheet1";"Charts 3",#N/A,FALSE,"Sheet1";"Charts 4",#N/A,FALSE,"Sheet1";"Raw Data",#N/A,FALSE,"Sheet1"}</definedName>
    <definedName name="ret_3" hidden="1">{"Calculations",#N/A,FALSE,"Sheet1";"Charts 1",#N/A,FALSE,"Sheet1";"Charts 2",#N/A,FALSE,"Sheet1";"Charts 3",#N/A,FALSE,"Sheet1";"Charts 4",#N/A,FALSE,"Sheet1";"Raw Data",#N/A,FALSE,"Sheet1"}</definedName>
    <definedName name="ret_4" hidden="1">{"Calculations",#N/A,FALSE,"Sheet1";"Charts 1",#N/A,FALSE,"Sheet1";"Charts 2",#N/A,FALSE,"Sheet1";"Charts 3",#N/A,FALSE,"Sheet1";"Charts 4",#N/A,FALSE,"Sheet1";"Raw Data",#N/A,FALSE,"Sheet1"}</definedName>
    <definedName name="reunio">#REF!</definedName>
    <definedName name="reunion">#REF!</definedName>
    <definedName name="rf" hidden="1">#REF!</definedName>
    <definedName name="rfer" hidden="1">#REF!</definedName>
    <definedName name="rfrf" hidden="1">#REF!</definedName>
    <definedName name="rfrjerge" hidden="1">#REF!</definedName>
    <definedName name="rft" hidden="1">{"Riqfin97",#N/A,FALSE,"Tran";"Riqfinpro",#N/A,FALSE,"Tran"}</definedName>
    <definedName name="rfv" hidden="1">{"Tab1",#N/A,FALSE,"P";"Tab2",#N/A,FALSE,"P"}</definedName>
    <definedName name="rg" hidden="1">#REF!</definedName>
    <definedName name="rg4tg" hidden="1">#REF!</definedName>
    <definedName name="rgaegaega" hidden="1">#REF!</definedName>
    <definedName name="rgz\dsf">[0]!rgz\dsf</definedName>
    <definedName name="RI">#REF!</definedName>
    <definedName name="RIN">#REF!</definedName>
    <definedName name="RiskAfterRecalcMacro" hidden="1">""</definedName>
    <definedName name="RiskAfterSimMacro" hidden="1">""</definedName>
    <definedName name="RiskBeforeRecalcMacro" hidden="1">""</definedName>
    <definedName name="RiskBeforeSimMacro" hidden="1">"Before"</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TRUE</definedName>
    <definedName name="RiskUseDifferentSeedForEachSim" hidden="1">FALSE</definedName>
    <definedName name="RiskUseFixedSeed" hidden="1">FALSE</definedName>
    <definedName name="RiskUseMultipleCPUs" hidden="1">TRUE</definedName>
    <definedName name="RM">#REF!</definedName>
    <definedName name="rr" hidden="1">{"Riqfin97",#N/A,FALSE,"Tran";"Riqfinpro",#N/A,FALSE,"Tran"}</definedName>
    <definedName name="rrasrra">#REF!</definedName>
    <definedName name="rrr" hidden="1">{"Riqfin97",#N/A,FALSE,"Tran";"Riqfinpro",#N/A,FALSE,"Tran"}</definedName>
    <definedName name="rrrgg" hidden="1">{"Riqfin97",#N/A,FALSE,"Tran";"Riqfinpro",#N/A,FALSE,"Tran"}</definedName>
    <definedName name="rrrr" hidden="1">{#N/A,#N/A,FALSE,"slvsrtb1";#N/A,#N/A,FALSE,"slvsrtb2";#N/A,#N/A,FALSE,"slvsrtb3";#N/A,#N/A,FALSE,"slvsrtb4";#N/A,#N/A,FALSE,"slvsrtb5";#N/A,#N/A,FALSE,"slvsrtb6";#N/A,#N/A,FALSE,"slvsrtb7";#N/A,#N/A,FALSE,"slvsrtb8";#N/A,#N/A,FALSE,"slvsrtb9";#N/A,#N/A,FALSE,"slvsrtb10";#N/A,#N/A,FALSE,"slvsrtb12"}</definedName>
    <definedName name="rrrrrr" hidden="1">{"Tab1",#N/A,FALSE,"P";"Tab2",#N/A,FALSE,"P"}</definedName>
    <definedName name="rrrrrrr" hidden="1">{"Tab1",#N/A,FALSE,"P";"Tab2",#N/A,FALSE,"P"}</definedName>
    <definedName name="rrrt">#N/A</definedName>
    <definedName name="rt" hidden="1">{"Minpmon",#N/A,FALSE,"Monthinput"}</definedName>
    <definedName name="rte" hidden="1">{"Riqfin97",#N/A,FALSE,"Tran";"Riqfinpro",#N/A,FALSE,"Tran"}</definedName>
    <definedName name="RTP" hidden="1">{#N/A,#N/A,FALSE,"B061196P";#N/A,#N/A,FALSE,"B061196";#N/A,#N/A,FALSE,"Relatório1";#N/A,#N/A,FALSE,"Relatório2";#N/A,#N/A,FALSE,"Relatório3";#N/A,#N/A,FALSE,"Relatório4 ";#N/A,#N/A,FALSE,"Relatório5";#N/A,#N/A,FALSE,"Relatório6";#N/A,#N/A,FALSE,"Relatório7";#N/A,#N/A,FALSE,"Relatório8"}</definedName>
    <definedName name="rtre" hidden="1">{"Main Economic Indicators",#N/A,FALSE,"C"}</definedName>
    <definedName name="rty" hidden="1">{"Riqfin97",#N/A,FALSE,"Tran";"Riqfinpro",#N/A,FALSE,"Tran"}</definedName>
    <definedName name="rtyh" hidden="1">#REF!</definedName>
    <definedName name="rtyre" hidden="1">#REF!</definedName>
    <definedName name="rtyty" hidden="1">{#N/A,#N/A,FALSE,"B061196P";#N/A,#N/A,FALSE,"B061196";#N/A,#N/A,FALSE,"Relatório1";#N/A,#N/A,FALSE,"Relatório2";#N/A,#N/A,FALSE,"Relatório3";#N/A,#N/A,FALSE,"Relatório4 ";#N/A,#N/A,FALSE,"Relatório5";#N/A,#N/A,FALSE,"Relatório6";#N/A,#N/A,FALSE,"Relatório7";#N/A,#N/A,FALSE,"Relatório8"}</definedName>
    <definedName name="rtyty1" hidden="1">{#N/A,#N/A,FALSE,"B061196P";#N/A,#N/A,FALSE,"B061196";#N/A,#N/A,FALSE,"Relatório1";#N/A,#N/A,FALSE,"Relatório2";#N/A,#N/A,FALSE,"Relatório3";#N/A,#N/A,FALSE,"Relatório4 ";#N/A,#N/A,FALSE,"Relatório5";#N/A,#N/A,FALSE,"Relatório6";#N/A,#N/A,FALSE,"Relatório7";#N/A,#N/A,FALSE,"Relatório8"}</definedName>
    <definedName name="RUT">#REF!</definedName>
    <definedName name="Rwvu.Export." hidden="1">#REF!,#REF!</definedName>
    <definedName name="Rwvu.IMPORT." hidden="1">#REF!</definedName>
    <definedName name="Rwvu.PLA2." hidden="1">#REF!</definedName>
    <definedName name="Rwvu.Print." hidden="1">#N/A</definedName>
    <definedName name="Rwvu.sa97." hidden="1">#REF!,#REF!,#REF!,#REF!</definedName>
    <definedName name="rx" hidden="1">#REF!</definedName>
    <definedName name="ry" hidden="1">#REF!</definedName>
    <definedName name="ryhy" hidden="1">#REF!</definedName>
    <definedName name="ryjtyju" hidden="1">#REF!</definedName>
    <definedName name="S" hidden="1">#REF!</definedName>
    <definedName name="sa" hidden="1">{#N/A,#N/A,FALSE,"B061196P";#N/A,#N/A,FALSE,"B061196";#N/A,#N/A,FALSE,"Relatório1";#N/A,#N/A,FALSE,"Relatório2";#N/A,#N/A,FALSE,"Relatório3";#N/A,#N/A,FALSE,"Relatório4 ";#N/A,#N/A,FALSE,"Relatório5";#N/A,#N/A,FALSE,"Relatório6";#N/A,#N/A,FALSE,"Relatório7";#N/A,#N/A,FALSE,"Relatório8"}</definedName>
    <definedName name="sad" hidden="1">{"Riqfin97",#N/A,FALSE,"Tran";"Riqfinpro",#N/A,FALSE,"Tran"}</definedName>
    <definedName name="sadfas" hidden="1">#REF!</definedName>
    <definedName name="salarios">#REF!</definedName>
    <definedName name="Saldos" localSheetId="87">#REF!</definedName>
    <definedName name="Saldos" localSheetId="10">#REF!</definedName>
    <definedName name="Saldos" localSheetId="14">#REF!</definedName>
    <definedName name="Saldos" localSheetId="23">#REF!</definedName>
    <definedName name="Saldos">#REF!</definedName>
    <definedName name="Salidafob">#REF!</definedName>
    <definedName name="SAN_PEDRO">#REF!</definedName>
    <definedName name="SANTA_RITA">#REF!</definedName>
    <definedName name="SAPBEXhrIndnt" hidden="1">"Wide"</definedName>
    <definedName name="SAPBEXrevision" hidden="1">1</definedName>
    <definedName name="SAPBEXsysID" hidden="1">"BWP"</definedName>
    <definedName name="SAPBEXwbID" hidden="1">"3JWNKPJPDI66MGYD92LLP8GMR"</definedName>
    <definedName name="SAPsysID" hidden="1">"708C5W7SBKP804JT78WJ0JNKI"</definedName>
    <definedName name="SAPwbID" hidden="1">"ARS"</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cale">#REF!</definedName>
    <definedName name="ScaleLabel">#REF!</definedName>
    <definedName name="ScaleMultiplier">#REF!</definedName>
    <definedName name="ScaleType">#REF!</definedName>
    <definedName name="SCOTT1">#REF!</definedName>
    <definedName name="sd">#REF!</definedName>
    <definedName name="sdadf" hidden="1">#REF!</definedName>
    <definedName name="SDADSADSA" hidden="1">#REF!</definedName>
    <definedName name="sdas" hidden="1">{"'Hoja1'!$A$2:$O$33"}</definedName>
    <definedName name="sdas_1" hidden="1">{"'Hoja1'!$A$2:$O$33"}</definedName>
    <definedName name="sdas_2" hidden="1">{"'Hoja1'!$A$2:$O$33"}</definedName>
    <definedName name="sdas_3" hidden="1">{"'Hoja1'!$A$2:$O$33"}</definedName>
    <definedName name="sdas_4" hidden="1">{"'Hoja1'!$A$2:$O$33"}</definedName>
    <definedName name="SDF" hidden="1">#REF!</definedName>
    <definedName name="sdfe">#REF!</definedName>
    <definedName name="sdfs" hidden="1">{"'Hoja1'!$A$2:$O$33"}</definedName>
    <definedName name="sdfs_1" hidden="1">{"'Hoja1'!$A$2:$O$33"}</definedName>
    <definedName name="sdfs_2" hidden="1">{"'Hoja1'!$A$2:$O$33"}</definedName>
    <definedName name="sdfs_3" hidden="1">{"'Hoja1'!$A$2:$O$33"}</definedName>
    <definedName name="sdfs_4" hidden="1">{"'Hoja1'!$A$2:$O$33"}</definedName>
    <definedName name="sdkljsdklf" hidden="1">{"Main Economic Indicators",#N/A,FALSE,"C"}</definedName>
    <definedName name="sdr" hidden="1">{"Riqfin97",#N/A,FALSE,"Tran";"Riqfinpro",#N/A,FALSE,"Tran"}</definedName>
    <definedName name="sdsd" hidden="1">{"Riqfin97",#N/A,FALSE,"Tran";"Riqfinpro",#N/A,FALSE,"Tran"}</definedName>
    <definedName name="sect_real">#REF!</definedName>
    <definedName name="seff4" hidden="1">#REF!</definedName>
    <definedName name="Seguros">#REF!</definedName>
    <definedName name="seis" hidden="1">#REF!</definedName>
    <definedName name="sem">#REF!</definedName>
    <definedName name="Semana">#REF!</definedName>
    <definedName name="sencount" hidden="1">2</definedName>
    <definedName name="ser" hidden="1">{"Riqfin97",#N/A,FALSE,"Tran";"Riqfinpro",#N/A,FALSE,"Tran"}</definedName>
    <definedName name="serie_1">#REF!</definedName>
    <definedName name="serie_1_97">#REF!,#REF!</definedName>
    <definedName name="serie_2">#REF!</definedName>
    <definedName name="serie_2_97">#REF!,#REF!</definedName>
    <definedName name="serie_clas_ant">#REF!</definedName>
    <definedName name="serie_clas_nva">#REF!</definedName>
    <definedName name="serie1">#REF!,#REF!,#REF!</definedName>
    <definedName name="serie1n">#REF!</definedName>
    <definedName name="serie2n">#REF!</definedName>
    <definedName name="SERIEDESESTACIONALIZADA">#REF!</definedName>
    <definedName name="SERIESORIGINALES">#REF!</definedName>
    <definedName name="Servicio_Deuda" localSheetId="87">#REF!,#REF!,#REF!</definedName>
    <definedName name="Servicio_Deuda" localSheetId="22">#REF!,#REF!,#REF!</definedName>
    <definedName name="Servicio_Deuda">#REF!,#REF!,#REF!</definedName>
    <definedName name="sesi" hidden="1">#REF!</definedName>
    <definedName name="sfafa" hidden="1">#REF!</definedName>
    <definedName name="sfs" hidden="1">{"'Inversión Extranjera'!$A$1:$AG$74","'Inversión Extranjera'!$G$7:$AF$61"}</definedName>
    <definedName name="sfs_1" hidden="1">{"'Inversión Extranjera'!$A$1:$AG$74","'Inversión Extranjera'!$G$7:$AF$61"}</definedName>
    <definedName name="sfs_2" hidden="1">{"'Inversión Extranjera'!$A$1:$AG$74","'Inversión Extranjera'!$G$7:$AF$61"}</definedName>
    <definedName name="sfs_3" hidden="1">{"'Inversión Extranjera'!$A$1:$AG$74","'Inversión Extranjera'!$G$7:$AF$61"}</definedName>
    <definedName name="sfs_4" hidden="1">{"'Inversión Extranjera'!$A$1:$AG$74","'Inversión Extranjera'!$G$7:$AF$61"}</definedName>
    <definedName name="Sheet1_Chart_2_ChartType" hidden="1">64</definedName>
    <definedName name="sheet2">#REF!</definedName>
    <definedName name="SID">#REF!</definedName>
    <definedName name="siete" hidden="1">#REF!</definedName>
    <definedName name="sigfc0">#REF!</definedName>
    <definedName name="sigfc1">#REF!</definedName>
    <definedName name="siginfl0">#REF!</definedName>
    <definedName name="siginfl1">#REF!</definedName>
    <definedName name="sigoil0">#REF!</definedName>
    <definedName name="sigoil1">#REF!</definedName>
    <definedName name="SIM_RESUM">#REF!</definedName>
    <definedName name="snp">#REF!</definedName>
    <definedName name="solver_lin" hidden="1">0</definedName>
    <definedName name="solver_num" hidden="1">0</definedName>
    <definedName name="solver_typ" hidden="1">1</definedName>
    <definedName name="solver_val" hidden="1">0</definedName>
    <definedName name="SortRange">#REF!</definedName>
    <definedName name="SpecialPrice" hidden="1">#REF!</definedName>
    <definedName name="Spread_Between_Highest_and_Lowest_Rates">#REF!</definedName>
    <definedName name="SpreadsheetBuilder_1" hidden="1">#REF!</definedName>
    <definedName name="SpreadsheetBuilder_10" hidden="1">#REF!</definedName>
    <definedName name="SpreadsheetBuilder_11" hidden="1">#REF!</definedName>
    <definedName name="SpreadsheetBuilder_12" hidden="1">#REF!</definedName>
    <definedName name="SpreadsheetBuilder_13" hidden="1">#REF!</definedName>
    <definedName name="SpreadsheetBuilder_14" hidden="1">#REF!</definedName>
    <definedName name="SpreadsheetBuilder_15" hidden="1">#REF!</definedName>
    <definedName name="SpreadsheetBuilder_16" hidden="1">#REF!</definedName>
    <definedName name="SpreadsheetBuilder_17" hidden="1">#REF!</definedName>
    <definedName name="SpreadsheetBuilder_18" hidden="1">#REF!</definedName>
    <definedName name="SpreadsheetBuilder_2" hidden="1">#REF!</definedName>
    <definedName name="SpreadsheetBuilder_3" hidden="1">#REF!</definedName>
    <definedName name="SpreadsheetBuilder_4" hidden="1">#REF!</definedName>
    <definedName name="SpreadsheetBuilder_5" hidden="1">#REF!</definedName>
    <definedName name="SpreadsheetBuilder_6" hidden="1">#REF!</definedName>
    <definedName name="SpreadsheetBuilder_7" hidden="1">#REF!</definedName>
    <definedName name="SpreadsheetBuilder_8" hidden="1">#REF!</definedName>
    <definedName name="SpreadsheetBuilder_9" hidden="1">#REF!</definedName>
    <definedName name="SPSS">#REF!</definedName>
    <definedName name="SR" hidden="1">{"CONSOLIDATED",#N/A,FALSE,"TAB2";"CONSOL_GDP",#N/A,FALSE,"TAB3";"STATE_OP",#N/A,FALSE,"TAB13APP";"STATE_GDP",#N/A,FALSE,"TAB14APP";"TAXREV",#N/A,FALSE,"TAB15APP";"CURREXP",#N/A,FALSE,"TAB16APP";"PEF",#N/A,FALSE,"TAB17APP";"PEF_GDP",#N/A,FALSE,"TAB18APP";"PENSION_AVG",#N/A,FALSE,"TAB19APP";"BENEFIT_UNEMP",#N/A,FALSE,"TAB20APP"}</definedName>
    <definedName name="sraff" hidden="1">{"CBA",#N/A,FALSE,"TAB4";"MS",#N/A,FALSE,"TAB5";"BANKLOANS",#N/A,FALSE,"TAB21APP ";"INTEREST",#N/A,FALSE,"TAB22APP"}</definedName>
    <definedName name="srfse">#REF!</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ss" hidden="1">{#N/A,#N/A,FALSE,"B061196P";#N/A,#N/A,FALSE,"B061196";#N/A,#N/A,FALSE,"Relatório1";#N/A,#N/A,FALSE,"Relatório2";#N/A,#N/A,FALSE,"Relatório3";#N/A,#N/A,FALSE,"Relatório4 ";#N/A,#N/A,FALSE,"Relatório5";#N/A,#N/A,FALSE,"Relatório6";#N/A,#N/A,FALSE,"Relatório7";#N/A,#N/A,FALSE,"Relatório8"}</definedName>
    <definedName name="ssss" hidden="1">{"Riqfin97",#N/A,FALSE,"Tran";"Riqfinpro",#N/A,FALSE,"Tran"}</definedName>
    <definedName name="StartDate">#REF!</definedName>
    <definedName name="StartPosition">#REF!</definedName>
    <definedName name="STOCK_DIARIOS">#REF!</definedName>
    <definedName name="STOCKS">"STOCK$A$1:$K$3577"</definedName>
    <definedName name="SUPPLY">#REF!</definedName>
    <definedName name="SUPPLY2">#REF!</definedName>
    <definedName name="SUPUESTOS">#REF!</definedName>
    <definedName name="swap14">#REF!</definedName>
    <definedName name="swap30">#REF!</definedName>
    <definedName name="swap360">#REF!</definedName>
    <definedName name="swap60">#REF!</definedName>
    <definedName name="swap7">#REF!</definedName>
    <definedName name="swap90">#REF!</definedName>
    <definedName name="swe" hidden="1">{"Tab1",#N/A,FALSE,"P";"Tab2",#N/A,FALSE,"P"}</definedName>
    <definedName name="Swvu.PLA1." hidden="1">#REF!</definedName>
    <definedName name="Swvu.PLA2." hidden="1">#REF!</definedName>
    <definedName name="Swvu.Print." hidden="1">#REF!</definedName>
    <definedName name="sxc" hidden="1">{"Riqfin97",#N/A,FALSE,"Tran";"Riqfinpro",#N/A,FALSE,"Tran"}</definedName>
    <definedName name="sxe" hidden="1">{"Riqfin97",#N/A,FALSE,"Tran";"Riqfinpro",#N/A,FALSE,"Tran"}</definedName>
    <definedName name="szxdfghdryjs" hidden="1">#REF!</definedName>
    <definedName name="T">#REF!</definedName>
    <definedName name="T0" hidden="1">{"Main Economic Indicators",#N/A,FALSE,"C"}</definedName>
    <definedName name="tab">#REF!</definedName>
    <definedName name="Tabe">#REF!</definedName>
    <definedName name="tabla">#REF!</definedName>
    <definedName name="Table_3.5b">#REF!</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x" hidden="1">{"g95_96m1",#N/A,FALSE,"Graf(95+96)M";"g95_96m2",#N/A,FALSE,"Graf(95+96)M";"g95_96mb1",#N/A,FALSE,"Graf(95+96)Mb";"g95_96mb2",#N/A,FALSE,"Graf(95+96)Mb";"g95_96f1",#N/A,FALSE,"Graf(95+96)F";"g95_96f2",#N/A,FALSE,"Graf(95+96)F";"g95_96fb1",#N/A,FALSE,"Graf(95+96)Fb";"g95_96fb2",#N/A,FALSE,"Graf(95+96)Fb"}</definedName>
    <definedName name="tapet">#REF!</definedName>
    <definedName name="tasa">#REF!</definedName>
    <definedName name="tasa14">#REF!</definedName>
    <definedName name="tasa30">#REF!</definedName>
    <definedName name="tasa360">#REF!</definedName>
    <definedName name="tasa60">#REF!</definedName>
    <definedName name="tasa7">#REF!</definedName>
    <definedName name="tasa90">#REF!</definedName>
    <definedName name="tasas">#REF!</definedName>
    <definedName name="TASAS__DE__INTERÉS_DE_COLOCACIÓN_DEL_SISTEMA_FINANCIERO__AGENTES">"Hoja 1"</definedName>
    <definedName name="Tasas_Interes" localSheetId="87">#REF!</definedName>
    <definedName name="Tasas_Interes">#REF!</definedName>
    <definedName name="TasasProy" localSheetId="87">#REF!</definedName>
    <definedName name="TasasProy">#REF!</definedName>
    <definedName name="TasasVig" localSheetId="87">#REF!</definedName>
    <definedName name="TasasVig" localSheetId="10">#REF!</definedName>
    <definedName name="TasasVig" localSheetId="12">#REF!</definedName>
    <definedName name="TasasVig" localSheetId="14">#REF!</definedName>
    <definedName name="TasasVig" localSheetId="23">#REF!</definedName>
    <definedName name="TasasVig">#REF!</definedName>
    <definedName name="TasasVigTipos" localSheetId="87">#REF!</definedName>
    <definedName name="TasasVigTipos" localSheetId="10">#REF!</definedName>
    <definedName name="TasasVigTipos" localSheetId="14">#REF!</definedName>
    <definedName name="TasasVigTipos" localSheetId="23">#REF!</definedName>
    <definedName name="TasasVigTipos">#REF!</definedName>
    <definedName name="tbl_ProdInfo" hidden="1">#REF!</definedName>
    <definedName name="TC">#REF!</definedName>
    <definedName name="tc_1_2008">#REF!</definedName>
    <definedName name="tc_2_2008">#REF!</definedName>
    <definedName name="tc_3_2008">#REF!</definedName>
    <definedName name="tc_4_2008">#REF!</definedName>
    <definedName name="tc_5_2008">#REF!</definedName>
    <definedName name="tc_6_2008">#REF!</definedName>
    <definedName name="te" hidden="1">#REF!</definedName>
    <definedName name="teg" hidden="1">#REF!</definedName>
    <definedName name="TELCOY">#REF!</definedName>
    <definedName name="TELSUR">#REF!</definedName>
    <definedName name="temo" hidden="1">{"'Basic'!$A$1:$F$96"}</definedName>
    <definedName name="temo_1" hidden="1">{"'Basic'!$A$1:$F$96"}</definedName>
    <definedName name="temo_2" hidden="1">{"'Basic'!$A$1:$F$96"}</definedName>
    <definedName name="temo_3" hidden="1">{"'Basic'!$A$1:$F$96"}</definedName>
    <definedName name="temo_4" hidden="1">{"'Basic'!$A$1:$F$96"}</definedName>
    <definedName name="Template.WIRE">"DBACCESS"</definedName>
    <definedName name="tenou" hidden="1">#REF!</definedName>
    <definedName name="tert" hidden="1">#REF!</definedName>
    <definedName name="test" hidden="1">{"Riqfin97",#N/A,FALSE,"Tran";"Riqfinpro",#N/A,FALSE,"Tran"}</definedName>
    <definedName name="Testa2">#REF!</definedName>
    <definedName name="textToday">#REF!</definedName>
    <definedName name="tfvbf" hidden="1">{"'Inversión Extranjera'!$A$1:$AG$74","'Inversión Extranjera'!$G$7:$AF$61"}</definedName>
    <definedName name="tg" hidden="1">#REF!</definedName>
    <definedName name="tgetge" hidden="1">#REF!</definedName>
    <definedName name="tgf" hidden="1">{"Calculations",#N/A,FALSE,"Sheet1";"Charts 1",#N/A,FALSE,"Sheet1";"Charts 2",#N/A,FALSE,"Sheet1";"Charts 3",#N/A,FALSE,"Sheet1";"Charts 4",#N/A,FALSE,"Sheet1";"Raw Data",#N/A,FALSE,"Sheet1"}</definedName>
    <definedName name="thre" hidden="1">#REF!</definedName>
    <definedName name="TInt_proy">#REF!</definedName>
    <definedName name="Tipos_Tasas" localSheetId="87">#REF!</definedName>
    <definedName name="Tipos_Tasas">#REF!</definedName>
    <definedName name="título_1">#REF!</definedName>
    <definedName name="título_2">#REF!</definedName>
    <definedName name="título_año">#REF!,#REF!</definedName>
    <definedName name="título_índice">#REF!,#REF!,#REF!</definedName>
    <definedName name="_xlnm.Print_Titles">#REF!</definedName>
    <definedName name="tj" hidden="1">{"Riqfin97",#N/A,FALSE,"Tran";"Riqfinpro",#N/A,FALSE,"Tran"}</definedName>
    <definedName name="tjrhr" hidden="1">#REF!</definedName>
    <definedName name="tju" hidden="1">#REF!</definedName>
    <definedName name="tjutjd" hidden="1">#REF!</definedName>
    <definedName name="tkyukukyu" hidden="1">{"'Inversión Extranjera'!$A$1:$AG$74","'Inversión Extranjera'!$G$7:$AF$61"}</definedName>
    <definedName name="tñtyj" hidden="1">{"'Inversión Extranjera'!$A$1:$AG$74","'Inversión Extranjera'!$G$7:$AF$61"}</definedName>
    <definedName name="tñyñulu" hidden="1">{"Calculations",#N/A,FALSE,"Sheet1";"Charts 1",#N/A,FALSE,"Sheet1";"Charts 2",#N/A,FALSE,"Sheet1";"Charts 3",#N/A,FALSE,"Sheet1";"Charts 4",#N/A,FALSE,"Sheet1";"Raw Data",#N/A,FALSE,"Sheet1"}</definedName>
    <definedName name="TOC">#REF!</definedName>
    <definedName name="TODO">#REF!,#REF!,#REF!,#REF!,#REF!,#REF!,#REF!,#REF!,#REF!,#REF!,#REF!</definedName>
    <definedName name="todo1" hidden="1">#REF!</definedName>
    <definedName name="todo2" hidden="1">#REF!</definedName>
    <definedName name="todo4" hidden="1">#REF!</definedName>
    <definedName name="TODOAMERICA">#REF!,#REF!,#REF!,#REF!,#REF!</definedName>
    <definedName name="TOT00">#REF!</definedName>
    <definedName name="Total__BCX0500706" localSheetId="10">#REF!</definedName>
    <definedName name="Total__BCX0500706" localSheetId="12">#REF!</definedName>
    <definedName name="Total__BCX0500706" localSheetId="13">#REF!</definedName>
    <definedName name="Total__BCX0500706" localSheetId="23">#REF!</definedName>
    <definedName name="Total__BCX0500706" localSheetId="25">#REF!</definedName>
    <definedName name="Total__BCX0500706" localSheetId="40">#REF!</definedName>
    <definedName name="Total__BCX0500706" localSheetId="37">#REF!</definedName>
    <definedName name="Total__BCX0500706">#REF!</definedName>
    <definedName name="Total__BCX0500806" localSheetId="10">#REF!</definedName>
    <definedName name="Total__BCX0500806" localSheetId="13">#REF!</definedName>
    <definedName name="Total__BCX0500806" localSheetId="23">#REF!</definedName>
    <definedName name="Total__BCX0500806" localSheetId="25">#REF!</definedName>
    <definedName name="Total__BCX0500806" localSheetId="40">#REF!</definedName>
    <definedName name="Total__BCX0500806" localSheetId="37">#REF!</definedName>
    <definedName name="Total__BCX0500806">#REF!</definedName>
    <definedName name="Total__BCX0500906">#REF!</definedName>
    <definedName name="Total__BCX0501006">#REF!</definedName>
    <definedName name="Total__BCX0501206">#REF!</definedName>
    <definedName name="Total__CD">#REF!</definedName>
    <definedName name="Total__Depósito_BCCH">#REF!</definedName>
    <definedName name="Total__DPF_BECH.">#REF!</definedName>
    <definedName name="Total__Pacto_BECH.">#REF!</definedName>
    <definedName name="Total__TD">#REF!</definedName>
    <definedName name="Total_BCP_05">#REF!</definedName>
    <definedName name="Total_BCP_10">#REF!</definedName>
    <definedName name="Total_BCP0800407">#REF!</definedName>
    <definedName name="Total_BCU_05">#REF!</definedName>
    <definedName name="Total_BCU_10">#REF!</definedName>
    <definedName name="Total_DPF_BECH">#REF!</definedName>
    <definedName name="Total_DPR">#REF!</definedName>
    <definedName name="Total_Fondo_Mutuo">#REF!</definedName>
    <definedName name="Total_Pacto_BECH">#REF!</definedName>
    <definedName name="Total_Pacto_C_Bolsa_BECH">#REF!</definedName>
    <definedName name="Totales" localSheetId="87">#REF!</definedName>
    <definedName name="Totales" localSheetId="10">#REF!</definedName>
    <definedName name="Totales" localSheetId="12">#REF!</definedName>
    <definedName name="Totales" localSheetId="14">#REF!</definedName>
    <definedName name="Totales" localSheetId="23">#REF!</definedName>
    <definedName name="Totales">#REF!</definedName>
    <definedName name="TPM_current">#REF!</definedName>
    <definedName name="tr" hidden="1">{"'Inversión Extranjera'!$A$1:$AG$74","'Inversión Extranjera'!$G$7:$AF$61"}</definedName>
    <definedName name="Trace">FALSE</definedName>
    <definedName name="TRANSAM">#REF!</definedName>
    <definedName name="trece" hidden="1">#REF!</definedName>
    <definedName name="tres" hidden="1">#REF!</definedName>
    <definedName name="tretry" hidden="1">#REF!</definedName>
    <definedName name="trg" hidden="1">{"Calculations",#N/A,FALSE,"Sheet1";"Charts 1",#N/A,FALSE,"Sheet1";"Charts 2",#N/A,FALSE,"Sheet1";"Charts 3",#N/A,FALSE,"Sheet1";"Charts 4",#N/A,FALSE,"Sheet1";"Raw Data",#N/A,FALSE,"Sheet1"}</definedName>
    <definedName name="trgt" hidden="1">{"'Inversión Extranjera'!$A$1:$AG$74","'Inversión Extranjera'!$G$7:$AF$61"}</definedName>
    <definedName name="trhw" hidden="1">#REF!</definedName>
    <definedName name="trhyj" hidden="1">{"'Inversión Extranjera'!$A$1:$AG$74","'Inversión Extranjera'!$G$7:$AF$61"}</definedName>
    <definedName name="trimestre">#REF!,#REF!</definedName>
    <definedName name="trimestrestexto">{"T1";"T2";"T3";"T4"}</definedName>
    <definedName name="TROCATO43" hidden="1">{#N/A,#N/A,FALSE,"B061196P";#N/A,#N/A,FALSE,"B061196";#N/A,#N/A,FALSE,"Relatório1";#N/A,#N/A,FALSE,"Relatório2";#N/A,#N/A,FALSE,"Relatório3";#N/A,#N/A,FALSE,"Relatório4 ";#N/A,#N/A,FALSE,"Relatório5";#N/A,#N/A,FALSE,"Relatório6";#N/A,#N/A,FALSE,"Relatório7";#N/A,#N/A,FALSE,"Relatório8"}</definedName>
    <definedName name="TROCATO89" hidden="1">{#N/A,#N/A,FALSE,"B061196P";#N/A,#N/A,FALSE,"B061196";#N/A,#N/A,FALSE,"Relatório1";#N/A,#N/A,FALSE,"Relatório2";#N/A,#N/A,FALSE,"Relatório3";#N/A,#N/A,FALSE,"Relatório4 ";#N/A,#N/A,FALSE,"Relatório5";#N/A,#N/A,FALSE,"Relatório6";#N/A,#N/A,FALSE,"Relatório7";#N/A,#N/A,FALSE,"Relatório8"}</definedName>
    <definedName name="try" hidden="1">{"'Inversión Extranjera'!$A$1:$AG$74","'Inversión Extranjera'!$G$7:$AF$61"}</definedName>
    <definedName name="try_1" hidden="1">{"'Inversión Extranjera'!$A$1:$AG$74","'Inversión Extranjera'!$G$7:$AF$61"}</definedName>
    <definedName name="try_2" hidden="1">{"'Inversión Extranjera'!$A$1:$AG$74","'Inversión Extranjera'!$G$7:$AF$61"}</definedName>
    <definedName name="try_3" hidden="1">{"'Inversión Extranjera'!$A$1:$AG$74","'Inversión Extranjera'!$G$7:$AF$61"}</definedName>
    <definedName name="try_4" hidden="1">{"'Inversión Extranjera'!$A$1:$AG$74","'Inversión Extranjera'!$G$7:$AF$61"}</definedName>
    <definedName name="TRYRTYRT">#REF!</definedName>
    <definedName name="TSERT" hidden="1">#REF!</definedName>
    <definedName name="tt" hidden="1">{"Tab1",#N/A,FALSE,"P";"Tab2",#N/A,FALSE,"P"}</definedName>
    <definedName name="tta">#REF!</definedName>
    <definedName name="ttaa">#REF!</definedName>
    <definedName name="ttt" hidden="1">{"Tab1",#N/A,FALSE,"P";"Tab2",#N/A,FALSE,"P"}</definedName>
    <definedName name="tttt" hidden="1">{"Tab1",#N/A,FALSE,"P";"Tab2",#N/A,FALSE,"P"}</definedName>
    <definedName name="ttttt" hidden="1">#REF!</definedName>
    <definedName name="ttttttttt" hidden="1">{"Minpmon",#N/A,FALSE,"Monthinput"}</definedName>
    <definedName name="ttyy" hidden="1">{"Riqfin97",#N/A,FALSE,"Tran";"Riqfinpro",#N/A,FALSE,"Tran"}</definedName>
    <definedName name="tuj" hidden="1">#REF!</definedName>
    <definedName name="tujrtj" hidden="1">{"'Inversión Extranjera'!$A$1:$AG$74","'Inversión Extranjera'!$G$7:$AF$61"}</definedName>
    <definedName name="tujtj" hidden="1">#REF!</definedName>
    <definedName name="tujtjt" hidden="1">#REF!</definedName>
    <definedName name="tujujykyuk" hidden="1">#REF!</definedName>
    <definedName name="tujyuj" hidden="1">{"'Inversión Extranjera'!$A$1:$AG$74","'Inversión Extranjera'!$G$7:$AF$61"}</definedName>
    <definedName name="TUTUIUYO">#REF!</definedName>
    <definedName name="tv" hidden="1">{"Calculations",#N/A,FALSE,"Sheet1";"Charts 1",#N/A,FALSE,"Sheet1";"Charts 2",#N/A,FALSE,"Sheet1";"Charts 3",#N/A,FALSE,"Sheet1";"Charts 4",#N/A,FALSE,"Sheet1";"Raw Data",#N/A,FALSE,"Sheet1"}</definedName>
    <definedName name="twryrwe" hidden="1">#REF!</definedName>
    <definedName name="tyhyr" hidden="1">{"'Inversión Extranjera'!$A$1:$AG$74","'Inversión Extranjera'!$G$7:$AF$61"}</definedName>
    <definedName name="tyi" hidden="1">#REF!</definedName>
    <definedName name="tyui" hidden="1">{"Riqfin97",#N/A,FALSE,"Tran";"Riqfinpro",#N/A,FALSE,"Tran"}</definedName>
    <definedName name="U">#REF!</definedName>
    <definedName name="U.F.1978_1991">#REF!,#REF!</definedName>
    <definedName name="U.F.1992">#REF!</definedName>
    <definedName name="ue" hidden="1">{"Calculations",#N/A,FALSE,"Sheet1";"Charts 1",#N/A,FALSE,"Sheet1";"Charts 2",#N/A,FALSE,"Sheet1";"Charts 3",#N/A,FALSE,"Sheet1";"Charts 4",#N/A,FALSE,"Sheet1";"Raw Data",#N/A,FALSE,"Sheet1"}</definedName>
    <definedName name="ui" hidden="1">#REF!</definedName>
    <definedName name="ujeet" hidden="1">{"Calculations",#N/A,FALSE,"Sheet1";"Charts 1",#N/A,FALSE,"Sheet1";"Charts 2",#N/A,FALSE,"Sheet1";"Charts 3",#N/A,FALSE,"Sheet1";"Charts 4",#N/A,FALSE,"Sheet1";"Raw Data",#N/A,FALSE,"Sheet1"}</definedName>
    <definedName name="uji" hidden="1">#REF!</definedName>
    <definedName name="ujjuju" hidden="1">#REF!</definedName>
    <definedName name="ujtju" hidden="1">{"'Hoja1'!$A$2:$O$33"}</definedName>
    <definedName name="ujuj" hidden="1">{"'Inversión Extranjera'!$A$1:$AG$74","'Inversión Extranjera'!$G$7:$AF$61"}</definedName>
    <definedName name="ujujñfñf" hidden="1">{#N/A,#N/A,TRUE,"garde";#N/A,#N/A,TRUE,"Feuil1";#N/A,#N/A,TRUE,"tableau";#N/A,#N/A,TRUE,"annquinz";#N/A,#N/A,TRUE,"graf1";#N/A,#N/A,TRUE,"graf2"}</definedName>
    <definedName name="ujujuf" hidden="1">{"Calculations",#N/A,FALSE,"Sheet1";"Charts 1",#N/A,FALSE,"Sheet1";"Charts 2",#N/A,FALSE,"Sheet1";"Charts 3",#N/A,FALSE,"Sheet1";"Charts 4",#N/A,FALSE,"Sheet1";"Raw Data",#N/A,FALSE,"Sheet1"}</definedName>
    <definedName name="ujyky" hidden="1">#REF!</definedName>
    <definedName name="UNDURRAGA">#REF!</definedName>
    <definedName name="UnitsLabel">#REF!</definedName>
    <definedName name="uno" hidden="1">#REF!</definedName>
    <definedName name="UpgradeVersion">"v2.35"</definedName>
    <definedName name="urjuj" hidden="1">#REF!</definedName>
    <definedName name="USCRUDE87">#REF!</definedName>
    <definedName name="USCRUDE88">#REF!</definedName>
    <definedName name="USDIST87">#REF!</definedName>
    <definedName name="USDIST88">#REF!</definedName>
    <definedName name="USMG87">#REF!</definedName>
    <definedName name="USMG88">#REF!</definedName>
    <definedName name="USPROD87">#REF!</definedName>
    <definedName name="USPROD88">#REF!</definedName>
    <definedName name="USRFO87">#REF!</definedName>
    <definedName name="USRFO88">#REF!</definedName>
    <definedName name="USSR">#REF!</definedName>
    <definedName name="USTOT87">#REF!</definedName>
    <definedName name="USTOT88">#REF!</definedName>
    <definedName name="uu" hidden="1">{"Riqfin97",#N/A,FALSE,"Tran";"Riqfinpro",#N/A,FALSE,"Tran"}</definedName>
    <definedName name="uuu" hidden="1">{"Riqfin97",#N/A,FALSE,"Tran";"Riqfinpro",#N/A,FALSE,"Tran"}</definedName>
    <definedName name="uuuuuu" hidden="1">{"Riqfin97",#N/A,FALSE,"Tran";"Riqfinpro",#N/A,FALSE,"Tran"}</definedName>
    <definedName name="v" hidden="1">#REF!</definedName>
    <definedName name="vad">INDEX(Datos,4,)</definedName>
    <definedName name="vadfa" hidden="1">{"'Inversión Extranjera'!$A$1:$AG$74","'Inversión Extranjera'!$G$7:$AF$61"}</definedName>
    <definedName name="vadfa_1" hidden="1">{"'Inversión Extranjera'!$A$1:$AG$74","'Inversión Extranjera'!$G$7:$AF$61"}</definedName>
    <definedName name="vadfa_2" hidden="1">{"'Inversión Extranjera'!$A$1:$AG$74","'Inversión Extranjera'!$G$7:$AF$61"}</definedName>
    <definedName name="vadfa_3" hidden="1">{"'Inversión Extranjera'!$A$1:$AG$74","'Inversión Extranjera'!$G$7:$AF$61"}</definedName>
    <definedName name="vadfa_4" hidden="1">{"'Inversión Extranjera'!$A$1:$AG$74","'Inversión Extranjera'!$G$7:$AF$61"}</definedName>
    <definedName name="vadfe" hidden="1">{"'Inversión Extranjera'!$A$1:$AG$74","'Inversión Extranjera'!$G$7:$AF$61"}</definedName>
    <definedName name="vadfe_1" hidden="1">{"'Inversión Extranjera'!$A$1:$AG$74","'Inversión Extranjera'!$G$7:$AF$61"}</definedName>
    <definedName name="vadfe_2" hidden="1">{"'Inversión Extranjera'!$A$1:$AG$74","'Inversión Extranjera'!$G$7:$AF$61"}</definedName>
    <definedName name="vadfe_3" hidden="1">{"'Inversión Extranjera'!$A$1:$AG$74","'Inversión Extranjera'!$G$7:$AF$61"}</definedName>
    <definedName name="vadfe_4" hidden="1">{"'Inversión Extranjera'!$A$1:$AG$74","'Inversión Extranjera'!$G$7:$AF$61"}</definedName>
    <definedName name="VALID_FORMATS">#REF!</definedName>
    <definedName name="vavdf">MATCH(#REF!,INDEX(Datos,,1),0)</definedName>
    <definedName name="vcbvc" hidden="1">#REF!</definedName>
    <definedName name="vdda" hidden="1">{"'Inversión Extranjera'!$A$1:$AG$74","'Inversión Extranjera'!$G$7:$AF$61"}</definedName>
    <definedName name="vdda_1" hidden="1">{"'Inversión Extranjera'!$A$1:$AG$74","'Inversión Extranjera'!$G$7:$AF$61"}</definedName>
    <definedName name="vdda_2" hidden="1">{"'Inversión Extranjera'!$A$1:$AG$74","'Inversión Extranjera'!$G$7:$AF$61"}</definedName>
    <definedName name="vdda_3" hidden="1">{"'Inversión Extranjera'!$A$1:$AG$74","'Inversión Extranjera'!$G$7:$AF$61"}</definedName>
    <definedName name="vdda_4" hidden="1">{"'Inversión Extranjera'!$A$1:$AG$74","'Inversión Extranjera'!$G$7:$AF$61"}</definedName>
    <definedName name="vector_estadigrafos">INDEX(estadigrafos,[0]!inicio_variable):INDEX(estadigrafos,COLUMNS(Datos))</definedName>
    <definedName name="vector_estadigrafos_2">INDEX(estadigrafos,[0]!inicio_variable_2):INDEX(estadigrafos,COLUMNS(Datos))</definedName>
    <definedName name="vector_estadigrafos_anterior">INDEX(estadigrafos,[0]!inicio_variable_anterior):INDEX(estadigrafos,COLUMNS(Datos))</definedName>
    <definedName name="vector_estadigrafos_siguiente">INDEX(estadigrafos,[0]!inicio_variable_siguiente):INDEX(estadigrafos,COLUMNS(Datos))</definedName>
    <definedName name="vector_estadigrafos_subsiguiente">INDEX(estadigrafos,[0]!inicio_variable_subsiguiente):INDEX(estadigrafos,COLUMNS(Datos))</definedName>
    <definedName name="verar">INDEX(vad,[0]!arere):INDEX(vad,COLUMNS(Datos))</definedName>
    <definedName name="verera">INDEX(vad,[0]!erer):INDEX(vad,COLUMNS(Datos))</definedName>
    <definedName name="vererar">INDEX(vad,[0]!erara):INDEX(vad,COLUMNS(Datos))</definedName>
    <definedName name="Version.WIRE">1</definedName>
    <definedName name="vf" hidden="1">{"'Inversión Extranjera'!$A$1:$AG$74","'Inversión Extranjera'!$G$7:$AF$61"}</definedName>
    <definedName name="vv" hidden="1">{"Tab1",#N/A,FALSE,"P";"Tab2",#N/A,FALSE,"P"}</definedName>
    <definedName name="vv_1" hidden="1">{"'Inversión Extranjera'!$A$1:$AG$74","'Inversión Extranjera'!$G$7:$AF$61"}</definedName>
    <definedName name="vv_2" hidden="1">{"'Inversión Extranjera'!$A$1:$AG$74","'Inversión Extranjera'!$G$7:$AF$61"}</definedName>
    <definedName name="vv_3" hidden="1">{"'Inversión Extranjera'!$A$1:$AG$74","'Inversión Extranjera'!$G$7:$AF$61"}</definedName>
    <definedName name="vv_4" hidden="1">{"'Inversión Extranjera'!$A$1:$AG$74","'Inversión Extranjera'!$G$7:$AF$61"}</definedName>
    <definedName name="vvade">INDEX(vad,[0]!dafdf):INDEX(vad,COLUMNS(Datos))</definedName>
    <definedName name="vveer">INDEX(vad,[0]!fadf):INDEX(vad,COLUMNS(Datos))</definedName>
    <definedName name="vvv" hidden="1">{"Tab1",#N/A,FALSE,"P";"Tab2",#N/A,FALSE,"P"}</definedName>
    <definedName name="vvvv" hidden="1">{"Minpmon",#N/A,FALSE,"Monthinput"}</definedName>
    <definedName name="w" localSheetId="12">#REF!</definedName>
    <definedName name="w">#REF!</definedName>
    <definedName name="W_wf" hidden="1">#REF!</definedName>
    <definedName name="WE">#REF!</definedName>
    <definedName name="Weekly_Depreciation">#REF!</definedName>
    <definedName name="Weighted_Average_Inter_Bank_Exchange_Rate">#REF!</definedName>
    <definedName name="wer" hidden="1">{"Riqfin97",#N/A,FALSE,"Tran";"Riqfinpro",#N/A,FALSE,"Tran"}</definedName>
    <definedName name="WERT" hidden="1">#REF!</definedName>
    <definedName name="wew" hidden="1">{"'Hoja1'!$A$2:$O$33"}</definedName>
    <definedName name="wfdef" hidden="1">#REF!</definedName>
    <definedName name="wgtfc">#REF!</definedName>
    <definedName name="wgtinfl">#REF!</definedName>
    <definedName name="wgtoil">#REF!</definedName>
    <definedName name="what" hidden="1">{"ca",#N/A,FALSE,"Detailed BOP";"ka",#N/A,FALSE,"Detailed BOP";"btl",#N/A,FALSE,"Detailed BOP";#N/A,#N/A,FALSE,"Debt  Stock TBL";"imfprint",#N/A,FALSE,"IMF";"imfdebtservice",#N/A,FALSE,"IMF";"tradeprint",#N/A,FALSE,"Trade"}</definedName>
    <definedName name="wht?" hidden="1">{"'Basic'!$A$1:$F$96"}</definedName>
    <definedName name="wht?_1" hidden="1">{"'Basic'!$A$1:$F$96"}</definedName>
    <definedName name="wht?_2" hidden="1">{"'Basic'!$A$1:$F$96"}</definedName>
    <definedName name="wht?_3" hidden="1">{"'Basic'!$A$1:$F$96"}</definedName>
    <definedName name="wht?_4" hidden="1">{"'Basic'!$A$1:$F$96"}</definedName>
    <definedName name="wre" hidden="1">#REF!</definedName>
    <definedName name="wrn.97REDBOP." hidden="1">{"TRADE_COMP",#N/A,FALSE,"TAB23APP";"BOP",#N/A,FALSE,"TAB6";"DOT",#N/A,FALSE,"TAB24APP";"EXTDEBT",#N/A,FALSE,"TAB25APP"}</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E201." hidden="1">{#N/A,#N/A,FALSE,"Prod Nac GN";#N/A,#N/A,FALSE,"Prod Nac GN";#N/A,#N/A,FALSE,"Base Dados mil m3";#N/A,#N/A,FALSE,"Prod Ter Est 3D";#N/A,#N/A,FALSE,"Prod Ter 3D";#N/A,#N/A,FALSE,"Prod Mar 3D"}</definedName>
    <definedName name="wrn.ajusteurs." hidden="1">{#N/A,#N/A,FALSE,"ajusteurs";#N/A,#N/A,FALSE,"Tab13";#N/A,#N/A,FALSE,"Tab12";#N/A,#N/A,FALSE,"Tab11";#N/A,#N/A,FALSE,"Tab8";#N/A,#N/A,FALSE,"Tab7";#N/A,#N/A,FALSE,"Tab5";#N/A,#N/A,FALSE,"Tab4";#N/A,#N/A,FALSE,"Tab3"}</definedName>
    <definedName name="wrn.annual." hidden="1">{"annual-cbr",#N/A,FALSE,"CENTBANK";"annual(banks)",#N/A,FALSE,"COMBANKS"}</definedName>
    <definedName name="wrn.ANNUAL_TABLES_01." hidden="1">{"SCEN_A01",#N/A,FALSE,"Prog_BSyst";"SCEN_A01",#N/A,FALSE,"Prog_BCM";"SCEN_A01",#N/A,FALSE,"Prog_ComB";"SCEN_A01",#N/A,FALSE,"Prog_Gov";"SCEN_A01",#N/A,FALSE,"B_mrks99";"SCEN_A01",#N/A,FALSE,"IN";"SCEN_A01",#N/A,FALSE,"OUT"}</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BALANÇOS." hidden="1">{#N/A,#N/A,FALSE,"B061196P";#N/A,#N/A,FALSE,"B061196";#N/A,#N/A,FALSE,"Relatório1";#N/A,#N/A,FALSE,"Relatório2";#N/A,#N/A,FALSE,"Relatório3";#N/A,#N/A,FALSE,"Relatório4 ";#N/A,#N/A,FALSE,"Relatório5";#N/A,#N/A,FALSE,"Relatório6";#N/A,#N/A,FALSE,"Relatório7";#N/A,#N/A,FALSE,"Relatório8"}</definedName>
    <definedName name="wrn.BMA." hidden="1">{"3",#N/A,FALSE,"BASE MONETARIA";"4",#N/A,FALSE,"BASE MONETARIA"}</definedName>
    <definedName name="wrn.BOP_MIDTERM." hidden="1">{"BOP_TAB",#N/A,FALSE,"N";"MIDTERM_TAB",#N/A,FALSE,"O"}</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Tables." hidden="1">{#N/A,#N/A,TRUE,"Tab_1 Economic Ind.";#N/A,#N/A,TRUE,"Tab_2  Public Sector Op.";#N/A,#N/A,TRUE,"Tab_3";#N/A,#N/A,TRUE,"Tab_4 Monetary";#N/A,#N/A,TRUE,"Tab_5 Medium-Term Outlook";#N/A,#N/A,TRUE,"Tab_6";#N/A,#N/A,TRUE,"Tab_7 Indicators of Ext. Vul."}</definedName>
    <definedName name="wrn.Chinese._.customs._.statistics." hidden="1">{"Calculations",#N/A,FALSE,"Sheet1";"Charts 1",#N/A,FALSE,"Sheet1";"Charts 2",#N/A,FALSE,"Sheet1";"Charts 3",#N/A,FALSE,"Sheet1";"Charts 4",#N/A,FALSE,"Sheet1";"Raw Data",#N/A,FALSE,"Sheet1"}</definedName>
    <definedName name="wrn.Chinese._.customs._.statistics._1" hidden="1">{"Calculations",#N/A,FALSE,"Sheet1";"Charts 1",#N/A,FALSE,"Sheet1";"Charts 2",#N/A,FALSE,"Sheet1";"Charts 3",#N/A,FALSE,"Sheet1";"Charts 4",#N/A,FALSE,"Sheet1";"Raw Data",#N/A,FALSE,"Sheet1"}</definedName>
    <definedName name="wrn.Chinese._.customs._.statistics._2" hidden="1">{"Calculations",#N/A,FALSE,"Sheet1";"Charts 1",#N/A,FALSE,"Sheet1";"Charts 2",#N/A,FALSE,"Sheet1";"Charts 3",#N/A,FALSE,"Sheet1";"Charts 4",#N/A,FALSE,"Sheet1";"Raw Data",#N/A,FALSE,"Sheet1"}</definedName>
    <definedName name="wrn.Chinese._.customs._.statistics._3" hidden="1">{"Calculations",#N/A,FALSE,"Sheet1";"Charts 1",#N/A,FALSE,"Sheet1";"Charts 2",#N/A,FALSE,"Sheet1";"Charts 3",#N/A,FALSE,"Sheet1";"Charts 4",#N/A,FALSE,"Sheet1";"Raw Data",#N/A,FALSE,"Sheet1"}</definedName>
    <definedName name="wrn.Chinese._.customs._.statistics._4" hidden="1">{"Calculations",#N/A,FALSE,"Sheet1";"Charts 1",#N/A,FALSE,"Sheet1";"Charts 2",#N/A,FALSE,"Sheet1";"Charts 3",#N/A,FALSE,"Sheet1";"Charts 4",#N/A,FALSE,"Sheet1";"Raw Data",#N/A,FALSE,"Sheet1"}</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nglishset."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voie." hidden="1">{#N/A,#N/A,TRUE,"garde";#N/A,#N/A,TRUE,"Feuil1";#N/A,#N/A,TRUE,"tableau";#N/A,#N/A,TRUE,"annquinz";#N/A,#N/A,TRUE,"graf1";#N/A,#N/A,TRUE,"graf2"}</definedName>
    <definedName name="wrn.envoie._1" hidden="1">{#N/A,#N/A,TRUE,"garde";#N/A,#N/A,TRUE,"Feuil1";#N/A,#N/A,TRUE,"tableau";#N/A,#N/A,TRUE,"annquinz";#N/A,#N/A,TRUE,"graf1";#N/A,#N/A,TRUE,"graf2"}</definedName>
    <definedName name="wrn.envoie._2" hidden="1">{#N/A,#N/A,TRUE,"garde";#N/A,#N/A,TRUE,"Feuil1";#N/A,#N/A,TRUE,"tableau";#N/A,#N/A,TRUE,"annquinz";#N/A,#N/A,TRUE,"graf1";#N/A,#N/A,TRUE,"graf2"}</definedName>
    <definedName name="wrn.envoie._3" hidden="1">{#N/A,#N/A,TRUE,"garde";#N/A,#N/A,TRUE,"Feuil1";#N/A,#N/A,TRUE,"tableau";#N/A,#N/A,TRUE,"annquinz";#N/A,#N/A,TRUE,"graf1";#N/A,#N/A,TRUE,"graf2"}</definedName>
    <definedName name="wrn.envoie._4" hidden="1">{#N/A,#N/A,TRUE,"garde";#N/A,#N/A,TRUE,"Feuil1";#N/A,#N/A,TRUE,"tableau";#N/A,#N/A,TRUE,"annquinz";#N/A,#N/A,TRUE,"graf1";#N/A,#N/A,TRUE,"graf2"}</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Graf95_96." hidden="1">{"g95_96m1",#N/A,FALSE,"Graf(95+96)M";"g95_96m2",#N/A,FALSE,"Graf(95+96)M";"g95_96mb1",#N/A,FALSE,"Graf(95+96)Mb";"g95_96mb2",#N/A,FALSE,"Graf(95+96)Mb";"g95_96f1",#N/A,FALSE,"Graf(95+96)F";"g95_96f2",#N/A,FALSE,"Graf(95+96)F";"g95_96fb1",#N/A,FALSE,"Graf(95+96)Fb";"g95_96fb2",#N/A,FALSE,"Graf(95+96)Fb"}</definedName>
    <definedName name="wrn.IMF._.RR._.Office." hidden="1">{"ca",#N/A,FALSE,"Detailed BOP";"ka",#N/A,FALSE,"Detailed BOP";"btl",#N/A,FALSE,"Detailed BOP";#N/A,#N/A,FALSE,"Debt  Stock TBL";"imfprint",#N/A,FALSE,"IMF";"imfdebtservice",#N/A,FALSE,"IMF";"tradeprint",#N/A,FALSE,"Trade"}</definedName>
    <definedName name="wrn.informe._.de._.precios." localSheetId="79" hidden="1">{"informe precios",#N/A,TRUE,"tablas imprimir";"graficos informe",#N/A,TRUE,"graficos"}</definedName>
    <definedName name="wrn.informe._.de._.precios." localSheetId="80" hidden="1">{"informe precios",#N/A,TRUE,"tablas imprimir";"graficos informe",#N/A,TRUE,"graficos"}</definedName>
    <definedName name="wrn.informe._.de._.precios." localSheetId="81" hidden="1">{"informe precios",#N/A,TRUE,"tablas imprimir";"graficos informe",#N/A,TRUE,"graficos"}</definedName>
    <definedName name="wrn.informe._.de._.precios." localSheetId="71" hidden="1">{"informe precios",#N/A,TRUE,"tablas imprimir";"graficos informe",#N/A,TRUE,"graficos"}</definedName>
    <definedName name="wrn.informe._.de._.precios." localSheetId="73" hidden="1">{"informe precios",#N/A,TRUE,"tablas imprimir";"graficos informe",#N/A,TRUE,"graficos"}</definedName>
    <definedName name="wrn.informe._.de._.precios." localSheetId="74" hidden="1">{"informe precios",#N/A,TRUE,"tablas imprimir";"graficos informe",#N/A,TRUE,"graficos"}</definedName>
    <definedName name="wrn.informe._.de._.precios." localSheetId="75" hidden="1">{"informe precios",#N/A,TRUE,"tablas imprimir";"graficos informe",#N/A,TRUE,"graficos"}</definedName>
    <definedName name="wrn.informe._.de._.precios." localSheetId="76" hidden="1">{"informe precios",#N/A,TRUE,"tablas imprimir";"graficos informe",#N/A,TRUE,"graficos"}</definedName>
    <definedName name="wrn.informe._.de._.precios." localSheetId="77" hidden="1">{"informe precios",#N/A,TRUE,"tablas imprimir";"graficos informe",#N/A,TRUE,"graficos"}</definedName>
    <definedName name="wrn.informe._.de._.precios." localSheetId="78" hidden="1">{"informe precios",#N/A,TRUE,"tablas imprimir";"graficos informe",#N/A,TRUE,"graficos"}</definedName>
    <definedName name="wrn.informe._.de._.precios." localSheetId="10" hidden="1">{"informe precios",#N/A,TRUE,"tablas imprimir";"graficos informe",#N/A,TRUE,"graficos"}</definedName>
    <definedName name="wrn.informe._.de._.precios." localSheetId="12" hidden="1">{"informe precios",#N/A,TRUE,"tablas imprimir";"graficos informe",#N/A,TRUE,"graficos"}</definedName>
    <definedName name="wrn.informe._.de._.precios." localSheetId="13" hidden="1">{"informe precios",#N/A,TRUE,"tablas imprimir";"graficos informe",#N/A,TRUE,"graficos"}</definedName>
    <definedName name="wrn.informe._.de._.precios." localSheetId="22" hidden="1">{"informe precios",#N/A,TRUE,"tablas imprimir";"graficos informe",#N/A,TRUE,"graficos"}</definedName>
    <definedName name="wrn.informe._.de._.precios." localSheetId="23" hidden="1">{"informe precios",#N/A,TRUE,"tablas imprimir";"graficos informe",#N/A,TRUE,"graficos"}</definedName>
    <definedName name="wrn.informe._.de._.precios." localSheetId="25" hidden="1">{"informe precios",#N/A,TRUE,"tablas imprimir";"graficos informe",#N/A,TRUE,"graficos"}</definedName>
    <definedName name="wrn.informe._.de._.precios." localSheetId="40" hidden="1">{"informe precios",#N/A,TRUE,"tablas imprimir";"graficos informe",#N/A,TRUE,"graficos"}</definedName>
    <definedName name="wrn.informe._.de._.precios." localSheetId="37" hidden="1">{"informe precios",#N/A,TRUE,"tablas imprimir";"graficos informe",#N/A,TRUE,"graficos"}</definedName>
    <definedName name="wrn.informe._.de._.precios." hidden="1">{"informe precios",#N/A,TRUE,"tablas imprimir";"graficos informe",#N/A,TRUE,"graficos"}</definedName>
    <definedName name="wrn.Input._.and._.output._.tables." hidden="1">{#N/A,#N/A,FALSE,"SimInp1";#N/A,#N/A,FALSE,"SimInp2";#N/A,#N/A,FALSE,"SimOut1";#N/A,#N/A,FALSE,"SimOut2";#N/A,#N/A,FALSE,"SimOut3";#N/A,#N/A,FALSE,"SimOut4";#N/A,#N/A,FALSE,"SimOut5"}</definedName>
    <definedName name="wrn.INPUT._.Table." hidden="1">{#N/A,#N/A,FALSE,"BOP-input"}</definedName>
    <definedName name="wrn.INPUT._.Table._1" hidden="1">{#N/A,#N/A,FALSE,"BOP-input"}</definedName>
    <definedName name="wrn.INPUT._.Table._2" hidden="1">{#N/A,#N/A,FALSE,"BOP-input"}</definedName>
    <definedName name="wrn.INPUT._.Table._3" hidden="1">{#N/A,#N/A,FALSE,"BOP-input"}</definedName>
    <definedName name="wrn.INPUT._.Table._4" hidden="1">{#N/A,#N/A,FALSE,"BOP-input"}</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Main._.Economic._.Indicators." hidden="1">{"Main Economic Indicators",#N/A,FALSE,"C"}</definedName>
    <definedName name="wrn.MDABOP." hidden="1">{"BOP_TAB",#N/A,FALSE,"N";"MIDTERM_TAB",#N/A,FALSE,"O";"FUND_CRED",#N/A,FALSE,"P";"DEBT_TAB1",#N/A,FALSE,"Q";"DEBT_TAB2",#N/A,FALSE,"Q";"FORFIN_TAB1",#N/A,FALSE,"R";"FORFIN_TAB2",#N/A,FALSE,"R";"BOP_ANALY",#N/A,FALSE,"U"}</definedName>
    <definedName name="wrn.MONA." hidden="1">{"MONA",#N/A,FALSE,"S"}</definedName>
    <definedName name="wrn.Monthsheet." hidden="1">{"Minpmon",#N/A,FALSE,"Monthinput"}</definedName>
    <definedName name="wrn.original." hidden="1">{"Original",#N/A,FALSE,"CENTBANK";"Original",#N/A,FALSE,"COMBANKS"}</definedName>
    <definedName name="wrn.Output._.tables." hidden="1">{#N/A,#N/A,FALSE,"I";#N/A,#N/A,FALSE,"J";#N/A,#N/A,FALSE,"K";#N/A,#N/A,FALSE,"L";#N/A,#N/A,FALSE,"M";#N/A,#N/A,FALSE,"N";#N/A,#N/A,FALSE,"O"}</definedName>
    <definedName name="wrn.OUTTURN_TABLES_00." hidden="1">{"REAL_00",#N/A,FALSE,"Prog_BSyst";"REAL_00",#N/A,FALSE,"Prog_BCM";"REAL_00",#N/A,FALSE,"Prog_ComB";"REAL_00",#N/A,FALSE,"Prog_Gov";"REAL_00",#N/A,FALSE,"IN";"REAL_00",#N/A,FALSE,"B_mrks99";"REAL_00",#N/A,FALSE,"B_mrks00"}</definedName>
    <definedName name="wrn.OUTTURN_TABLES_99." hidden="1">{"REAL_99",#N/A,FALSE,"Prog_BSyst";"REAL_99",#N/A,FALSE,"Prog_BCM";"REAL_99",#N/A,FALSE,"Prog_ComB";"REAL_99",#N/A,FALSE,"Prog_Gov";"REAL_99",#N/A,FALSE,"B_mrks99"}</definedName>
    <definedName name="wrn.PASMON." hidden="1">{"1",#N/A,FALSE,"Pasivos Mon";"2",#N/A,FALSE,"Pasivos Mon"}</definedName>
    <definedName name="wrn.Per._.cri." hidden="1">{#N/A,#N/A,FALSE,"Per Cri"}</definedName>
    <definedName name="wrn.Print._.Detailed._.Tables." hidden="1">{"ca",#N/A,FALSE,"Detailed BOP";"ka",#N/A,FALSE,"Detailed BOP";"btl",#N/A,FALSE,"Detailed BOP";#N/A,#N/A,FALSE,"Debt  Stock TBL";"imfprint",#N/A,FALSE,"IMF";"nirprintview",#N/A,FALSE,"NIR";"tradeprint",#N/A,FALSE,"Trade";"imfdebtservice",#N/A,FALSE,"IMF"}</definedName>
    <definedName name="wrn.Program." hidden="1">{"Tab1",#N/A,FALSE,"P";"Tab2",#N/A,FALSE,"P"}</definedName>
    <definedName name="wrn.QUARTERLY_TABLES_00." hidden="1">{"SCEN_Q00",#N/A,FALSE,"Prog_BSyst";"SCEN_Q00",#N/A,FALSE,"Prog_BCM";"SCEN_Q00",#N/A,FALSE,"Prog_ComB";"SCEN_Q00",#N/A,FALSE,"Prog_Gov";"SCEN_Q00",#N/A,FALSE,"IN"}</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RED97MON." hidden="1">{"CBA",#N/A,FALSE,"TAB4";"MS",#N/A,FALSE,"TAB5";"BANKLOANS",#N/A,FALSE,"TAB21APP ";"INTEREST",#N/A,FALSE,"TAB22APP"}</definedName>
    <definedName name="wrn.resumen." hidden="1">{#N/A,#N/A,FALSE,"Sheet1"}</definedName>
    <definedName name="wrn.Riqfin." hidden="1">{"Riqfin97",#N/A,FALSE,"Tran";"Riqfinpro",#N/A,FALSE,"Tran"}</definedName>
    <definedName name="wrn.Sel._.Ind." hidden="1">{#N/A,#N/A,FALSE,"Sel Ind"}</definedName>
    <definedName name="wrn.SET_OF_TABLES." hidden="1">{#N/A,#N/A,TRUE,"Tab1";#N/A,#N/A,TRUE,"Tab2";#N/A,#N/A,TRUE,"Tab3";#N/A,#N/A,TRUE,"Tab4";#N/A,#N/A,TRUE,"Tab5";#N/A,#N/A,TRUE,"Tab6";#N/A,#N/A,TRUE,"Tab7";#N/A,#N/A,TRUE,"Tab8";#N/A,#N/A,TRUE,"Tab9";#N/A,#N/A,TRUE,"Tab10";#N/A,#N/A,TRUE,"Tab11";#N/A,#N/A,TRUE,"Tab12";#N/A,#N/A,TRUE,"Tab13";#N/A,#N/A,TRUE,"tab14";#N/A,#N/A,TRUE,"tab14fr"}</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TAFF_REPORT_TABLES." hidden="1">{"SR_tbs",#N/A,FALSE,"MGSSEI";"SR_tbs",#N/A,FALSE,"MGSBOX";"SR_tbs",#N/A,FALSE,"MGSOCIND"}</definedName>
    <definedName name="wrn.staffreport." hidden="1">{#N/A,#N/A,FALSE,"slvsrtb1";#N/A,#N/A,FALSE,"slvsrtb2";#N/A,#N/A,FALSE,"slvsrtb3";#N/A,#N/A,FALSE,"slvsrtb4";#N/A,#N/A,FALSE,"slvsrtb5";#N/A,#N/A,FALSE,"slvsrtb6";#N/A,#N/A,FALSE,"slvsrtb7";#N/A,#N/A,FALSE,"slvsrtb8";#N/A,#N/A,FALSE,"slvsrtb9";#N/A,#N/A,FALSE,"slvsrtb10";#N/A,#N/A,FALSE,"slvsrtb12"}</definedName>
    <definedName name="wrn.Super." hidden="1">{#N/A,#N/A,FALSE,"Fórmulas";#N/A,#N/A,FALSE,"Proj100";#N/A,#N/A,FALSE,"Proj50";#N/A,#N/A,FALSE,"Proj25";#N/A,#N/A,FALSE,"Proj0";#N/A,#N/A,FALSE,"ProjLib";#N/A,#N/A,FALSE,"Aux"}</definedName>
    <definedName name="wrn.TabARA." hidden="1">{"Page1",#N/A,FALSE,"ARA M&amp;F&amp;T";"Page2",#N/A,FALSE,"ARA M&amp;F&amp;T";"Page3",#N/A,FALSE,"ARA M&amp;F&amp;T"}</definedName>
    <definedName name="wrn.Tb._.1._.Mc._.Flows." hidden="1">{#N/A,#N/A,FALSE,"Tb 1 Mc Flows"}</definedName>
    <definedName name="wrn.Tb._.2._.NFPS." hidden="1">{#N/A,#N/A,FALSE,"Tb 2 NFPS"}</definedName>
    <definedName name="wrn.Tb._.3._.C._.Gov." hidden="1">{#N/A,#N/A,FALSE,"tb 3 C Gov"}</definedName>
    <definedName name="wrn.Tb._.4._.MT._.Fiscal." hidden="1">{#N/A,#N/A,FALSE,"Tb 4 MT Fiscal"}</definedName>
    <definedName name="wrn.test." hidden="1">{"srtot",#N/A,FALSE,"SR";"b2.9095",#N/A,FALSE,"SR"}</definedName>
    <definedName name="wrn.test._1" hidden="1">{"srtot",#N/A,FALSE,"SR";"b2.9095",#N/A,FALSE,"SR"}</definedName>
    <definedName name="wrn.test._2" hidden="1">{"srtot",#N/A,FALSE,"SR";"b2.9095",#N/A,FALSE,"SR"}</definedName>
    <definedName name="wrn.test._3" hidden="1">{"srtot",#N/A,FALSE,"SR";"b2.9095",#N/A,FALSE,"SR"}</definedName>
    <definedName name="wrn.test._4" hidden="1">{"srtot",#N/A,FALSE,"SR";"b2.9095",#N/A,FALSE,"SR"}</definedName>
    <definedName name="wrn.Trade._.Output._.All." hidden="1">{"PRI",#N/A,FALSE,"Data";"QUA",#N/A,FALSE,"Data";"STR",#N/A,FALSE,"Data";"VAL",#N/A,FALSE,"Data";"WEO",#N/A,FALSE,"Data";"WGT",#N/A,FALSE,"Data"}</definedName>
    <definedName name="wrn.Trade._.Table._.Core." hidden="1">{"WEO",#N/A,FALSE,"Data";"PRI",#N/A,FALSE,"Data";"QUA",#N/A,FALSE,"Data"}</definedName>
    <definedName name="wrn.WEO." hidden="1">{"WEO",#N/A,FALSE,"T"}</definedName>
    <definedName name="wvu.a." hidden="1">{TRUE,TRUE,-0.5,-14.75,603,365.25,FALSE,TRUE,TRUE,TRUE,0,1,#N/A,1,#N/A,35.1857142857143,25.2777777777778,1,FALSE,FALSE,3,TRUE,1,FALSE,100,"Swvu.a.","ACwvu.a.",#N/A,FALSE,FALSE,0.75,0.5,0.5,0.75,1,"","",FALSE,FALSE,FALSE,FALSE,1,#N/A,1,1,"=R20C2:R127C52",FALSE,"Rwvu.a.","Cwvu.a.",FALSE,FALSE,FALSE,1,300,300,FALSE,FALSE,TRUE,TRUE,TRUE}</definedName>
    <definedName name="wvu.bop."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sr."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dr.sr."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cotton."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all."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exportdetails."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s."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gold."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all."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Hypotheses." hidden="1">{TRUE,TRUE,-0.5,-14.75,603,379.5,FALSE,TRUE,TRUE,TRUE,0,6,#N/A,51,#N/A,12.25,26.5294117647059,1,FALSE,FALSE,3,TRUE,1,FALSE,100,"Swvu.Hypotheses.","ACwvu.Hypotheses.",#N/A,FALSE,FALSE,1.25,1,0.6,1,1,"","",FALSE,FALSE,FALSE,FALSE,1,#N/A,1,1,"=R1C4:R68C15",FALSE,#N/A,#N/A,FALSE,FALSE,FALSE,1,65532,300,FALSE,FALSE,TRUE,TRUE,TRUE}</definedName>
    <definedName name="wvu.imports."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all."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vu.tot." hidden="1">{TRUE,TRUE,-0.5,-14.75,603,379.5,FALSE,TRUE,TRUE,TRUE,0,32,#N/A,811,#N/A,25.6811594202899,26.4705882352941,1,FALSE,FALSE,3,TRUE,1,FALSE,100,"Swvu.tot.","ACwvu.tot.",#N/A,FALSE,FALSE,0.75,0.5,0.5,0.75,1,"","",FALSE,FALSE,FALSE,FALSE,1,#N/A,1,1,"=R790C2:R832C52",FALSE,"Rwvu.tot.","Cwvu.tot.",FALSE,FALSE,FALSE,1,300,300,FALSE,FALSE,TRUE,TRUE,TRUE}</definedName>
    <definedName name="ww" hidden="1">#REF!</definedName>
    <definedName name="www" hidden="1">{"Riqfin97",#N/A,FALSE,"Tran";"Riqfinpro",#N/A,FALSE,"Tran"}</definedName>
    <definedName name="wwwe" hidden="1">{"'Inversión Extranjera'!$A$1:$AG$74","'Inversión Extranjera'!$G$7:$AF$61"}</definedName>
    <definedName name="wwwjjj" hidden="1">{#N/A,#N/A,FALSE,"slvsrtb1";#N/A,#N/A,FALSE,"slvsrtb2";#N/A,#N/A,FALSE,"slvsrtb3";#N/A,#N/A,FALSE,"slvsrtb4";#N/A,#N/A,FALSE,"slvsrtb5";#N/A,#N/A,FALSE,"slvsrtb6";#N/A,#N/A,FALSE,"slvsrtb7";#N/A,#N/A,FALSE,"slvsrtb8";#N/A,#N/A,FALSE,"slvsrtb9";#N/A,#N/A,FALSE,"slvsrtb10";#N/A,#N/A,FALSE,"slvsrtb12"}</definedName>
    <definedName name="wwww" hidden="1">#REF!</definedName>
    <definedName name="wwwww" hidden="1">{"Minpmon",#N/A,FALSE,"Monthinput"}</definedName>
    <definedName name="wwwwwww" hidden="1">{"Riqfin97",#N/A,FALSE,"Tran";"Riqfinpro",#N/A,FALSE,"Tran"}</definedName>
    <definedName name="x" hidden="1">{"'Inversión Extranjera'!$A$1:$AG$74","'Inversión Extranjera'!$G$7:$AF$61"}</definedName>
    <definedName name="x_1" hidden="1">{"'Inversión Extranjera'!$A$1:$AG$74","'Inversión Extranjera'!$G$7:$AF$61"}</definedName>
    <definedName name="x_2" hidden="1">{"'Inversión Extranjera'!$A$1:$AG$74","'Inversión Extranjera'!$G$7:$AF$61"}</definedName>
    <definedName name="x_3" hidden="1">{"'Inversión Extranjera'!$A$1:$AG$74","'Inversión Extranjera'!$G$7:$AF$61"}</definedName>
    <definedName name="x_4" hidden="1">{"'Inversión Extranjera'!$A$1:$AG$74","'Inversión Extranjera'!$G$7:$AF$61"}</definedName>
    <definedName name="Xaxis">#REF!</definedName>
    <definedName name="xcvcxz" hidden="1">#REF!</definedName>
    <definedName name="xx" hidden="1">{"Riqfin97",#N/A,FALSE,"Tran";"Riqfinpro",#N/A,FALSE,"Tran"}</definedName>
    <definedName name="xxx" hidden="1">#REF!</definedName>
    <definedName name="xxxx">#REF!</definedName>
    <definedName name="xxxxx">#REF!,#REF!</definedName>
    <definedName name="xxxxxx">#REF!</definedName>
    <definedName name="xxxxxxcc">#REF!</definedName>
    <definedName name="xxxxxxxx">#REF!</definedName>
    <definedName name="xxxxxxxxxxx">#REF!</definedName>
    <definedName name="ye" hidden="1">#REF!</definedName>
    <definedName name="YearAgo">#REF!</definedName>
    <definedName name="YEN">#REF!,#REF!</definedName>
    <definedName name="yh" hidden="1">{"Riqfin97",#N/A,FALSE,"Tran";"Riqfinpro",#N/A,FALSE,"Tran"}</definedName>
    <definedName name="yik" hidden="1">{"Calculations",#N/A,FALSE,"Sheet1";"Charts 1",#N/A,FALSE,"Sheet1";"Charts 2",#N/A,FALSE,"Sheet1";"Charts 3",#N/A,FALSE,"Sheet1";"Charts 4",#N/A,FALSE,"Sheet1";"Raw Data",#N/A,FALSE,"Sheet1"}</definedName>
    <definedName name="yiop" hidden="1">{"Riqfin97",#N/A,FALSE,"Tran";"Riqfinpro",#N/A,FALSE,"Tran"}</definedName>
    <definedName name="yjdtjdtj" hidden="1">#REF!</definedName>
    <definedName name="yjhrh" hidden="1">#REF!</definedName>
    <definedName name="yktjyukiuk" hidden="1">{"'Inversión Extranjera'!$A$1:$AG$74","'Inversión Extranjera'!$G$7:$AF$61"}</definedName>
    <definedName name="yktkyuñkt" hidden="1">{"'Basic'!$A$1:$F$96"}</definedName>
    <definedName name="ykyk" hidden="1">#REF!</definedName>
    <definedName name="ykyky" hidden="1">#REF!</definedName>
    <definedName name="ykykye" hidden="1">#REF!</definedName>
    <definedName name="ykykyuk" hidden="1">#REF!</definedName>
    <definedName name="ykyykyk" hidden="1">{"'Hoja1'!$A$2:$O$33"}</definedName>
    <definedName name="YO">#REF!</definedName>
    <definedName name="yrt" hidden="1">#REF!</definedName>
    <definedName name="YRTYRTYRU" hidden="1">#REF!</definedName>
    <definedName name="yu" hidden="1">{"Tab1",#N/A,FALSE,"P";"Tab2",#N/A,FALSE,"P"}</definedName>
    <definedName name="YUIY">#REF!</definedName>
    <definedName name="yujyuj" hidden="1">#REF!</definedName>
    <definedName name="yy" hidden="1">{"Tab1",#N/A,FALSE,"P";"Tab2",#N/A,FALSE,"P"}</definedName>
    <definedName name="yyuu" hidden="1">{"Riqfin97",#N/A,FALSE,"Tran";"Riqfinpro",#N/A,FALSE,"Tran"}</definedName>
    <definedName name="yyy" hidden="1">{"Tab1",#N/A,FALSE,"P";"Tab2",#N/A,FALSE,"P"}</definedName>
    <definedName name="yyy_1" hidden="1">{"'Inversión Extranjera'!$A$1:$AG$74","'Inversión Extranjera'!$G$7:$AF$61"}</definedName>
    <definedName name="yyy_2" hidden="1">{"'Inversión Extranjera'!$A$1:$AG$74","'Inversión Extranjera'!$G$7:$AF$61"}</definedName>
    <definedName name="yyy_3" hidden="1">{"'Inversión Extranjera'!$A$1:$AG$74","'Inversión Extranjera'!$G$7:$AF$61"}</definedName>
    <definedName name="yyy_4" hidden="1">{"'Inversión Extranjera'!$A$1:$AG$74","'Inversión Extranjera'!$G$7:$AF$61"}</definedName>
    <definedName name="yyyy" hidden="1">{"Riqfin97",#N/A,FALSE,"Tran";"Riqfinpro",#N/A,FALSE,"Tran"}</definedName>
    <definedName name="yyyyyy" hidden="1">{"Minpmon",#N/A,FALSE,"Monthinput"}</definedName>
    <definedName name="Z">#REF!</definedName>
    <definedName name="Z_00C67BFA_FEDD_11D1_98B3_00C04FC96ABD_.wvu.Rows" hidden="1">#REF!,#REF!,#REF!,#REF!,#REF!,#REF!</definedName>
    <definedName name="Z_00C67BFB_FEDD_11D1_98B3_00C04FC96ABD_.wvu.Rows" hidden="1">#REF!,#REF!,#REF!,#REF!,#REF!,#REF!</definedName>
    <definedName name="Z_00C67BFC_FEDD_11D1_98B3_00C04FC96ABD_.wvu.Rows" hidden="1">#REF!,#REF!,#REF!,#REF!,#REF!,#REF!</definedName>
    <definedName name="Z_00C67BFD_FEDD_11D1_98B3_00C04FC96ABD_.wvu.Rows" hidden="1">#REF!,#REF!,#REF!,#REF!,#REF!,#REF!</definedName>
    <definedName name="Z_00C67BFE_FEDD_11D1_98B3_00C04FC96ABD_.wvu.Rows" hidden="1">#REF!,#REF!,#REF!,#REF!,#REF!,#REF!,#REF!,#REF!</definedName>
    <definedName name="Z_00C67BFF_FEDD_11D1_98B3_00C04FC96ABD_.wvu.Rows" hidden="1">#REF!,#REF!,#REF!,#REF!,#REF!,#REF!,#REF!</definedName>
    <definedName name="Z_00C67C00_FEDD_11D1_98B3_00C04FC96ABD_.wvu.Rows" hidden="1">#REF!,#REF!,#REF!,#REF!,#REF!,#REF!,#REF!</definedName>
    <definedName name="Z_00C67C01_FEDD_11D1_98B3_00C04FC96ABD_.wvu.Rows" hidden="1">#REF!,#REF!,#REF!,#REF!,#REF!,#REF!,#REF!,#REF!</definedName>
    <definedName name="Z_00C67C02_FEDD_11D1_98B3_00C04FC96ABD_.wvu.Rows" hidden="1">#REF!,#REF!,#REF!,#REF!,#REF!,#REF!,#REF!,#REF!</definedName>
    <definedName name="Z_00C67C03_FEDD_11D1_98B3_00C04FC96ABD_.wvu.Rows" hidden="1">#REF!,#REF!,#REF!,#REF!,#REF!,#REF!,#REF!,#REF!</definedName>
    <definedName name="Z_00C67C05_FEDD_11D1_98B3_00C04FC96ABD_.wvu.Rows" hidden="1">#REF!,#REF!,#REF!,#REF!,#REF!,#REF!,#REF!,#REF!,#REF!</definedName>
    <definedName name="Z_00C67C06_FEDD_11D1_98B3_00C04FC96ABD_.wvu.Rows" hidden="1">#REF!,#REF!,#REF!,#REF!,#REF!,#REF!,#REF!,#REF!,#REF!</definedName>
    <definedName name="Z_00C67C07_FEDD_11D1_98B3_00C04FC96ABD_.wvu.Rows" hidden="1">#REF!,#REF!,#REF!,#REF!,#REF!,#REF!</definedName>
    <definedName name="Z_041FA3A7_30CF_11D1_A8EA_00A02466B35E_.wvu.Cols" hidden="1">#REF!,#REF!,#REF!,#REF!</definedName>
    <definedName name="Z_041FA3A7_30CF_11D1_A8EA_00A02466B35E_.wvu.Rows" hidden="1">#REF!,#REF!</definedName>
    <definedName name="Z_112039D0_FF0B_11D1_98B3_00C04FC96ABD_.wvu.Rows" hidden="1">#REF!,#REF!,#REF!,#REF!,#REF!,#REF!</definedName>
    <definedName name="Z_112039D1_FF0B_11D1_98B3_00C04FC96ABD_.wvu.Rows" hidden="1">#REF!,#REF!,#REF!,#REF!,#REF!,#REF!</definedName>
    <definedName name="Z_112039D2_FF0B_11D1_98B3_00C04FC96ABD_.wvu.Rows" hidden="1">#REF!,#REF!,#REF!,#REF!,#REF!,#REF!</definedName>
    <definedName name="Z_112039D3_FF0B_11D1_98B3_00C04FC96ABD_.wvu.Rows" hidden="1">#REF!,#REF!,#REF!,#REF!,#REF!,#REF!</definedName>
    <definedName name="Z_112039D4_FF0B_11D1_98B3_00C04FC96ABD_.wvu.Rows" hidden="1">#REF!,#REF!,#REF!,#REF!,#REF!,#REF!,#REF!,#REF!</definedName>
    <definedName name="Z_112039D5_FF0B_11D1_98B3_00C04FC96ABD_.wvu.Rows" hidden="1">#REF!,#REF!,#REF!,#REF!,#REF!,#REF!,#REF!</definedName>
    <definedName name="Z_112039D6_FF0B_11D1_98B3_00C04FC96ABD_.wvu.Rows" hidden="1">#REF!,#REF!,#REF!,#REF!,#REF!,#REF!,#REF!</definedName>
    <definedName name="Z_112039D7_FF0B_11D1_98B3_00C04FC96ABD_.wvu.Rows" hidden="1">#REF!,#REF!,#REF!,#REF!,#REF!,#REF!,#REF!,#REF!</definedName>
    <definedName name="Z_112039D8_FF0B_11D1_98B3_00C04FC96ABD_.wvu.Rows" hidden="1">#REF!,#REF!,#REF!,#REF!,#REF!,#REF!,#REF!,#REF!</definedName>
    <definedName name="Z_112039D9_FF0B_11D1_98B3_00C04FC96ABD_.wvu.Rows" hidden="1">#REF!,#REF!,#REF!,#REF!,#REF!,#REF!,#REF!,#REF!</definedName>
    <definedName name="Z_112039DB_FF0B_11D1_98B3_00C04FC96ABD_.wvu.Rows" hidden="1">#REF!,#REF!,#REF!,#REF!,#REF!,#REF!,#REF!,#REF!,#REF!</definedName>
    <definedName name="Z_112039DC_FF0B_11D1_98B3_00C04FC96ABD_.wvu.Rows" hidden="1">#REF!,#REF!,#REF!,#REF!,#REF!,#REF!,#REF!,#REF!,#REF!</definedName>
    <definedName name="Z_112039DD_FF0B_11D1_98B3_00C04FC96ABD_.wvu.Rows" hidden="1">#REF!,#REF!,#REF!,#REF!,#REF!,#REF!</definedName>
    <definedName name="Z_112B8339_2081_11D2_BFD2_00A02466506E_.wvu.PrintTitles" hidden="1">#REF!,#REF!</definedName>
    <definedName name="Z_112B833B_2081_11D2_BFD2_00A02466506E_.wvu.PrintTitles" hidden="1">#REF!,#REF!</definedName>
    <definedName name="Z_1A87067C_7102_4E77_BC8D_D9D9112AA17F_.wvu.Cols" hidden="1">#REF!</definedName>
    <definedName name="Z_1A87067C_7102_4E77_BC8D_D9D9112AA17F_.wvu.PrintArea" hidden="1">#REF!</definedName>
    <definedName name="Z_1A87067C_7102_4E77_BC8D_D9D9112AA17F_.wvu.PrintTitles" hidden="1">#REF!</definedName>
    <definedName name="Z_1A87067C_7102_4E77_BC8D_D9D9112AA17F_.wvu.Rows" hidden="1">#REF!</definedName>
    <definedName name="Z_1A8C061B_2301_11D3_BFD1_000039E37209_.wvu.Cols" hidden="1">#REF!,#REF!,#REF!</definedName>
    <definedName name="Z_1A8C061B_2301_11D3_BFD1_000039E37209_.wvu.Rows" hidden="1">#REF!,#REF!,#REF!</definedName>
    <definedName name="Z_1A8C061C_2301_11D3_BFD1_000039E37209_.wvu.Cols" hidden="1">#REF!,#REF!,#REF!</definedName>
    <definedName name="Z_1A8C061C_2301_11D3_BFD1_000039E37209_.wvu.Rows" hidden="1">#REF!,#REF!,#REF!</definedName>
    <definedName name="Z_1A8C061E_2301_11D3_BFD1_000039E37209_.wvu.Cols" hidden="1">#REF!,#REF!,#REF!</definedName>
    <definedName name="Z_1A8C061E_2301_11D3_BFD1_000039E37209_.wvu.Rows" hidden="1">#REF!,#REF!,#REF!</definedName>
    <definedName name="Z_1A8C061F_2301_11D3_BFD1_000039E37209_.wvu.Cols" hidden="1">#REF!,#REF!,#REF!</definedName>
    <definedName name="Z_1A8C061F_2301_11D3_BFD1_000039E37209_.wvu.Rows" hidden="1">#REF!,#REF!,#REF!</definedName>
    <definedName name="Z_1F4C2007_FFA7_11D1_98B6_00C04FC96ABD_.wvu.Rows" hidden="1">#REF!,#REF!,#REF!,#REF!,#REF!,#REF!</definedName>
    <definedName name="Z_1F4C2008_FFA7_11D1_98B6_00C04FC96ABD_.wvu.Rows" hidden="1">#REF!,#REF!,#REF!,#REF!,#REF!,#REF!</definedName>
    <definedName name="Z_1F4C2009_FFA7_11D1_98B6_00C04FC96ABD_.wvu.Rows" hidden="1">#REF!,#REF!,#REF!,#REF!,#REF!,#REF!</definedName>
    <definedName name="Z_1F4C200A_FFA7_11D1_98B6_00C04FC96ABD_.wvu.Rows" hidden="1">#REF!,#REF!,#REF!,#REF!,#REF!,#REF!</definedName>
    <definedName name="Z_1F4C200B_FFA7_11D1_98B6_00C04FC96ABD_.wvu.Rows" hidden="1">#REF!,#REF!,#REF!,#REF!,#REF!,#REF!,#REF!,#REF!</definedName>
    <definedName name="Z_1F4C200C_FFA7_11D1_98B6_00C04FC96ABD_.wvu.Rows" hidden="1">#REF!,#REF!,#REF!,#REF!,#REF!,#REF!,#REF!</definedName>
    <definedName name="Z_1F4C200D_FFA7_11D1_98B6_00C04FC96ABD_.wvu.Rows" hidden="1">#REF!,#REF!,#REF!,#REF!,#REF!,#REF!,#REF!</definedName>
    <definedName name="Z_1F4C200E_FFA7_11D1_98B6_00C04FC96ABD_.wvu.Rows" hidden="1">#REF!,#REF!,#REF!,#REF!,#REF!,#REF!,#REF!,#REF!</definedName>
    <definedName name="Z_1F4C200F_FFA7_11D1_98B6_00C04FC96ABD_.wvu.Rows" hidden="1">#REF!,#REF!,#REF!,#REF!,#REF!,#REF!,#REF!,#REF!</definedName>
    <definedName name="Z_1F4C2010_FFA7_11D1_98B6_00C04FC96ABD_.wvu.Rows" hidden="1">#REF!,#REF!,#REF!,#REF!,#REF!,#REF!,#REF!,#REF!</definedName>
    <definedName name="Z_1F4C2012_FFA7_11D1_98B6_00C04FC96ABD_.wvu.Rows" hidden="1">#REF!,#REF!,#REF!,#REF!,#REF!,#REF!,#REF!,#REF!,#REF!</definedName>
    <definedName name="Z_1F4C2013_FFA7_11D1_98B6_00C04FC96ABD_.wvu.Rows" hidden="1">#REF!,#REF!,#REF!,#REF!,#REF!,#REF!,#REF!,#REF!,#REF!</definedName>
    <definedName name="Z_1F4C2014_FFA7_11D1_98B6_00C04FC96ABD_.wvu.Rows" hidden="1">#REF!,#REF!,#REF!,#REF!,#REF!,#REF!</definedName>
    <definedName name="Z_49B0A4B0_963B_11D1_BFD1_00A02466B680_.wvu.Rows" hidden="1">#REF!,#REF!,#REF!,#REF!,#REF!,#REF!</definedName>
    <definedName name="Z_49B0A4B1_963B_11D1_BFD1_00A02466B680_.wvu.Rows" hidden="1">#REF!,#REF!,#REF!,#REF!,#REF!,#REF!</definedName>
    <definedName name="Z_49B0A4B4_963B_11D1_BFD1_00A02466B680_.wvu.Rows" hidden="1">#REF!,#REF!,#REF!,#REF!,#REF!,#REF!,#REF!,#REF!</definedName>
    <definedName name="Z_49B0A4B5_963B_11D1_BFD1_00A02466B680_.wvu.Rows" hidden="1">#REF!,#REF!,#REF!,#REF!,#REF!,#REF!,#REF!</definedName>
    <definedName name="Z_49B0A4B6_963B_11D1_BFD1_00A02466B680_.wvu.Rows" hidden="1">#REF!,#REF!,#REF!,#REF!,#REF!,#REF!,#REF!</definedName>
    <definedName name="Z_49B0A4B7_963B_11D1_BFD1_00A02466B680_.wvu.Rows" hidden="1">#REF!,#REF!,#REF!,#REF!,#REF!,#REF!,#REF!,#REF!</definedName>
    <definedName name="Z_49B0A4B8_963B_11D1_BFD1_00A02466B680_.wvu.Rows" hidden="1">#REF!,#REF!,#REF!,#REF!,#REF!,#REF!,#REF!,#REF!</definedName>
    <definedName name="Z_49B0A4B9_963B_11D1_BFD1_00A02466B680_.wvu.Rows" hidden="1">#REF!,#REF!,#REF!,#REF!,#REF!,#REF!,#REF!,#REF!</definedName>
    <definedName name="Z_49B0A4BB_963B_11D1_BFD1_00A02466B680_.wvu.Rows" hidden="1">#REF!,#REF!,#REF!,#REF!,#REF!,#REF!,#REF!,#REF!,#REF!</definedName>
    <definedName name="Z_49B0A4BC_963B_11D1_BFD1_00A02466B680_.wvu.Rows" hidden="1">#REF!,#REF!,#REF!,#REF!,#REF!,#REF!,#REF!,#REF!,#REF!</definedName>
    <definedName name="Z_49B0A4BD_963B_11D1_BFD1_00A02466B680_.wvu.Rows" hidden="1">#REF!,#REF!,#REF!,#REF!,#REF!,#REF!</definedName>
    <definedName name="Z_5F3A46A2_1A22_4FA5_A3C5_1DEBD8BB3B53_.wvu.Cols" hidden="1">#REF!</definedName>
    <definedName name="Z_5F3A46A2_1A22_4FA5_A3C5_1DEBD8BB3B53_.wvu.PrintArea" hidden="1">#REF!</definedName>
    <definedName name="Z_5F3A46A2_1A22_4FA5_A3C5_1DEBD8BB3B53_.wvu.PrintTitles" hidden="1">#REF!</definedName>
    <definedName name="Z_5F3A46A2_1A22_4FA5_A3C5_1DEBD8BB3B53_.wvu.Rows" hidden="1">#REF!</definedName>
    <definedName name="Z_65976840_70A2_11D2_BFD1_C1F7123CE332_.wvu.PrintTitles" hidden="1">#REF!,#REF!</definedName>
    <definedName name="Z_95224721_0485_11D4_BFD1_00508B5F4DA4_.wvu.Cols" hidden="1">#REF!</definedName>
    <definedName name="Z_9E0C48F8_FFCC_11D1_98BA_00C04FC96ABD_.wvu.Rows" hidden="1">#REF!,#REF!,#REF!,#REF!,#REF!,#REF!</definedName>
    <definedName name="Z_9E0C48F9_FFCC_11D1_98BA_00C04FC96ABD_.wvu.Rows" hidden="1">#REF!,#REF!,#REF!,#REF!,#REF!,#REF!</definedName>
    <definedName name="Z_9E0C48FA_FFCC_11D1_98BA_00C04FC96ABD_.wvu.Rows" hidden="1">#REF!,#REF!,#REF!,#REF!,#REF!,#REF!</definedName>
    <definedName name="Z_9E0C48FB_FFCC_11D1_98BA_00C04FC96ABD_.wvu.Rows" hidden="1">#REF!,#REF!,#REF!,#REF!,#REF!,#REF!</definedName>
    <definedName name="Z_9E0C48FC_FFCC_11D1_98BA_00C04FC96ABD_.wvu.Rows" hidden="1">#REF!,#REF!,#REF!,#REF!,#REF!,#REF!,#REF!,#REF!</definedName>
    <definedName name="Z_9E0C48FD_FFCC_11D1_98BA_00C04FC96ABD_.wvu.Rows" hidden="1">#REF!,#REF!,#REF!,#REF!,#REF!,#REF!,#REF!</definedName>
    <definedName name="Z_9E0C48FE_FFCC_11D1_98BA_00C04FC96ABD_.wvu.Rows" hidden="1">#REF!,#REF!,#REF!,#REF!,#REF!,#REF!,#REF!</definedName>
    <definedName name="Z_9E0C48FF_FFCC_11D1_98BA_00C04FC96ABD_.wvu.Rows" hidden="1">#REF!,#REF!,#REF!,#REF!,#REF!,#REF!,#REF!,#REF!</definedName>
    <definedName name="Z_9E0C4900_FFCC_11D1_98BA_00C04FC96ABD_.wvu.Rows" hidden="1">#REF!,#REF!,#REF!,#REF!,#REF!,#REF!,#REF!,#REF!</definedName>
    <definedName name="Z_9E0C4901_FFCC_11D1_98BA_00C04FC96ABD_.wvu.Rows" hidden="1">#REF!,#REF!,#REF!,#REF!,#REF!,#REF!,#REF!,#REF!</definedName>
    <definedName name="Z_9E0C4903_FFCC_11D1_98BA_00C04FC96ABD_.wvu.Rows" hidden="1">#REF!,#REF!,#REF!,#REF!,#REF!,#REF!,#REF!,#REF!,#REF!</definedName>
    <definedName name="Z_9E0C4904_FFCC_11D1_98BA_00C04FC96ABD_.wvu.Rows" hidden="1">#REF!,#REF!,#REF!,#REF!,#REF!,#REF!,#REF!,#REF!,#REF!</definedName>
    <definedName name="Z_9E0C4905_FFCC_11D1_98BA_00C04FC96ABD_.wvu.Rows" hidden="1">#REF!,#REF!,#REF!,#REF!,#REF!,#REF!</definedName>
    <definedName name="Z_B424DD41_AAD0_11D2_BFD1_00A02466506E_.wvu.PrintTitles" hidden="1">#REF!,#REF!</definedName>
    <definedName name="Z_BC2BFA12_1C91_11D2_BFD2_00A02466506E_.wvu.PrintTitles" hidden="1">#REF!,#REF!</definedName>
    <definedName name="Z_C21FAE85_013A_11D2_98BD_00C04FC96ABD_.wvu.Rows" hidden="1">#REF!,#REF!,#REF!,#REF!,#REF!,#REF!</definedName>
    <definedName name="Z_C21FAE86_013A_11D2_98BD_00C04FC96ABD_.wvu.Rows" hidden="1">#REF!,#REF!,#REF!,#REF!,#REF!,#REF!</definedName>
    <definedName name="Z_C21FAE87_013A_11D2_98BD_00C04FC96ABD_.wvu.Rows" hidden="1">#REF!,#REF!,#REF!,#REF!,#REF!,#REF!</definedName>
    <definedName name="Z_C21FAE88_013A_11D2_98BD_00C04FC96ABD_.wvu.Rows" hidden="1">#REF!,#REF!,#REF!,#REF!,#REF!,#REF!</definedName>
    <definedName name="Z_C21FAE89_013A_11D2_98BD_00C04FC96ABD_.wvu.Rows" hidden="1">#REF!,#REF!,#REF!,#REF!,#REF!,#REF!,#REF!,#REF!</definedName>
    <definedName name="Z_C21FAE8A_013A_11D2_98BD_00C04FC96ABD_.wvu.Rows" hidden="1">#REF!,#REF!,#REF!,#REF!,#REF!,#REF!,#REF!</definedName>
    <definedName name="Z_C21FAE8B_013A_11D2_98BD_00C04FC96ABD_.wvu.Rows" hidden="1">#REF!,#REF!,#REF!,#REF!,#REF!,#REF!,#REF!</definedName>
    <definedName name="Z_C21FAE8C_013A_11D2_98BD_00C04FC96ABD_.wvu.Rows" hidden="1">#REF!,#REF!,#REF!,#REF!,#REF!,#REF!,#REF!,#REF!</definedName>
    <definedName name="Z_C21FAE8D_013A_11D2_98BD_00C04FC96ABD_.wvu.Rows" hidden="1">#REF!,#REF!,#REF!,#REF!,#REF!,#REF!,#REF!,#REF!</definedName>
    <definedName name="Z_C21FAE8E_013A_11D2_98BD_00C04FC96ABD_.wvu.Rows" hidden="1">#REF!,#REF!,#REF!,#REF!,#REF!,#REF!,#REF!,#REF!</definedName>
    <definedName name="Z_C21FAE90_013A_11D2_98BD_00C04FC96ABD_.wvu.Rows" hidden="1">#REF!,#REF!,#REF!,#REF!,#REF!,#REF!,#REF!,#REF!,#REF!</definedName>
    <definedName name="Z_C21FAE91_013A_11D2_98BD_00C04FC96ABD_.wvu.Rows" hidden="1">#REF!,#REF!,#REF!,#REF!,#REF!,#REF!,#REF!,#REF!,#REF!</definedName>
    <definedName name="Z_C21FAE92_013A_11D2_98BD_00C04FC96ABD_.wvu.Rows" hidden="1">#REF!,#REF!,#REF!,#REF!,#REF!,#REF!</definedName>
    <definedName name="Z_CF25EF4A_FFAB_11D1_98B7_00C04FC96ABD_.wvu.Rows" hidden="1">#REF!,#REF!,#REF!,#REF!,#REF!,#REF!</definedName>
    <definedName name="Z_CF25EF4B_FFAB_11D1_98B7_00C04FC96ABD_.wvu.Rows" hidden="1">#REF!,#REF!,#REF!,#REF!,#REF!,#REF!</definedName>
    <definedName name="Z_CF25EF4C_FFAB_11D1_98B7_00C04FC96ABD_.wvu.Rows" hidden="1">#REF!,#REF!,#REF!,#REF!,#REF!,#REF!</definedName>
    <definedName name="Z_CF25EF4D_FFAB_11D1_98B7_00C04FC96ABD_.wvu.Rows" hidden="1">#REF!,#REF!,#REF!,#REF!,#REF!,#REF!</definedName>
    <definedName name="Z_CF25EF4E_FFAB_11D1_98B7_00C04FC96ABD_.wvu.Rows" hidden="1">#REF!,#REF!,#REF!,#REF!,#REF!,#REF!,#REF!,#REF!</definedName>
    <definedName name="Z_CF25EF4F_FFAB_11D1_98B7_00C04FC96ABD_.wvu.Rows" hidden="1">#REF!,#REF!,#REF!,#REF!,#REF!,#REF!,#REF!</definedName>
    <definedName name="Z_CF25EF50_FFAB_11D1_98B7_00C04FC96ABD_.wvu.Rows" hidden="1">#REF!,#REF!,#REF!,#REF!,#REF!,#REF!,#REF!</definedName>
    <definedName name="Z_CF25EF51_FFAB_11D1_98B7_00C04FC96ABD_.wvu.Rows" hidden="1">#REF!,#REF!,#REF!,#REF!,#REF!,#REF!,#REF!,#REF!</definedName>
    <definedName name="Z_CF25EF52_FFAB_11D1_98B7_00C04FC96ABD_.wvu.Rows" hidden="1">#REF!,#REF!,#REF!,#REF!,#REF!,#REF!,#REF!,#REF!</definedName>
    <definedName name="Z_CF25EF53_FFAB_11D1_98B7_00C04FC96ABD_.wvu.Rows" hidden="1">#REF!,#REF!,#REF!,#REF!,#REF!,#REF!,#REF!,#REF!</definedName>
    <definedName name="Z_CF25EF55_FFAB_11D1_98B7_00C04FC96ABD_.wvu.Rows" hidden="1">#REF!,#REF!,#REF!,#REF!,#REF!,#REF!,#REF!,#REF!,#REF!</definedName>
    <definedName name="Z_CF25EF56_FFAB_11D1_98B7_00C04FC96ABD_.wvu.Rows" hidden="1">#REF!,#REF!,#REF!,#REF!,#REF!,#REF!,#REF!,#REF!,#REF!</definedName>
    <definedName name="Z_CF25EF57_FFAB_11D1_98B7_00C04FC96ABD_.wvu.Rows" hidden="1">#REF!,#REF!,#REF!,#REF!,#REF!,#REF!</definedName>
    <definedName name="Z_E6B74681_BCE1_11D2_BFD1_00A02466506E_.wvu.PrintTitles" hidden="1">#REF!,#REF!</definedName>
    <definedName name="Z_EA8011E5_017A_11D2_98BD_00C04FC96ABD_.wvu.Rows" hidden="1">#REF!,#REF!,#REF!,#REF!,#REF!,#REF!,#REF!</definedName>
    <definedName name="Z_EA8011E6_017A_11D2_98BD_00C04FC96ABD_.wvu.Rows" hidden="1">#REF!,#REF!,#REF!,#REF!,#REF!,#REF!,#REF!</definedName>
    <definedName name="Z_EA8011E9_017A_11D2_98BD_00C04FC96ABD_.wvu.Rows" hidden="1">#REF!,#REF!,#REF!,#REF!,#REF!,#REF!,#REF!,#REF!</definedName>
    <definedName name="Z_EA8011EC_017A_11D2_98BD_00C04FC96ABD_.wvu.Rows" hidden="1">#REF!,#REF!,#REF!,#REF!,#REF!,#REF!,#REF!,#REF!,#REF!</definedName>
    <definedName name="Z_EA86CE3A_00A2_11D2_98BC_00C04FC96ABD_.wvu.Rows" hidden="1">#REF!,#REF!,#REF!,#REF!,#REF!,#REF!</definedName>
    <definedName name="Z_EA86CE3B_00A2_11D2_98BC_00C04FC96ABD_.wvu.Rows" hidden="1">#REF!,#REF!,#REF!,#REF!,#REF!,#REF!</definedName>
    <definedName name="Z_EA86CE3C_00A2_11D2_98BC_00C04FC96ABD_.wvu.Rows" hidden="1">#REF!,#REF!,#REF!,#REF!,#REF!,#REF!</definedName>
    <definedName name="Z_EA86CE3D_00A2_11D2_98BC_00C04FC96ABD_.wvu.Rows" hidden="1">#REF!,#REF!,#REF!,#REF!,#REF!,#REF!</definedName>
    <definedName name="Z_EA86CE3E_00A2_11D2_98BC_00C04FC96ABD_.wvu.Rows" hidden="1">#REF!,#REF!,#REF!,#REF!,#REF!,#REF!,#REF!,#REF!</definedName>
    <definedName name="Z_EA86CE3F_00A2_11D2_98BC_00C04FC96ABD_.wvu.Rows" hidden="1">#REF!,#REF!,#REF!,#REF!,#REF!,#REF!,#REF!</definedName>
    <definedName name="Z_EA86CE40_00A2_11D2_98BC_00C04FC96ABD_.wvu.Rows" hidden="1">#REF!,#REF!,#REF!,#REF!,#REF!,#REF!,#REF!</definedName>
    <definedName name="Z_EA86CE41_00A2_11D2_98BC_00C04FC96ABD_.wvu.Rows" hidden="1">#REF!,#REF!,#REF!,#REF!,#REF!,#REF!,#REF!,#REF!</definedName>
    <definedName name="Z_EA86CE42_00A2_11D2_98BC_00C04FC96ABD_.wvu.Rows" hidden="1">#REF!,#REF!,#REF!,#REF!,#REF!,#REF!,#REF!,#REF!</definedName>
    <definedName name="Z_EA86CE43_00A2_11D2_98BC_00C04FC96ABD_.wvu.Rows" hidden="1">#REF!,#REF!,#REF!,#REF!,#REF!,#REF!,#REF!,#REF!</definedName>
    <definedName name="Z_EA86CE45_00A2_11D2_98BC_00C04FC96ABD_.wvu.Rows" hidden="1">#REF!,#REF!,#REF!,#REF!,#REF!,#REF!,#REF!,#REF!,#REF!</definedName>
    <definedName name="Z_EA86CE46_00A2_11D2_98BC_00C04FC96ABD_.wvu.Rows" hidden="1">#REF!,#REF!,#REF!,#REF!,#REF!,#REF!,#REF!,#REF!,#REF!</definedName>
    <definedName name="Z_EA86CE47_00A2_11D2_98BC_00C04FC96ABD_.wvu.Rows" hidden="1">#REF!,#REF!,#REF!,#REF!,#REF!,#REF!</definedName>
    <definedName name="zb" hidden="1">{"WEO",#N/A,FALSE,"T"}</definedName>
    <definedName name="zc" hidden="1">{"Tab1",#N/A,FALSE,"P";"Tab2",#N/A,FALSE,"P"}</definedName>
    <definedName name="zczxcz" hidden="1">{"Tab1",#N/A,FALSE,"P";"Tab2",#N/A,FALSE,"P"}</definedName>
    <definedName name="zio" hidden="1">{"Tab1",#N/A,FALSE,"P";"Tab2",#N/A,FALSE,"P"}</definedName>
    <definedName name="zj" hidden="1">{TRUE,TRUE,-0.5,-14.75,603,387,FALSE,TRUE,TRUE,TRUE,0,1,2,1,2,1,1,4,TRUE,TRUE,3,TRUE,1,TRUE,75,"Swvu.Print.","ACwvu.Print.",#N/A,FALSE,FALSE,1,0.75,0.6,0.5,1,"","",TRUE,FALSE,TRUE,FALSE,1,#N/A,1,1,#DIV/0!,FALSE,"Rwvu.Print.",#N/A,FALSE,FALSE,FALSE,1,65532,300,FALSE,FALSE,TRUE,TRUE,TRUE}</definedName>
    <definedName name="zrrae">#REF!</definedName>
    <definedName name="zv" hidden="1">{"Minpmon",#N/A,FALSE,"Monthinput"}</definedName>
    <definedName name="zx" hidden="1">{"Tab1",#N/A,FALSE,"P";"Tab2",#N/A,FALSE,"P"}</definedName>
    <definedName name="zxc" hidden="1">{"Tab1",#N/A,FALSE,"P";"Tab2",#N/A,FALSE,"P"}</definedName>
    <definedName name="zxcv" hidden="1">{"Tab1",#N/A,FALSE,"P";"Tab2",#N/A,FALSE,"P"}</definedName>
    <definedName name="zz" hidden="1">{"Tab1",#N/A,FALSE,"P";"Tab2",#N/A,FALSE,"P"}</definedName>
    <definedName name="zzrr">#REF!</definedName>
    <definedName name="zzz" hidden="1">{"Minpmon",#N/A,FALSE,"Monthinput"}</definedName>
    <definedName name="zzzz" hidden="1">{"Tab1",#N/A,FALSE,"P";"Tab2",#N/A,FALSE,"P"}</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47" l="1"/>
  <c r="A7" i="247"/>
  <c r="A68" i="247" l="1"/>
  <c r="B68" i="247"/>
  <c r="A43" i="247" l="1"/>
  <c r="B43" i="247"/>
  <c r="B118" i="247"/>
  <c r="B117" i="247"/>
  <c r="B116" i="247"/>
  <c r="B115" i="247"/>
  <c r="B114" i="247"/>
  <c r="B113" i="247"/>
  <c r="B112" i="247"/>
  <c r="B111" i="247"/>
  <c r="A118" i="247"/>
  <c r="A117" i="247"/>
  <c r="A116" i="247"/>
  <c r="A115" i="247"/>
  <c r="A114" i="247"/>
  <c r="A113" i="247"/>
  <c r="A112" i="247"/>
  <c r="A111" i="247"/>
  <c r="B46" i="247" l="1"/>
  <c r="B45" i="247"/>
  <c r="A46" i="247"/>
  <c r="A45" i="247"/>
  <c r="B29" i="247" l="1"/>
  <c r="A29" i="247"/>
  <c r="A14" i="247"/>
  <c r="B14" i="247"/>
  <c r="B108" i="247" l="1"/>
  <c r="B100" i="247"/>
  <c r="B99" i="247"/>
  <c r="B98" i="247"/>
  <c r="B97" i="247"/>
  <c r="B96" i="247"/>
  <c r="B95" i="247"/>
  <c r="B94" i="247"/>
  <c r="B93" i="247"/>
  <c r="B92" i="247"/>
  <c r="B91" i="247"/>
  <c r="B90" i="247"/>
  <c r="B89" i="247"/>
  <c r="B105" i="247"/>
  <c r="B104" i="247"/>
  <c r="B103" i="247"/>
  <c r="A108" i="247"/>
  <c r="A105" i="247"/>
  <c r="A104" i="247"/>
  <c r="A103" i="247"/>
  <c r="B88" i="247"/>
  <c r="B87" i="247"/>
  <c r="B84" i="247"/>
  <c r="B83" i="247"/>
  <c r="B82" i="247"/>
  <c r="B81" i="247"/>
  <c r="B80" i="247"/>
  <c r="B79" i="247"/>
  <c r="B78" i="247"/>
  <c r="B77" i="247"/>
  <c r="A100" i="247"/>
  <c r="A99" i="247"/>
  <c r="A98" i="247"/>
  <c r="A97" i="247"/>
  <c r="A96" i="247"/>
  <c r="A95" i="247"/>
  <c r="A94" i="247"/>
  <c r="A93" i="247"/>
  <c r="A92" i="247"/>
  <c r="A91" i="247"/>
  <c r="A90" i="247"/>
  <c r="A89" i="247"/>
  <c r="A88" i="247"/>
  <c r="A87" i="247"/>
  <c r="A84" i="247"/>
  <c r="A83" i="247"/>
  <c r="A82" i="247"/>
  <c r="A81" i="247"/>
  <c r="A80" i="247"/>
  <c r="A79" i="247"/>
  <c r="A78" i="247"/>
  <c r="A77" i="247"/>
  <c r="B74" i="247"/>
  <c r="B73" i="247"/>
  <c r="B72" i="247"/>
  <c r="B71" i="247"/>
  <c r="B70" i="247"/>
  <c r="B69" i="247"/>
  <c r="A74" i="247"/>
  <c r="A73" i="247"/>
  <c r="A72" i="247"/>
  <c r="A71" i="247"/>
  <c r="A70" i="247"/>
  <c r="A69" i="247"/>
  <c r="B65" i="247"/>
  <c r="B64" i="247"/>
  <c r="B63" i="247"/>
  <c r="B62" i="247"/>
  <c r="A65" i="247"/>
  <c r="A64" i="247"/>
  <c r="A63" i="247"/>
  <c r="A62" i="247"/>
  <c r="B59" i="247"/>
  <c r="B58" i="247"/>
  <c r="B57" i="247"/>
  <c r="B56" i="247"/>
  <c r="B55" i="247"/>
  <c r="B54" i="247"/>
  <c r="A59" i="247"/>
  <c r="A58" i="247"/>
  <c r="A57" i="247"/>
  <c r="A56" i="247"/>
  <c r="A55" i="247"/>
  <c r="A54" i="247"/>
  <c r="B51" i="247"/>
  <c r="B50" i="247"/>
  <c r="B49" i="247"/>
  <c r="B48" i="247"/>
  <c r="B47" i="247"/>
  <c r="B44" i="247"/>
  <c r="B42" i="247"/>
  <c r="B41" i="247"/>
  <c r="B40" i="247"/>
  <c r="B39" i="247"/>
  <c r="B38" i="247"/>
  <c r="B37" i="247"/>
  <c r="B36" i="247"/>
  <c r="B35" i="247"/>
  <c r="B34" i="247"/>
  <c r="A51" i="247"/>
  <c r="A50" i="247"/>
  <c r="A49" i="247"/>
  <c r="A48" i="247"/>
  <c r="A47" i="247"/>
  <c r="A44" i="247"/>
  <c r="A42" i="247"/>
  <c r="A41" i="247"/>
  <c r="A40" i="247"/>
  <c r="A39" i="247"/>
  <c r="A38" i="247"/>
  <c r="A37" i="247"/>
  <c r="A36" i="247"/>
  <c r="A35" i="247"/>
  <c r="A34" i="247"/>
  <c r="B31" i="247"/>
  <c r="B30" i="247"/>
  <c r="B28" i="247"/>
  <c r="B27" i="247"/>
  <c r="B26" i="247"/>
  <c r="B25" i="247"/>
  <c r="B24" i="247"/>
  <c r="B23" i="247"/>
  <c r="B22" i="247"/>
  <c r="B21" i="247"/>
  <c r="B20" i="247"/>
  <c r="A22" i="247"/>
  <c r="A21" i="247"/>
  <c r="A31" i="247"/>
  <c r="A30" i="247"/>
  <c r="A28" i="247"/>
  <c r="A27" i="247"/>
  <c r="A26" i="247"/>
  <c r="A25" i="247"/>
  <c r="A24" i="247"/>
  <c r="A23" i="247"/>
  <c r="A20" i="247"/>
  <c r="A15" i="247"/>
  <c r="B15" i="247"/>
  <c r="B19" i="247"/>
  <c r="A19" i="247"/>
  <c r="A16" i="247"/>
  <c r="B13" i="247"/>
  <c r="A13" i="247"/>
  <c r="B12" i="247"/>
  <c r="A12" i="247"/>
  <c r="B11" i="247"/>
  <c r="A11" i="247"/>
  <c r="B10" i="247"/>
  <c r="A10" i="247"/>
  <c r="B9" i="247"/>
  <c r="A9" i="247"/>
  <c r="B8" i="247"/>
  <c r="A8" i="247"/>
  <c r="B6" i="247"/>
  <c r="A6" i="247"/>
  <c r="B5" i="247"/>
  <c r="A5" i="247"/>
  <c r="B4" i="247"/>
  <c r="B16" i="247"/>
  <c r="A4" i="247"/>
</calcChain>
</file>

<file path=xl/sharedStrings.xml><?xml version="1.0" encoding="utf-8"?>
<sst xmlns="http://schemas.openxmlformats.org/spreadsheetml/2006/main" count="3139" uniqueCount="1725">
  <si>
    <t xml:space="preserve">PIB </t>
  </si>
  <si>
    <t>Demanda interna</t>
  </si>
  <si>
    <t xml:space="preserve">IPC </t>
  </si>
  <si>
    <t xml:space="preserve">(var. anual, % promedio) </t>
  </si>
  <si>
    <t xml:space="preserve">Tipo de cambio </t>
  </si>
  <si>
    <t xml:space="preserve">($/US$, promedio, valor nominal) </t>
  </si>
  <si>
    <t xml:space="preserve">Precio del cobre </t>
  </si>
  <si>
    <t xml:space="preserve">Precio petróleo WTI </t>
  </si>
  <si>
    <t>Fuente: Ministerio de Hacienda.</t>
  </si>
  <si>
    <t>(% del PIB)</t>
  </si>
  <si>
    <r>
      <t>Cuadro I.2.1</t>
    </r>
    <r>
      <rPr>
        <sz val="10"/>
        <rFont val="Calibri"/>
        <family val="2"/>
        <scheme val="minor"/>
      </rPr>
      <t> </t>
    </r>
  </si>
  <si>
    <r>
      <t> </t>
    </r>
    <r>
      <rPr>
        <sz val="10"/>
        <rFont val="Calibri"/>
        <family val="2"/>
        <scheme val="minor"/>
      </rPr>
      <t> </t>
    </r>
  </si>
  <si>
    <t>(1)</t>
  </si>
  <si>
    <t>(2)</t>
  </si>
  <si>
    <t>Var. real anual (%)</t>
  </si>
  <si>
    <t>TRANSACCIONES QUE AFECTAN EL PATRIMONIO NETO </t>
  </si>
  <si>
    <t>Ingresos tributarios netos </t>
  </si>
  <si>
    <r>
      <t>      Tributación minería privada</t>
    </r>
    <r>
      <rPr>
        <sz val="10"/>
        <rFont val="Calibri"/>
        <family val="2"/>
        <scheme val="minor"/>
      </rPr>
      <t> </t>
    </r>
  </si>
  <si>
    <r>
      <t>      Tributación resto contribuyentes</t>
    </r>
    <r>
      <rPr>
        <sz val="10"/>
        <rFont val="Calibri"/>
        <family val="2"/>
        <scheme val="minor"/>
      </rPr>
      <t> </t>
    </r>
  </si>
  <si>
    <t>Cobre bruto </t>
  </si>
  <si>
    <t>Imposiciones previsionales </t>
  </si>
  <si>
    <t>Donaciones </t>
  </si>
  <si>
    <t>Rentas de la propiedad </t>
  </si>
  <si>
    <t>Ingresos de operación </t>
  </si>
  <si>
    <t>Otros ingresos </t>
  </si>
  <si>
    <t>TRANSACCIONES EN ACTIVOS NO FINANCIEROS</t>
  </si>
  <si>
    <t>Venta de activos físicos </t>
  </si>
  <si>
    <t>Fuente: Dipres. </t>
  </si>
  <si>
    <t>Cuadro I.2.2</t>
  </si>
  <si>
    <t>  </t>
  </si>
  <si>
    <t>1. Impuestos a la Renta</t>
  </si>
  <si>
    <t xml:space="preserve">   Minería privada</t>
  </si>
  <si>
    <t xml:space="preserve">   Resto de contribuyentes </t>
  </si>
  <si>
    <t>2. Impuesto al Valor Agregado</t>
  </si>
  <si>
    <t>3. Impuestos a Productos Específicos</t>
  </si>
  <si>
    <t xml:space="preserve">    Tabacos, Cigarros y Cigarrillos</t>
  </si>
  <si>
    <t xml:space="preserve">    Combustibles</t>
  </si>
  <si>
    <t xml:space="preserve">    Derechos de Extracción Ley de Pesca</t>
  </si>
  <si>
    <t>4. Impuestos a los Actos Jurídicos</t>
  </si>
  <si>
    <t>5. Impuestos al Comercio Exterior</t>
  </si>
  <si>
    <t>6. Otros</t>
  </si>
  <si>
    <t>Ingresos netos por impuestos</t>
  </si>
  <si>
    <r>
      <t>Cuadro I.3.1</t>
    </r>
    <r>
      <rPr>
        <sz val="10"/>
        <rFont val="Calibri"/>
        <family val="2"/>
        <scheme val="minor"/>
      </rPr>
      <t> </t>
    </r>
  </si>
  <si>
    <r>
      <t>Cobre</t>
    </r>
    <r>
      <rPr>
        <sz val="10"/>
        <rFont val="Calibri"/>
        <family val="2"/>
        <scheme val="minor"/>
      </rPr>
      <t> </t>
    </r>
  </si>
  <si>
    <t>    Ventas Codelco (MTFM) </t>
  </si>
  <si>
    <t>    Producción GMP10 (MTFM) </t>
  </si>
  <si>
    <t>Cuadro I.3.2</t>
  </si>
  <si>
    <t>Total Ingresos</t>
  </si>
  <si>
    <t>Ingresos Tributarios Netos</t>
  </si>
  <si>
    <t xml:space="preserve">       Tributación Minería Privada</t>
  </si>
  <si>
    <t xml:space="preserve">       Tributación Resto de Contribuyentes    </t>
  </si>
  <si>
    <t>Cobre Bruto</t>
  </si>
  <si>
    <t>Imposiciones Previsionales Salud</t>
  </si>
  <si>
    <r>
      <t>Otros Ingresos</t>
    </r>
    <r>
      <rPr>
        <vertAlign val="superscript"/>
        <sz val="10"/>
        <rFont val="Calibri"/>
        <family val="2"/>
        <scheme val="minor"/>
      </rPr>
      <t>(1)</t>
    </r>
  </si>
  <si>
    <t>Fuente: Dipres.</t>
  </si>
  <si>
    <t xml:space="preserve">Cuadro I.4.1 </t>
  </si>
  <si>
    <r>
      <t> </t>
    </r>
    <r>
      <rPr>
        <sz val="10"/>
        <color rgb="FF000000"/>
        <rFont val="Calibri"/>
        <family val="2"/>
        <scheme val="minor"/>
      </rPr>
      <t> </t>
    </r>
  </si>
  <si>
    <t>Cuadro I.4.2</t>
  </si>
  <si>
    <t>Total Ingresos Efectivos</t>
  </si>
  <si>
    <t>Total Ingresos Cíclicamente Ajustados</t>
  </si>
  <si>
    <t>(3)</t>
  </si>
  <si>
    <t>Total Gastos</t>
  </si>
  <si>
    <t>Balance Efectivo</t>
  </si>
  <si>
    <t>Balance Cíclicamente Ajustado</t>
  </si>
  <si>
    <t>Cuadro I.5.1</t>
  </si>
  <si>
    <t>Cuadro I.5.2</t>
  </si>
  <si>
    <t>Perfil de vencimiento de la Deuda Bruta del Gobierno Central</t>
  </si>
  <si>
    <t>Amortizacion Deuda Interna</t>
  </si>
  <si>
    <t>Amortizacion Deuda Externa</t>
  </si>
  <si>
    <t>Cuadro I.6.1</t>
  </si>
  <si>
    <t>MMUS$</t>
  </si>
  <si>
    <t>Cuadro II.1.1</t>
  </si>
  <si>
    <t>Demanda Interna</t>
  </si>
  <si>
    <t xml:space="preserve">   Consumo Total</t>
  </si>
  <si>
    <t xml:space="preserve">   Formación Bruta de Capital Fijo</t>
  </si>
  <si>
    <t>Exportación de Bienes y Servicios</t>
  </si>
  <si>
    <t>Importación de Bienes y Servicios</t>
  </si>
  <si>
    <t>Cuenta corriente</t>
  </si>
  <si>
    <r>
      <t>Cuadro II.2.1</t>
    </r>
    <r>
      <rPr>
        <sz val="10"/>
        <rFont val="Calibri"/>
        <family val="2"/>
        <scheme val="minor"/>
      </rPr>
      <t> </t>
    </r>
  </si>
  <si>
    <r>
      <t>% del PIB</t>
    </r>
    <r>
      <rPr>
        <sz val="10"/>
        <rFont val="Calibri"/>
        <family val="2"/>
        <scheme val="minor"/>
      </rPr>
      <t> </t>
    </r>
  </si>
  <si>
    <t>INGRESOS POR TRANSACCIONES QUE AFECTAN EL PATRIMONIO NETO </t>
  </si>
  <si>
    <t>ADQUISICION NETA DE ACTIVOS NO FINANCIEROS </t>
  </si>
  <si>
    <t>Cuadro II.3.2</t>
  </si>
  <si>
    <t>% del PIB</t>
  </si>
  <si>
    <t>Cobre bruto</t>
  </si>
  <si>
    <t>Cuadro II.4.1</t>
  </si>
  <si>
    <t>Gastos que afectan el patrimonio neto</t>
  </si>
  <si>
    <t>   Personal</t>
  </si>
  <si>
    <t>   Bienes y servicios de consumo y producción</t>
  </si>
  <si>
    <t>   Intereses</t>
  </si>
  <si>
    <t>   Subsidios y donaciones</t>
  </si>
  <si>
    <t>   Prestaciones previsionales</t>
  </si>
  <si>
    <t>   Otros</t>
  </si>
  <si>
    <t>Gastos en activos no financieros</t>
  </si>
  <si>
    <t>   Inversión</t>
  </si>
  <si>
    <t>   Transferencias de capital</t>
  </si>
  <si>
    <r>
      <t>Cuadro II.5.1</t>
    </r>
    <r>
      <rPr>
        <sz val="10"/>
        <rFont val="Calibri"/>
        <family val="2"/>
        <scheme val="minor"/>
      </rPr>
      <t> </t>
    </r>
  </si>
  <si>
    <t>(% del PIB) </t>
  </si>
  <si>
    <t>(1) </t>
  </si>
  <si>
    <t>Balance Devengado </t>
  </si>
  <si>
    <t>Efecto cíclico en los ingresos </t>
  </si>
  <si>
    <t>(3)=(4)+(5) </t>
  </si>
  <si>
    <t>(4) </t>
  </si>
  <si>
    <t>Ingresos tributarios no mineros </t>
  </si>
  <si>
    <t>(5) </t>
  </si>
  <si>
    <t>Imposiciones previsionales de Salud </t>
  </si>
  <si>
    <t>(6)=(7)+(8) </t>
  </si>
  <si>
    <t>Efecto cíclico del Cobre </t>
  </si>
  <si>
    <t>(7) </t>
  </si>
  <si>
    <t>Codelco </t>
  </si>
  <si>
    <t>(8)=(9)+(10)+(11) </t>
  </si>
  <si>
    <t>Tributación Minería Privada </t>
  </si>
  <si>
    <t>(9) </t>
  </si>
  <si>
    <t>Impuesto Específico </t>
  </si>
  <si>
    <t>(10) </t>
  </si>
  <si>
    <t>Impuesto de Primera Categoría </t>
  </si>
  <si>
    <t>(11) </t>
  </si>
  <si>
    <t>Impuesto Adicional </t>
  </si>
  <si>
    <r>
      <t>Balance Cíclicamente Ajustado</t>
    </r>
    <r>
      <rPr>
        <sz val="10"/>
        <rFont val="Calibri"/>
        <family val="2"/>
        <scheme val="minor"/>
      </rPr>
      <t> </t>
    </r>
  </si>
  <si>
    <t>Cuadro II.6.1</t>
  </si>
  <si>
    <t>Cuadro II.7.1</t>
  </si>
  <si>
    <t>Protección Social</t>
  </si>
  <si>
    <t>Salud</t>
  </si>
  <si>
    <t>Total</t>
  </si>
  <si>
    <t>Cuadro III.4.1</t>
  </si>
  <si>
    <t>Cuadro III.4.2</t>
  </si>
  <si>
    <t xml:space="preserve">   Consumo Total </t>
  </si>
  <si>
    <t xml:space="preserve">   Formación Bruta de Capital Fijo </t>
  </si>
  <si>
    <r>
      <t>Cuadro III.5.1 </t>
    </r>
    <r>
      <rPr>
        <sz val="10"/>
        <rFont val="Calibri"/>
        <family val="2"/>
      </rPr>
      <t> </t>
    </r>
  </si>
  <si>
    <t> </t>
  </si>
  <si>
    <r>
      <t>TOTAL INGRESOS</t>
    </r>
    <r>
      <rPr>
        <sz val="10"/>
        <rFont val="Calibri"/>
        <family val="2"/>
      </rPr>
      <t> </t>
    </r>
  </si>
  <si>
    <r>
      <t>TRANSACCIONES QUE AFECTAN EL PATRIMONIO NETO</t>
    </r>
    <r>
      <rPr>
        <sz val="10"/>
        <rFont val="Calibri"/>
        <family val="2"/>
      </rPr>
      <t> </t>
    </r>
  </si>
  <si>
    <t>Cuadro III.6.1</t>
  </si>
  <si>
    <t>PIB</t>
  </si>
  <si>
    <t>Cobre</t>
  </si>
  <si>
    <t>Precio de referencia (USc$/lb)</t>
  </si>
  <si>
    <t>   Tributación minería privada  </t>
  </si>
  <si>
    <t>   Tributación resto contribuyentes </t>
  </si>
  <si>
    <t>Imposiciones previsionales de salud </t>
  </si>
  <si>
    <r>
      <t>Cuadro III.7.1</t>
    </r>
    <r>
      <rPr>
        <sz val="10"/>
        <rFont val="Calibri"/>
        <family val="2"/>
      </rPr>
      <t> </t>
    </r>
  </si>
  <si>
    <r>
      <t> </t>
    </r>
    <r>
      <rPr>
        <sz val="10"/>
        <rFont val="Calibri"/>
        <family val="2"/>
      </rPr>
      <t> </t>
    </r>
  </si>
  <si>
    <r>
      <t>TOTAL GASTOS COMPROMETIDOS</t>
    </r>
    <r>
      <rPr>
        <sz val="10"/>
        <rFont val="Calibri"/>
        <family val="2"/>
      </rPr>
      <t> </t>
    </r>
  </si>
  <si>
    <r>
      <t>DE TRANSACCIONES QUE AFECTAN EL PATRIMONIO NETO</t>
    </r>
    <r>
      <rPr>
        <sz val="10"/>
        <rFont val="Calibri"/>
        <family val="2"/>
      </rPr>
      <t> </t>
    </r>
  </si>
  <si>
    <t> Personal </t>
  </si>
  <si>
    <t> Bienes y servicios de consumo y producción </t>
  </si>
  <si>
    <t> Intereses </t>
  </si>
  <si>
    <t> Subsidios y donaciones </t>
  </si>
  <si>
    <t> Prestaciones previsionales </t>
  </si>
  <si>
    <t> Otros </t>
  </si>
  <si>
    <r>
      <t>GASTOS EN ACTIVOS NO FINANCIEROS</t>
    </r>
    <r>
      <rPr>
        <sz val="10"/>
        <rFont val="Calibri"/>
        <family val="2"/>
      </rPr>
      <t> </t>
    </r>
  </si>
  <si>
    <t> Inversión </t>
  </si>
  <si>
    <t> Transferencias de capital </t>
  </si>
  <si>
    <t>Cuadro III.7.2</t>
  </si>
  <si>
    <t>Consolidado Sector Público</t>
  </si>
  <si>
    <t>Conceptos de Gastos</t>
  </si>
  <si>
    <t>1.</t>
  </si>
  <si>
    <t>1.1</t>
  </si>
  <si>
    <t>Gastos en Personal</t>
  </si>
  <si>
    <t>1.2</t>
  </si>
  <si>
    <t>Bienes y Servicios de Consumo</t>
  </si>
  <si>
    <t>2.</t>
  </si>
  <si>
    <t>Transferencias Corrientes</t>
  </si>
  <si>
    <t>2.1</t>
  </si>
  <si>
    <t>Al Sector Privado</t>
  </si>
  <si>
    <t>2.2</t>
  </si>
  <si>
    <t>Otras Entidades Públicas</t>
  </si>
  <si>
    <t>2.3</t>
  </si>
  <si>
    <t>Otras</t>
  </si>
  <si>
    <t>3.</t>
  </si>
  <si>
    <t>Inversiones</t>
  </si>
  <si>
    <t>3.1</t>
  </si>
  <si>
    <t>Adquisición de Activos no Financieros</t>
  </si>
  <si>
    <t>3.2</t>
  </si>
  <si>
    <t>Iniciativas de Inversión</t>
  </si>
  <si>
    <t>3.3</t>
  </si>
  <si>
    <t xml:space="preserve">Transferencias de Capital </t>
  </si>
  <si>
    <t>3.3.1</t>
  </si>
  <si>
    <t>3.3.2</t>
  </si>
  <si>
    <t>3.3.3</t>
  </si>
  <si>
    <t>4.</t>
  </si>
  <si>
    <t>Otros Gastos</t>
  </si>
  <si>
    <t>4.1</t>
  </si>
  <si>
    <t>Prestaciones Previsionales</t>
  </si>
  <si>
    <t>4.2</t>
  </si>
  <si>
    <t>Impuestos</t>
  </si>
  <si>
    <t>4.3</t>
  </si>
  <si>
    <t>4.4</t>
  </si>
  <si>
    <t>Otros</t>
  </si>
  <si>
    <t>5.</t>
  </si>
  <si>
    <t>6.</t>
  </si>
  <si>
    <t>Gasto Gobierno Central Presupuestario</t>
  </si>
  <si>
    <t>7.</t>
  </si>
  <si>
    <t xml:space="preserve">Gasto Gobierno Central Extrapresupuestario </t>
  </si>
  <si>
    <t>Cuadro III.7.3</t>
  </si>
  <si>
    <t>Cuadro III.8.1</t>
  </si>
  <si>
    <r>
      <t>  </t>
    </r>
    <r>
      <rPr>
        <sz val="10"/>
        <rFont val="Calibri"/>
        <family val="2"/>
      </rPr>
      <t> </t>
    </r>
  </si>
  <si>
    <t>(1)  </t>
  </si>
  <si>
    <t>Total Ingresos Efectivos     </t>
  </si>
  <si>
    <t>(2)  </t>
  </si>
  <si>
    <t>Total Gastos Comprometidos     </t>
  </si>
  <si>
    <t>(3)  </t>
  </si>
  <si>
    <t>Ingresos Cíclicamente Ajustados     </t>
  </si>
  <si>
    <r>
      <t>(4)</t>
    </r>
    <r>
      <rPr>
        <sz val="10"/>
        <rFont val="Calibri"/>
        <family val="2"/>
      </rPr>
      <t>  </t>
    </r>
  </si>
  <si>
    <r>
      <t>Meta BCA (% del PIB)</t>
    </r>
    <r>
      <rPr>
        <sz val="10"/>
        <rFont val="Calibri"/>
        <family val="2"/>
      </rPr>
      <t>  </t>
    </r>
  </si>
  <si>
    <t>(5)  </t>
  </si>
  <si>
    <t>Nivel de gasto compatible con meta  </t>
  </si>
  <si>
    <t>(6)  </t>
  </si>
  <si>
    <t>Diferencia Gasto / Holgura (5)-(2)   </t>
  </si>
  <si>
    <t>(7)  </t>
  </si>
  <si>
    <t>(8)  </t>
  </si>
  <si>
    <t>Balance efectivo compatible con meta (1)-(5) (% del PIB)  </t>
  </si>
  <si>
    <t>Fuente: Dipres  </t>
  </si>
  <si>
    <t>Cuadro III.9.1</t>
  </si>
  <si>
    <t>Cuadro III.10.1</t>
  </si>
  <si>
    <t>Cuadro IV.1.1</t>
  </si>
  <si>
    <t>Cuadro IV.1.2</t>
  </si>
  <si>
    <t>Número de Programas por Ministerio según categoría Global de Cumplimiento de Compromisos</t>
  </si>
  <si>
    <t>Ministerios</t>
  </si>
  <si>
    <t>Calificación Global</t>
  </si>
  <si>
    <t>Egresado</t>
  </si>
  <si>
    <t>Cumplido</t>
  </si>
  <si>
    <t>Parcialmente cumplido</t>
  </si>
  <si>
    <t>No cumplido</t>
  </si>
  <si>
    <t>Ministerio de Educación</t>
  </si>
  <si>
    <t>Ministerio del Trabajo y Previsión Social</t>
  </si>
  <si>
    <r>
      <t xml:space="preserve">Cuadro </t>
    </r>
    <r>
      <rPr>
        <b/>
        <sz val="10"/>
        <color rgb="FF000000"/>
        <rFont val="Calibri"/>
        <family val="2"/>
        <scheme val="minor"/>
      </rPr>
      <t>IV.1.</t>
    </r>
    <r>
      <rPr>
        <b/>
        <sz val="10"/>
        <color theme="1"/>
        <rFont val="Calibri"/>
        <family val="2"/>
        <scheme val="minor"/>
      </rPr>
      <t>3</t>
    </r>
  </si>
  <si>
    <t>Ministerio</t>
  </si>
  <si>
    <t>Servicio</t>
  </si>
  <si>
    <r>
      <t xml:space="preserve">Cuadro </t>
    </r>
    <r>
      <rPr>
        <b/>
        <sz val="10"/>
        <color rgb="FF000000"/>
        <rFont val="Calibri"/>
        <family val="2"/>
        <scheme val="minor"/>
      </rPr>
      <t>IV.1.</t>
    </r>
    <r>
      <rPr>
        <b/>
        <sz val="10"/>
        <color theme="1"/>
        <rFont val="Calibri"/>
        <family val="2"/>
        <scheme val="minor"/>
      </rPr>
      <t>4</t>
    </r>
  </si>
  <si>
    <t>Total de Compromisos</t>
  </si>
  <si>
    <t>Cuadro IV.2.1</t>
  </si>
  <si>
    <t>Cuadro V.3.1</t>
  </si>
  <si>
    <t>Cuadro V.3.2</t>
  </si>
  <si>
    <t>Cuadro V.3.3</t>
  </si>
  <si>
    <t>Cuadro V.3.4</t>
  </si>
  <si>
    <t>Cuadro A.I.1</t>
  </si>
  <si>
    <t>Variable</t>
  </si>
  <si>
    <t>Valor</t>
  </si>
  <si>
    <t>Fuente</t>
  </si>
  <si>
    <t>(centavos de dólar por libra)</t>
  </si>
  <si>
    <t>Fuentes: Ministerio de Hacienda y Dipres.</t>
  </si>
  <si>
    <t>Cuadro A.I.2</t>
  </si>
  <si>
    <t>Período</t>
  </si>
  <si>
    <t>Tipo de cambio nominal (pesos por dólar)</t>
  </si>
  <si>
    <t>Precio del cobre BML (centavos de dólar por libra)</t>
  </si>
  <si>
    <t>Ventas Cobre Codelco (miles de toneladas)</t>
  </si>
  <si>
    <t>Producción cobre GMP10 (miles de toneladas)</t>
  </si>
  <si>
    <t>Proporción de distribución de las utilidades de las GMP10 al exterior (Z)</t>
  </si>
  <si>
    <t>Costos de operación totales de GMP10 (millones de dólares)</t>
  </si>
  <si>
    <t>Cuadro A.I.3</t>
  </si>
  <si>
    <t>Componente</t>
  </si>
  <si>
    <t>Ingresos efectivos</t>
  </si>
  <si>
    <t>Componente cíclico</t>
  </si>
  <si>
    <t>Ingresos cíclicamente ajustados</t>
  </si>
  <si>
    <t>(1) Ingresos tributarios no mineros (ITNM)</t>
  </si>
  <si>
    <t>(1.1) Impuesto Declaración Anual (abril)</t>
  </si>
  <si>
    <t>(1.3) Impuesto Declaración Mensual (adicional, 2ª categoría, etc.)</t>
  </si>
  <si>
    <t>(1.4) PPM</t>
  </si>
  <si>
    <t>(1.5) Impuestos Indirectos</t>
  </si>
  <si>
    <t>(1.6) Otros</t>
  </si>
  <si>
    <t>(2) Cotizaciones Previsionales de Salud</t>
  </si>
  <si>
    <t>(3) Traspasos cobre Codelco</t>
  </si>
  <si>
    <t>(4) Ingresos tributarios GMP10</t>
  </si>
  <si>
    <t>(4.1.2) PPM</t>
  </si>
  <si>
    <t>(4.2) Impuesto a la Renta de Primera Categoría GMP10</t>
  </si>
  <si>
    <t>(4.2.2) PPM</t>
  </si>
  <si>
    <t>(4.3) Impuesto Adicional GMP10</t>
  </si>
  <si>
    <t>Cuadro A.I.4</t>
  </si>
  <si>
    <t>(2.1) Ingresos tributarios no mineros</t>
  </si>
  <si>
    <t>(2.2) Ingresos cotizaciones previsionales de salud</t>
  </si>
  <si>
    <t xml:space="preserve">(2.3) Ingresos de Codelco </t>
  </si>
  <si>
    <t xml:space="preserve">(2.4) Ingresos tributarios GMP10 </t>
  </si>
  <si>
    <t>(4) Ingresos por intereses</t>
  </si>
  <si>
    <t>(5) Gastos por intereses</t>
  </si>
  <si>
    <t>Cuadro A.I.5</t>
  </si>
  <si>
    <t>Cuadro A.I.6</t>
  </si>
  <si>
    <t>Cuadro A.I.7</t>
  </si>
  <si>
    <t>Cuadro A.I.8</t>
  </si>
  <si>
    <t>Cuadro A.II.1</t>
  </si>
  <si>
    <t>(miles de dólares)</t>
  </si>
  <si>
    <t>Declaración anual de Renta</t>
  </si>
  <si>
    <t>Declaración y pago mensual</t>
  </si>
  <si>
    <t>Pagos Provisionales Mensuales</t>
  </si>
  <si>
    <t>Impuesto Adicional Retenido</t>
  </si>
  <si>
    <t>Total pagos por impuesto a la Renta</t>
  </si>
  <si>
    <t>Cuadro A.II.2</t>
  </si>
  <si>
    <t>moneda nacional + moneda extranjera</t>
  </si>
  <si>
    <t>(millones de pesos de cada año)</t>
  </si>
  <si>
    <t>TRANSACCIONES QUE AFECTAN EL PATRIMONIO NETO</t>
  </si>
  <si>
    <t>INGRESOS</t>
  </si>
  <si>
    <t xml:space="preserve">    Ingresos tributarios netos</t>
  </si>
  <si>
    <t xml:space="preserve">         Tributación minería privada</t>
  </si>
  <si>
    <t xml:space="preserve">         Tributación resto contribuyentes</t>
  </si>
  <si>
    <t xml:space="preserve">    Cobre bruto</t>
  </si>
  <si>
    <t xml:space="preserve">    Imposiciones previsionales</t>
  </si>
  <si>
    <t xml:space="preserve">    Donaciones</t>
  </si>
  <si>
    <t xml:space="preserve">    Rentas de la propiedad </t>
  </si>
  <si>
    <t xml:space="preserve">    Ingresos de operación</t>
  </si>
  <si>
    <t xml:space="preserve">    Otros ingresos</t>
  </si>
  <si>
    <t>GASTOS</t>
  </si>
  <si>
    <t xml:space="preserve">    Personal</t>
  </si>
  <si>
    <t xml:space="preserve">    Bienes y servicios de consumo y producción</t>
  </si>
  <si>
    <t xml:space="preserve">    Intereses </t>
  </si>
  <si>
    <t xml:space="preserve">    Subsidios y donaciones (1)</t>
  </si>
  <si>
    <t xml:space="preserve">    Prestaciones previsionales (2)</t>
  </si>
  <si>
    <t xml:space="preserve">    Otros</t>
  </si>
  <si>
    <t>RESULTADO OPERATIVO BRUTO</t>
  </si>
  <si>
    <t>ADQUISICION NETA DE ACTIVOS NO FINANCIEROS</t>
  </si>
  <si>
    <t xml:space="preserve">    Venta de activos físicos</t>
  </si>
  <si>
    <t xml:space="preserve">    Inversión</t>
  </si>
  <si>
    <t xml:space="preserve">    Transferencias de capital</t>
  </si>
  <si>
    <t>TOTAL INGRESOS (3)</t>
  </si>
  <si>
    <t>TOTAL GASTOS (4)</t>
  </si>
  <si>
    <t>PRESTAMO NETO/ENDEUDAMIENTO NETO</t>
  </si>
  <si>
    <t>TRANSACCIONES EN ACTIVOS FINANCIEROS (FINANCIAMIENTO)</t>
  </si>
  <si>
    <t>ADQUISICION NETA DE ACTIVOS FINANCIEROS</t>
  </si>
  <si>
    <t xml:space="preserve">    Préstamos</t>
  </si>
  <si>
    <t xml:space="preserve">    Otorgamiento de préstamos</t>
  </si>
  <si>
    <t xml:space="preserve">    Recuperación de prestamos</t>
  </si>
  <si>
    <t xml:space="preserve">    Títulos y valores</t>
  </si>
  <si>
    <t xml:space="preserve">    Inversión financiera</t>
  </si>
  <si>
    <t xml:space="preserve">    Venta de activos financieros</t>
  </si>
  <si>
    <t xml:space="preserve">    Operaciones de cambio</t>
  </si>
  <si>
    <t xml:space="preserve">    Caja</t>
  </si>
  <si>
    <t xml:space="preserve">    Fondos Especiales</t>
  </si>
  <si>
    <t xml:space="preserve">    Giros</t>
  </si>
  <si>
    <t xml:space="preserve">    Depósitos</t>
  </si>
  <si>
    <t xml:space="preserve">    Ajustes por rezagos Fondos Especiales</t>
  </si>
  <si>
    <t xml:space="preserve">    Anticipo de gastos</t>
  </si>
  <si>
    <t xml:space="preserve">    Prepago intereses</t>
  </si>
  <si>
    <t xml:space="preserve">    Devolución anticipada de renta</t>
  </si>
  <si>
    <t>PASIVOS NETOS INCURRIDOS</t>
  </si>
  <si>
    <t xml:space="preserve">   Endeudamiento Externo Neto</t>
  </si>
  <si>
    <t xml:space="preserve">   Endeudamiento</t>
  </si>
  <si>
    <t xml:space="preserve">         Bonos</t>
  </si>
  <si>
    <t xml:space="preserve">         Resto</t>
  </si>
  <si>
    <t xml:space="preserve">   Amortizaciones</t>
  </si>
  <si>
    <t xml:space="preserve">   Endeudamiento Interno Neto</t>
  </si>
  <si>
    <t xml:space="preserve">   Bonos de Reconocimiento</t>
  </si>
  <si>
    <t>FINANCIAMIENTO</t>
  </si>
  <si>
    <t>Notas:</t>
  </si>
  <si>
    <t>(1) Corresponde al concepto de transferencias (corrientes para el gasto) del clasificador presupuestario utilizado en la Ley de Presupuestos.</t>
  </si>
  <si>
    <t>(2) Excluye el pago de bonos de reconocimiento, que se clasifica entre las partidas de financiamiento.</t>
  </si>
  <si>
    <t>(3) Ingresos de Transacciones que afectan el Patrimonio Neto más Venta de activos físicos clasificada en Transacciones en Activos No Financieros.</t>
  </si>
  <si>
    <t>(4) Gastos de Transacciones que afectan el Patrimonio Neto más Inversión y Transferencias de capital clasificadas en Transacciones en Activos No Financieros.</t>
  </si>
  <si>
    <t>Cuadro A.II.3</t>
  </si>
  <si>
    <t>Cuadro A.II.4</t>
  </si>
  <si>
    <t>Cuadro A.II.5</t>
  </si>
  <si>
    <t>Cuadro A.II.6</t>
  </si>
  <si>
    <t>Cuadro A.II.7</t>
  </si>
  <si>
    <t>Cuadro A.II.8</t>
  </si>
  <si>
    <t>Ejecución Presupuestaria Consolidada</t>
  </si>
  <si>
    <t xml:space="preserve">    Declaración Anual</t>
  </si>
  <si>
    <t xml:space="preserve">       Impuestos</t>
  </si>
  <si>
    <t xml:space="preserve">       Sistemas de Pago</t>
  </si>
  <si>
    <t xml:space="preserve">    Declaración y Pago Mensual</t>
  </si>
  <si>
    <t xml:space="preserve">    Pagos Provisionales Mensuales</t>
  </si>
  <si>
    <t xml:space="preserve">    I.V.A. Declarado</t>
  </si>
  <si>
    <t xml:space="preserve">    Crédito Especial Empresas Constructoras</t>
  </si>
  <si>
    <t xml:space="preserve">    Devoluciones</t>
  </si>
  <si>
    <t xml:space="preserve">    Fluctuación Deudores más Diferencias Pendientes</t>
  </si>
  <si>
    <t>INGRESOS NETOS POR IMPUESTOS</t>
  </si>
  <si>
    <t>Cuadro A.II.9</t>
  </si>
  <si>
    <t>Cuadro A.II.10</t>
  </si>
  <si>
    <t>Ejecución Presupuestaria Mineras Privadas Consolidadas</t>
  </si>
  <si>
    <t>Cuadro A.II.11</t>
  </si>
  <si>
    <t>Cuadro A.II.12</t>
  </si>
  <si>
    <t>Ejecución Presupuestaria Sin Mineras Privadas Consolidado</t>
  </si>
  <si>
    <t>Cuadro A.II.13</t>
  </si>
  <si>
    <t>Cuadro A.III.1</t>
  </si>
  <si>
    <t>con efectos en los gastos fiscales</t>
  </si>
  <si>
    <t>Educación</t>
  </si>
  <si>
    <t>Cuadro A.III.2</t>
  </si>
  <si>
    <t>con efectos en los ingresos fiscales</t>
  </si>
  <si>
    <t>Cuadro A.III.3</t>
  </si>
  <si>
    <t>sin efecto en gastos o ingresos fiscales</t>
  </si>
  <si>
    <t>Cuadro A.V.1</t>
  </si>
  <si>
    <t>% gasto total</t>
  </si>
  <si>
    <t>GASTO TOTAL</t>
  </si>
  <si>
    <t>Servicios Públicos Generales</t>
  </si>
  <si>
    <t>Organismos Ejecutivos y Legislativos, Asuntos Financieros y Fiscales, Asuntos Exteriores</t>
  </si>
  <si>
    <t>Ayuda Económica Exterior</t>
  </si>
  <si>
    <t>Servicios Generales</t>
  </si>
  <si>
    <t>Investigación Básica</t>
  </si>
  <si>
    <t>Servicios Públicos Generales n.e.p.</t>
  </si>
  <si>
    <t>Transacciones de la Deuda Pública</t>
  </si>
  <si>
    <t>Defensa</t>
  </si>
  <si>
    <t>Defensa Militar</t>
  </si>
  <si>
    <t>Investigación y Desarrollo relacionados con la Defensa</t>
  </si>
  <si>
    <t>Orden Público y Seguridad</t>
  </si>
  <si>
    <t>Servicios de Policía</t>
  </si>
  <si>
    <t>Servicios de Protección contra Incendios</t>
  </si>
  <si>
    <t>Tribunales de Justicia</t>
  </si>
  <si>
    <t>Prisiones</t>
  </si>
  <si>
    <t>Orden Público y Seguridad n.e.p.</t>
  </si>
  <si>
    <t>Asuntos Económicos</t>
  </si>
  <si>
    <t>Asuntos Económicos, Comerciales y Laborales en General</t>
  </si>
  <si>
    <t>Agricultura, Silvicultura, Pesca y Caza</t>
  </si>
  <si>
    <t>Combustibles y Energía</t>
  </si>
  <si>
    <t>Minería, Manufacturas y Construcción</t>
  </si>
  <si>
    <t>Transporte</t>
  </si>
  <si>
    <t>Comunicaciones</t>
  </si>
  <si>
    <t>Otras Industrias</t>
  </si>
  <si>
    <t>Investigación y Desarrollo relacionados con Asuntos Económicos</t>
  </si>
  <si>
    <t>Asuntos Económicos n.e.p.</t>
  </si>
  <si>
    <t>Protección del Medio Ambiente</t>
  </si>
  <si>
    <t>Reducción de la Contaminación</t>
  </si>
  <si>
    <t>Protección a la diversidad Biológica y del Paisaje</t>
  </si>
  <si>
    <t>Protección del Medio Ambiente n.e.p.</t>
  </si>
  <si>
    <t>Vivienda y Servicios Comunitarios</t>
  </si>
  <si>
    <t>Urbanización</t>
  </si>
  <si>
    <t>Desarrollo Comunitario</t>
  </si>
  <si>
    <t>Abastecimiento de Agua</t>
  </si>
  <si>
    <t>Productos, Útiles y Equipos Médicos</t>
  </si>
  <si>
    <t>Servicios para Pacientes Externos</t>
  </si>
  <si>
    <t>Servicios Hospitalarios</t>
  </si>
  <si>
    <t>Servicios de Salud Pública</t>
  </si>
  <si>
    <t>Actividades Recreativas, Cultura y Religión</t>
  </si>
  <si>
    <t>Servicios Recreativos y Deportivos</t>
  </si>
  <si>
    <t>Servicios Culturales</t>
  </si>
  <si>
    <t>Enseñanza Preescolar, Primaria y Secundaria</t>
  </si>
  <si>
    <t>Enseñanza Terciaria</t>
  </si>
  <si>
    <t>Servicios Auxiliares de la Educación</t>
  </si>
  <si>
    <t>Enseñanza n.e.p.</t>
  </si>
  <si>
    <t>Enfermedad e Incapacidad</t>
  </si>
  <si>
    <t>Edad Avanzada</t>
  </si>
  <si>
    <t>Familia e Hijos</t>
  </si>
  <si>
    <t>Desempleo</t>
  </si>
  <si>
    <t>Vivienda</t>
  </si>
  <si>
    <t>Exclusión Social</t>
  </si>
  <si>
    <t>Investigación y Desarrollo relacionados con Protección social</t>
  </si>
  <si>
    <t>Protección Social n.e.p</t>
  </si>
  <si>
    <t>Gasto en funciones sociales</t>
  </si>
  <si>
    <t>Millones de $</t>
  </si>
  <si>
    <t>Ordenado por sector u objetivo beneficiado</t>
  </si>
  <si>
    <t>Sector / Objetivo</t>
  </si>
  <si>
    <t>% TOTAL</t>
  </si>
  <si>
    <t>Mill.</t>
  </si>
  <si>
    <t>% del</t>
  </si>
  <si>
    <t>(I) Impuesto a la Renta</t>
  </si>
  <si>
    <t xml:space="preserve">   A) Empresas</t>
  </si>
  <si>
    <t xml:space="preserve">   B) Personas</t>
  </si>
  <si>
    <t>(II) IVA</t>
  </si>
  <si>
    <t>(III) Impto. Combustibles</t>
  </si>
  <si>
    <t>Partidas más relevantes</t>
  </si>
  <si>
    <t>Categoría a la que pertenece</t>
  </si>
  <si>
    <t>Sector</t>
  </si>
  <si>
    <t>Salud n.e.p.</t>
  </si>
  <si>
    <t>Detalle de los Gastos Reservados por Institución</t>
  </si>
  <si>
    <t>Institución</t>
  </si>
  <si>
    <t>Miles de Pesos</t>
  </si>
  <si>
    <t>Miles de Dólares</t>
  </si>
  <si>
    <t>Dotación Máxima del Personal del Sector Público</t>
  </si>
  <si>
    <t>Variación % respecto año anterior</t>
  </si>
  <si>
    <t>N° de Personas</t>
  </si>
  <si>
    <t>Dotación de Vehículos</t>
  </si>
  <si>
    <t>(Unidades)</t>
  </si>
  <si>
    <t>    PIB No Minero Tendencial (% de variación real) </t>
  </si>
  <si>
    <t>    Brecha PIB No Minero (%) </t>
  </si>
  <si>
    <t>PIB No Minero</t>
  </si>
  <si>
    <r>
      <t>Cuadro III.6.2 </t>
    </r>
    <r>
      <rPr>
        <sz val="10"/>
        <rFont val="Calibri"/>
        <family val="2"/>
      </rPr>
      <t> </t>
    </r>
  </si>
  <si>
    <t>Diferencia Gasto (MM US$)</t>
  </si>
  <si>
    <t>(millones US$ al 31 de diciembre de cada año y % del PIB)</t>
  </si>
  <si>
    <t>Cuadro I.1.1</t>
  </si>
  <si>
    <t>PIB no minero</t>
  </si>
  <si>
    <t>Cuadro I.1.2</t>
  </si>
  <si>
    <t xml:space="preserve">Demanda Interna </t>
  </si>
  <si>
    <t xml:space="preserve">   Consumo Total  </t>
  </si>
  <si>
    <t xml:space="preserve">   Formación Bruta de Capital Fijo  </t>
  </si>
  <si>
    <t xml:space="preserve">Exportación de Bienes y Servicios  </t>
  </si>
  <si>
    <t xml:space="preserve">Importación de Bienes y Servicios  </t>
  </si>
  <si>
    <t xml:space="preserve">Cuenta corriente </t>
  </si>
  <si>
    <t>(1) PIB proyectado en cada informe.</t>
  </si>
  <si>
    <t>MM$</t>
  </si>
  <si>
    <t>Programa</t>
  </si>
  <si>
    <t>Instituciones que presentan Definiciones Estratégicas e Indicadores por Ministerio </t>
  </si>
  <si>
    <t>N° programas *</t>
  </si>
  <si>
    <t>    Precio de referencia (USc$ de cada año/lb) </t>
  </si>
  <si>
    <t>(9)  </t>
  </si>
  <si>
    <t>Diferencia Gasto (% del PIB)</t>
  </si>
  <si>
    <t>Cuadro III.11.2</t>
  </si>
  <si>
    <t>Cuadro III.11.3</t>
  </si>
  <si>
    <t>Escenario Base</t>
  </si>
  <si>
    <t>Total Activos del Tesoro Público</t>
  </si>
  <si>
    <t>Total Deuda Bruta</t>
  </si>
  <si>
    <t>Posición Financiera Neta</t>
  </si>
  <si>
    <t>Cuadro III.11.4</t>
  </si>
  <si>
    <t>Dotación máxima</t>
  </si>
  <si>
    <r>
      <t>(número de dotación)</t>
    </r>
    <r>
      <rPr>
        <vertAlign val="superscript"/>
        <sz val="10"/>
        <color theme="1"/>
        <rFont val="Calibri"/>
        <family val="2"/>
        <scheme val="minor"/>
      </rPr>
      <t>(1,2,3,4)</t>
    </r>
  </si>
  <si>
    <r>
      <t>Asignación por Funciones Críticas</t>
    </r>
    <r>
      <rPr>
        <b/>
        <vertAlign val="superscript"/>
        <sz val="10"/>
        <rFont val="Calibri"/>
        <family val="2"/>
        <scheme val="minor"/>
      </rPr>
      <t>(1,2)</t>
    </r>
  </si>
  <si>
    <r>
      <t>Gasto Autorizado Máximo en Horas Extraordinarias</t>
    </r>
    <r>
      <rPr>
        <b/>
        <vertAlign val="superscript"/>
        <sz val="10"/>
        <rFont val="Calibri"/>
        <family val="2"/>
        <scheme val="minor"/>
      </rPr>
      <t>(1,2)</t>
    </r>
  </si>
  <si>
    <r>
      <t>Gasto Autorizado Máximo en Viáticos Nacionales</t>
    </r>
    <r>
      <rPr>
        <b/>
        <vertAlign val="superscript"/>
        <sz val="10"/>
        <rFont val="Calibri"/>
        <family val="2"/>
        <scheme val="minor"/>
      </rPr>
      <t>(1,2)</t>
    </r>
  </si>
  <si>
    <r>
      <t>Dotación de Vehículos</t>
    </r>
    <r>
      <rPr>
        <b/>
        <vertAlign val="superscript"/>
        <sz val="10"/>
        <rFont val="Calibri"/>
        <family val="2"/>
        <scheme val="minor"/>
      </rPr>
      <t>(1)</t>
    </r>
  </si>
  <si>
    <t>PIB No Minero Tendencial (tasa de variación real)</t>
  </si>
  <si>
    <t>Gasto Operacionales</t>
  </si>
  <si>
    <t xml:space="preserve">Intereses  </t>
  </si>
  <si>
    <t>Gasto Estado de Operaciones Gobierno Central Consolidado</t>
  </si>
  <si>
    <t xml:space="preserve">(var. real anual, %) </t>
  </si>
  <si>
    <t>(var. real anual, %)</t>
  </si>
  <si>
    <t xml:space="preserve">   (var. real anual, %)</t>
  </si>
  <si>
    <t xml:space="preserve">(var.  real anual, %) </t>
  </si>
  <si>
    <t>IPC (var. anual, % promedio)</t>
  </si>
  <si>
    <t>TCN ($/U$, promedio, valor nominal)</t>
  </si>
  <si>
    <t>Cuadro III.11.1</t>
  </si>
  <si>
    <t>Escenario</t>
  </si>
  <si>
    <t>Enseñanza no atribuible a ningún nivel</t>
  </si>
  <si>
    <t>Cuadro IV.1.5</t>
  </si>
  <si>
    <t>PIB minero</t>
  </si>
  <si>
    <t>PIB Minero</t>
  </si>
  <si>
    <t>PIB no minero (miles de millones de pesos año anterior)</t>
  </si>
  <si>
    <t>PIB tendencial no minero (miles de millones de pesos año anterior)</t>
  </si>
  <si>
    <t>Precio de referencia del cobre 2024</t>
  </si>
  <si>
    <t>Comité de expertos, reunido en julio de 2023.</t>
  </si>
  <si>
    <t>Total 2024</t>
  </si>
  <si>
    <t>Promedio 2024</t>
  </si>
  <si>
    <t>PIB No Minero</t>
  </si>
  <si>
    <t>Brecha PIB No Minero (%)</t>
  </si>
  <si>
    <t xml:space="preserve">PIB (var. real anual, %) </t>
  </si>
  <si>
    <t xml:space="preserve">PIB no minero (var. real anual, %) </t>
  </si>
  <si>
    <t xml:space="preserve">Demanda Interna (var. real anual, %) </t>
  </si>
  <si>
    <t xml:space="preserve">IPC (tasa de variación promedio/promedio) </t>
  </si>
  <si>
    <t>Litio</t>
  </si>
  <si>
    <t>    Umbral del litio (% del PIB)</t>
  </si>
  <si>
    <t>Ingresos por litio de Corfo</t>
  </si>
  <si>
    <t>(1) Las cifras correspondientes a Otros ingresos no tienen ajuste cíclico por lo que los ingresos efectivos son iguales a los cíclicamente ajustados. Estas contemplan los ingresos por Donaciones, Rentas de la Propiedad (sin los ingresos por litio de Corfo), Ingresos de Operación, Otros Ingresos, Ventas de Activos Físicos y las Imposiciones Previsionales del Ministerio del Trabajo.</t>
  </si>
  <si>
    <t>(12) </t>
  </si>
  <si>
    <t>Efecto del Litio</t>
  </si>
  <si>
    <t>Efecto cíclico en los Ingresos Tributarios y Cotizaciones de Salud </t>
  </si>
  <si>
    <t>(13)=(1)-(2) </t>
  </si>
  <si>
    <t>(2)=(3)+(6)+(12) </t>
  </si>
  <si>
    <r>
      <t>Otros Ingresos</t>
    </r>
    <r>
      <rPr>
        <vertAlign val="superscript"/>
        <sz val="10"/>
        <rFont val="Calibri"/>
        <family val="2"/>
      </rPr>
      <t>(1)</t>
    </r>
    <r>
      <rPr>
        <sz val="10"/>
        <rFont val="Calibri"/>
        <family val="2"/>
      </rPr>
      <t> </t>
    </r>
  </si>
  <si>
    <t>Umbral del litio</t>
  </si>
  <si>
    <t>(5) Ingresos por litio de Corfo</t>
  </si>
  <si>
    <t>(6) Otros ingresos sin ajuste cíclico</t>
  </si>
  <si>
    <t>(7)= (1+2+3+4+5+6) Total</t>
  </si>
  <si>
    <t>(2.5) Ingresos por litio de Corfo</t>
  </si>
  <si>
    <t>(4.1) Royalty Minero GMP10</t>
  </si>
  <si>
    <t>Categoría</t>
  </si>
  <si>
    <t>Ministerio de Agricultura</t>
  </si>
  <si>
    <t>Ministerio de Bienes Nacionales</t>
  </si>
  <si>
    <t>Ministerio de Economía, Fomento y Turismo</t>
  </si>
  <si>
    <t>Ministerio de Justicia y Derechos Humanos</t>
  </si>
  <si>
    <t>Ministerio de la Mujer y la Equidad de Género</t>
  </si>
  <si>
    <t>Ministerio de Minería</t>
  </si>
  <si>
    <t>Ministerio de Salud</t>
  </si>
  <si>
    <t>Ministerio de Vivienda y Urbanismo</t>
  </si>
  <si>
    <t>Ministerio de Desarrollo Social y Familia</t>
  </si>
  <si>
    <t>Ministerio de Energía</t>
  </si>
  <si>
    <t>Ministerio de Ciencia, Tecnología, Conocimiento e Innovación</t>
  </si>
  <si>
    <t>Impuesto a la Renta</t>
  </si>
  <si>
    <t>Regímenes Especiales</t>
  </si>
  <si>
    <t>Exenciones</t>
  </si>
  <si>
    <t>Deducciones</t>
  </si>
  <si>
    <t>Créditos al Impuesto</t>
  </si>
  <si>
    <t>Diferimientos del Impuesto</t>
  </si>
  <si>
    <t>Tasas reducidas</t>
  </si>
  <si>
    <t>IVA</t>
  </si>
  <si>
    <t>Exenciones y Hechos no gravados</t>
  </si>
  <si>
    <t>Créditos</t>
  </si>
  <si>
    <t>Impto. Combustibles</t>
  </si>
  <si>
    <t>Devoluciones</t>
  </si>
  <si>
    <t>Otros Impuestos</t>
  </si>
  <si>
    <t>TOTAL</t>
  </si>
  <si>
    <r>
      <t>Millones de US$</t>
    </r>
    <r>
      <rPr>
        <b/>
        <vertAlign val="superscript"/>
        <sz val="10"/>
        <rFont val="Calibri"/>
        <family val="2"/>
        <scheme val="minor"/>
      </rPr>
      <t>(1)</t>
    </r>
  </si>
  <si>
    <t>Ahorro-Inversión</t>
  </si>
  <si>
    <t>Inmobiliario</t>
  </si>
  <si>
    <t>Fomento a la MYPE</t>
  </si>
  <si>
    <t>Regional</t>
  </si>
  <si>
    <t>Seguros</t>
  </si>
  <si>
    <t>Beneficencia</t>
  </si>
  <si>
    <t>Resto de los Sectores</t>
  </si>
  <si>
    <t>(IV) Otros Impuestos</t>
  </si>
  <si>
    <r>
      <t>US$</t>
    </r>
    <r>
      <rPr>
        <b/>
        <vertAlign val="superscript"/>
        <sz val="10"/>
        <color rgb="FF000000"/>
        <rFont val="Calibri"/>
        <family val="2"/>
        <scheme val="minor"/>
      </rPr>
      <t>(1)</t>
    </r>
  </si>
  <si>
    <r>
      <t>Partida de Gasto</t>
    </r>
    <r>
      <rPr>
        <b/>
        <vertAlign val="superscript"/>
        <sz val="10"/>
        <color theme="1"/>
        <rFont val="Calibri"/>
        <family val="2"/>
        <scheme val="minor"/>
      </rPr>
      <t>(i)</t>
    </r>
  </si>
  <si>
    <r>
      <t>Millones de US$</t>
    </r>
    <r>
      <rPr>
        <b/>
        <vertAlign val="superscript"/>
        <sz val="10"/>
        <color rgb="FF000000"/>
        <rFont val="Calibri"/>
        <family val="2"/>
        <scheme val="minor"/>
      </rPr>
      <t>(ii)</t>
    </r>
  </si>
  <si>
    <t>(i) Excluye partidas de gasto tributario negativo.</t>
  </si>
  <si>
    <t>(2) Se considera el efecto consolidado de dos partidas de gasto tributario, que estima el impacto del régimen Propyme General, a nivel de primera categoría y de impuestos finales.</t>
  </si>
  <si>
    <t xml:space="preserve">(USc$/lb, promedio) </t>
  </si>
  <si>
    <t xml:space="preserve">(US$/bbl, promedio) </t>
  </si>
  <si>
    <t xml:space="preserve">(US$c/lb, promedio) </t>
  </si>
  <si>
    <t>(US$/bbl, promedio)</t>
  </si>
  <si>
    <t xml:space="preserve">Precio del Cobre (USc$/lb, promedio) </t>
  </si>
  <si>
    <t xml:space="preserve">      Ingresos por litio de Corfo</t>
  </si>
  <si>
    <t xml:space="preserve">      Resto de rentas de la propiedad</t>
  </si>
  <si>
    <t>Moneda Nacional y Moneda Extranjera</t>
  </si>
  <si>
    <t>% gasto social</t>
  </si>
  <si>
    <r>
      <t>GASTO TOTAL SIN PROVISIONES</t>
    </r>
    <r>
      <rPr>
        <b/>
        <vertAlign val="superscript"/>
        <sz val="10"/>
        <color rgb="FF000000"/>
        <rFont val="Calibri"/>
        <family val="2"/>
        <scheme val="minor"/>
      </rPr>
      <t>(2)</t>
    </r>
  </si>
  <si>
    <r>
      <t>Provisiones destinadas a funciones sociales</t>
    </r>
    <r>
      <rPr>
        <b/>
        <vertAlign val="superscript"/>
        <sz val="10"/>
        <color rgb="FF000000"/>
        <rFont val="Calibri"/>
        <family val="2"/>
        <scheme val="minor"/>
      </rPr>
      <t>(3)</t>
    </r>
  </si>
  <si>
    <r>
      <t>Provisiones destinadas a funciones no sociales</t>
    </r>
    <r>
      <rPr>
        <b/>
        <vertAlign val="superscript"/>
        <sz val="10"/>
        <color rgb="FF000000"/>
        <rFont val="Calibri"/>
        <family val="2"/>
        <scheme val="minor"/>
      </rPr>
      <t>(4)</t>
    </r>
  </si>
  <si>
    <t>(1) n.e.p: no clasificados en otra partida.</t>
  </si>
  <si>
    <t>Nota: Los porcentajes no suman el total debido a la aproximación de decimales.</t>
  </si>
  <si>
    <t>Cuadro III.9.2</t>
  </si>
  <si>
    <t>Gasto por intereses</t>
  </si>
  <si>
    <t>Umbral</t>
  </si>
  <si>
    <t>agosto 2020 - julio 2021</t>
  </si>
  <si>
    <t>agosto 2021 - julio 2022</t>
  </si>
  <si>
    <t>agosto 2022 - julio 2023</t>
  </si>
  <si>
    <t>Cuadro II.3.3</t>
  </si>
  <si>
    <t>Cuadro II.3.1</t>
  </si>
  <si>
    <t>Nota: El umbral de litio es calculado como el promedio de los períodos expuestos (entre agosto y julio del año correspondiente), como porcentaje del PIB (entre julio y junio del año correspondiente).</t>
  </si>
  <si>
    <t>Ingresos presupuestarios de litio de Corfo</t>
  </si>
  <si>
    <t>Presidencia de la República</t>
  </si>
  <si>
    <t>Ministerio del Interior</t>
  </si>
  <si>
    <t>Subsecretaría del Interior</t>
  </si>
  <si>
    <t>Carabineros de Chile</t>
  </si>
  <si>
    <t>Policía de Investigaciones</t>
  </si>
  <si>
    <t>Agencia Nacional de Inteligencia</t>
  </si>
  <si>
    <t>Ministerio de Defensa Nacional</t>
  </si>
  <si>
    <t>Ejército de Chile</t>
  </si>
  <si>
    <t>Armada de Chile</t>
  </si>
  <si>
    <t>Fuerza Aérea de Chile</t>
  </si>
  <si>
    <t>Subsecretaría para las FFAA</t>
  </si>
  <si>
    <t>Ministerio de Relaciones Exteriores</t>
  </si>
  <si>
    <t>Secretaría y Administración General</t>
  </si>
  <si>
    <t>Dirección Nacional de Fronteras y Límites del Estado (DIFROL)</t>
  </si>
  <si>
    <t>(1) No incluye personal por Horas del Ministerio de Salud afecto a las Leyes N° 19.664 y N° 15.076 y Establecimientos Experimentales.</t>
  </si>
  <si>
    <t>(2) No incluye personal por Horas Docentes de los Servicios Educativos de los Servicios Locales de Educación Pública.</t>
  </si>
  <si>
    <t>(3) Corresponde a la Ley Inicial más reajuste más leyes especiales.</t>
  </si>
  <si>
    <t>Cuadro II.8.1</t>
  </si>
  <si>
    <t>Ministerio de Hacienda</t>
  </si>
  <si>
    <t>Ministerio de Obras Públicas</t>
  </si>
  <si>
    <t>Ministerio Secretaría General de Gobierno</t>
  </si>
  <si>
    <t>Ministerio del Medio Ambiente</t>
  </si>
  <si>
    <t>Ministerio del Deporte</t>
  </si>
  <si>
    <t>Ministerio de las Culturas, las Artes y el Patrimonio</t>
  </si>
  <si>
    <t>Cuadro II.1.2</t>
  </si>
  <si>
    <r>
      <t>TRANSACCIONES EN ACTIVOS NO FINANCIEROS</t>
    </r>
    <r>
      <rPr>
        <sz val="10"/>
        <rFont val="Calibri"/>
        <family val="2"/>
      </rPr>
      <t> </t>
    </r>
  </si>
  <si>
    <t>Fuente: Corfo.</t>
  </si>
  <si>
    <t>Supuestos macroeconómicos 2025</t>
  </si>
  <si>
    <t>Proyección de Ingresos Gobierno Central Total 2025</t>
  </si>
  <si>
    <t>Proyección de Ingresos Cíclicamente Ajustados Gobierno Central Total 2025</t>
  </si>
  <si>
    <t>(miles de pesos 2025)</t>
  </si>
  <si>
    <t>(millones de pesos 2025 y % del PIB)</t>
  </si>
  <si>
    <t>(millones de pesos 2025 y % de variación real)</t>
  </si>
  <si>
    <t>(millones de pesos 2025)</t>
  </si>
  <si>
    <t>2025p</t>
  </si>
  <si>
    <t>Variables estructurales para 2025</t>
  </si>
  <si>
    <t>Precio de referencia del cobre 2025</t>
  </si>
  <si>
    <t>Proyección de variables económicas efectivas 2025</t>
  </si>
  <si>
    <t>Total 2025</t>
  </si>
  <si>
    <t>Promedio 2025</t>
  </si>
  <si>
    <t>Ingresos efectivos, componente cíclico e ingresos cíclicamente ajustados 2025</t>
  </si>
  <si>
    <t>(1.2) Sistema de pagos (créditos, efecto en abril de 2025)</t>
  </si>
  <si>
    <t>(4.1.1) Impuesto Específico (abril de 2025)</t>
  </si>
  <si>
    <t>(4.1.3) Créditos (abril de 2025)</t>
  </si>
  <si>
    <t>(4.2.1) Impuesto Primera Categoría (abril de 2025)</t>
  </si>
  <si>
    <t>(4.2.3) Créditos (abril de 2025)</t>
  </si>
  <si>
    <t>Balance Cíclicamente Ajustado del Gobierno Central Total 2025</t>
  </si>
  <si>
    <t>Brecha PIB no minero tendencial/PIB no minero efectivo 2024</t>
  </si>
  <si>
    <t>Ministerio de Hacienda/Comité de expertos, reunido en julio de 2024.</t>
  </si>
  <si>
    <t>Comité de expertos, reunido en julio de 2024.</t>
  </si>
  <si>
    <t>Promedio 2024 ($2025)</t>
  </si>
  <si>
    <t>agosto 2023 - julio 2024</t>
  </si>
  <si>
    <t>Dipres, promedio de los ingresos por Rentas de la Propiedad provenientes de la explotación del litio de Corfo entre agosto de 2019 y julio de 2024, como porcentaje del PIB del período entre julio de 2019 y junio de 2024.</t>
  </si>
  <si>
    <t>Proyecto de Ley de Presupuestos</t>
  </si>
  <si>
    <t>N° IF</t>
  </si>
  <si>
    <t>Nombre IF</t>
  </si>
  <si>
    <t>Efecto en gasto</t>
  </si>
  <si>
    <t>Efecto en ingresos</t>
  </si>
  <si>
    <t xml:space="preserve">    Ajuste (% del PIB)</t>
  </si>
  <si>
    <t>-</t>
  </si>
  <si>
    <t>Nota: Las cifras fueron convertidas a dólares utilizando el tipo de cambio estimado para diciembre de cada período, publicado al inicio de esta sección del presente informe.</t>
  </si>
  <si>
    <t>Nota: Las cifras fueron convertidas a dólares utilizando el tipo de cambio estimado en cada escenario para cada período, publicado en esta sección del presente informe.</t>
  </si>
  <si>
    <t>Precio Cobre Codelco (centavos de dólar por libra) </t>
  </si>
  <si>
    <t>Tasa efectiva de impuesto a la renta de primera categoría asociada al precio del cobre BML de t-1</t>
  </si>
  <si>
    <t>Tasa efectiva de impuesto a la renta de primera categoría asociada al precio de referencia del cobre de t-1</t>
  </si>
  <si>
    <r>
      <t>(1) Balance Efectivo (BD</t>
    </r>
    <r>
      <rPr>
        <b/>
        <vertAlign val="subscript"/>
        <sz val="10"/>
        <color rgb="FF000000"/>
        <rFont val="Calibri"/>
        <family val="2"/>
        <scheme val="minor"/>
      </rPr>
      <t>2025</t>
    </r>
    <r>
      <rPr>
        <b/>
        <sz val="10"/>
        <color rgb="FF000000"/>
        <rFont val="Calibri"/>
        <family val="2"/>
        <scheme val="minor"/>
      </rPr>
      <t>)</t>
    </r>
  </si>
  <si>
    <r>
      <t>(2) Efecto Cíclico (AC</t>
    </r>
    <r>
      <rPr>
        <b/>
        <vertAlign val="subscript"/>
        <sz val="10"/>
        <color rgb="FF000000"/>
        <rFont val="Calibri"/>
        <family val="2"/>
        <scheme val="minor"/>
      </rPr>
      <t>2025</t>
    </r>
    <r>
      <rPr>
        <b/>
        <sz val="10"/>
        <color rgb="FF000000"/>
        <rFont val="Calibri"/>
        <family val="2"/>
        <scheme val="minor"/>
      </rPr>
      <t>)</t>
    </r>
  </si>
  <si>
    <r>
      <t>(3)= (1-2) Balance Cíclicamente Ajustado (BCA</t>
    </r>
    <r>
      <rPr>
        <b/>
        <vertAlign val="subscript"/>
        <sz val="10"/>
        <color rgb="FF000000"/>
        <rFont val="Calibri"/>
        <family val="2"/>
        <scheme val="minor"/>
      </rPr>
      <t>2025</t>
    </r>
    <r>
      <rPr>
        <b/>
        <sz val="10"/>
        <color rgb="FF000000"/>
        <rFont val="Calibri"/>
        <family val="2"/>
        <scheme val="minor"/>
      </rPr>
      <t>)</t>
    </r>
  </si>
  <si>
    <t>Proyecciones</t>
  </si>
  <si>
    <t>PIB Miles de millones de $ año anterior</t>
  </si>
  <si>
    <t>PIB Miles de millones de $ nominales</t>
  </si>
  <si>
    <t>Tipo de cambio ($/US$) a diciembre</t>
  </si>
  <si>
    <t>Cuadro A.II.14</t>
  </si>
  <si>
    <t>Gobierno Central Total</t>
  </si>
  <si>
    <t>Gobierno Central Presupuestario</t>
  </si>
  <si>
    <t>Ingresos por Impuestos</t>
  </si>
  <si>
    <t>Índice</t>
  </si>
  <si>
    <t>Capítulo I</t>
  </si>
  <si>
    <t>Anexo I</t>
  </si>
  <si>
    <t>Capítulo II</t>
  </si>
  <si>
    <t>Capítulo III</t>
  </si>
  <si>
    <t>Capítulo IV</t>
  </si>
  <si>
    <t>Capítulo V</t>
  </si>
  <si>
    <t>Capítulo VI</t>
  </si>
  <si>
    <t>Anexo II</t>
  </si>
  <si>
    <t>Anexo III</t>
  </si>
  <si>
    <t>Anexo V</t>
  </si>
  <si>
    <t>Cuadro II.2.2</t>
  </si>
  <si>
    <t>Ingresos Tributarios GMP10</t>
  </si>
  <si>
    <t>    Precio de referencia (USc$/lb) </t>
  </si>
  <si>
    <t>(1) Las cifras correspondel al gasto del Gobierno Central Total, lo que incluye las estimaciones respectivas de gasto extrapresupuestario.</t>
  </si>
  <si>
    <r>
      <t>Tasa sobre las ventas anuales de cobre de los explotadores mineros</t>
    </r>
    <r>
      <rPr>
        <vertAlign val="superscript"/>
        <sz val="10"/>
        <rFont val="Calibri"/>
        <family val="2"/>
        <scheme val="minor"/>
      </rPr>
      <t>(1)</t>
    </r>
    <r>
      <rPr>
        <sz val="10"/>
        <rFont val="Calibri"/>
        <family val="2"/>
        <scheme val="minor"/>
      </rPr>
      <t xml:space="preserve"> </t>
    </r>
  </si>
  <si>
    <r>
      <t>Tasa de royalty a la minería que se aplica sobre la Renta Imponible Operacional Minera Ajustada y está asociada al precio del cobre BML</t>
    </r>
    <r>
      <rPr>
        <vertAlign val="superscript"/>
        <sz val="10"/>
        <rFont val="Calibri"/>
        <family val="2"/>
        <scheme val="minor"/>
      </rPr>
      <t>(1)</t>
    </r>
    <r>
      <rPr>
        <sz val="10"/>
        <rFont val="Calibri"/>
        <family val="2"/>
        <scheme val="minor"/>
      </rPr>
      <t xml:space="preserve"> de t-1 </t>
    </r>
  </si>
  <si>
    <r>
      <t>Tasa de royalty a la minería que se aplica sobre la Renta Imponible Operacional Minera Ajustada y está asociada al precio de referencia del cobre</t>
    </r>
    <r>
      <rPr>
        <vertAlign val="superscript"/>
        <sz val="10"/>
        <rFont val="Calibri"/>
        <family val="2"/>
        <scheme val="minor"/>
      </rPr>
      <t>(1)</t>
    </r>
    <r>
      <rPr>
        <sz val="10"/>
        <rFont val="Calibri"/>
        <family val="2"/>
        <scheme val="minor"/>
      </rPr>
      <t xml:space="preserve"> de t-1</t>
    </r>
  </si>
  <si>
    <t>Ingresos por litio de Corfo y Codelco</t>
  </si>
  <si>
    <r>
      <t>Posición Financiera Neta Gobierno Central Total, cierre estimado 2025</t>
    </r>
    <r>
      <rPr>
        <b/>
        <vertAlign val="superscript"/>
        <sz val="10"/>
        <rFont val="Calibri"/>
        <family val="2"/>
        <scheme val="minor"/>
      </rPr>
      <t>(1)</t>
    </r>
  </si>
  <si>
    <r>
      <t>(millones US$ al 31 de diciembre y % del PIB</t>
    </r>
    <r>
      <rPr>
        <vertAlign val="superscript"/>
        <sz val="10"/>
        <rFont val="Calibri"/>
        <family val="2"/>
        <scheme val="minor"/>
      </rPr>
      <t>(2)</t>
    </r>
    <r>
      <rPr>
        <sz val="10"/>
        <rFont val="Calibri"/>
        <family val="2"/>
        <scheme val="minor"/>
      </rPr>
      <t>)</t>
    </r>
  </si>
  <si>
    <t>Proyectos de Ley en Trámite</t>
  </si>
  <si>
    <t>Programas evaluados en líneas EPG, EFA, ES y EI, con categoría de desempeño y principales recomendaciones</t>
  </si>
  <si>
    <t xml:space="preserve">Total </t>
  </si>
  <si>
    <t>Calificación de los Compromisos del Programa </t>
  </si>
  <si>
    <r>
      <t>Programa/Servicio/Ministerio </t>
    </r>
    <r>
      <rPr>
        <sz val="10"/>
        <color rgb="FF000000"/>
        <rFont val="Calibri"/>
        <family val="2"/>
        <scheme val="minor"/>
      </rPr>
      <t> </t>
    </r>
  </si>
  <si>
    <r>
      <t>Cumplido</t>
    </r>
    <r>
      <rPr>
        <sz val="10"/>
        <color rgb="FF000000"/>
        <rFont val="Calibri"/>
        <family val="2"/>
        <scheme val="minor"/>
      </rPr>
      <t> </t>
    </r>
  </si>
  <si>
    <r>
      <t>Parcialmente Cumplido</t>
    </r>
    <r>
      <rPr>
        <sz val="10"/>
        <color rgb="FF000000"/>
        <rFont val="Calibri"/>
        <family val="2"/>
        <scheme val="minor"/>
      </rPr>
      <t> </t>
    </r>
  </si>
  <si>
    <r>
      <t>No Cumplido</t>
    </r>
    <r>
      <rPr>
        <sz val="10"/>
        <color rgb="FF000000"/>
        <rFont val="Calibri"/>
        <family val="2"/>
        <scheme val="minor"/>
      </rPr>
      <t> </t>
    </r>
  </si>
  <si>
    <r>
      <t>Vencimiento a futuro</t>
    </r>
    <r>
      <rPr>
        <sz val="10"/>
        <color rgb="FF000000"/>
        <rFont val="Calibri"/>
        <family val="2"/>
        <scheme val="minor"/>
      </rPr>
      <t> </t>
    </r>
  </si>
  <si>
    <t>N/A</t>
  </si>
  <si>
    <t>N°</t>
  </si>
  <si>
    <t>(1) Se considera el efecto consolidado de dos partidas de gasto tributario, que estiman el impacto en primera categoría e impuestos finales de la rebaja transitoria de la tasa del impuesto de primera categoría del 25% al 12,5%.</t>
  </si>
  <si>
    <t>p: Proyecto de Ley de Presupuestos.</t>
  </si>
  <si>
    <t>(1) Corresponde a la Ley Inicial más Reajuste más leyes especiales.</t>
  </si>
  <si>
    <t>Boletín</t>
  </si>
  <si>
    <t>Mensaje</t>
  </si>
  <si>
    <t>IFP 2T25</t>
  </si>
  <si>
    <t>Proyección IFP 2T25</t>
  </si>
  <si>
    <t>Proyección
IFP 2T25</t>
  </si>
  <si>
    <t>IFP 3T25</t>
  </si>
  <si>
    <t>Proyección IFP 3T25</t>
  </si>
  <si>
    <t>Proyección
IFP 3T25</t>
  </si>
  <si>
    <t>Supuestos macroeconómicos 2027-2030</t>
  </si>
  <si>
    <t>Detalle supuestos de crecimiento económico y cuenta corriente 2027-2030</t>
  </si>
  <si>
    <t>Ingresos del Gobierno Central Total 2027-2030</t>
  </si>
  <si>
    <t>Parámetros de referencia BCA 2027-2030</t>
  </si>
  <si>
    <t>Ingresos Cíclicamente ajustados del Gobierno Central Total 2027-2030</t>
  </si>
  <si>
    <t>Gastos Comprometidos para el Gobierno Central Total 2027-2030</t>
  </si>
  <si>
    <t>Programa Financiero por Concepto de Gastos 2027-2030</t>
  </si>
  <si>
    <t>Proyectos de Ley en trámite considerados en la Programación Financiera 2027-2030</t>
  </si>
  <si>
    <t>Balances del Gobierno Central Total 2027-2030</t>
  </si>
  <si>
    <t>Posición Financiera Neta Gobierno Central Total, cierre estimado 2027-2030</t>
  </si>
  <si>
    <t>(cifras consolidadas en millones de pesos 2026)</t>
  </si>
  <si>
    <t>Supuestos macroeconómicos 2026</t>
  </si>
  <si>
    <t>Detalle supuestos de crecimiento económico y cuenta corriente 2026</t>
  </si>
  <si>
    <t>Proyección de Ingresos Gobierno Central Total 2026</t>
  </si>
  <si>
    <t>(millones de pesos 2026, % del PIB y % de variación real) </t>
  </si>
  <si>
    <t>Proyección de Ingresos Tributarios Netos en el Proyecto de Ley de Presupuestos 2026</t>
  </si>
  <si>
    <t>(millones de pesos 2026 y % de variación real) </t>
  </si>
  <si>
    <t>Antecedentes para determinar el umbral por ingresos de litio 2026</t>
  </si>
  <si>
    <t>Proyección de Ingresos Cíclicamente Ajustados Gobierno Central Total 2026</t>
  </si>
  <si>
    <t>Proyecto de Ley de Presupuestos 2026</t>
  </si>
  <si>
    <t>Detalles supuestos de crecimiento económico y cuenta corriente 2025</t>
  </si>
  <si>
    <t>Proyección de Ingresos Tributarios Netos 2025</t>
  </si>
  <si>
    <t>Parámetros de referencia del Balance Cíclicamente Ajustado 2025</t>
  </si>
  <si>
    <t>Ley de Presupuestos 2025</t>
  </si>
  <si>
    <t>Parámetros de Referencia del Balance Cíclicamente Ajustado 2025 y 2026</t>
  </si>
  <si>
    <t>Ley Inicial + Reajuste y Leyes Especiales 2025</t>
  </si>
  <si>
    <t>agosto 2024 - julio 2025</t>
  </si>
  <si>
    <t>Nota: El PIB No Minero Tendencial y el Precio de Referencia del Cobre de 2025 corresponden a los estimados por los Comités reunidos en julio de 2024, mientras que los de 2026 corresponden a los reunidos con ocasión de la elaboración del Presupuesto del año 2026, en julio de este año. El umbral del litio 2026 corresponde al promedio de los ingresos por Rentas de la Propiedad provenientes de la explotación del litio de Corfo entre agosto de 2020 y julio de 2025, como porcentaje del PIB del período entre julio de 2020 y junio de 2025.</t>
  </si>
  <si>
    <r>
      <t>(millones de pesos 2025 y % del PIB</t>
    </r>
    <r>
      <rPr>
        <vertAlign val="superscript"/>
        <sz val="10"/>
        <rFont val="Calibri"/>
        <family val="2"/>
        <scheme val="minor"/>
      </rPr>
      <t>(1)</t>
    </r>
    <r>
      <rPr>
        <sz val="10"/>
        <rFont val="Calibri"/>
        <family val="2"/>
        <scheme val="minor"/>
      </rPr>
      <t>) </t>
    </r>
  </si>
  <si>
    <r>
      <t>Nivel y composición del gasto del Gobierno 2026 y comparación con 2025</t>
    </r>
    <r>
      <rPr>
        <b/>
        <vertAlign val="superscript"/>
        <sz val="10"/>
        <rFont val="Calibri"/>
        <family val="2"/>
        <scheme val="minor"/>
      </rPr>
      <t>(1)</t>
    </r>
  </si>
  <si>
    <t>Balance devengado y cíclicamente ajustado del Gobierno Central 2026</t>
  </si>
  <si>
    <r>
      <t>Posición Financiera Neta Gobierno Central Total, cierre estimado 2026</t>
    </r>
    <r>
      <rPr>
        <b/>
        <vertAlign val="superscript"/>
        <sz val="10"/>
        <rFont val="Calibri"/>
        <family val="2"/>
        <scheme val="minor"/>
      </rPr>
      <t>(1)</t>
    </r>
  </si>
  <si>
    <t>Formulación Presupuesto 2026</t>
  </si>
  <si>
    <t>(miles de pesos 2026)</t>
  </si>
  <si>
    <t>2026-2025</t>
  </si>
  <si>
    <t>(millones de pesos 2026) </t>
  </si>
  <si>
    <t>(millones de pesos 2026)  </t>
  </si>
  <si>
    <t>(millones de pesos 2026)</t>
  </si>
  <si>
    <t>(millones de pesos 2026 y % del PIB) </t>
  </si>
  <si>
    <t>(millones de pesos 2026 y % del PIB)</t>
  </si>
  <si>
    <t>Cumplimiento al 30 de junio de 2025</t>
  </si>
  <si>
    <t>Programas Egresados del Seguimiento de Compromisos en junio de 2025</t>
  </si>
  <si>
    <t>Programas en Categoría Global “No Cumplido” en el Seguimiento de Compromisos a junio 2025</t>
  </si>
  <si>
    <t>Programas Evaluados en 2025 y variación presupuestaria en Proyecto de Ley de Presupuestos 2026</t>
  </si>
  <si>
    <t>Gasto Tributario 2026</t>
  </si>
  <si>
    <t>Fuente: Subdirección de Gestión Estratégica y Estudios Tributarios, SII (septiembre 2025).</t>
  </si>
  <si>
    <t>Gasto Tributario 2024-2026</t>
  </si>
  <si>
    <t>Fuente: Subdirección de Gestión Estratégica y Estudios Tributarios, SII (septiembre de 2025).</t>
  </si>
  <si>
    <t>2026p</t>
  </si>
  <si>
    <t>(2) En relación con IFP 3T del año 2024, se actualiza la cifra del año 2025.</t>
  </si>
  <si>
    <t>(2) En relación con IFP del año 2024, se actualiza la cifra del año 2025.</t>
  </si>
  <si>
    <t>(1) En relación con IFP del año 2024, se actualiza la cifra del año 2025.</t>
  </si>
  <si>
    <t>Variables estructurales para 2026</t>
  </si>
  <si>
    <t>Proyección de variables económicas efectivas 2026</t>
  </si>
  <si>
    <t>Ingresos efectivos, componente cíclico e ingresos cíclicamente ajustados 2026</t>
  </si>
  <si>
    <t>(1.2) Sistema de pagos (créditos, efecto en abril de 2026)</t>
  </si>
  <si>
    <t>(4.1.1) Impuesto Específico (abril de 2026)</t>
  </si>
  <si>
    <t>(4.1.3) Créditos (abril de 2026)</t>
  </si>
  <si>
    <t>(4.2.1) Impuesto Primera Categoría (abril de 2026)</t>
  </si>
  <si>
    <t>(4.2.3) Créditos (abril de 2026)</t>
  </si>
  <si>
    <t>Balance Cíclicamente Ajustado del Gobierno Central Total 2026</t>
  </si>
  <si>
    <r>
      <t>(1) Balance Efectivo (BD</t>
    </r>
    <r>
      <rPr>
        <b/>
        <vertAlign val="subscript"/>
        <sz val="10"/>
        <color rgb="FF000000"/>
        <rFont val="Calibri"/>
        <family val="2"/>
        <scheme val="minor"/>
      </rPr>
      <t>2026</t>
    </r>
    <r>
      <rPr>
        <b/>
        <sz val="10"/>
        <color rgb="FF000000"/>
        <rFont val="Calibri"/>
        <family val="2"/>
        <scheme val="minor"/>
      </rPr>
      <t>)</t>
    </r>
  </si>
  <si>
    <r>
      <t>(2) Efecto Cíclico (AC</t>
    </r>
    <r>
      <rPr>
        <b/>
        <vertAlign val="subscript"/>
        <sz val="10"/>
        <color rgb="FF000000"/>
        <rFont val="Calibri"/>
        <family val="2"/>
        <scheme val="minor"/>
      </rPr>
      <t>2026</t>
    </r>
    <r>
      <rPr>
        <b/>
        <sz val="10"/>
        <color rgb="FF000000"/>
        <rFont val="Calibri"/>
        <family val="2"/>
        <scheme val="minor"/>
      </rPr>
      <t>)</t>
    </r>
  </si>
  <si>
    <r>
      <t>(3)= (1-2) Balance Cíclicamente Ajustado (BCA</t>
    </r>
    <r>
      <rPr>
        <b/>
        <vertAlign val="subscript"/>
        <sz val="10"/>
        <color rgb="FF000000"/>
        <rFont val="Calibri"/>
        <family val="2"/>
        <scheme val="minor"/>
      </rPr>
      <t>2026</t>
    </r>
    <r>
      <rPr>
        <b/>
        <sz val="10"/>
        <color rgb="FF000000"/>
        <rFont val="Calibri"/>
        <family val="2"/>
        <scheme val="minor"/>
      </rPr>
      <t>)</t>
    </r>
  </si>
  <si>
    <t>Proyecto de Ley de Presupuestos 2026</t>
  </si>
  <si>
    <t>Estado de Operaciones 2025-2026</t>
  </si>
  <si>
    <t>Informes financieros de Proyectos de Ley enviados entre junio y agosto de 2025,</t>
  </si>
  <si>
    <r>
      <t>Clasificación Funcional de Erogaciones del Gobierno Central Presupuestario Proyecto Ley 2026</t>
    </r>
    <r>
      <rPr>
        <b/>
        <vertAlign val="superscript"/>
        <sz val="10"/>
        <rFont val="Calibri"/>
        <family val="2"/>
        <scheme val="minor"/>
      </rPr>
      <t>(1)</t>
    </r>
  </si>
  <si>
    <t>(millones de pesos 2026, % de gasto total y % del gasto social)</t>
  </si>
  <si>
    <t>Proyecto de Ley 2026</t>
  </si>
  <si>
    <t>Recuadros</t>
  </si>
  <si>
    <r>
      <t>      Tributación minería privada</t>
    </r>
    <r>
      <rPr>
        <sz val="10"/>
        <rFont val="Calibri"/>
        <family val="2"/>
        <scheme val="minor"/>
      </rPr>
      <t> </t>
    </r>
    <r>
      <rPr>
        <i/>
        <sz val="10"/>
        <rFont val="Calibri"/>
        <family val="2"/>
        <scheme val="minor"/>
      </rPr>
      <t>(GMP10)</t>
    </r>
  </si>
  <si>
    <t>TOTAL CON ACCIONES CORRECTIVAS</t>
  </si>
  <si>
    <t>      Brecha: Precio BML – Precio de referencia (USc$/lb)</t>
  </si>
  <si>
    <t>      Brecha: Precio Codelco – Precio de referencia (USc$/lb)</t>
  </si>
  <si>
    <t>N/A: No aplica. La diferencia entre los ingresos provenientes de la explotación del litio y el umbral del litio es negativa. </t>
  </si>
  <si>
    <t>IFP 1T25</t>
  </si>
  <si>
    <t>Diferencia
IFP 3T25-2T25</t>
  </si>
  <si>
    <t>Acciones Correctivas</t>
  </si>
  <si>
    <t>(1) Las cifras de Otros, Fluctuación Deudores más Diferencias Pendientes están ajustadas por la reclasificación presupuestaria de registros contables. Esto no afecta los ingresos totales. Para más información, ver Recuadro 2 del IFP 1T25.</t>
  </si>
  <si>
    <t>Impuesto Declaración Anual</t>
  </si>
  <si>
    <t>Declaración Mensual</t>
  </si>
  <si>
    <t>PPM</t>
  </si>
  <si>
    <t>Indirectos</t>
  </si>
  <si>
    <t>Balance del Gobierno Central Total 2025 con acciones correctivas</t>
  </si>
  <si>
    <t xml:space="preserve">    Mayor presión por gasto en intereses</t>
  </si>
  <si>
    <t>Gasto del Gobierno Central Total 2025</t>
  </si>
  <si>
    <t>(1) Supone inflación y tipo de cambio del IFP 3T24: 4,2% y $887 por dólar, respectivamente.</t>
  </si>
  <si>
    <t>(4) Supone inflación y tipo de cambio del IFP 3T25: 4,4% y $962 por dólar, respectivamente.</t>
  </si>
  <si>
    <t>Variación 2025/ Ejecución 2024
(%)</t>
  </si>
  <si>
    <t>Necesidades de Financiamiento Deuda 2025</t>
  </si>
  <si>
    <t>Usos</t>
  </si>
  <si>
    <t>Necesidades de Financiamiento</t>
  </si>
  <si>
    <t>Déficit Efectivo</t>
  </si>
  <si>
    <t>Aporte Fondos</t>
  </si>
  <si>
    <t xml:space="preserve">  - Regulares</t>
  </si>
  <si>
    <t xml:space="preserve">  - Letras</t>
  </si>
  <si>
    <t xml:space="preserve">  - Programa Recompra e Intercambio</t>
  </si>
  <si>
    <t>Pago Bonos Reconocimiento</t>
  </si>
  <si>
    <t>Capitalización Empresas Públicas</t>
  </si>
  <si>
    <t>Crédito con Aval del Estado CAE (compra y recompra de cartera)</t>
  </si>
  <si>
    <t>Compra Acciones organismos multilaterales</t>
  </si>
  <si>
    <t>Otros Requerimientos</t>
  </si>
  <si>
    <t>Fuentes</t>
  </si>
  <si>
    <t>Fuentes de Financiamiento</t>
  </si>
  <si>
    <t>Superávit Fiscal</t>
  </si>
  <si>
    <t>Activos del Tesoro</t>
  </si>
  <si>
    <t xml:space="preserve">(3) Considera programa de recompra e intercambio y la emisión de letras con vencimiento menor a 1 año. </t>
  </si>
  <si>
    <r>
      <t>Servicio de la Deuda</t>
    </r>
    <r>
      <rPr>
        <vertAlign val="superscript"/>
        <sz val="10"/>
        <color theme="1"/>
        <rFont val="Calibri"/>
        <family val="2"/>
        <scheme val="minor"/>
      </rPr>
      <t>(3)</t>
    </r>
  </si>
  <si>
    <r>
      <t>Emisión de Deuda</t>
    </r>
    <r>
      <rPr>
        <vertAlign val="superscript"/>
        <sz val="10"/>
        <color theme="1"/>
        <rFont val="Calibri"/>
        <family val="2"/>
        <scheme val="minor"/>
      </rPr>
      <t>(3)</t>
    </r>
  </si>
  <si>
    <t>(1) Tipo de cambio considerado en Proyección IFP 2T25: 962,04 por dólar.</t>
  </si>
  <si>
    <r>
      <t>IFP 3T25</t>
    </r>
    <r>
      <rPr>
        <b/>
        <vertAlign val="superscript"/>
        <sz val="10"/>
        <color theme="1"/>
        <rFont val="Calibri"/>
        <family val="2"/>
        <scheme val="minor"/>
      </rPr>
      <t>(2)</t>
    </r>
  </si>
  <si>
    <t>Variación 2026/2025
(%)</t>
  </si>
  <si>
    <t>Necesidades de Financiamiento del Gobierno Central, cierre estimado 2026</t>
  </si>
  <si>
    <r>
      <t xml:space="preserve">Déficit Efectivo </t>
    </r>
    <r>
      <rPr>
        <vertAlign val="superscript"/>
        <sz val="10"/>
        <color theme="1"/>
        <rFont val="Calibri"/>
        <family val="2"/>
        <scheme val="minor"/>
      </rPr>
      <t>(1)</t>
    </r>
  </si>
  <si>
    <r>
      <t>Aporte Fondos</t>
    </r>
    <r>
      <rPr>
        <vertAlign val="superscript"/>
        <sz val="10"/>
        <color theme="1"/>
        <rFont val="Calibri"/>
        <family val="2"/>
        <scheme val="minor"/>
      </rPr>
      <t xml:space="preserve"> (2)</t>
    </r>
  </si>
  <si>
    <t>Servicio de la Deuda</t>
  </si>
  <si>
    <t>Comprar Acciones organismos multilaterales</t>
  </si>
  <si>
    <t>Otorgamiento de Préstamos</t>
  </si>
  <si>
    <t>Emisión de Deuda</t>
  </si>
  <si>
    <t>Variación 2026/2025 (%)</t>
  </si>
  <si>
    <t>Variación
IFP 3T25/2T25
(%)</t>
  </si>
  <si>
    <t>Necesidades de Financiamiento del Gobierno Central, cierre estimado 2027-2030</t>
  </si>
  <si>
    <t>(2) Considera aporte fondos TAC y FPA entre los años 2027 al 2029.</t>
  </si>
  <si>
    <t>Brecha PIB no minero tendencial/PIB no minero efectivo 2025</t>
  </si>
  <si>
    <t>Promedio Primer Trimestre 2025</t>
  </si>
  <si>
    <t>Promedio Segundo Trimestre 2025</t>
  </si>
  <si>
    <t>Promedio Tercer Trimestre 2025</t>
  </si>
  <si>
    <t>Promedio Cuarto Trimestre 2025</t>
  </si>
  <si>
    <r>
      <t>Tasa ponderada de royalty a la minería que se aplica como crédito para calcular la tasa efectiva de impuesto adicional y que asociada al precio del cobre BML</t>
    </r>
    <r>
      <rPr>
        <vertAlign val="superscript"/>
        <sz val="10"/>
        <rFont val="Calibri"/>
        <family val="2"/>
        <scheme val="minor"/>
      </rPr>
      <t>(1)</t>
    </r>
    <r>
      <rPr>
        <sz val="10"/>
        <rFont val="Calibri"/>
        <family val="2"/>
        <scheme val="minor"/>
      </rPr>
      <t xml:space="preserve"> de t</t>
    </r>
  </si>
  <si>
    <r>
      <t>Tasa ponderada de royalty a la minería que se aplica como crédito para calcular la tasa efectiva de impuesto adicional y que está asociada al precio de referencia del cobre</t>
    </r>
    <r>
      <rPr>
        <vertAlign val="superscript"/>
        <sz val="10"/>
        <rFont val="Calibri"/>
        <family val="2"/>
        <scheme val="minor"/>
      </rPr>
      <t>(1)</t>
    </r>
    <r>
      <rPr>
        <sz val="10"/>
        <rFont val="Calibri"/>
        <family val="2"/>
        <scheme val="minor"/>
      </rPr>
      <t xml:space="preserve"> de t</t>
    </r>
  </si>
  <si>
    <t>Tasa efectiva impuesto adicional asociada al precio del cobre BML de t</t>
  </si>
  <si>
    <t>Tasa efectiva impuesto adicional asociada al precio de referencia del cobre de t</t>
  </si>
  <si>
    <r>
      <t xml:space="preserve">Nota: (1) Tasas definidas según la Ley N°21.591, sobre </t>
    </r>
    <r>
      <rPr>
        <i/>
        <sz val="10"/>
        <color theme="1"/>
        <rFont val="Calibri"/>
        <family val="2"/>
        <scheme val="minor"/>
      </rPr>
      <t>royalty</t>
    </r>
    <r>
      <rPr>
        <sz val="10"/>
        <color theme="1"/>
        <rFont val="Calibri"/>
        <family val="2"/>
        <scheme val="minor"/>
      </rPr>
      <t xml:space="preserve"> a la minería.</t>
    </r>
  </si>
  <si>
    <t>Brecha PIB no minero tendencial/PIB no minero efectivo 2026</t>
  </si>
  <si>
    <t>Precio de referencia del cobre 2026</t>
  </si>
  <si>
    <t>Ministerio de Hacienda/Comité de expertos, reunido en julio de 2025.</t>
  </si>
  <si>
    <t>Comité de expertos, reunido en julio de 2025.</t>
  </si>
  <si>
    <t>Dipres, promedio de los ingresos por Rentas de la Propiedad provenientes de la explotación del litio de Corfo entre agosto de 2020 y julio de 2025, como porcentaje del PIB del período entre julio de 2020 y junio de 2025.</t>
  </si>
  <si>
    <t>Total 2026</t>
  </si>
  <si>
    <t>Promedio 2026</t>
  </si>
  <si>
    <t>Promedio 2025 ($2026)</t>
  </si>
  <si>
    <t>Variación 2026/Ley Inicial + Reajuste y Leyes Especiales 2025
(%)</t>
  </si>
  <si>
    <t>Variación
IFP 3T25/2024
(%)</t>
  </si>
  <si>
    <t>Variación
2026/2025
(%)</t>
  </si>
  <si>
    <t>Descomposición diferencias 2025</t>
  </si>
  <si>
    <t>Diferencia Total</t>
  </si>
  <si>
    <t>Efecto PIB nominal</t>
  </si>
  <si>
    <t>Efecto valor dólar</t>
  </si>
  <si>
    <t>Efecto valor euro</t>
  </si>
  <si>
    <t>Efecto inflación</t>
  </si>
  <si>
    <t>Composición Canasta</t>
  </si>
  <si>
    <t>Nota: Las diferencias se calculan en pesos 2025 y luego se expresan como porcentaje del PIB proyectado de este informe.</t>
  </si>
  <si>
    <t>Cuadro I.5.3</t>
  </si>
  <si>
    <r>
      <t xml:space="preserve">Variación Proyección </t>
    </r>
    <r>
      <rPr>
        <b/>
        <i/>
        <sz val="10"/>
        <color theme="1"/>
        <rFont val="Calibri"/>
        <family val="2"/>
        <scheme val="minor"/>
      </rPr>
      <t>Stock</t>
    </r>
    <r>
      <rPr>
        <b/>
        <sz val="10"/>
        <color theme="1"/>
        <rFont val="Calibri"/>
        <family val="2"/>
        <scheme val="minor"/>
      </rPr>
      <t xml:space="preserve"> Deuda 2025 IFP 3T25 - IFP 2T25</t>
    </r>
  </si>
  <si>
    <t>Cuadro II.6.2</t>
  </si>
  <si>
    <t>Descomposición diferencias 2026</t>
  </si>
  <si>
    <t>Nota: Las diferencias se calculan en pesos 2026 y luego se expresan como porcentaje del PIB proyectado de este informe.</t>
  </si>
  <si>
    <t>(% del PIB estimado)</t>
  </si>
  <si>
    <t xml:space="preserve">Fuente: Dipres. </t>
  </si>
  <si>
    <t>Deuda Bruta IFP 3T25</t>
  </si>
  <si>
    <t>Diferencia con IFP 2T25</t>
  </si>
  <si>
    <t>Cuadro III.9.3</t>
  </si>
  <si>
    <t>(millones de pesos 2025, % de variación real y % del PIB) </t>
  </si>
  <si>
    <t>(millones de pesos de 2026, % de variación real y % del PIB) </t>
  </si>
  <si>
    <t>(millones de pesos 2026 y % de variación real)</t>
  </si>
  <si>
    <t>Gasto 2026</t>
  </si>
  <si>
    <t>Descomposición diferencias 2027-2030</t>
  </si>
  <si>
    <r>
      <t xml:space="preserve">Variación Proyección </t>
    </r>
    <r>
      <rPr>
        <b/>
        <i/>
        <sz val="10"/>
        <color theme="1"/>
        <rFont val="Calibri"/>
        <family val="2"/>
      </rPr>
      <t>Stock</t>
    </r>
    <r>
      <rPr>
        <b/>
        <sz val="10"/>
        <color theme="1"/>
        <rFont val="Calibri"/>
        <family val="2"/>
      </rPr>
      <t xml:space="preserve"> Deuda IFP 3T25 - IFP 2T25</t>
    </r>
  </si>
  <si>
    <t>Gasto estimado por concepto de intereses, 2026-2036</t>
  </si>
  <si>
    <t>Ministerio de Seguridad Pública</t>
  </si>
  <si>
    <t>(1) Tipo de cambio de cierre considerado en Proyección IFP 2T25: $960,64 por dólar (promedio diciembre 2025 estimado). Tipo de cambio de cierre considerado en Proyección IFP 3T25: $959,27 por dólar (promedio diciembre 2025 estimado).</t>
  </si>
  <si>
    <t>EPG</t>
  </si>
  <si>
    <t>Desempeño bajo</t>
  </si>
  <si>
    <t>Desempeño medio</t>
  </si>
  <si>
    <t>Mal desempeño</t>
  </si>
  <si>
    <t>EFA</t>
  </si>
  <si>
    <t>Desempeño Medio</t>
  </si>
  <si>
    <t>Subsecretaría de Redes Asistenciales</t>
  </si>
  <si>
    <t>Política Pública de Capacitación y Formación Laboral</t>
  </si>
  <si>
    <t>ES</t>
  </si>
  <si>
    <t>No aplica</t>
  </si>
  <si>
    <t>Al corto plazo:</t>
  </si>
  <si>
    <t xml:space="preserve">A mediano plazo: </t>
  </si>
  <si>
    <t xml:space="preserve">A largo plazo: </t>
  </si>
  <si>
    <t>Política Pública de Salud Mental</t>
  </si>
  <si>
    <t xml:space="preserve">Créditos con garantía Estatal y su efecto en el empleo durante la pandemia COVID-19  </t>
  </si>
  <si>
    <t>EI</t>
  </si>
  <si>
    <t>Resultados Positivos</t>
  </si>
  <si>
    <t>Resultados Positivos Parciales</t>
  </si>
  <si>
    <t>Resultados Mixtos</t>
  </si>
  <si>
    <t>Resultados no Identificados</t>
  </si>
  <si>
    <r>
      <t xml:space="preserve">1.        Actualizar el diagnóstico y formalizar el diseño del programa (ingreso a </t>
    </r>
    <r>
      <rPr>
        <i/>
        <sz val="10"/>
        <rFont val="Calibri"/>
        <family val="2"/>
        <scheme val="minor"/>
      </rPr>
      <t>ex ante</t>
    </r>
    <r>
      <rPr>
        <sz val="10"/>
        <rFont val="Calibri"/>
        <family val="2"/>
        <scheme val="minor"/>
      </rPr>
      <t>) incorporando el enfoque de género, y crear un consejo de expertos que revise periódicamente la situación epidemiológica para ajustar las intervenciones en forma oportuna y basada en evidencia.</t>
    </r>
  </si>
  <si>
    <t xml:space="preserve">2.        Generar un plan que permita en el mediano plazo atender la brecha de estudiantes rezagados. </t>
  </si>
  <si>
    <t xml:space="preserve">3.        Generar un mecanismo institucionalizado para la actualización periódica de guías y protocolos. </t>
  </si>
  <si>
    <t>4.        Incorporar indicadores de gestión y resultados.</t>
  </si>
  <si>
    <t>1.        Revisar la pertinencia de continuidad del programa en su actual formulación, en particular, respecto de la intervención en materias de capacidades institucionales en la dimensión de Vinculación con el Medio (VcM) como un área prioritaria del sistema de instrumentos de apoyo a las Instituciones de Educación Superior.  </t>
  </si>
  <si>
    <t>2.        Si el programa se siguiera implementando resulta necesario que: </t>
  </si>
  <si>
    <t>b)       Evaluar una modificación reglamentaria a la fórmula de cálculo, incorporando criterios de desempeño o brechas regionales.  </t>
  </si>
  <si>
    <t xml:space="preserve">1.        Realizar un diagnóstico pormenorizado del problema que permita identificar las causas y revisar la evidencia disponible. </t>
  </si>
  <si>
    <t>2.        Dotar al programa de perspectiva de género de manera transversal, mediante el diseño e implementación.</t>
  </si>
  <si>
    <t xml:space="preserve">3.        Realizar una evaluación integral de los programas del Ministerio de Seguridad Pública que tienen como componentes proyectos tecnológicos y apuntan al mismo fin. </t>
  </si>
  <si>
    <t>4.        Generar orientaciones técnicas claras para la ejecución de los proyectos y diseñar protocolos para el monitoreo y evaluación no solo desde un punto de vista administrativo, sino desde un punto de vista técnico que asegure la coherencia con el propósito del programa.</t>
  </si>
  <si>
    <t>1.        Bibliomás y Biblioteca Pública Digital, requieren una reformulación que se oriente a integrar su diseño e implementación.</t>
  </si>
  <si>
    <t>3.        Los tres programas deben incorporar perspectiva de género en sus diseños y deben definir sus criterios de focalización.</t>
  </si>
  <si>
    <t xml:space="preserve">4.        Avanzar en la implementación de un sistema de sistematización de información y análisis de datos que permita una mejor caracterización de la población beneficiaria y uso de los bienes y servicios. </t>
  </si>
  <si>
    <t xml:space="preserve">5.        Los tres programas deben mejorar sus sistemas de información de presupuesto y gasto, valorizando los aportes extrapresupuestarios. </t>
  </si>
  <si>
    <t>1.        Enmarcar el programa en la nueva Ley de Copropiedad a cargo de la Secretaría Ejecutiva de Condominios.</t>
  </si>
  <si>
    <t>2.        Redefinir componentes e incluir criterios de equidad no sólo de género, sino también discapacidad, envejecimiento y niñez. </t>
  </si>
  <si>
    <t>1.        Actualizar diagnóstico del problema que da origen al programa. Sobre la base de este diagnóstico, revisar pertinencia del programa.</t>
  </si>
  <si>
    <t xml:space="preserve">2.        Revisar diseño, indicadores, métricas, estrategia y metas. Se debe orientar a la transparencia en la selección de proyecto, principalmente si continúa siendo discrecional (existencia de cuotas, diversidad). </t>
  </si>
  <si>
    <t xml:space="preserve">3.        Avanzar hacia un sistema de gestión y seguimiento de los proyectos que permita identificar deficiencias en la ejecución o de implementación, incluyendo hitos, metas y tiempos.  </t>
  </si>
  <si>
    <t>4.        Implementar una estrategia de recuperación de gastos que permita apalancar recursos de proyectos que generan ganancias.</t>
  </si>
  <si>
    <t xml:space="preserve">1.        Revisar la necesidad de tener diversas líneas en la licitación. Este proceso de licitación debería velar por minimizar tanto los costos presentes como futuros, logrando la máxima eficiencia dinámica. </t>
  </si>
  <si>
    <t xml:space="preserve">2.        Incluir gradualidad en los incentivos generados por ciertos elementos del diseño de la licitación. </t>
  </si>
  <si>
    <t xml:space="preserve">1.        Internalizar en la transferencia del Senama el hecho que el costo de operación de los establecimientos depende de la composición de residentes que tenga el Eleam. </t>
  </si>
  <si>
    <t xml:space="preserve">2.        Revisar la consistencia de la dotación mínima de asistentes y de técnicos o técnicas de atención directa exigida por Senama con las del Minsal. </t>
  </si>
  <si>
    <t>3.        Seguir reforzando la política pública que promueve el envejecimiento activo y en el hogar, con servicios domiciliarios y centros comunitarios. Evitar la institucionalización.</t>
  </si>
  <si>
    <t xml:space="preserve">2.        Avanzar en incorporar la perspectiva de género tanto a nivel de diseño de las iniciativas como de su correcto seguimiento. </t>
  </si>
  <si>
    <t xml:space="preserve">3.        Establecer una normativa estandarizada, ya sea orientaciones técnicas, manuales o protocolos desde el nivel central para la elaboración y rendición de convenios. </t>
  </si>
  <si>
    <t xml:space="preserve">5.        Revisar la distribución actual de los gastos de los convenios y asegurar que la distribución responda a las prioridades estratégicas del sistema. </t>
  </si>
  <si>
    <t xml:space="preserve">2.        Involucrar a las poblaciones objetivo y beneficiarias en el diseño, implementación y evaluación de los programas, con rol preponderante del Consejo Asesor de Salud Mental. </t>
  </si>
  <si>
    <t xml:space="preserve">3.        Fortalecer la capacidad de oferta del sector salud en cantidad y calidad sobre el tratamiento ambulatorio primario y especializado. </t>
  </si>
  <si>
    <t>1.        Diseñar incentivos para aumentar el uso del instrumento entre pequeñas y medianas empresas.</t>
  </si>
  <si>
    <t>2.        Evaluar la permanencia del segundo umbral (50 UTM), ya que no se encuentran efectos del programa sobre la capacitación.</t>
  </si>
  <si>
    <t>3.        Rediseñar la estructura de financiamiento para incentivar el uso de cursos que contribuyan a la formación de competencias laborales conducentes a aumentos en ingresos o mejoras en las trayectorias laborales.</t>
  </si>
  <si>
    <t>1.        La Evaluación sugiere que el subsidio contribuye principalmente al fortalecimiento económico, sin traducirse necesariamente en una expansión operativa inmediata.</t>
  </si>
  <si>
    <t>2.        Reorientar el programa hacia microempresas y consolidar líneas específicas con enfoque de género como Crece Abeja, orientada a mujeres emprendedoras.</t>
  </si>
  <si>
    <t>3.        Sistematizar mejor la información relativa a los planes de inversión ejecutados y de considerar la temporalidad de los efectos.</t>
  </si>
  <si>
    <t>1.        Considerando los resultados de esta evaluación del piloto de pago directo de la asignación familiar, se recomienda extender esta modalidad en otras instituciones, considerando el efecto positivo y significativo que se evidenció sobre los salarios de las y los trabajadores beneficiarios.</t>
  </si>
  <si>
    <t>2.       Para fortalecer la validez de los resultados, se recomienda complementar el análisis con métodos de estimación causales adicionales que permitan una mejor identificación de los efectos.</t>
  </si>
  <si>
    <r>
      <t xml:space="preserve">Programa Transferencia tecnológica​
</t>
    </r>
    <r>
      <rPr>
        <sz val="10"/>
        <rFont val="Calibri"/>
        <family val="2"/>
        <scheme val="minor"/>
      </rPr>
      <t xml:space="preserve">Agencia Nacional de Investigación y Desarrollo </t>
    </r>
    <r>
      <rPr>
        <b/>
        <sz val="10"/>
        <rFont val="Calibri"/>
        <family val="2"/>
        <scheme val="minor"/>
      </rPr>
      <t xml:space="preserve">
</t>
    </r>
    <r>
      <rPr>
        <sz val="10"/>
        <rFont val="Calibri"/>
        <family val="2"/>
        <scheme val="minor"/>
      </rPr>
      <t>Ministerio de Ciencia, Conocimiento e Innovación​</t>
    </r>
  </si>
  <si>
    <r>
      <t>Programa Familias SSyOO</t>
    </r>
    <r>
      <rPr>
        <sz val="10"/>
        <rFont val="Calibri"/>
        <family val="2"/>
        <scheme val="minor"/>
      </rPr>
      <t>​</t>
    </r>
    <r>
      <rPr>
        <b/>
        <sz val="10"/>
        <rFont val="Calibri"/>
        <family val="2"/>
        <scheme val="minor"/>
      </rPr>
      <t xml:space="preserve">
</t>
    </r>
    <r>
      <rPr>
        <sz val="10"/>
        <rFont val="Calibri"/>
        <family val="2"/>
        <scheme val="minor"/>
      </rPr>
      <t>Subsecretaría de Servicios Sociales y Fondo de Solidaridad e Inversión Social
Ministerio de Desarrollo Social y Familia</t>
    </r>
  </si>
  <si>
    <r>
      <t>Programa Servicios médicos</t>
    </r>
    <r>
      <rPr>
        <sz val="10"/>
        <rFont val="Calibri"/>
        <family val="2"/>
        <scheme val="minor"/>
      </rPr>
      <t>​</t>
    </r>
    <r>
      <rPr>
        <b/>
        <sz val="10"/>
        <rFont val="Calibri"/>
        <family val="2"/>
        <scheme val="minor"/>
      </rPr>
      <t xml:space="preserve">
</t>
    </r>
    <r>
      <rPr>
        <sz val="10"/>
        <rFont val="Calibri"/>
        <family val="2"/>
        <scheme val="minor"/>
      </rPr>
      <t>Junta Nacional de Auxilio Escolar y Becas
Ministerio de Educación</t>
    </r>
  </si>
  <si>
    <r>
      <t>Programa Educación superior regional</t>
    </r>
    <r>
      <rPr>
        <sz val="10"/>
        <rFont val="Calibri"/>
        <family val="2"/>
        <scheme val="minor"/>
      </rPr>
      <t>​</t>
    </r>
    <r>
      <rPr>
        <b/>
        <sz val="10"/>
        <rFont val="Calibri"/>
        <family val="2"/>
        <scheme val="minor"/>
      </rPr>
      <t xml:space="preserve">
</t>
    </r>
    <r>
      <rPr>
        <sz val="10"/>
        <rFont val="Calibri"/>
        <family val="2"/>
        <scheme val="minor"/>
      </rPr>
      <t>Subsecretaría de Educación Superior
Ministerio de Educación</t>
    </r>
  </si>
  <si>
    <r>
      <t xml:space="preserve">Programa Innovación y transferencia técnica territorial​
</t>
    </r>
    <r>
      <rPr>
        <sz val="10"/>
        <rFont val="Calibri"/>
        <family val="2"/>
        <scheme val="minor"/>
      </rPr>
      <t>Subsecretaría de Prevención del Delito
Ministerio de Seguridad Pública​</t>
    </r>
  </si>
  <si>
    <r>
      <t xml:space="preserve">Programa Bibliomás
</t>
    </r>
    <r>
      <rPr>
        <sz val="10"/>
        <rFont val="Calibri"/>
        <family val="2"/>
        <scheme val="minor"/>
      </rPr>
      <t>Servicio Nacional del Patrimonio
Ministerio de las Culturas, las Artes y el Patrimonio​</t>
    </r>
  </si>
  <si>
    <r>
      <t xml:space="preserve">Programa Biblioteca pública digital
</t>
    </r>
    <r>
      <rPr>
        <sz val="10"/>
        <rFont val="Calibri"/>
        <family val="2"/>
        <scheme val="minor"/>
      </rPr>
      <t>Servicio Nacional del Patrimonio
Ministerio de las Culturas, las Artes y el Patrimonio​</t>
    </r>
  </si>
  <si>
    <r>
      <t xml:space="preserve">Programa Red digital de espacios patrimoniales
</t>
    </r>
    <r>
      <rPr>
        <sz val="10"/>
        <rFont val="Calibri"/>
        <family val="2"/>
        <scheme val="minor"/>
      </rPr>
      <t>Servicio Nacional del Patrimonio
Ministerio de las Culturas, las Artes y el Patrimonio​​</t>
    </r>
  </si>
  <si>
    <r>
      <t>Programa Fondo CNTV</t>
    </r>
    <r>
      <rPr>
        <sz val="10"/>
        <rFont val="Calibri"/>
        <family val="2"/>
        <scheme val="minor"/>
      </rPr>
      <t>​</t>
    </r>
    <r>
      <rPr>
        <b/>
        <sz val="10"/>
        <rFont val="Calibri"/>
        <family val="2"/>
        <scheme val="minor"/>
      </rPr>
      <t xml:space="preserve">
</t>
    </r>
    <r>
      <rPr>
        <sz val="10"/>
        <rFont val="Calibri"/>
        <family val="2"/>
        <scheme val="minor"/>
      </rPr>
      <t>Consejo Nacional de Televisión 
Secretaría General de Gobierno</t>
    </r>
  </si>
  <si>
    <r>
      <t xml:space="preserve">Programa de Alimentación escolar
</t>
    </r>
    <r>
      <rPr>
        <sz val="10"/>
        <rFont val="Calibri"/>
        <family val="2"/>
        <scheme val="minor"/>
      </rPr>
      <t>Junta Nacional de Auxilio Escolar y Becas
Ministerio de Educación</t>
    </r>
  </si>
  <si>
    <r>
      <t xml:space="preserve">Fondo Subsidio ELEAM / Establecimientos de larga estadía para adultos mayores
</t>
    </r>
    <r>
      <rPr>
        <sz val="10"/>
        <rFont val="Calibri"/>
        <family val="2"/>
        <scheme val="minor"/>
      </rPr>
      <t>Servicio Nacional del Adulto Mayor
Ministerio de Desarrollo Social y Familia</t>
    </r>
  </si>
  <si>
    <r>
      <t xml:space="preserve">Intermediación de programas y componentes de eficiencia energética realizados a través de la Agencia de Sostenibilidad Energética
</t>
    </r>
    <r>
      <rPr>
        <sz val="10"/>
        <rFont val="Calibri"/>
        <family val="2"/>
        <scheme val="minor"/>
      </rPr>
      <t>Subsecretaría de Energía
Ministerio de Energía</t>
    </r>
  </si>
  <si>
    <r>
      <t xml:space="preserve">Programa de Reforzamiento de la atención primaria de salud (PRAPS)
</t>
    </r>
    <r>
      <rPr>
        <sz val="10"/>
        <rFont val="Calibri"/>
        <family val="2"/>
        <scheme val="minor"/>
      </rPr>
      <t>Subsecretaría de Redes Asistenciales
Ministerio de Salud</t>
    </r>
  </si>
  <si>
    <r>
      <t xml:space="preserve">Evaluación de impacto programa Franquicia Tributaria
</t>
    </r>
    <r>
      <rPr>
        <sz val="10"/>
        <rFont val="Calibri"/>
        <family val="2"/>
        <scheme val="minor"/>
      </rPr>
      <t>Ministerio de Hacienda </t>
    </r>
  </si>
  <si>
    <r>
      <t xml:space="preserve">Evaluación de impacto del programa Liceos Bicentenario de Excelencia en resultados académicos y socio emocionalidad de estudiantes en Chile
</t>
    </r>
    <r>
      <rPr>
        <sz val="10"/>
        <rFont val="Calibri"/>
        <family val="2"/>
        <scheme val="minor"/>
      </rPr>
      <t>Subsecretaría de Educación
Ministerio de Educación</t>
    </r>
  </si>
  <si>
    <r>
      <t xml:space="preserve">Evaluación de impacto del programa Sercotec Crece
</t>
    </r>
    <r>
      <rPr>
        <sz val="10"/>
        <rFont val="Calibri"/>
        <family val="2"/>
        <scheme val="minor"/>
      </rPr>
      <t>Servicio de Cooperación Técnica
Ministerio de Economía, Fomento y Turismo</t>
    </r>
  </si>
  <si>
    <r>
      <t xml:space="preserve">Evaluación de Impacto Pago Directo de la Asignación Familiar
</t>
    </r>
    <r>
      <rPr>
        <sz val="10"/>
        <rFont val="Calibri"/>
        <family val="2"/>
        <scheme val="minor"/>
      </rPr>
      <t>Instituto de Previsión Social
Ministerio del Trabajo y Previsión Social</t>
    </r>
  </si>
  <si>
    <r>
      <t xml:space="preserve">Impactos de la educación parvularia a través de cuatro décadas
</t>
    </r>
    <r>
      <rPr>
        <sz val="10"/>
        <rFont val="Calibri"/>
        <family val="2"/>
        <scheme val="minor"/>
      </rPr>
      <t>Subsecretaría de Educación Parvularia
Ministerio de Educación</t>
    </r>
  </si>
  <si>
    <t>Principales recomendaciones</t>
  </si>
  <si>
    <t>Línea</t>
  </si>
  <si>
    <t>Programa/Iniciativa</t>
  </si>
  <si>
    <t>Ministerio de Agricultura  </t>
  </si>
  <si>
    <t>Ministerio de Bienes Nacionales  </t>
  </si>
  <si>
    <t>Ministerio de Ciencia, Tecnología, Conocimiento e Innovación  </t>
  </si>
  <si>
    <t>Ministerio de Desarrollo Social y Familia  </t>
  </si>
  <si>
    <t>Ministerio de Economía, Fomento y Turismo  </t>
  </si>
  <si>
    <t>Ministerio de Educación  </t>
  </si>
  <si>
    <t>Ministerio de Justicia y Derechos Humanos  </t>
  </si>
  <si>
    <t>Ministerio de la Mujer y la Equidad de Género  </t>
  </si>
  <si>
    <t>Ministerio de Salud  </t>
  </si>
  <si>
    <t>Ministerio de Seguridad Pública  </t>
  </si>
  <si>
    <t>Ministerio de Transporte y Telecomunicaciones  </t>
  </si>
  <si>
    <t>Ministerio de Vivienda y Urbanismo  </t>
  </si>
  <si>
    <t xml:space="preserve">Ministerio del Interior </t>
  </si>
  <si>
    <t>Ministerio del Trabajo y Previsión Social  </t>
  </si>
  <si>
    <t>Total general</t>
  </si>
  <si>
    <t>Nota: Considera las evaluaciones del período 2016-2024 con compromisos vigentes a 30 de junio de 2025.</t>
  </si>
  <si>
    <t xml:space="preserve">* El universo de programas considera aquellos evaluados con los que se concordaron compromisos.  </t>
  </si>
  <si>
    <t>Ministerio Agricultura</t>
  </si>
  <si>
    <t>Instituto De Desarrollo Agropecuario</t>
  </si>
  <si>
    <t>Programas Préstamos de Fomento de corto plazo, largo plazo y largo plazo con cobertura indígena (cobin).</t>
  </si>
  <si>
    <t>Ministerio de Educación   </t>
  </si>
  <si>
    <t>Subsecretaria de Educación Parvularia</t>
  </si>
  <si>
    <t>Jardines Infantiles y Salas Cuna Integra, Modalidad Convencional.</t>
  </si>
  <si>
    <t>Cancelado</t>
  </si>
  <si>
    <t>Atención Integral Personas Con Dependencia Severa</t>
  </si>
  <si>
    <t>Ayudas Técnicas</t>
  </si>
  <si>
    <t>Servicio Nacional de Discapacidad</t>
  </si>
  <si>
    <t>Centros de Apoyo Comunitario para Personas con Demencia (CACPD)</t>
  </si>
  <si>
    <t>Fondo Solidario de Elección de Vivienda (DS 49)</t>
  </si>
  <si>
    <t>Subsecretaria de Vivienda y Urbanismo</t>
  </si>
  <si>
    <t>Programas de Protección: Diagnóstico Ambulatorio (DAM), Programa de Prevención Focalizada (PPF) y el Programa de Intervención Integral Especializada (PIE)</t>
  </si>
  <si>
    <t>Servicio Nacional de Protección Especializada a la Niñez y Adolescencia</t>
  </si>
  <si>
    <t>Gobiernos Regionales</t>
  </si>
  <si>
    <t>Ministerio de Transporte y Telecomunicaciones</t>
  </si>
  <si>
    <t>Ministerio Secretaría General de la Presidencia</t>
  </si>
  <si>
    <t>N° de Servicios que comprometen A1</t>
  </si>
  <si>
    <t>N° de Servocops que comprometen H</t>
  </si>
  <si>
    <t>1.        Revisar y reformular el diseño del programa, con foco en el problema identificado y las correspondientes poblaciones objetivo.</t>
  </si>
  <si>
    <t>2.        Revisar y ajustar la implementación del programa a partir del nuevo diseño, con foco en la medición de resultados y en criterios de salida de las entidades beneficiarias. </t>
  </si>
  <si>
    <t>3.        Incorporar indicadores que faciliten el análisis costo-efectividad de sus dos componentes.</t>
  </si>
  <si>
    <t>4.        Fortalecer el sistema de seguimiento financiero del programa.</t>
  </si>
  <si>
    <t>1.        Actualizar el diagnóstico y formalizar el diseño del programa (ingreso a ex ante) incorporando el enfoque de género, y crear un consejo de expertos que revise periódicamente la situación epidemiológica para ajustar las intervenciones en forma oportuna y basada en evidencia.</t>
  </si>
  <si>
    <t>a)        Se someta a una evaluación ex ante estableciendo una métrica que permita medir el logro del propósito. </t>
  </si>
  <si>
    <t>5.        Establecer estrategias de valoración de resultados y/o impacto, de modo de poder fundamentar la cuantía de los montos asignados a cada beneficiario o por tipo de proyecto, así como estabilizar el promedio de gasto operacional promedio por beneficiario en el tiempo.</t>
  </si>
  <si>
    <t>2.        Red Digital de Espacios Patrimoniales, requiere una reformulación de sus componentes. Aun cuando el reciente rediseño en la evaluación ex ante avanza en la especificación de un propósito orientado al acceso de los contenidos patrimoniales digitales, sus componentes no se direccionan hacia ese propósito.</t>
  </si>
  <si>
    <t>c)       Evaluar la pertinencia de mantener el “premio del 25% del total de recursos” a las IES acreditadas en el área de VcM. </t>
  </si>
  <si>
    <r>
      <t xml:space="preserve">Programa Mejoramiento de condominios de vivienda-DS47. Capítulo 3 </t>
    </r>
    <r>
      <rPr>
        <sz val="10"/>
        <rFont val="Calibri"/>
        <family val="2"/>
        <scheme val="minor"/>
      </rPr>
      <t>​</t>
    </r>
    <r>
      <rPr>
        <b/>
        <sz val="10"/>
        <rFont val="Calibri"/>
        <family val="2"/>
        <scheme val="minor"/>
      </rPr>
      <t xml:space="preserve">
</t>
    </r>
    <r>
      <rPr>
        <sz val="10"/>
        <rFont val="Calibri"/>
        <family val="2"/>
        <scheme val="minor"/>
      </rPr>
      <t>Subsecretaría de Vivienda y Urbanismo
Ministerio de Vivienda y Urbanismo</t>
    </r>
  </si>
  <si>
    <t>3.        Definir estándares técnicos claros y homogéneos para determinar el nivel de deterioro y así establecer prioridades de intervención. También, establecer mecanismos independientes de diagnóstico técnico para evitar la dependencia exclusiva de las Entidades Patrocinantes (EP), también se debe hacer efectiva la regulación del rol que juegan estas entidades.​ </t>
  </si>
  <si>
    <t>4.        Modernizar e incrementar la transparencia en la selección y monitoreo de proyectos, y reforzar el rol de fiscalización de las SEREMI y SERVIU con recursos humanos de dedicación exclusiva y desplegando de manera consistente el uso de herramientas tecnológicas.​ </t>
  </si>
  <si>
    <t>5.        Dotar de mayor capacidad estratégica para establecer orientaciones regulatorias más robustas y consistentes sobre los ejecutores (EP, Constructoras, Prestadores de Asistencia Técnica, Fiscalizadores de Obras), y que separen roles que no pueden estar concentrados en las EP. </t>
  </si>
  <si>
    <t>3.        Revisar el límite establecido a las raciones ofertadas que puede ofertar cada empresa, ya que esto puede facilitar un eventual acuerdo colusivo.</t>
  </si>
  <si>
    <t>1.        Planificación energética integrada: Diseñar un modelo nacional y regional que articule sectores, metas específicas y metodologías para atribuir la contribución de los programas al Plan de EE.</t>
  </si>
  <si>
    <t>2.        Gestión programática y medición homogénea: Consolidar la lógica de programas y componentes en los convenios, con un sistema estandarizado de medición y verificación alineado a los ciclos presupuestarios, y mejorar la trazabilidad del gasto administrativo.</t>
  </si>
  <si>
    <t>3.        Aprendizaje y financiamiento sostenible: Convertir los aprendizajes de pilotos en mejoras regulatorias y consolidar un esquema estable de financiamiento, reduciendo la dependencia del subsidio.</t>
  </si>
  <si>
    <t>4.        Coordinación y gestión de riesgos: Reforzar la coordinación interinstitucional mediante mesas técnicas y aplicar gestión de riesgos que permita ajustar plazos de ejecución.</t>
  </si>
  <si>
    <t>5.        Enfoque de género: Avanzar en su integración plena, promoviendo la participación laboral y de liderazgo de las mujeres en el sector energía.</t>
  </si>
  <si>
    <r>
      <t xml:space="preserve">1.        Simplificar la oferta de iniciativas. Todas las iniciativas que se mantengan deben tener un diseño formalizado a través del instrumento </t>
    </r>
    <r>
      <rPr>
        <i/>
        <sz val="10"/>
        <rFont val="Calibri"/>
        <family val="2"/>
        <scheme val="minor"/>
      </rPr>
      <t>ex ante</t>
    </r>
    <r>
      <rPr>
        <sz val="10"/>
        <rFont val="Calibri"/>
        <family val="2"/>
        <scheme val="minor"/>
      </rPr>
      <t xml:space="preserve"> y deben ser monitoreadas y explicitar su impacto sanitario para utilizarlo como mecanismo de seguimiento.</t>
    </r>
  </si>
  <si>
    <t>1.        Descentralizar la oferta programática, promoviendo la adaptación territorial de los programas.</t>
  </si>
  <si>
    <t>2.        Visibilizar y potenciar el rol de ChileValora.</t>
  </si>
  <si>
    <t xml:space="preserve">1.        Fortalecer la gobernanza y la capacidad institucional de los Ministerios y Servicios que gestionan la actual oferta asociada a la política de salud mental para mejorar la coordinación intersectorial. </t>
  </si>
  <si>
    <t xml:space="preserve">4.        Avanzar hacia un marco de monitoreo integral e intersectorial para la oferta programática relevante de salud mental.  </t>
  </si>
  <si>
    <t xml:space="preserve">5.        Avanzar hacia un sistema de financiamiento de la atención de los trastornos mentales del sector salud adecuado, acompañado de un sistema de monitoreo y planificación presupuestaria integrada.  </t>
  </si>
  <si>
    <t>1.        Los hallazgos en esta evaluación respaldan la importancia de las políticas de financiamiento garantizado para mitigar el impacto de crisis económicas en las PyMEs, pudiendo desempeñar un papel crucial en la protección del empleo durante crisis económicas, proporcionando una herramienta efectiva para evitar despidos masivos y promover la recuperación del mercado laboral.</t>
  </si>
  <si>
    <t xml:space="preserve">1.        Fortalecer la sistematización y desagregación del gasto por componente del programa, estableciendo plazos razonables para la revisión y rendición de cuentas. </t>
  </si>
  <si>
    <t>2.        Fortalecer los mecanismos de monitoreo del uso de recursos, de modo de facilitar futuros análisis de costo-efectividad y asegurar una gestión eficiente y transparente de los fondos públicos.</t>
  </si>
  <si>
    <t xml:space="preserve">1.       Los hallazgos sugieren que los esfuerzos para expandir la oferta de educación parvularia han sido efectivos, destacando la importancia de continuar con políticas que promuevan su crecimiento y accesibilidad. </t>
  </si>
  <si>
    <t>(1) Considera tipo de cambio de 957,68 $/US$ para el 2026 (proyección del Ministerio de Hacienda).</t>
  </si>
  <si>
    <t>(1) Considera tipo de cambio de 943,58 $/US para el 2024; 962,36 $/US$ para el 2025; y 957,68 $/US$ para el 2026 (los valores del 2025 y 2026 corresponden a proyecciones realizadas por el Ministerio de Hacienda).</t>
  </si>
  <si>
    <t>(1) Crédito especial para la construcción de viviendas</t>
  </si>
  <si>
    <t>IVA, créditos</t>
  </si>
  <si>
    <t>IR, empresas y personas, regímenes especiales</t>
  </si>
  <si>
    <t>(4) Ganancias de capital de bienes raíces, hasta 8.000 UF</t>
  </si>
  <si>
    <t>IR, personas, Exenciones</t>
  </si>
  <si>
    <t>(5) Incentivo al ahorro para empresas medianas</t>
  </si>
  <si>
    <t>IR, empresas, diferimientos</t>
  </si>
  <si>
    <t>(6) Prestaciones de salud</t>
  </si>
  <si>
    <t>IVA, exenciones y hechos no gravados</t>
  </si>
  <si>
    <t>(7) Servicios financieros</t>
  </si>
  <si>
    <t>(8) Establecimientos de educación</t>
  </si>
  <si>
    <t>(9) Servicios diversos</t>
  </si>
  <si>
    <t>(10) Contratos de Leasing</t>
  </si>
  <si>
    <t>(ii) Considera tipo de cambio de 957,68 $/US$ para el 2026 (proyección del Ministerio de Hacienda).</t>
  </si>
  <si>
    <r>
      <t>(2) Régimen de tributación Propyme General con tasa especial</t>
    </r>
    <r>
      <rPr>
        <vertAlign val="superscript"/>
        <sz val="10"/>
        <color rgb="FF000000"/>
        <rFont val="Calibri"/>
        <family val="2"/>
        <scheme val="minor"/>
      </rPr>
      <t>(1)</t>
    </r>
  </si>
  <si>
    <r>
      <t>(3) Régimen de tributación Propyme General</t>
    </r>
    <r>
      <rPr>
        <vertAlign val="superscript"/>
        <sz val="10"/>
        <color rgb="FF000000"/>
        <rFont val="Calibri"/>
        <family val="2"/>
        <scheme val="minor"/>
      </rPr>
      <t>(2)</t>
    </r>
  </si>
  <si>
    <t>Cuadro VI.4.1</t>
  </si>
  <si>
    <t>Cuadro VI.4.2</t>
  </si>
  <si>
    <t>Cuadro VI.4.3</t>
  </si>
  <si>
    <t>Cuadro VI.4.4</t>
  </si>
  <si>
    <t>Cuadro VI.4.5</t>
  </si>
  <si>
    <t>Cuadro VI.4.6</t>
  </si>
  <si>
    <t>Nota: El PIB No Minero Tendencial y el Precio de Referencia del Cobre de 2025 corresponden a los estimados por los Comités reunidos con ocasión de la elaboración del Presupuesto 2025, en julio de 2024. Por su parte, el umbral del litio 2025 corresponde al promedio de los ingresos por Rentas de la Propiedad provenientes de la explotación del litio de Corfo entre agosto de 2019 y julio de 2024, como porcentaje del PIB del período entre julio de 2019 y julio de 2024. El umbral de litio cambia de 0,49% del PIB a 0,46% del PIB en este informe debido a una corrección de los ingresos de la explotación de litio en el período julio 2023-junio 2024. Esta corrección no afecta el ajuste, dado que los ingresos efectivos de litio siguen siendo menores al umbral, como porcentaje del PIB.</t>
  </si>
  <si>
    <t>4.        Simplificar los procesos administrativos y descentralizar funciones, algunas posibles mejoras son agrupar la tramitación de los convenios o aumentar su plazo.</t>
  </si>
  <si>
    <t xml:space="preserve">3.        Construir un diagnóstico común sobre las brechas de capital humano, que permita orientar la política pública y la oferta programática hacia sectores estratégicos y grupos prioritarios. </t>
  </si>
  <si>
    <t>4.        Diseñar una política nacional explícita de capacitación y formación laboral.</t>
  </si>
  <si>
    <t>5.        Establecer un marco normativo que unifique la oferta de formación, asegurando la articulación entre instituciones y sectores y, reformar el rol del SENCE, consolidándolo como ente rector del sistema de capacitación.</t>
  </si>
  <si>
    <t>Nota: Actualización del IFP 3T25 con un nivel de PIB nominal 2026 estimado en $353.258 miles de millones y un tipo de cambio a diciembre 2025 de 941 $/US$. Cierre estadístico de proyecciones macroeconómicas el 18 de agosto de 2025.</t>
  </si>
  <si>
    <t>Nota: Actualización del IFP 3T25 con un nivel de PIB nominal 2025 estimado en $335.481 miles de millones y un tipo de cambio a diciembre 2025 de 959 $/US$. Cierre estadístico de proyecciones macroeconómicas el 18 de agosto 2025.</t>
  </si>
  <si>
    <t>Nota: Actualización del IFP 3T25 con un nivel de PIB nominal 2027 estimado en $370.116 miles millones, PIB nominal 2028 estimado en $387.700 miles de millones, PIB nominal 2029 estimado en $406.113 miles de millones y PIB nominal 2030 estimado en $425.258 miles de millones; y un tipo de cambio a diciembre 2027 de 939 $/US$, a diciembre 2028 de 935 $/US$, a diciembre 2029 de 935 $/US$, a diciembre 2030 de 935 $/US$. Cierre estadístico de proyecciones macroeconómicas: 5 de septiembre de 2025.</t>
  </si>
  <si>
    <r>
      <t>Estimación de Gasto 2025 IFP 3T24</t>
    </r>
    <r>
      <rPr>
        <b/>
        <vertAlign val="superscript"/>
        <sz val="10"/>
        <rFont val="Calibri"/>
        <family val="2"/>
        <scheme val="minor"/>
      </rPr>
      <t>(1)</t>
    </r>
  </si>
  <si>
    <r>
      <t xml:space="preserve">    Ajuste fiscal</t>
    </r>
    <r>
      <rPr>
        <vertAlign val="superscript"/>
        <sz val="10"/>
        <rFont val="Calibri"/>
        <family val="2"/>
        <scheme val="minor"/>
      </rPr>
      <t>(2)</t>
    </r>
  </si>
  <si>
    <r>
      <t>Proyección
IFP 2T25</t>
    </r>
    <r>
      <rPr>
        <b/>
        <vertAlign val="superscript"/>
        <sz val="10"/>
        <rFont val="Calibri"/>
        <family val="2"/>
        <scheme val="minor"/>
      </rPr>
      <t>(1)</t>
    </r>
  </si>
  <si>
    <r>
      <t>Otros Ingresos</t>
    </r>
    <r>
      <rPr>
        <vertAlign val="superscript"/>
        <sz val="10"/>
        <rFont val="Calibri"/>
        <family val="2"/>
        <scheme val="minor"/>
      </rPr>
      <t>(2)</t>
    </r>
  </si>
  <si>
    <t>(2) Las cifras correspondientes a Otros ingresos no tienen ajuste cíclico por lo que los ingresos efectivos son iguales a los cíclicamente ajustados. Estas contemplan los ingresos por Donaciones, Rentas de la Propiedad (sin los ingresos por litio de Corfo), Ingresos de Operación, Otros Ingresos, Ventas de Activos Físicos y las Imposiciones Previsionales del Ministerio del Trabajo.</t>
  </si>
  <si>
    <t>(1) El IFP 2T25 considera Acciones Correctivas.</t>
  </si>
  <si>
    <t>(6) = (1-4+5) Balance Primario Efectivo</t>
  </si>
  <si>
    <t>(7) = (3-4+5) Balance Primario Cíclicamente Ajustado</t>
  </si>
  <si>
    <t>Variación 2025-2026</t>
  </si>
  <si>
    <t>Variación Promedio Categoría</t>
  </si>
  <si>
    <t xml:space="preserve">Programa Fondo ELEAM/Establecimientos de Larga Estadía para Adultos Mayores </t>
  </si>
  <si>
    <t xml:space="preserve">Programa de Alimentación Escolar </t>
  </si>
  <si>
    <t xml:space="preserve">Programa Familias y SSyOO </t>
  </si>
  <si>
    <t xml:space="preserve">Programa de Transferencia Tecnológica </t>
  </si>
  <si>
    <t xml:space="preserve">Programa de Servicios Médicos </t>
  </si>
  <si>
    <t xml:space="preserve">Programa Mejoramiento de Condominios de Vivienda-DS 27 Capítulo III </t>
  </si>
  <si>
    <t xml:space="preserve">Programa Intermediación de programas y componentes de Eficiencia Energética </t>
  </si>
  <si>
    <t>Mal Desempeño</t>
  </si>
  <si>
    <t xml:space="preserve">Programa de Reforzamiento de la Atención Primaria de Salud </t>
  </si>
  <si>
    <t xml:space="preserve">Programa Educación Superior Regional </t>
  </si>
  <si>
    <t xml:space="preserve">Programa de Innovación y Transferencia Técnica Territorial </t>
  </si>
  <si>
    <t xml:space="preserve">Programa Fondo CNTV </t>
  </si>
  <si>
    <t xml:space="preserve">Liceos Bicentenarios </t>
  </si>
  <si>
    <t>Resultados mixtos</t>
  </si>
  <si>
    <t xml:space="preserve">CRECE </t>
  </si>
  <si>
    <t>Resultados positivos parciales</t>
  </si>
  <si>
    <t>(1) Los programas Bibliomás, Biblioteca Pública Digital y Red de Espacios Patrimoniales corresponden a una evaluación, en la línea EPG.</t>
  </si>
  <si>
    <t>(2) La variación de presupuesto asociado a este programa se informan en la variación de presupuesto de los programas Bibliomás y Biblioteca Pública Digital.</t>
  </si>
  <si>
    <t>(3) Incluye el programa presupuestario completo 29-03-02.</t>
  </si>
  <si>
    <t>Programas Evaluados</t>
  </si>
  <si>
    <t>Flujos de consolidación</t>
  </si>
  <si>
    <r>
      <t>IFP 2T25</t>
    </r>
    <r>
      <rPr>
        <b/>
        <vertAlign val="superscript"/>
        <sz val="10"/>
        <color theme="1"/>
        <rFont val="Calibri"/>
        <family val="2"/>
        <scheme val="minor"/>
      </rPr>
      <t>(1)</t>
    </r>
  </si>
  <si>
    <t>(2) Tipo de cambio considerado en Proyección IFP 3T25: 962,36 por dólar.</t>
  </si>
  <si>
    <t>(2) Estimación del PIB considerada en Proyección IFP 2T25: $334.363 miles de millones. Estimación del PIB considerada en Proyección IFP 3T25: $335.481 miles de millones.</t>
  </si>
  <si>
    <t>Balances del Gobierno Central Total 2027-2030, escenario alternativo 2 de mayor crecimiento</t>
  </si>
  <si>
    <r>
      <t>Programa Biblioteca Pública Digital</t>
    </r>
    <r>
      <rPr>
        <vertAlign val="superscript"/>
        <sz val="10"/>
        <color rgb="FF000000"/>
        <rFont val="Calibri"/>
        <family val="2"/>
        <scheme val="minor"/>
      </rPr>
      <t>(1)(3)</t>
    </r>
  </si>
  <si>
    <r>
      <t>Programa Bibliomás</t>
    </r>
    <r>
      <rPr>
        <vertAlign val="superscript"/>
        <sz val="10"/>
        <color rgb="FF000000"/>
        <rFont val="Calibri"/>
        <family val="2"/>
        <scheme val="minor"/>
      </rPr>
      <t>(1)(3)</t>
    </r>
  </si>
  <si>
    <r>
      <t>Programa Red digital de Espacios Patrimoniales</t>
    </r>
    <r>
      <rPr>
        <vertAlign val="superscript"/>
        <sz val="10"/>
        <color rgb="FF000000"/>
        <rFont val="Calibri"/>
        <family val="2"/>
        <scheme val="minor"/>
      </rPr>
      <t>(1)(2)</t>
    </r>
  </si>
  <si>
    <t xml:space="preserve">(1) Las cifras de Otros, Fluctuación Deudores más Diferencias Pendientes están ajustadas por la reclasificación presupuestaria de registros contables, en donde principalmente corresponden a CAE. Esto no afecta los ingresos totales. Para más información, ver Recuadro 2 del IFP 1T25. </t>
  </si>
  <si>
    <r>
      <t>Otros ingresos</t>
    </r>
    <r>
      <rPr>
        <vertAlign val="superscript"/>
        <sz val="10"/>
        <rFont val="Calibri"/>
        <family val="2"/>
        <scheme val="minor"/>
      </rPr>
      <t>(1)</t>
    </r>
  </si>
  <si>
    <t>(1) Tipo de cambio de cierre considerado en Proyección IFP 2T25: $941,13 por dólar (promedio diciembre 2026 estimado). Tipo de cambio de cierre considerado en Proyección IFP 3T25: $941,36 por dólar (promedio diciembre 2026 estimado).</t>
  </si>
  <si>
    <t>(2) Estimación del PIB considerada en Proyección IFP 2T25: $350.759 miles de millones. Estimación del PIB considerada en Proyección IFP 3T25: $353.258 miles de millones.</t>
  </si>
  <si>
    <r>
      <t>Actualización del Gasto 2025 IFP 3T25</t>
    </r>
    <r>
      <rPr>
        <b/>
        <vertAlign val="superscript"/>
        <sz val="10"/>
        <color rgb="FF000000"/>
        <rFont val="Calibri"/>
        <family val="2"/>
        <scheme val="minor"/>
      </rPr>
      <t>(4)</t>
    </r>
  </si>
  <si>
    <r>
      <t xml:space="preserve">    Mayor presión por tipo de cambio</t>
    </r>
    <r>
      <rPr>
        <vertAlign val="superscript"/>
        <sz val="10"/>
        <rFont val="Calibri"/>
        <family val="2"/>
        <scheme val="minor"/>
      </rPr>
      <t>(3)</t>
    </r>
  </si>
  <si>
    <t>(3) Efecto de aumento del tipo de cambio promedio proyectado en gasto en moneda extranjera de Ley Inicial (sin considerar Gasto en Intereses).</t>
  </si>
  <si>
    <t>(2) Considera: Ajuste según Acuerdo Marco para la Discusión del proyecto de Ley de Presupuestos ($544.000 millones), Ajuste adicional proyectado para IFP 4T24 ($85.507 millones), ajuste adicional proyectado para IFP 1T25 ($310.805 millones), reasignaciones por mayor gasto en intereses y tipo de cambio.</t>
  </si>
  <si>
    <t>(1) Tipo de cambio de cierre considerado en Proyección IFP 2T25: $941,13 por dólar (promedio diciembre 2026 estimado). Tipo de cambio de cierre considerado en Proyección IFP 3T25: $941,37 por dólar (promedio diciembre 2026 estimado).</t>
  </si>
  <si>
    <t>(2) Estimación del PIB considerada en Proyección IFP 2T25: $350,759 miles de millones. Estimación del PIB considerada en Proyección IFP 3T25: $353.258 miles de millones.</t>
  </si>
  <si>
    <t>Diferencia
IFP 3T25-1T25</t>
  </si>
  <si>
    <t>(4)</t>
  </si>
  <si>
    <t>(1) - (3) - (4)</t>
  </si>
  <si>
    <t>(2) - (3) - (4)</t>
  </si>
  <si>
    <t>Balances del Gobierno Central Total 2027-2030 con acciones correctivas</t>
  </si>
  <si>
    <t>Ley Incial 2025 + Dif.Reaj.+Leyes Espec.</t>
  </si>
  <si>
    <t>Proyecto de Ley de Presupuestos año 2026</t>
  </si>
  <si>
    <t>% Var</t>
  </si>
  <si>
    <t>PARTIDAS SECTORIALES</t>
  </si>
  <si>
    <t>GOBIERNO CENTRAL PRESUPUESTARIO</t>
  </si>
  <si>
    <t>Proyección IFP 1T25</t>
  </si>
  <si>
    <t>Nota: El PIB No Minero Tendencial y el Precio de Referencia del Cobre utilizados en el IFP 2T25 corresponden a la consulta de julio de 2024, los cuales se actualizaron para el IFP 3T25, por la elaboración del Presupuesto, con los resultados de la consulta de julio de 2025. El umbral del litio del IFP 3T25 se actualizó al promedio de los ingresos por Rentas de la Propiedad provenientes de la explotación del litio de Corfo entre agosto de 2020 y julio de 2025, como porcentaje del PIB del período entre julio de 2020 y junio de 2025.</t>
  </si>
  <si>
    <t>Escenarios macroeconómicos alternativos de interés</t>
  </si>
  <si>
    <t>Escenario Menor Crecimiento</t>
  </si>
  <si>
    <t>Escenario Mayor Crecimiento</t>
  </si>
  <si>
    <t>Las partidas no incluyen el descuento de las transacciones consolidables, que se detallan al final del Cuadro.</t>
  </si>
  <si>
    <t>Cuadro VI.3.1</t>
  </si>
  <si>
    <t>Detalle implementación propuestas Comisión Asesora para Reformas Estructurales al Gasto Público</t>
  </si>
  <si>
    <t>N° de medida asociada al Informe</t>
  </si>
  <si>
    <t>Nombre propuesta</t>
  </si>
  <si>
    <t>Categoría de la propuesta</t>
  </si>
  <si>
    <t>Plazo de implementación determinado por la Comisión</t>
  </si>
  <si>
    <t>Mecanismo de implementación</t>
  </si>
  <si>
    <t>Observación sobre la propuesta y su implementación</t>
  </si>
  <si>
    <t>Mejorar la focalización socioeconómica de los beneficios estudiantiles en Educación Superior</t>
  </si>
  <si>
    <t>Reducción</t>
  </si>
  <si>
    <t>Mediano plazo</t>
  </si>
  <si>
    <t>Incorporado en proyecto de ley de Presupuestos 2026</t>
  </si>
  <si>
    <t>Propuesta acogida.</t>
  </si>
  <si>
    <t>Se incorporan recursos para mejorar las herramientas de asignación de beneficios en el presupuesto de la Subsecretaría de Educación Superior.</t>
  </si>
  <si>
    <t>Evaluar incorporar el criterio de edad en la asignación de gratuidad</t>
  </si>
  <si>
    <t>Requiere modificación permanente y se comenzará estudio</t>
  </si>
  <si>
    <t>Propuesta requiere modificación permanente y se comenzará estudio.</t>
  </si>
  <si>
    <t>Se revisará la propuesta en relación a evaluar la pertinencia de incorporar el criterio de edad en la asignación de la gratuidad, considerando la posibilidad de establecer límites para ciertas carreras.</t>
  </si>
  <si>
    <t>Modificar el mecanismo de expansión de la gratuidad en educación superior</t>
  </si>
  <si>
    <t>Largo plazo</t>
  </si>
  <si>
    <t>Incorporado o por incorporar en proyecto de ley permanente o gestión administrativa</t>
  </si>
  <si>
    <t>Propuesta parcialmente acogida.</t>
  </si>
  <si>
    <t>En el PDL de FES se recoge en parte la recomendación de la Comisión, postergando la entrada en vigencia de todos los gatillos que actualmente se encuentran establecidos en el artículo trigésimo cuarto transitorio de la Ley N° 21.091 sobre Educación Superior.</t>
  </si>
  <si>
    <t>Fortalecer la gestión hospitalaria y la eficiencia operativa del sistema público de salud</t>
  </si>
  <si>
    <t>Contención</t>
  </si>
  <si>
    <t>En la Ley de Presupuestos ya se incorporaron mecanismos para fortalecer la gestión hospitalaria: los Servicios de Salud deben intermediar a través de CENABAST al menos un 80% de la compra, en valor y cantidad, de la canasta definida de medicamentos. Adicionalmente, se incorporaron indicadores en el Balance Score Card de los establecimientos EAR para mejorar la eficiencia en compras y gestión de insumos, junto con avanzar en la interoperabilidad de bodegas y la estandarización de insumos quirúrgicos.</t>
  </si>
  <si>
    <t>Mejorar la gobernanza del sistema de salud separando funciones rectoras y operativas, e institucionalizar la gestión hospitalaria</t>
  </si>
  <si>
    <t>Se recoge parcialmente en el proyecto de ley que moderniza el Sistema Nacional de Servicios de Salud, fortalece al Fondo Nacional de Salud (FONASA), crea el Servicio Nacional de Salud Digital y otorga nuevas facultades al Instituto de Salud Pública (ISP) y a la Central de Abastecimiento (CENABAST) (Boletín N.º 17.375-11), el cual propone mejoras a la gobernanza del sistema de salud.</t>
  </si>
  <si>
    <t>Formulación del presupuesto desde los hospitales</t>
  </si>
  <si>
    <t>No se consideró en esta propuesta debido a que la formulación se realizó con anterioridad. Adicionalmente, se considera que esta propuesta podría implicar un mayor gasto o mayor presión de gasto en el corto plazo, por lo que requiere una revisión más detallada. Sin embargo, en las últimas Leyes de Presupuestos se ha reconocido un mayor gasto de los Servicios de Salud, la Subsecretaría de Redes Asistenciales ha reforzado la planificación presupuestaria con servicios de salud y hospitales de alta complejidad, revisando la coherencia entre gasto, producción e indicadores, además de identificar presiones transversales y locales como insumo para proyectos de expansión y normalización presupuestaria, lo que también se refleja en el proyecto de Ley de Presupuestos 2026.</t>
  </si>
  <si>
    <t>Traspaso funcional de Cenabast a ChileCompra</t>
  </si>
  <si>
    <t>El proyecto de ley que moderniza el Sistema Nacional de Servicios de Salud (Boletín N.º 17.375-11) otorga nuevas facultades a la Central de Abastecimiento (CENABAST), formalizando el rol como comprador de medicamentos a bajo costo y facultándolo además para adjudicar múltiples licitaciones y hacer más eficiente la importación a través de otorgar anticipos a proveedores internacionales. Se requiere un análisis más detallado sobre esta propuesta.</t>
  </si>
  <si>
    <t>Fortalecer la atención primaria como puerta de entrada efectiva al sistema y reducir la demanda innecesaria en hospitales</t>
  </si>
  <si>
    <t xml:space="preserve">Se incorporó una asignación por competencias profesionales a distintas especialidades para fortalecer la resolutividad de la APS y reducir derivaciones al nivel secundario (medicina interna, obstetricia y ginecología, pediatría, psiquiatría adulto, pediátrica y de adolescencia, y salud pública). Se mantienen los Índices de Actividad de Atención Primaria de Salud (IAAPS) y sus mecanismos de incentivos definidos en el Decreto Per Cápita anual. Además, el Boletín N.º 17.375-11 contempla la creación del Servicio Nacional de Salud Digital. de Presupuestos 2026. Lo anterior se ha reflejado en un 26% de aumento del presupuesto de APS entre la Ley de Presupuestos 2022 y el proyecto de Ley de Presupuestos 2026. </t>
  </si>
  <si>
    <t>Revisión y ajuste del Plan de Inversiones en hospitales</t>
  </si>
  <si>
    <t>En el proyecto de Ley de Presupuestos 2026 se ajustan, revisan y priorizan nuevos proyectos de inversión. Durante los próximos meses se publicará un documento técnico sobre las inversiones futuras y sus posibilidades de ajuste.</t>
  </si>
  <si>
    <t>Suspender temporalmente las expansiones automáticas de cobertura o indexaciones automáticas a los valores unitarios de ciertos beneficios</t>
  </si>
  <si>
    <t>Corto plazo</t>
  </si>
  <si>
    <t>En el proyecto de Ley de Presupuestos 2026 se incorpora la propuesta de suspender los reajustes de ciertos beneficios, manteniéndolos en los montos nominales correspondientes a 2025. Esto aplica, en particular, al Subsidio al Empleo Joven, el Subsidio al Empleo de la Mujer, los Aranceles de Referencia, la Beca Presidente de la República y las Becas de Educación Superior, que fueron propuestos por la Comisión.</t>
  </si>
  <si>
    <t xml:space="preserve">Se modifica el Artículo 4° con el objetivo de reducir la flexibilidad para incrementar los montos globales de gastos corrientes. En concreto, se eliminan las fuentes de financiamiento que podrían permitir aumentar dicho monto. </t>
  </si>
  <si>
    <t>Restringir el uso de recursos de la Provisión para Financiamientos comprometidos, del Tesoro Público, para fines distintos de los que originaron la provisión</t>
  </si>
  <si>
    <t>Suspensión de los incisos 1° y 2° del artículo 101 de la Ley Orgánica Constitucional de las Fuerzas Armadas</t>
  </si>
  <si>
    <t>Identificación específica de la fuente de financiamiento de los Proyectos de Ley que generan gastos permanentes</t>
  </si>
  <si>
    <t>Se acogerá mediante la publicación de un reglamento de Informes Financieros.</t>
  </si>
  <si>
    <t>Promover prácticas de compras eficientes y fortalecer la transparencia en los procesos de compra pública.</t>
  </si>
  <si>
    <t>Se acoge la propuesta para lo cual se elaborará un plan de implementación.</t>
  </si>
  <si>
    <t>Menor gasto fiscal ante subejecución de inversión</t>
  </si>
  <si>
    <t>Se considera recursos en coherencia con las posibilidades de ejecución del Ministerio de Obras Públicas de los últimos años.</t>
  </si>
  <si>
    <t>Sustitución de la “provisión republicana” por facultades de reasignación presidencial</t>
  </si>
  <si>
    <t xml:space="preserve">No se incorporó la llamada “provisión republicana”, sin embargo, el gobierno entrante contará con la capacidad para reasignar recursos según las prioridades que este defina. </t>
  </si>
  <si>
    <t>Durante los próximos meses se presentará un proyecto de ley sobre Empleo Público que abordará esta materia, entre otras.</t>
  </si>
  <si>
    <t>Congelar el personal de dotación y fuera de dotación a nivel de 2025</t>
  </si>
  <si>
    <t>Mantener remuneraciones en valores nominales 2025</t>
  </si>
  <si>
    <t xml:space="preserve">El proyecto de ley de Presupuestos 2026 mantiene remuneraciones en valores nominales 2025. </t>
  </si>
  <si>
    <t>Revisión y plan de ajuste de las dotaciones de docentes y asistentes de la educación en establecimientos educacionales públicos</t>
  </si>
  <si>
    <t>Se acoge la propuesta y se evaluará su incorporación en el proyecto de ley de modificaciones a la Nueva Educación Pública, actualmente en segundo trámite legislativo, o bien su integración a las leyes de presupuestos.</t>
  </si>
  <si>
    <t>Sostenibilidad financiera de los Servicios Locales de Educación Pública (SLEP)</t>
  </si>
  <si>
    <t>Fortalecer el control sobre el uso del Subsidio por Incapacidad Laboral (SIL)</t>
  </si>
  <si>
    <t>Se acoge la propuesta a través de diversas medidas: el ingreso de un proyecto de ley que modifica de forma permanente el Subsidio de Incapacidad Laboral, la presentación de un proyecto de ley que fortalece las herramientas de fiscalización y la implementación de medidas administrativas orientadas a contener reemplazos y suplencias.</t>
  </si>
  <si>
    <t>Se acoge parcialmente el listado de programas nominados por la Comisión en base a criterios objetivos y se agregan otros con hallazgos en sus evaluaciones.</t>
  </si>
  <si>
    <t>Condicionar los recursos para programas con debilidades en su desempeño</t>
  </si>
  <si>
    <t>Generar mecanismos de entrada, salida y monitoreo ad hoc para contribuir a la racionalización de la oferta programática</t>
  </si>
  <si>
    <t>Se ingresará indicación en proyecto de ley que Crea la Agencia de Calidad de Políticas Públicas.</t>
  </si>
  <si>
    <t>Las propuestas sobre revisión de la institucionalidad serán analizadas con mayor detalle, considerando la necesidad de un adecuado traspaso de funciones entre instituciones para garantizar el debido cumplimiento de estas.</t>
  </si>
  <si>
    <t>Revisar continuidad de Servicios Públicos para evitar traslapes y fragmentación: INJUV</t>
  </si>
  <si>
    <t>Revisar continuidad de Servicios Públicos para evitar traslapes y fragmentación: DEPROV</t>
  </si>
  <si>
    <t>Revisar continuidad de Servicios Públicos para evitar traslapes y fragmentación: Fundación PRODEMU</t>
  </si>
  <si>
    <t>Facilitar pagos, reducir evasión y fortalecer ingresos en el transporte público metropolitano</t>
  </si>
  <si>
    <t>Se acoge la propuesta mediante gestión administrativa en el marco del Plan Anti-Evasión, presentado por el Ministerio de Transportes y Telecomunicaciones (MTT), y a través del proyecto de ley actualmente en tramitación que fortalece las sanciones a los evasores del transporte público.</t>
  </si>
  <si>
    <t>Retomar las recomendaciones propuestas por la Comisión Tributaria para el Crecimiento y la Equidad</t>
  </si>
  <si>
    <t>Se revisará en particular la pertinencia de avanzar en las recomendaciones de la Comisión Tributaria para el Crecimiento y la Equidad, evaluando la mantención, modificación o eliminación de exenciones, beneficios y tratamientos tributarios especiales que afectan la recaudación.</t>
  </si>
  <si>
    <t>Fortalecer los mecanismos de verificación y control sobre la información registrada en el RSH</t>
  </si>
  <si>
    <t>Se revisará el estado de avance de las recomendaciones de la Comisión Asesora para la mejora del RSH y en conjunto con el MDS se evaluarán los ajustes legales y administrativos necesarios para el MDS para fortalecer la integridad del sistema, con especial énfasis en la asignación de beneficios en educación, vivienda y pensiones.</t>
  </si>
  <si>
    <t>Fuente: Comisión Asesora para Reformas Estructurales al Gasto Público y Dipres.</t>
  </si>
  <si>
    <t> Reducir la flexibilidad otorgada en el actual artículo 4° de la Ley de Presupuestos del Sector Público que permite aumentar el nivel del gasto aprobado en la ley. </t>
  </si>
  <si>
    <t>Modificar el Estatuto Administrativo ​y​ otras normativas de manera de contar con un sistema con mérito en el ingreso, progresión por desempeño, movilidad interna, y mecanismos transparentes y efectivos de término. </t>
  </si>
  <si>
    <t> Racionalización de la oferta programática mediante la discontinuidad de programas públicos que presentan un desempeño insatisfactorio en su modalidad actual</t>
  </si>
  <si>
    <t> Racionalización de la oferta programática a través de discontinuar o fusionar programas públicos de baja escala</t>
  </si>
  <si>
    <t>Reubicar funciones del Ministerio Secretaría General de Gobierno debido a la nueva institucionalidad del Ministerio del Interior como coordinador del Gobierno </t>
  </si>
  <si>
    <t>136*</t>
  </si>
  <si>
    <t>17169-04</t>
  </si>
  <si>
    <t>Proyecto de ley que establece un nuevo instrumento de financiamiento público para estudios de nivel superior y un plan de reorganización y condonación de deudas educativas</t>
  </si>
  <si>
    <t>N° 7736-11, refundido con N° 9644-11, N°11745-11 y N° 11577-11</t>
  </si>
  <si>
    <t>079-373</t>
  </si>
  <si>
    <t>Proyecto de Ley sobre el derecho a optar voluntariamente para recibir asistencia médica con el objeto de acelerar la muerte en caso de enfermedad terminal e incurable</t>
  </si>
  <si>
    <t>16316-05</t>
  </si>
  <si>
    <t>080-373</t>
  </si>
  <si>
    <t>Proyecto de ley que crea el Servicio de Auditoría Interna de Gobierno</t>
  </si>
  <si>
    <t>17096-21</t>
  </si>
  <si>
    <t>081-373</t>
  </si>
  <si>
    <t>Proyecto de ley que fija un nuevo fraccionamiento entre el sector pesquero artesanal e industrial</t>
  </si>
  <si>
    <t>086-373</t>
  </si>
  <si>
    <t>17508-05</t>
  </si>
  <si>
    <t>090-373</t>
  </si>
  <si>
    <t>Proyecto de ley que reajusta el monto del ingreso mínimo mensual, la asignación familiar y maternal, el subsidio único familiar y modifica otras leyes que indica</t>
  </si>
  <si>
    <t>16441-19</t>
  </si>
  <si>
    <t>099-373</t>
  </si>
  <si>
    <t>Proyecto de Ley que crea una nueva institucionalidad de prospectiva y desarrollo sostenible basado en conocimiento, y modifica la ley N° 21.105, que crea el Ministerio de Ciencia, Tecnología, Conocimiento e Innovación, en los términos que indica</t>
  </si>
  <si>
    <t>13822-07</t>
  </si>
  <si>
    <t>96-373</t>
  </si>
  <si>
    <t>Proyecto de ley sobre la promoción del envejecimiento positivo, el cuidado integral de los adultos mayores y el fortalecimiento de la institucionalidad del adulto mayor</t>
  </si>
  <si>
    <t>N°16766-04 y N° 16763-04, refundidos</t>
  </si>
  <si>
    <t>100-373</t>
  </si>
  <si>
    <t>Proyecto de ley que modifica la ley sobre Subvención del Estado a Establecimientos Educacionales, en materia de selección para el ingreso de entidades educativas</t>
  </si>
  <si>
    <t>17641-13</t>
  </si>
  <si>
    <t>111-373</t>
  </si>
  <si>
    <t>Proyecto de ley que crea un nuevo sistema de subsidio unificado al empleo</t>
  </si>
  <si>
    <t>17642-05</t>
  </si>
  <si>
    <t>102-373</t>
  </si>
  <si>
    <t>Proyecto de Ley que establece una bonificación por retiro anticipado a los funcionarios pertenecientes a la planta II de Suboficiales y Gendarmes de Gendarmería de Chile</t>
  </si>
  <si>
    <t>N° 16781-04, N° 16881-04 y N° 16901-04, refundidos</t>
  </si>
  <si>
    <t>114-373</t>
  </si>
  <si>
    <t>Proyecto de ley sobre convivencia, buen trato y bienestar en las comunidades educativas, con el objetivo de prevenir y erradicar el acoso escolar, la discriminación y todo tipo de violencia en los establecimientos educacionales</t>
  </si>
  <si>
    <t>178**</t>
  </si>
  <si>
    <t>15869-19</t>
  </si>
  <si>
    <t>63-372</t>
  </si>
  <si>
    <t>Proyecto de ley que regula sistemas de inteligencia artificial</t>
  </si>
  <si>
    <t>182**</t>
  </si>
  <si>
    <t>13991-07</t>
  </si>
  <si>
    <t>Proyecto de ley que crea el Servicio Nacional de Acceso a la Justicia y la Defensoría de Víctimas de Delitos</t>
  </si>
  <si>
    <t>184**</t>
  </si>
  <si>
    <t>16627-08</t>
  </si>
  <si>
    <t>327-371</t>
  </si>
  <si>
    <t>Proyecto de ley que perfecciona los sistemas medianos</t>
  </si>
  <si>
    <t>185**</t>
  </si>
  <si>
    <t>16705-04</t>
  </si>
  <si>
    <t>027-372</t>
  </si>
  <si>
    <t>Indicaciones al Proyecto de Ley que modifica la ley N°21.040 y otros cuerpos legales, fortaleciendo la gestión educativa y mejorando las normas sobre administración e instalación del Sistema de Educación Pública.</t>
  </si>
  <si>
    <t xml:space="preserve"> </t>
  </si>
  <si>
    <t>121-373</t>
  </si>
  <si>
    <t>17678-11</t>
  </si>
  <si>
    <t>118-373</t>
  </si>
  <si>
    <t>Proyecto de ley que modifica el periodo de carencia del subsidio de incapacidad laboral por accidente o enfermedad común, introduce modificaciones en su aplicación al sector público, fortalece las facultades de las Comisiones de Medicina Preventiva e Invalidez, y modifica las normas que indica</t>
  </si>
  <si>
    <t>17147-11 </t>
  </si>
  <si>
    <t>126-373</t>
  </si>
  <si>
    <t>Proyecto de ley para la eliminación de las preexistencias, discriminación por edad y sexo, y crea el plan común de salud para las ISAPRE</t>
  </si>
  <si>
    <t>16781-04, 16881-04 y 16901-04, refundidos</t>
  </si>
  <si>
    <t>142-373</t>
  </si>
  <si>
    <t>16552-12</t>
  </si>
  <si>
    <t>280-372</t>
  </si>
  <si>
    <t>Proyecto de ley que reforma a la Ley N°19.300 sobre Bases Generales del Medio Ambiente</t>
  </si>
  <si>
    <t>17064-08</t>
  </si>
  <si>
    <t>152-373</t>
  </si>
  <si>
    <t>Proyecto de ley con el objeto de ampliar la cobertura del subsidio eléctrico a que se refiere el artículo sexto transitorio de la Ley N°21.667 e introducir otras medidas de perfeccionamiento a la Ley N°18.410, que crea la Superintendencia de Electricidad y Combustibles</t>
  </si>
  <si>
    <t>Nota: Los valores con signo positivo significan mayores gastos fiscales y los valores con signo negativo significan menores gastos fiscales. Los IF sustitutivos sustituyen los costos de los IF anteriores.</t>
  </si>
  <si>
    <t>*IF 136 considera efectos que no forman parte del balance efectivo del estado de operaciones (bajo la línea), que no son reportados en este cuadro.</t>
  </si>
  <si>
    <t>**Estos Informes Financieros actualizan los valores de sus predecesores.</t>
  </si>
  <si>
    <t>147-373</t>
  </si>
  <si>
    <t>Proyecto de ley que introduce beneficios tributarios a la clase media, compensados mediante la tributación que indica, reduce exenciones y modifica otras disposiciones</t>
  </si>
  <si>
    <t>17752-10</t>
  </si>
  <si>
    <t>156-373</t>
  </si>
  <si>
    <t xml:space="preserve">Proyecto de Acuerdo que aprueba el Protocolo que Enmienda el Tratado de Libre Comercio entre los Estados Miembros de la Asociación Europea de Libre Comercio y el Gobierno de la República de Chile, suscrito el 24 de junio de 2024 </t>
  </si>
  <si>
    <t>17777-05</t>
  </si>
  <si>
    <t>167-373</t>
  </si>
  <si>
    <t>Proyecto de ley que establece incentivos tributarios a la producción de hidrógeno verde y sus derivados</t>
  </si>
  <si>
    <t>Nota: Los valores con signo positivo significan mayores ingresos fiscales y los valores con signo negativo significan menores ingresos fiscales. Los IF sustitutivos sustituyen los costos de los IF anteriores.</t>
  </si>
  <si>
    <t>* IF 136 con efectos que no forman parte del balance efectivo del estado de operaciones (bajo la línea).</t>
  </si>
  <si>
    <t>** Estos Informes Financieros actualizan los valores de sus predecesores.</t>
  </si>
  <si>
    <t>11.608-09</t>
  </si>
  <si>
    <t>029-373</t>
  </si>
  <si>
    <t xml:space="preserve">Indicaciones al proyecto de ley sobre uso de agua de mar para desalinización </t>
  </si>
  <si>
    <t>8.654-15</t>
  </si>
  <si>
    <t>073-373</t>
  </si>
  <si>
    <t>Proyecto de ley que modifica normas relativas al autocontrol en materia de pesaje respecto a empresas generadoras de carga</t>
  </si>
  <si>
    <t>075-373</t>
  </si>
  <si>
    <t>Proyecto de ley que moderniza el artículo 13 del Decreto Ley N°1.939, de 1977, del Ministerio de Tierras y Colonización, que establece normas sobre adquisición, administración y disposición de bienes del Estado</t>
  </si>
  <si>
    <t>16.566-03</t>
  </si>
  <si>
    <t>084-373</t>
  </si>
  <si>
    <t>Proyecto de Ley que establece una ley marco de autorizaciones sectoriales e introduce modificaciones a los cuerpos legales que indica</t>
  </si>
  <si>
    <t>17.397-11</t>
  </si>
  <si>
    <t>083-373</t>
  </si>
  <si>
    <t>Proyecto de ley que fortalece la Superintendencia de Salud y modifica normas que indica</t>
  </si>
  <si>
    <t>17.241-17</t>
  </si>
  <si>
    <t>087-373</t>
  </si>
  <si>
    <t>Proyecto de ley que reconoce, protege, garantiza y promueve los derechos lingüísticos y culturales de los pueblos indígenas</t>
  </si>
  <si>
    <t>082-373</t>
  </si>
  <si>
    <t>Proyecto de Ley que crea el Sistema Nacional de Gestión de Datos</t>
  </si>
  <si>
    <t>15.866-07</t>
  </si>
  <si>
    <t>Ley N° 21.738, Ley que establece un sistema de búsqueda y de alerta prioritaria para la identificación y localización de prófugos de la justicia.</t>
  </si>
  <si>
    <t>12.451-13, 12.452-13 y 13.822-07</t>
  </si>
  <si>
    <t>088-373</t>
  </si>
  <si>
    <t>Proyecto de ley para promover el envejecimiento positivo, el cuidado integral de las personas mayores, y el fortalecimiento de la institucionalidad del adulto mayor</t>
  </si>
  <si>
    <t>078-373</t>
  </si>
  <si>
    <t>Proyecto de acuerdo que aprueba el acuerdo entre la República de Chile y la República Federativa de Brasil para el reconocimiento recíproco de licencias de conductor, hecho en Santiago, República de Chile, el 5 de agosto de 2024</t>
  </si>
  <si>
    <t>074-373</t>
  </si>
  <si>
    <t>Proyecto de Acuerdo que aprueba el Acuerdo entre el Gobierno de la República de Chile y el Gobierno del Estado Plurinacional de Bolivia sobre exención mutua de visa y del permiso de residencia oficial para titulares de pasaportes diplomáticos y oficiales, suscrito en Santa Cruz de la Sierra, Estado Plurinacional de Bolivia el 25 de abril de 2025.</t>
  </si>
  <si>
    <t>077-373</t>
  </si>
  <si>
    <t>Proyecto de acuerdo que aprueba el acuerdo entre la República de Chile y el Estado Plurinacional de Bolivia sobre licencias de conducir, hecho en La Paz, Bolivia, el 27 de febrero de 2025</t>
  </si>
  <si>
    <t>16.886-12</t>
  </si>
  <si>
    <t>093-373</t>
  </si>
  <si>
    <t>Proyecto de ley que dicta normas sobre protección de personas defensoras de la naturaleza y los derechos humanos medioambientales</t>
  </si>
  <si>
    <t>16.686-19</t>
  </si>
  <si>
    <t>097-373</t>
  </si>
  <si>
    <t>Proyecto de Ley de Transferencia de Tecnología y Conocimiento</t>
  </si>
  <si>
    <t>098-373</t>
  </si>
  <si>
    <t>15.748-22</t>
  </si>
  <si>
    <t>089-373</t>
  </si>
  <si>
    <t>Modifica el decreto ley N°1.757, de 1977, para facilitar el acceso a los beneficios establecidos para bomberos que sufren accidentes o contraen enfermedades en actos de servicio y actividades relacionadas</t>
  </si>
  <si>
    <t>16.703-25</t>
  </si>
  <si>
    <t>095-373</t>
  </si>
  <si>
    <t>Proyecto de ley que dispone la exigencia de exhibir un documento de identidad y la adopción de otras medidas de seguridad en el transporte terrestre interregional de pasajeros</t>
  </si>
  <si>
    <t>17.441-15</t>
  </si>
  <si>
    <t>094-373</t>
  </si>
  <si>
    <t>Proyecto de ley que incorpora nuevos mecanismos para enfrentar la evasión del pago de tarifa en los Sistemas de Transporte Público del país</t>
  </si>
  <si>
    <t>105-373</t>
  </si>
  <si>
    <t>16.371-24</t>
  </si>
  <si>
    <t>101-373</t>
  </si>
  <si>
    <t>Proyecto de ley de protección y fomento de la Artesanía</t>
  </si>
  <si>
    <t>103-373</t>
  </si>
  <si>
    <t>Proyecto de ley que modifica el Decreto Ley N° 3500, de 1980, en materia de Seguro de Invalidez y Sobrevivencia</t>
  </si>
  <si>
    <t>092-373</t>
  </si>
  <si>
    <t>Proyecto de Acuerdo que aprueba el Acuerdo para el establecimiento del Fondo de Adaptación Climática y Respuesta Integral a Desastres Naturales, adoptado en Ciudad de México, el 19 de septiembre de 2023, en el marco de la V Cumbre de Jefes de Estado y de Gobierno de la Comunidad de Estados Latinoamericanos y Carabeños (CELAC)</t>
  </si>
  <si>
    <t>16.743-04</t>
  </si>
  <si>
    <t>106-373</t>
  </si>
  <si>
    <t>Proyecto de ley que modifica diversos cuerpos legales, con el objeto de facilitar la creación de nuevos establecimientos educacionales</t>
  </si>
  <si>
    <t>15.975-25</t>
  </si>
  <si>
    <t>110-373</t>
  </si>
  <si>
    <t>Proyecto de ley que crea el Subsistema de Inteligencia Económica y establece otras medidas para la prevención y alerta de actividades que digan relación con el crimen organizado</t>
  </si>
  <si>
    <t>108-373</t>
  </si>
  <si>
    <t>Proyecto de ley que promueve la gobernabilidad y la representatividad del sistema político</t>
  </si>
  <si>
    <t>16.888-06, N°16.593-06 y N°16.988-06 refundidos</t>
  </si>
  <si>
    <t>116-373</t>
  </si>
  <si>
    <t>Proyecto de ley que moderniza la regulación del lobby y las gestiones de intereses particulares ante las autoridades y funcionarios</t>
  </si>
  <si>
    <t>112-373</t>
  </si>
  <si>
    <t>16.316-05</t>
  </si>
  <si>
    <t>117-373</t>
  </si>
  <si>
    <t>Retira y propone forma y modo de resolver las divergencias surgidas entre ambas Cámaras durante la discusión del proyecto de Ley que Crea el Servicio de Auditoría Interna de Gobierno</t>
  </si>
  <si>
    <t>17.147-11</t>
  </si>
  <si>
    <t>Proyecto de ley que da cumplimiento al inciso segundo del artículo décimo transitorio de la ley Nº 21.674; modifica el decreto con fuerza de ley Nº 1, de 2005, del Ministerio de Salud, en las materias que indica; pone fin a las enfermedades o condiciones preexistentes; elimina las discriminaciones por edad y sexo en los planes de salud, y crea el plan común de salud de las Instituciones de Salud Previsional</t>
  </si>
  <si>
    <t>15.346-12</t>
  </si>
  <si>
    <t>120-373</t>
  </si>
  <si>
    <t>Proyecto de Ley que modifica el Decreto Ley N°1.939 de 1977, sobre normas de adquisición, administración y disposición de bienes del Estado, con el objeto de que se informe sobre la situación de los bienes destinados que se indican</t>
  </si>
  <si>
    <t>104-373</t>
  </si>
  <si>
    <t>Proyecto de acuerdo que aprueba la Convención de las Naciones Unidas sobre los Acuerdos de Transacción Internacionales resultantes de la mediación</t>
  </si>
  <si>
    <t>16.374-07</t>
  </si>
  <si>
    <t>125-373</t>
  </si>
  <si>
    <t>Proyecto de ley de fortalecimiento del Ministerio Público</t>
  </si>
  <si>
    <t>16.705-04</t>
  </si>
  <si>
    <t>124-373</t>
  </si>
  <si>
    <t>Proyecto de Ley que modifica la ley Nº21.040 y otros cuerpos legales, fortaleciendo la gestión educativa y mejorando las normas sobre administración e instalación del Sistema de Educación Pública</t>
  </si>
  <si>
    <t>13.991-07</t>
  </si>
  <si>
    <t>123-373</t>
  </si>
  <si>
    <t>10.795-33</t>
  </si>
  <si>
    <t>128-373</t>
  </si>
  <si>
    <t>Proyecto de ley que modifica la legislación aplicable a los servicios públicos sanitarios, en materia de servicios no regulados, de fijación tarifaria y de cumplimiento de planes de desarrollo por parte de los prestadores</t>
  </si>
  <si>
    <t>076-373</t>
  </si>
  <si>
    <t>Proyecto de Acuerdo que aprueba el "Tratado de extradición entre la República de Chile y la República Federativa de Brasil", suscrito en Santiago, República de Chile, el 5 de agosto de 2024.</t>
  </si>
  <si>
    <t>129-373</t>
  </si>
  <si>
    <t>Proyecto de Acuerdo que aprueba el "Tratado Constitutivo de la Comunidad de Policías de América, suscrito en Brasilia el 9 de noviembre de 2023</t>
  </si>
  <si>
    <t>15.940-25 y 15.984-06 refundidos</t>
  </si>
  <si>
    <t>127-373</t>
  </si>
  <si>
    <t>Indicaciones al Proyecto de ley que fortalece el rol de las municipalidades en la prevención del delito y seguridad pública</t>
  </si>
  <si>
    <t>16.905-31</t>
  </si>
  <si>
    <t>131-373</t>
  </si>
  <si>
    <t>Proyecto de ley que crea el Sistema Nacional de Cuidados</t>
  </si>
  <si>
    <t>16.985-06</t>
  </si>
  <si>
    <t>132-373-373</t>
  </si>
  <si>
    <t>Proyecto de Ley que establece para el personal de Gendarmería de Chile la obligación de efectuar declaraciones de intereses y patrimonio, en conformidad a la ley N° 20.880, sobre probidad en la función pública y prevención de los conflictos de intereses</t>
  </si>
  <si>
    <t>16.766-04 y N°16.763-04, refundidos</t>
  </si>
  <si>
    <t>133-373</t>
  </si>
  <si>
    <t xml:space="preserve">Proyecto de ley que modifica la ley sobre Subvención del Estado a Establecimientos Educacionales, en materia de selección para el ingreso a entidades educativas  </t>
  </si>
  <si>
    <t>12.712-24</t>
  </si>
  <si>
    <t>130-373</t>
  </si>
  <si>
    <t>Indicaciones al Proyecto de Ley de Patrimonio Cultural</t>
  </si>
  <si>
    <t>135-373</t>
  </si>
  <si>
    <t>136-373</t>
  </si>
  <si>
    <t>14.213-12</t>
  </si>
  <si>
    <t>137-373</t>
  </si>
  <si>
    <t>Proyecto de ley sobre arbolado urbano e infraestructura</t>
  </si>
  <si>
    <t>17.251-14</t>
  </si>
  <si>
    <t>138-373</t>
  </si>
  <si>
    <t>Proyecto de ley que modifica diversos cuerpos legales con el objeto de fortalecer y modernizar el sistema de planificación territorial del país</t>
  </si>
  <si>
    <t>119-373</t>
  </si>
  <si>
    <t>Proyecto de ley que moderniza el régimen normativo de las corporaciones y fundaciones, y fortalece su fiscalización</t>
  </si>
  <si>
    <t>16.781-04, N°16.881-04 y N° 16.901-04, refundidos</t>
  </si>
  <si>
    <t>139-373</t>
  </si>
  <si>
    <t>Proyecto de Acuerdo que aprueba el Acuerdo entre el Gobierno de Chile y el Gobierno de Costa Rica sobre Coproducción Audiovisual, suscrito en Santiago, Chile, el 12 de octubre de 2023, y en San José, Costa Rica, el 13 de octubre de 2023</t>
  </si>
  <si>
    <t>140-373</t>
  </si>
  <si>
    <t xml:space="preserve">Proyecto de acuerdo que aprueba las Enmiendas al Convenio Constitutivo de la Organización Marítima Internacional </t>
  </si>
  <si>
    <t>Proyecto de Ley que modifica diversos cuerpos legales, con el objeto de facilitar la creación de nuevos establecimientos educacionales</t>
  </si>
  <si>
    <t>17.553-15</t>
  </si>
  <si>
    <t>143-373</t>
  </si>
  <si>
    <t>Proyecto de ley que fortalece las facultades de fiscalización y sanción del Ministerio de Transportes y Telecomunicaciones en materia de transporte ilegal de pasajeros, especialmente desde centros turísticos</t>
  </si>
  <si>
    <t>16.777-07</t>
  </si>
  <si>
    <t>146-373</t>
  </si>
  <si>
    <t>Proyecto de ley que modifica el Código Penal, en materia de internación al territorio nacional de enfermedades animales o plagas vegetales</t>
  </si>
  <si>
    <t>13.928-07</t>
  </si>
  <si>
    <t>145-373</t>
  </si>
  <si>
    <t xml:space="preserve">Proyecto de ley que tipifica y sanciona la violencia digital </t>
  </si>
  <si>
    <t>14.673-11</t>
  </si>
  <si>
    <t>150-373</t>
  </si>
  <si>
    <t>Proyecto de ley que modifica el Código Sanitario, con el objeto de establecer normas sobre la trazabilidad del huevo y la certificación de huevos de gallina feliz o libre.</t>
  </si>
  <si>
    <t>149-373</t>
  </si>
  <si>
    <t>Proyecto de ley que modifica la Ley N° 21.675 que estatuye medidas para prevenir, sancionar y erradicar la violencia en contra de las mujeres, en razón de su género</t>
  </si>
  <si>
    <t>148-373</t>
  </si>
  <si>
    <t>151-373</t>
  </si>
  <si>
    <t>Proyecto de ley que modifica diversos cuerpos legales, en materia de fortalecimiento del Ministerio Público</t>
  </si>
  <si>
    <t>154-373</t>
  </si>
  <si>
    <t>16.379-04</t>
  </si>
  <si>
    <t>153-373</t>
  </si>
  <si>
    <t>Indicación Sustitutiva al Proyecto de Ley que establece requisitos para la autorización de funcionamiento de Guarderías o After School</t>
  </si>
  <si>
    <t>17.169-04</t>
  </si>
  <si>
    <t>155-373</t>
  </si>
  <si>
    <t>Proyecto de ley que crea un nuevo instrumento de financiamiento público para estudios de nivel superior y un plan de reorganización y condonación de deudas educativas</t>
  </si>
  <si>
    <t>16.552-12</t>
  </si>
  <si>
    <t>159-373</t>
  </si>
  <si>
    <t xml:space="preserve">Proyecto de ley que modifica diversos cuerpos legales, con el objeto de fortalecer la institucionalidad ambiental y mejorar su eficiencia </t>
  </si>
  <si>
    <t>158-373</t>
  </si>
  <si>
    <t>Proyecto de Ley de Patrimonio Cultural</t>
  </si>
  <si>
    <t>162-373</t>
  </si>
  <si>
    <t>157-373</t>
  </si>
  <si>
    <t>Indicaciones al Proyecto de ley sobre uso de agua de mar para desalinización</t>
  </si>
  <si>
    <t>164-373</t>
  </si>
  <si>
    <t>17.724-34</t>
  </si>
  <si>
    <t>160-373</t>
  </si>
  <si>
    <t>Proyecto de Ley que modifica la Ley N°21.675 que estatuye medidas para prevenir, sancionar y erradicar la violencia en contra de las mujeres, en razón de su género</t>
  </si>
  <si>
    <t>163-373</t>
  </si>
  <si>
    <t>16.944-25</t>
  </si>
  <si>
    <t>165-373</t>
  </si>
  <si>
    <t xml:space="preserve">Proyecto de ley que crea el tipo penal especial de daños en infraestructura penitenciaria. </t>
  </si>
  <si>
    <t>166-373</t>
  </si>
  <si>
    <t>17.007-07</t>
  </si>
  <si>
    <t>170-373</t>
  </si>
  <si>
    <t xml:space="preserve">Proyecto de Ley que modifica diversos cuerpos legales, con el objeto de crear el Departamento de Seguridad Especial en Gendarmería de Chile y regular dicho régimen penitenciario </t>
  </si>
  <si>
    <t>17427-15, 17.430-15 y 17.452-15</t>
  </si>
  <si>
    <t>171-373</t>
  </si>
  <si>
    <t>Proyectos de ley refundidos que modifican la ley de tránsito para exigir a las empresas de buses interurbanos contar los elementos que indica</t>
  </si>
  <si>
    <t>17.003-11</t>
  </si>
  <si>
    <t>168-373</t>
  </si>
  <si>
    <t>Indicaciones al proyecto de ley que establece la ley integral de salud mental y modifica los cuerpos legales que indica</t>
  </si>
  <si>
    <t>172-373</t>
  </si>
  <si>
    <t>15.869-19</t>
  </si>
  <si>
    <t>15.351-07</t>
  </si>
  <si>
    <t>173-373</t>
  </si>
  <si>
    <t>Proyecto de ley sobre armonización de la Ley N°21.302, que crea el Servicio Nacional de Protección Especializada a la Niñez y Adolescencia y modifica normas legales que indica, y la Ley N°20.032, que regula el régimen de aportes financieros del Estado a los Colaboradores Acreditados, con la Ley N°21.430, sobre garantías y protección integral de los derechos de la niñez y adolescencia.</t>
  </si>
  <si>
    <t>169-373</t>
  </si>
  <si>
    <t>Proyecto de ley que modifica la Ley 20.500 sobre Asociaciones y Participación Ciudadana en la Gestión Pública y otros cuerpos normativos que indica</t>
  </si>
  <si>
    <t>17.675-25</t>
  </si>
  <si>
    <t>177-373</t>
  </si>
  <si>
    <t>Proyecto de ley que modifica cuerpos legales para fortalecer la seguridad del transporte público subterráneo del Metro de Santiago</t>
  </si>
  <si>
    <t>Modifica diversos cuerpos legales, con el objeto de fortalecer la institucionalidad ambiental y mejorar su eficiencia</t>
  </si>
  <si>
    <t>Establece bases de las transferencias a personas e instituciones privadas</t>
  </si>
  <si>
    <t>Modifica diversos textos legales en materia de ejecución de sanciones penales</t>
  </si>
  <si>
    <t>de Protección y fomento de la artesanía</t>
  </si>
  <si>
    <t>Modifica la ley Nº 21.040 y otros cuerpos legales, fortaleciendo la gestión educativa y mejorando las normas sobre administración e instalación del Sistema de Educación Pública</t>
  </si>
  <si>
    <t>Crea la Agencia para la calidad de las Políticas Públicas y la Productividad</t>
  </si>
  <si>
    <t>Equipara el derecho de sala cuna para las trabajadoras, los trabajadores y los independientes que indica, en las condiciones que establece, modifica el Código del Trabajo para tales efectos y crea un fondo solidario de sala cuna.</t>
  </si>
  <si>
    <t>Introduce la calificación jurídica de ausente por desaparición forzada y crea un registro especial</t>
  </si>
  <si>
    <t>Fortalecimiento del Ministerio Público</t>
  </si>
  <si>
    <t>Modifica la ley N° 18.695, orgánica constitucional de Municipalidades, y otros cuerpos legales, con el objeto de fortalecer la institucionalidad municipal en materia de seguridad pública y prevención del delito</t>
  </si>
  <si>
    <t>Moderniza la regulación del lobby y las gestiones que represente intereses particulares</t>
  </si>
  <si>
    <t>Crea una Agencia de Financiamiento e Inversión para el Desarrollo (AFIDE) y la autoriza a participar en Fondos de Fondos</t>
  </si>
  <si>
    <t>Sobre convivencia, buen trato y bienestar de las comunidades educativas, con el objetivo de prevenir y erradicar el acoso escolar, la discriminación y todo tipo de violencia en los establecimientos educacionales</t>
  </si>
  <si>
    <t>Sobre uso de agua de mar para desalinización</t>
  </si>
  <si>
    <t>Establece para el personal de Gendarmería de Chile la obligación de efectuar declaraciones de intereses y patrimonio, en conformidad a la ley N° 20.880, sobre probidad en la función pública y prevención de los conflictos de intereses</t>
  </si>
  <si>
    <t>Modifica diversos cuerpos legales, con el objeto de crear el Departamento de Seguridad Especial en Gendarmería de Chile y regular dicho régimen penitenciario</t>
  </si>
  <si>
    <t>Crea una nueva institucionalidad del Sistema Estadístico Nacional</t>
  </si>
  <si>
    <t>Eliminación de las preexistencias, discriminación por edad y sexo, y crea el plan común de salud para las ISAPRE</t>
  </si>
  <si>
    <t>De patrimonio cultural</t>
  </si>
  <si>
    <t>Crea una nueva institucionalidad de Prospectiva y Desarrollo sostenible basada en conocimiento</t>
  </si>
  <si>
    <t>Modifica la ley N° 20.019, que regula las Sociedades Anónimas Deportivas Profesionales, en materia de fiscalización, de conflictos de interés, y de fomento de la participación de los hinchas en la propiedad de las mismas</t>
  </si>
  <si>
    <t>Establece un nuevo instrumento de financiamiento público para estudios de nivel superior y un plan de reorganización y condonación de deudas educativas</t>
  </si>
  <si>
    <t>Sobre el Derecho a optar voluntariamente para recibir asistencia médica con el objeto de acelerar la muerte en caso de enfermedad terminal e incurable</t>
  </si>
  <si>
    <t>Fortalece y mejora la eficacia de la fiscalización y el cumplimiento de la regulación ambiental a cargo de la Superintendencia del Medio Ambiente, y regula otras materias que indica</t>
  </si>
  <si>
    <t>Modifica diversos cuerpos legales para sancionar penalmente nuevas formas de maltrato animal, crear un registro de condenados por este delito y disponer la incautación de los animales afectados</t>
  </si>
  <si>
    <t>Moderniza el Sistema Nacional de Servicios de Salud; fortalece al Fondo Nacional de Salud; crea el Servicio Nacional de Salud Digital; otorga facultades al Instituto de Salud Pública de Chile, a la Central de Abastecimiento del Sistema Nacional de Servicios de Salud; y modifica normas que indica</t>
  </si>
  <si>
    <t>Modifica el Gobierno Corporativo de la Empresa Nacional Minera</t>
  </si>
  <si>
    <t>Crea el Sistema Nacional de Cuidados</t>
  </si>
  <si>
    <t>Fortalece la superintendencia de salud y modifica normas que indica</t>
  </si>
  <si>
    <t>Fortalece y Moderniza el Sistema de Inteligencia del Estado</t>
  </si>
  <si>
    <t>Incorpora nuevos mecanismos para enfrentar la evasión del pago de tarifa en los Sistemas de Transporte Público del país</t>
  </si>
  <si>
    <t>Proyecto de Acuerdo que aprueba el Acuerdo de Asociación Económica Integral entre los Emiratos Árabes Unidos y Chile, suscrito el 29 de julio de 2024</t>
  </si>
  <si>
    <t>Establece disposiciones para fortalecer la representación igualitaria entre mujeres y hombres en las elecciones de órganos colegiados de elección popular</t>
  </si>
  <si>
    <t>Moderniza el sistema de incentivos, extiende la carrera a los futuros ingresos a Carabineros de Chile y establece herramientas de gestión de la planta</t>
  </si>
  <si>
    <t>Modifica y fortalece la ley N°20.609, que establece medidas contra la discriminación</t>
  </si>
  <si>
    <t>Regula la interrupción voluntaria del embarazo en el plazo que indica</t>
  </si>
  <si>
    <t>Optimiza el mecanismo de sustentabilidad del Fondo para Diagnósticos y Tratamientos de Alto Costo y modifica la Ley N° 20.850 que crea un Sistema de Protección Financiera para Diagnósticos y Tratamientos de Alto Costo y rinde homenaje póstumo a don Luis Ricarte Soto Gallegos</t>
  </si>
  <si>
    <t>Crea el Servicio Nacional de Acceso a la Justicia y la Defensoría de Víctimas de Delitos</t>
  </si>
  <si>
    <t>Modifica el periodo de carencia del subsidio de incapacidad laboral por accidente o enfermedad común, introduce modificaciones en su aplicación al sector público, fortalece las facultades de las Comisiones de Medicina Preventiva e Invalidez, y modifica las normas que indica</t>
  </si>
  <si>
    <t>Moderniza el régimen normativo de las corporaciones y fundaciones, y fortalece su fiscalización</t>
  </si>
  <si>
    <t>Crea un nuevo juzgado de letras del trabajo en Santiago, y fortalece los juzgados de letras del trabajo que indica</t>
  </si>
  <si>
    <t>Regula las modalidades de financiamiento de sitios de memoria</t>
  </si>
  <si>
    <t>Establece incentivos tributarios a la producción de hidrógeno verde y sus derivados</t>
  </si>
  <si>
    <t>Crea un nuevo sistema de subsidio unificado al empleo</t>
  </si>
  <si>
    <t>Reforma a la Ley N°19.300 sobre Bases Generales del Medio Ambiente</t>
  </si>
  <si>
    <t>Sobre convivencia, buen trato y bienestar en las comunidades educativas, con el objetivo de prevenir y erradicar el acoso escolar, la discriminación y todo tipo de violencia en los establecimientos educacionales</t>
  </si>
  <si>
    <t>Dicta normas sobre financiamiento regional, descentralización fiscal y responsabilidad fiscal regional</t>
  </si>
  <si>
    <t>(1) Luego del período que abarca el escenario macroeconómico de mediano plazo (2027-2030), supone nivel real estable del PIB.</t>
  </si>
  <si>
    <r>
      <t>(% del PIB</t>
    </r>
    <r>
      <rPr>
        <vertAlign val="superscript"/>
        <sz val="10"/>
        <color theme="1"/>
        <rFont val="Calibri"/>
        <family val="2"/>
        <scheme val="minor"/>
      </rPr>
      <t>(1)</t>
    </r>
    <r>
      <rPr>
        <sz val="10"/>
        <color theme="1"/>
        <rFont val="Calibri"/>
        <family val="2"/>
        <scheme val="minor"/>
      </rPr>
      <t>)</t>
    </r>
  </si>
  <si>
    <t>(1) Déficit efectivo que considera el Gasto Comprometido para el período.</t>
  </si>
  <si>
    <t>Subsecretaría de Seguridad Pública</t>
  </si>
  <si>
    <t>(Moneda nacional expresada en miles de pesos y moneda extranjera expresada en miles de dólares)</t>
  </si>
  <si>
    <t>(4) Comprende como Dotación Máxima el conjunto de personal permanente principalmente compuesto por Planta y Contrata, excluyendo honorarios salvo el personal a honorarios asimilado a grados, contabilizado en las glosas que fijan los límites máximos de dotación en la respectiva Ley de Presupuestos, excluyendo el personal transitorio y las otras categorías de personal que no imputan a dotación en los términos señalados.</t>
  </si>
  <si>
    <t>Funciones Críticas (millones de $)</t>
  </si>
  <si>
    <t>Horas Extraordinarias (millones de $)</t>
  </si>
  <si>
    <t>Viáticos totales (millones de $)</t>
  </si>
  <si>
    <t>(3) Considera como Defensa Nacional, aquellos viáticos en territorio nacional contemplados en el Ministerio de Defensa Nacional, y en las instituciones de Carabineros de Chile y de la Policía de Investigaciones.</t>
  </si>
  <si>
    <t>Viáticos Administración Civil (millones de $)</t>
  </si>
  <si>
    <t xml:space="preserve">Para la mayoría de los servicios públicos se autoriza contratación de personal de continuidad con el año 2025. En el Cuadro VI.4.2 se presenta una comparación de las dotaciones.  </t>
  </si>
  <si>
    <t xml:space="preserve">Propuesta requiere modificación permanente y se comenzará estudio. </t>
  </si>
  <si>
    <t>Balances del Gobierno Central Total 2027-2030, escenario alternativo 1 de menor crecimiento</t>
  </si>
  <si>
    <t xml:space="preserve">Cuadro R.1.1 </t>
  </si>
  <si>
    <t>Impuestos Declarados por empresas GMP10</t>
  </si>
  <si>
    <t>US$ Millones</t>
  </si>
  <si>
    <t>Año Tributario</t>
  </si>
  <si>
    <t>IDPC</t>
  </si>
  <si>
    <t>Imp Específico / Royalty</t>
  </si>
  <si>
    <t>Cuadro R.1.2</t>
  </si>
  <si>
    <t>Impuesto Específico 2025 y efecto estimado del Royalty</t>
  </si>
  <si>
    <t>Impuesto declarado por Royalty 2025</t>
  </si>
  <si>
    <t>Impuesto Específico 2025 (contrafactual)</t>
  </si>
  <si>
    <t>Diferencia (Efecto de primer orden del nuevo Royalty)</t>
  </si>
  <si>
    <t>Efecto de menor recaudación por descuento en IDPC</t>
  </si>
  <si>
    <t>Efecto neto del Nuevo Royalty</t>
  </si>
  <si>
    <t>Nota: El cálculo contrafactual corresponde a aplicar las reglas del antiguo Impuesto Específico a la Actividad Minera sobre las declaraciones anuales efectivas de los contribuyentes GMP10.</t>
  </si>
  <si>
    <t>Fuente: Dipres en base a información tributaria.</t>
  </si>
  <si>
    <t>Cuadro R.1.3</t>
  </si>
  <si>
    <t>Resumen del efecto global del Royalty en Declaración anual 2025</t>
  </si>
  <si>
    <t>Mayor tributación Codelco</t>
  </si>
  <si>
    <t>Efecto total del Royalty en Declaración Anual 2025</t>
  </si>
  <si>
    <t>(como % del PIB)</t>
  </si>
  <si>
    <t>Estimación de mayor recaudación por cambio en tributación, IF N° 91 de 2023</t>
  </si>
  <si>
    <t>(% de PIB)</t>
  </si>
  <si>
    <t xml:space="preserve">  - Corrección Monetaria</t>
  </si>
  <si>
    <t xml:space="preserve">  - Otros Flujos</t>
  </si>
  <si>
    <t>(2) Excluye las asignaciones 104, 123 y 275 del Programa Operaciones Complementarias del Tesoro Público.</t>
  </si>
  <si>
    <t>(3) Corresponde a las incluidas en las asignaciones 104, 123 y 275 del Programa Operaciones Complementarias del Tesoro Público, destinadas a funciones sociales.</t>
  </si>
  <si>
    <t>(4) Corresponde a las incluidas en las asignaciones 104, 123 y 275 del Programa Operaciones Complementarias del Tesoro Público, destinadas a funciones no sociales.</t>
  </si>
  <si>
    <t>Cuadro R.2.1</t>
  </si>
  <si>
    <t>Actualización de acciones correctivas que requieren medidas legislativas</t>
  </si>
  <si>
    <t>Mayor tributación GMP10</t>
  </si>
  <si>
    <t>Cuadro R.2.2</t>
  </si>
  <si>
    <t>Actualización de proyectos de ley que contienen y mejoran el gasto público</t>
  </si>
  <si>
    <t>Cuadro R.2.3</t>
  </si>
  <si>
    <t>Actualización de acciones correctivas que requieren medidas administrativas</t>
  </si>
  <si>
    <t>Cuadro R.2.4</t>
  </si>
  <si>
    <t>Actualización del total de acciones correctivas</t>
  </si>
  <si>
    <t>Cuadro R.2.5</t>
  </si>
  <si>
    <t>Proyecciones de ingresos fiscales: resumen de acciones para la implementación de las recomendaciones del FMI</t>
  </si>
  <si>
    <t>Ítem</t>
  </si>
  <si>
    <t>Descripción</t>
  </si>
  <si>
    <t>Efecto sobre ingresos o gastos</t>
  </si>
  <si>
    <t>Estado de avance al IFP 2T 2025</t>
  </si>
  <si>
    <t>Reforma paramétrica al SIL</t>
  </si>
  <si>
    <t>Reforma paramétrica al Subsidio de Incapacidad Laboral corrigiendo y ajustando los incentivos de su diseño para cumplir con objetivos de reducción del ausentismo laboral.</t>
  </si>
  <si>
    <t>Efecto neto sobre ingresos y gastos</t>
  </si>
  <si>
    <t xml:space="preserve">Se presentó el Proyecto de Ley que “Modifica el periodo de carencia del subsidio de incapacidad laboral por accidente o enfermedad común, introduce modificaciones en su aplicación al sector público, fortalece las facultades de las Comisiones de Medicina Preventiva e Invalidez, y modifica las normas que indica”, el 9 de julio de 2025 (Boletín 17678-11), que se encuentra en primer trámite constitucional en la Comisión de Salud del Senado. Se considera el efecto en ingresos y gastos de acuerdo al Informe Financiero N°187/2025, tomando el 2026 como primer año de efecto neto.  </t>
  </si>
  <si>
    <t>Financiamiento universitario</t>
  </si>
  <si>
    <t>Reemplaza los créditos estudiantiles actuales.</t>
  </si>
  <si>
    <t>Realiza una cobranza más eficiente, elimina los sobrepagos a los Bancos, y pospone los aumentos de la gratuidad a los deciles superiores.</t>
  </si>
  <si>
    <t>Juegos en Línea</t>
  </si>
  <si>
    <t>El proyecto de ley regula el desarrollo de los juegos en línea regula las licencias e impuestos que deben pagar los operadores de juegos en línea para su funcionamiento.</t>
  </si>
  <si>
    <t>Aumento ingresos</t>
  </si>
  <si>
    <t xml:space="preserve">Proyecto presentado Boletín N°14.838-03. </t>
  </si>
  <si>
    <t>Se encuentra en segundo trámite constitucional en la Comisión de Hacienda del Senado. Se considera el Informe Financiero N°212/2023, con valores actualizados y se considera el 2026 como primer año de efecto en ingresos. No considera indicaciones y nuevo informe financiero del 29 de septiembre debido a que la fecha de cierre de este informe es posterior.</t>
  </si>
  <si>
    <t>Límite a reposición de vacantes por Incentivo al Retiro</t>
  </si>
  <si>
    <t>Establecer como límite la reposición de máximo una vacante de cada tres que se generen por funcionarios que se acojan a leyes de incentivo al retiro.</t>
  </si>
  <si>
    <t>Reducción gasto</t>
  </si>
  <si>
    <t xml:space="preserve">Se encuentra en tramitación el Boletín 17.169-04, que crea un Nuevo Instrumento de Financiamiento Público para Estudios de Nivel Superior. Se encuentra en segundo trámite constitucional en la Comisión de Educación del Senado. Se considera el efecto en ingresos y gastos de acuerdo al Informe Financiero N°136/2025. Se considera el 2026 como primer año de efecto neto. </t>
  </si>
  <si>
    <t xml:space="preserve">El valor para 2026 se incorpora en la Ley de Presupuestos 2026. Se actualizan valores referentes al número de personas consideradas y salarios. Considera el total de la administración central.  </t>
  </si>
  <si>
    <t>Proyecto</t>
  </si>
  <si>
    <t>Avance</t>
  </si>
  <si>
    <t>Monitoreo telemático</t>
  </si>
  <si>
    <t>Mediante un proyecto de ley se establecerá un mecanismo alternativo de cumplimiento de prisión preventiva. Ello reducirá la presión en plazas carcelarias, tanto en el gasto corriente como en la necesidad de nuevas construcciones y en el pago de multas.</t>
  </si>
  <si>
    <t xml:space="preserve"> Se presentará durante el segundo semestre del 2025.</t>
  </si>
  <si>
    <t>Subsidio unificado al empleo</t>
  </si>
  <si>
    <t>Mediante la unificación de tres subsidios laborales [Subsidio al empleo joven, bono al empleo a la mujer y Subsidio Previsional para Trabajadores Jóvenes] se generará un nuevo subsidio, que, con una mejor asignación de recursos, incentivará más eficientemente la contratación de poblaciones prioritarias.</t>
  </si>
  <si>
    <t>Proyecto presentado.</t>
  </si>
  <si>
    <t xml:space="preserve">Boletín 17641-13. </t>
  </si>
  <si>
    <t>Primer trámite constitucional.</t>
  </si>
  <si>
    <t>Fondo de desahucio de Carabineros</t>
  </si>
  <si>
    <t>En función de un estudio a realizar el primer semestre de 2025 se presentarán ajustes al fondo de desahucio de Carabineros de Chile para fortalecer su valorización y sostenibilidad en el tiempo. De no realizar estos ajustes, se observa un déficit sostenido del fondo.</t>
  </si>
  <si>
    <t>Ley Ricarte Soto</t>
  </si>
  <si>
    <t>Este mes se presenta un proyecto de ley que modificará la Ley Ricarte Soto, lo que permitirá mejorar la Sustentabilidad Fondo, actualmente deficitario. Los instrumentos ahí considerados permitirán una mejor gestión de los recursos.</t>
  </si>
  <si>
    <t>Boletín 17567-11.</t>
  </si>
  <si>
    <t>Empleo público</t>
  </si>
  <si>
    <t>En línea con lo comprometido con la Mesa del Sector Público en el protocolo de la Ley de Reajuste del Sector Público, se presentará un proyecto de ley que modificará el modelo de empleo público y sus respectivos regímenes laborales, en particular en temas como la contrata, los cargos de confianza política y los mecanismos de egreso.</t>
  </si>
  <si>
    <t>Se presentará durante el segundo semestre del 2025.</t>
  </si>
  <si>
    <t>Mejoras a la Nueva Educación Pública</t>
  </si>
  <si>
    <t>Si bien los sostenedores públicos se financian por subvenciones, el proyecto de ley en trámite permite una mejor gestión de estos mismos recursos.</t>
  </si>
  <si>
    <t>Proyecto presentado. Boletín 16705-04</t>
  </si>
  <si>
    <t>Segundo trámite constitucional.</t>
  </si>
  <si>
    <t>Agencia para la Calidad de las Políticas Públicas y la Productividad</t>
  </si>
  <si>
    <t>Permitirá una mayor cobertura de las evaluaciones de programas públicos, además de una mirada más externa sobre aquello.</t>
  </si>
  <si>
    <t>Proyecto presentado. Boletín 16799-05.</t>
  </si>
  <si>
    <t>Estudio finalizado, se presentará una indicación al Boletín 17535-25 sobre Carrera Carabineros durante el 2026.</t>
  </si>
  <si>
    <t>Avance IFP 3T2025</t>
  </si>
  <si>
    <t>Ajuste Preventivo de Gasto</t>
  </si>
  <si>
    <t>Ajuste comprometido en el Acuerdo Marco para la discusión del proyecto de ley de Presupuestos del Sector Público para el año 2025.</t>
  </si>
  <si>
    <t>Se realizó dentro de los diez primeros días de vigencia de la Ley de Presupuestos 2025.</t>
  </si>
  <si>
    <t>Ajustes Específicos de Gasto</t>
  </si>
  <si>
    <t>Se realizarán ajustes específicos de gasto correspondientes a 0,1% del PIB.</t>
  </si>
  <si>
    <t>En implementación.</t>
  </si>
  <si>
    <t>Ajuste de Tarifas en Diferentes Servicios Operacionales</t>
  </si>
  <si>
    <t>Se aumentarán tarifas de diferentes servicios operacionales que aumentarán los ingresos fiscales adicionales a los contemplados en la programación financiera.</t>
  </si>
  <si>
    <t>Ajustes reemplazos y suplencias</t>
  </si>
  <si>
    <t xml:space="preserve">Se reducirá gasto en reemplazos y suplencias. </t>
  </si>
  <si>
    <t>Revisiones de Gasto</t>
  </si>
  <si>
    <t>Agenda en materia de gastos operacionales, tecnología, bienes inmuebles, personal, institucionalidad y oferta programática.</t>
  </si>
  <si>
    <t>Para el año 2026, se incorporó en el proyecto de ley de Presupuestos 2026.  Los valores desde 2027 en adelante son sugeridos.</t>
  </si>
  <si>
    <t>Ajustes para reconocer mayor productividad en el Sistema de Salud</t>
  </si>
  <si>
    <t>Se materializará durante el segundo semestre.</t>
  </si>
  <si>
    <t>Ajuste de Gasto Acuerdo Ley de Presupuestos 2025</t>
  </si>
  <si>
    <t>Ajuste Específico de Gasto</t>
  </si>
  <si>
    <t>Medidas Administrativas (Revisiones de Gasto, Tarifas)</t>
  </si>
  <si>
    <t xml:space="preserve">Medidas Legislativas </t>
  </si>
  <si>
    <t>Acción Dipres</t>
  </si>
  <si>
    <t>Recomendación del FMI con la que se relaciona</t>
  </si>
  <si>
    <t>Avances de implementación</t>
  </si>
  <si>
    <t>Aumentar la coordinación con el Servicio de Impuestos Internos (SII)</t>
  </si>
  <si>
    <t>Recomendaciones 3 y 10</t>
  </si>
  <si>
    <t>Implementada al IFP del primer trimestre de 2025</t>
  </si>
  <si>
    <t>Recomendaciones 5, 10 y 13</t>
  </si>
  <si>
    <t>Uso de microdatos para proyectar la recaudación asociada a la minería privada GMP10</t>
  </si>
  <si>
    <t>Recomendaciones 12 y 13</t>
  </si>
  <si>
    <t>Nuevos modelos de series de tiempo para los ingresos tributarios no mineros</t>
  </si>
  <si>
    <t>Recomendaciones 2, 8 y 9</t>
  </si>
  <si>
    <t>Incorporar formalmente al Subdepartamento de Ingresos Públicos al proceso de elaboración y distribución de Informes Financieros en materias de su competencia</t>
  </si>
  <si>
    <t>Recomendación 4</t>
  </si>
  <si>
    <t>Implementada al IFP segundo trimestre de 2025</t>
  </si>
  <si>
    <t>Incorporar UTM como variable explicativa</t>
  </si>
  <si>
    <t>Recomendación 11</t>
  </si>
  <si>
    <t>Nuevos modelos de series de tiempo para el IVA</t>
  </si>
  <si>
    <t>Recomendaciones 8 y 9</t>
  </si>
  <si>
    <t>Coordinación con Consejo Fiscal Autónomo</t>
  </si>
  <si>
    <t>Recomendación 6</t>
  </si>
  <si>
    <t>Uso de microdatos para proyectar la recaudación asociada a los productores de litio</t>
  </si>
  <si>
    <t>Recomendación 13</t>
  </si>
  <si>
    <t>En implementación: en fase de consulta para obtener acceso a información tributaria de los productores de litio.</t>
  </si>
  <si>
    <t>Nuevos modelos de series de tiempo para el resto de los ingresos tributarios</t>
  </si>
  <si>
    <t>En implementación: modelos desarrollados actualmente en etapa de evaluación. En este IFP las proyecciones de “otros ingresos tributarios” aun no incorporan resultados derivados de los nuevos modelos.</t>
  </si>
  <si>
    <t>Trazabilidad y registro interno del proceso de proyección de ingresos</t>
  </si>
  <si>
    <t>Recomendaciones 1 y 2</t>
  </si>
  <si>
    <t>Implementada: se estableció un proceso de archivo de insumos y resultados, el cual se formalizará como política de trabajo interna del Subdepartamento de Ingresos Públicos.</t>
  </si>
  <si>
    <t>Evaluación ex post de las proyecciones de ingresos fiscales de la Dipres</t>
  </si>
  <si>
    <t>Recomendaciones 5 y 7</t>
  </si>
  <si>
    <t>Cuarto trimestre</t>
  </si>
  <si>
    <t>Recomendaciones 5 y 12</t>
  </si>
  <si>
    <t>Documento técnico sobre metodologías de proyección de la Dipres</t>
  </si>
  <si>
    <t>Recomendación 7</t>
  </si>
  <si>
    <t xml:space="preserve">Diferencia con IFP 1T25 (MM$2025) </t>
  </si>
  <si>
    <t>Diferencia IFP 1T25 (% del PIB)</t>
  </si>
  <si>
    <r>
      <t xml:space="preserve">Uso de microdatos para la revisión </t>
    </r>
    <r>
      <rPr>
        <i/>
        <sz val="10"/>
        <rFont val="Calibri"/>
        <family val="2"/>
        <scheme val="minor"/>
      </rPr>
      <t>ex post</t>
    </r>
    <r>
      <rPr>
        <sz val="10"/>
        <rFont val="Calibri"/>
        <family val="2"/>
        <scheme val="minor"/>
      </rPr>
      <t xml:space="preserve"> de cambios al sistema tributario</t>
    </r>
  </si>
  <si>
    <r>
      <t>Política de evaluación</t>
    </r>
    <r>
      <rPr>
        <i/>
        <sz val="10"/>
        <rFont val="Calibri"/>
        <family val="2"/>
        <scheme val="minor"/>
      </rPr>
      <t xml:space="preserve"> ex post</t>
    </r>
    <r>
      <rPr>
        <sz val="10"/>
        <rFont val="Calibri"/>
        <family val="2"/>
        <scheme val="minor"/>
      </rPr>
      <t xml:space="preserve"> de cambios de política tributaria</t>
    </r>
  </si>
  <si>
    <t>Cuadro III.8.2</t>
  </si>
  <si>
    <t>(1) Ley de Presupuestos 2025 más reajuste más leyes especiales, la cual considera la Ley N°21.730, que crea el Ministerio de Seguridad Pública, cuya implementación durante 2025 incluyó entre otros, el traspaso de las Instituciones correspondientes a Carabineros de Chile y la Policía de Investigaciones desde el Ministerio de Interior al Ministerio de Seguridad Pública.</t>
  </si>
  <si>
    <t>Se estima que la iniciativa se recoge de manera parcial mediante la modificación del Artículo 4°, que busca reducir la flexibilidad para aumentar los montos globales de gastos corrientes. Además, se acoge a nivel de asignación dividiéndola en tres tipos de provisiones diferentes.</t>
  </si>
  <si>
    <t xml:space="preserve">El Artículo 37 del proyecto de Ley de Presupuestos 2026 posterga, por el año 2026, las obligaciones relativas al financiamiento del Fondo de Contingencia Estratégico de la defensa nacional. No es posible acoger la totalidad de la propuesta debido a que ya hay recursos comprometidos para el Fondo Plurianual en el 2026.  </t>
  </si>
  <si>
    <t>Cuadro I.2.1.1</t>
  </si>
  <si>
    <t>Ingresos Tributarios Contribuyentes No Mineros 2025</t>
  </si>
  <si>
    <t>Contribuyentes No Mineros</t>
  </si>
  <si>
    <t>Sistema de Pago</t>
  </si>
  <si>
    <t>Nota: PIB correspondiente a cada IFP.</t>
  </si>
  <si>
    <t>Nombre Partida</t>
  </si>
  <si>
    <t>PRESIDENCIA DE LA REPÚBLICA</t>
  </si>
  <si>
    <t>CONGRESO NACIONAL</t>
  </si>
  <si>
    <t>PODER JUDICIAL</t>
  </si>
  <si>
    <t>CONTRALORÍA GENERAL DE LA REPÚBLICA</t>
  </si>
  <si>
    <t>MINISTERIO DEL INTERIOR</t>
  </si>
  <si>
    <t>MINISTERIO DE RELACIONES EXTERIORES</t>
  </si>
  <si>
    <t>MINISTERIO DE ECONOMÍA, FOMENTO Y TURISMO</t>
  </si>
  <si>
    <t>MINISTERIO DE HACIENDA</t>
  </si>
  <si>
    <t>MINISTERIO DE EDUCACIÓN</t>
  </si>
  <si>
    <t>MINISTERIO DE JUSTICIA Y DERECHOS HUMANOS</t>
  </si>
  <si>
    <t>MINISTERIO DE DEFENSA NACIONAL</t>
  </si>
  <si>
    <t>MINISTERIO DE OBRAS PÚBLICAS</t>
  </si>
  <si>
    <t>MINISTERIO DE AGRICULTURA</t>
  </si>
  <si>
    <t>MINISTERIO DE BIENES NACIONALES</t>
  </si>
  <si>
    <t>MINISTERIO DEL TRABAJO Y PREVISIÓN SOCIAL</t>
  </si>
  <si>
    <t>MINISTERIO DE SALUD</t>
  </si>
  <si>
    <t>MINISTERIO DE MINERÍA</t>
  </si>
  <si>
    <t>MINISTERIO DE VIVIENDA Y URBANISMO</t>
  </si>
  <si>
    <t>MINISTERIO DE TRANSPORTES Y TELECOMUNICACIONES</t>
  </si>
  <si>
    <t>MINISTERIO SECRETARÍA GENERAL DE GOBIERNO</t>
  </si>
  <si>
    <t>MINISTERIO DE DESARROLLO SOCIAL Y FAMILIA</t>
  </si>
  <si>
    <t>MINISTERIO SECRETARÍA GENERAL DE LA PRESIDENCIA DE LA REPÚBLICA</t>
  </si>
  <si>
    <t>MINISTERIO PÚBLICO</t>
  </si>
  <si>
    <t>MINISTERIO DE ENERGÍA</t>
  </si>
  <si>
    <t>MINISTERIO DEL MEDIO AMBIENTE</t>
  </si>
  <si>
    <t>MINISTERIO DEL DEPORTE</t>
  </si>
  <si>
    <t>MINISTERIO DE LA MUJER Y LA EQUIDAD DE GÉNERO</t>
  </si>
  <si>
    <t>SERVICIO ELECTORAL</t>
  </si>
  <si>
    <t>MINISTERIO DE LAS CULTURAS, LAS ARTES Y EL PATRIMONIO</t>
  </si>
  <si>
    <t>MINISTERIO DE CIENCIA, TECNOLOGÍA, CONOCIMIENTO E INNOVACIÓN</t>
  </si>
  <si>
    <t>FINANCIAMIENTO GOBIERNOS REGIONALES</t>
  </si>
  <si>
    <t>MINISTERIO DE SEGURIDAD PÚBLICA</t>
  </si>
  <si>
    <t>TRANSFERENCIAS CONSOLIDABLES</t>
  </si>
  <si>
    <t>TESORO PÚBLICO</t>
  </si>
  <si>
    <t>EXTRAPRESUPUESTARIO</t>
  </si>
  <si>
    <t>GOBIERNO CENTRAL TOTAL</t>
  </si>
  <si>
    <t>Supuestos macroeconómicos 2026-2030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</si>
</sst>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2" formatCode="_ &quot;$&quot;* #,##0_ ;_ &quot;$&quot;* \-#,##0_ ;_ &quot;$&quot;* &quot;-&quot;_ ;_ @_ "/>
    <numFmt numFmtId="41" formatCode="_ * #,##0_ ;_ * \-#,##0_ ;_ * &quot;-&quot;_ ;_ @_ "/>
    <numFmt numFmtId="164" formatCode="_-* #,##0.00_-;\-* #,##0.00_-;_-* &quot;-&quot;??_-;_-@_-"/>
    <numFmt numFmtId="165" formatCode="&quot;$&quot;\ #,##0;[Red]\-&quot;$&quot;\ #,##0"/>
    <numFmt numFmtId="166" formatCode="0.0%"/>
    <numFmt numFmtId="167" formatCode="0.0"/>
    <numFmt numFmtId="168" formatCode="_-* #,##0_-;\-* #,##0_-;_-* &quot;-&quot;??_-;_-@_-"/>
    <numFmt numFmtId="170" formatCode="#,##0.0"/>
    <numFmt numFmtId="171" formatCode="#,##0_ ;\-#,##0\ "/>
    <numFmt numFmtId="172" formatCode="_-* #,##0.000000_-;\-* #,##0.000000_-;_-* &quot;-&quot;??_-;_-@_-"/>
    <numFmt numFmtId="173" formatCode="0.0000"/>
    <numFmt numFmtId="175" formatCode="_(&quot;$&quot;* #,##0_);_(&quot;$&quot;* \(#,##0\);_(&quot;$&quot;* &quot;-&quot;_);_(@_)"/>
    <numFmt numFmtId="176" formatCode="_ * #,##0.0_ ;_ * \-#,##0.0_ ;_ * &quot;-&quot;_ ;_ @_ "/>
    <numFmt numFmtId="177" formatCode="_-* #,##0\ _P_t_a_-;\-* #,##0\ _P_t_a_-;_-* &quot;-&quot;\ _P_t_a_-;_-@_-"/>
    <numFmt numFmtId="179" formatCode="_ * #,##0.00_ ;_ * \-#,##0.00_ ;_ * &quot;-&quot;_ ;_ @_ "/>
    <numFmt numFmtId="180" formatCode="#,##0.0;\-#,##0.0"/>
    <numFmt numFmtId="181" formatCode="#,##0.0_ ;\-#,##0.0\ "/>
    <numFmt numFmtId="182" formatCode="#,##0.000000"/>
    <numFmt numFmtId="185" formatCode="#,##0.0000000;\-#,##0.0000000"/>
    <numFmt numFmtId="186" formatCode="[$-C0A]mmm\-yy;@"/>
    <numFmt numFmtId="188" formatCode="_ * #,##0.0000000_ ;_ * \-#,##0.0000000_ ;_ * &quot;-&quot;_ ;_ @_ "/>
    <numFmt numFmtId="195" formatCode="_ * #,##0.000_ ;_ * \-#,##0.000_ ;_ * &quot;-&quot;_ ;_ @_ "/>
  </numFmts>
  <fonts count="51" x14ac:knownFonts="1">
    <font>
      <sz val="11"/>
      <color theme="1"/>
      <name val="Calibri"/>
      <family val="2"/>
      <scheme val="minor"/>
    </font>
    <font>
      <sz val="10"/>
      <name val="Calibri"/>
      <family val="2"/>
      <scheme val="minor"/>
    </font>
    <font>
      <b/>
      <sz val="10"/>
      <name val="Calibri"/>
      <family val="2"/>
      <scheme val="minor"/>
    </font>
    <font>
      <sz val="11"/>
      <color theme="1"/>
      <name val="Calibri"/>
      <family val="2"/>
      <scheme val="minor"/>
    </font>
    <font>
      <sz val="10"/>
      <name val="Arial"/>
      <family val="2"/>
    </font>
    <font>
      <b/>
      <sz val="10"/>
      <color theme="1"/>
      <name val="Calibri"/>
      <family val="2"/>
      <scheme val="minor"/>
    </font>
    <font>
      <sz val="10"/>
      <color theme="1"/>
      <name val="Calibri"/>
      <family val="2"/>
      <scheme val="minor"/>
    </font>
    <font>
      <i/>
      <sz val="10"/>
      <name val="Calibri"/>
      <family val="2"/>
      <scheme val="minor"/>
    </font>
    <font>
      <sz val="10"/>
      <color rgb="FF000000"/>
      <name val="Calibri"/>
      <family val="2"/>
      <scheme val="minor"/>
    </font>
    <font>
      <b/>
      <sz val="10"/>
      <color rgb="FF000000"/>
      <name val="Calibri"/>
      <family val="2"/>
      <scheme val="minor"/>
    </font>
    <font>
      <sz val="10"/>
      <color rgb="FFFF0000"/>
      <name val="Calibri"/>
      <family val="2"/>
      <scheme val="minor"/>
    </font>
    <font>
      <i/>
      <sz val="10"/>
      <color theme="1"/>
      <name val="Calibri"/>
      <family val="2"/>
      <scheme val="minor"/>
    </font>
    <font>
      <b/>
      <vertAlign val="superscript"/>
      <sz val="10"/>
      <name val="Calibri"/>
      <family val="2"/>
      <scheme val="minor"/>
    </font>
    <font>
      <vertAlign val="superscript"/>
      <sz val="10"/>
      <name val="Calibri"/>
      <family val="2"/>
      <scheme val="minor"/>
    </font>
    <font>
      <vertAlign val="superscript"/>
      <sz val="10"/>
      <color theme="1"/>
      <name val="Calibri"/>
      <family val="2"/>
      <scheme val="minor"/>
    </font>
    <font>
      <b/>
      <vertAlign val="subscript"/>
      <sz val="10"/>
      <color rgb="FF000000"/>
      <name val="Calibri"/>
      <family val="2"/>
      <scheme val="minor"/>
    </font>
    <font>
      <b/>
      <vertAlign val="superscript"/>
      <sz val="10"/>
      <color rgb="FF000000"/>
      <name val="Calibri"/>
      <family val="2"/>
      <scheme val="minor"/>
    </font>
    <font>
      <b/>
      <sz val="10"/>
      <name val="Calibri"/>
      <family val="2"/>
    </font>
    <font>
      <sz val="10"/>
      <name val="Calibri"/>
      <family val="2"/>
    </font>
    <font>
      <sz val="10"/>
      <color rgb="FF000000"/>
      <name val="Calibri"/>
      <family val="2"/>
    </font>
    <font>
      <vertAlign val="superscript"/>
      <sz val="10"/>
      <name val="Calibri"/>
      <family val="2"/>
    </font>
    <font>
      <sz val="10"/>
      <color rgb="FFC00000"/>
      <name val="Calibri"/>
      <family val="2"/>
      <scheme val="minor"/>
    </font>
    <font>
      <sz val="11"/>
      <color rgb="FF9C0006"/>
      <name val="Calibri"/>
      <family val="2"/>
      <scheme val="minor"/>
    </font>
    <font>
      <b/>
      <sz val="10"/>
      <color rgb="FFFF0000"/>
      <name val="Calibri"/>
      <family val="2"/>
      <scheme val="minor"/>
    </font>
    <font>
      <b/>
      <sz val="10"/>
      <name val="Calibri"/>
      <family val="2"/>
    </font>
    <font>
      <i/>
      <u/>
      <sz val="10"/>
      <color theme="1"/>
      <name val="Calibri"/>
      <family val="2"/>
      <scheme val="minor"/>
    </font>
    <font>
      <sz val="12"/>
      <color theme="1"/>
      <name val="Calibri"/>
      <family val="2"/>
      <scheme val="minor"/>
    </font>
    <font>
      <sz val="10"/>
      <color theme="1"/>
      <name val="Arial"/>
      <family val="2"/>
    </font>
    <font>
      <b/>
      <sz val="10"/>
      <color rgb="FF000000"/>
      <name val="Times New Roman"/>
      <family val="1"/>
    </font>
    <font>
      <sz val="10"/>
      <color theme="1"/>
      <name val="Calibri"/>
      <family val="2"/>
    </font>
    <font>
      <i/>
      <sz val="10"/>
      <name val="Calibri"/>
      <family val="2"/>
    </font>
    <font>
      <sz val="10"/>
      <color rgb="FFFF0000"/>
      <name val="Calibri"/>
      <family val="2"/>
    </font>
    <font>
      <b/>
      <vertAlign val="superscript"/>
      <sz val="10"/>
      <color theme="1"/>
      <name val="Calibri"/>
      <family val="2"/>
      <scheme val="minor"/>
    </font>
    <font>
      <u/>
      <sz val="11"/>
      <color theme="10"/>
      <name val="Calibri"/>
      <family val="2"/>
      <scheme val="minor"/>
    </font>
    <font>
      <u/>
      <sz val="10"/>
      <color theme="10"/>
      <name val="Calibri"/>
      <family val="2"/>
      <scheme val="minor"/>
    </font>
    <font>
      <b/>
      <sz val="10"/>
      <color theme="1"/>
      <name val="Calibri"/>
      <family val="2"/>
    </font>
    <font>
      <sz val="10"/>
      <color theme="1"/>
      <name val="Aptos"/>
      <family val="2"/>
    </font>
    <font>
      <sz val="10"/>
      <color theme="1"/>
      <name val="Calibri"/>
      <family val="2"/>
    </font>
    <font>
      <sz val="10"/>
      <name val="Calibri"/>
      <family val="2"/>
    </font>
    <font>
      <sz val="10"/>
      <color rgb="FF000000"/>
      <name val="Calibri"/>
      <family val="2"/>
    </font>
    <font>
      <b/>
      <i/>
      <sz val="10"/>
      <color theme="1"/>
      <name val="Calibri"/>
      <family val="2"/>
      <scheme val="minor"/>
    </font>
    <font>
      <b/>
      <i/>
      <sz val="10"/>
      <color theme="1"/>
      <name val="Calibri"/>
      <family val="2"/>
    </font>
    <font>
      <i/>
      <sz val="10"/>
      <color theme="1"/>
      <name val="Calibri"/>
      <family val="2"/>
    </font>
    <font>
      <vertAlign val="superscript"/>
      <sz val="10"/>
      <color rgb="FF000000"/>
      <name val="Calibri"/>
      <family val="2"/>
      <scheme val="minor"/>
    </font>
    <font>
      <sz val="8"/>
      <name val="Calibri"/>
      <family val="2"/>
      <scheme val="minor"/>
    </font>
    <font>
      <sz val="11"/>
      <color rgb="FF000000"/>
      <name val="Aptos Narrow"/>
      <family val="2"/>
    </font>
    <font>
      <sz val="10"/>
      <name val="Calibri"/>
    </font>
    <font>
      <i/>
      <sz val="10"/>
      <color theme="1"/>
      <name val="Calibri"/>
    </font>
    <font>
      <i/>
      <sz val="10"/>
      <color theme="1"/>
      <name val="Calibri"/>
      <scheme val="minor"/>
    </font>
    <font>
      <b/>
      <sz val="10"/>
      <name val="Aptos Narrow"/>
      <family val="2"/>
    </font>
    <font>
      <sz val="10"/>
      <name val="Aptos Narrow"/>
      <family val="2"/>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bgColor rgb="FF000000"/>
      </patternFill>
    </fill>
    <fill>
      <patternFill patternType="solid">
        <fgColor rgb="FFFFC7CE"/>
      </patternFill>
    </fill>
    <fill>
      <patternFill patternType="solid">
        <fgColor rgb="FFFFFFCC"/>
      </patternFill>
    </fill>
    <fill>
      <patternFill patternType="solid">
        <fgColor rgb="FFFFFFFF"/>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indexed="64"/>
      </right>
      <top/>
      <bottom/>
      <diagonal/>
    </border>
    <border>
      <left style="thin">
        <color indexed="64"/>
      </left>
      <right style="thin">
        <color rgb="FF000000"/>
      </right>
      <top/>
      <bottom/>
      <diagonal/>
    </border>
    <border>
      <left style="thin">
        <color rgb="FF000000"/>
      </left>
      <right style="thin">
        <color indexed="64"/>
      </right>
      <top/>
      <bottom style="thin">
        <color indexed="64"/>
      </bottom>
      <diagonal/>
    </border>
    <border>
      <left style="thin">
        <color indexed="64"/>
      </left>
      <right style="thin">
        <color rgb="FF000000"/>
      </right>
      <top/>
      <bottom style="thin">
        <color indexed="64"/>
      </bottom>
      <diagonal/>
    </border>
    <border>
      <left style="thin">
        <color rgb="FFC00000"/>
      </left>
      <right style="thin">
        <color auto="1"/>
      </right>
      <top/>
      <bottom/>
      <diagonal/>
    </border>
    <border>
      <left style="thin">
        <color rgb="FFFF0000"/>
      </left>
      <right style="thin">
        <color auto="1"/>
      </right>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FFFFFF"/>
      </top>
      <bottom/>
      <diagonal/>
    </border>
    <border>
      <left style="thin">
        <color rgb="FF000000"/>
      </left>
      <right style="thin">
        <color rgb="FF000000"/>
      </right>
      <top style="thin">
        <color rgb="FFFFFFFF"/>
      </top>
      <bottom style="thin">
        <color rgb="FFFFFFFF"/>
      </bottom>
      <diagonal/>
    </border>
    <border>
      <left style="thin">
        <color rgb="FF000000"/>
      </left>
      <right style="thin">
        <color rgb="FF000000"/>
      </right>
      <top/>
      <bottom style="thin">
        <color rgb="FFFFFFFF"/>
      </bottom>
      <diagonal/>
    </border>
    <border>
      <left style="thin">
        <color rgb="FFB2B2B2"/>
      </left>
      <right style="thin">
        <color rgb="FFB2B2B2"/>
      </right>
      <top style="thin">
        <color rgb="FFB2B2B2"/>
      </top>
      <bottom style="thin">
        <color rgb="FFB2B2B2"/>
      </bottom>
      <diagonal/>
    </border>
    <border>
      <left style="thin">
        <color indexed="64"/>
      </left>
      <right style="thin">
        <color rgb="FFC00000"/>
      </right>
      <top style="thin">
        <color auto="1"/>
      </top>
      <bottom/>
      <diagonal/>
    </border>
    <border>
      <left style="thin">
        <color rgb="FF000000"/>
      </left>
      <right style="thin">
        <color indexed="64"/>
      </right>
      <top style="thin">
        <color indexed="64"/>
      </top>
      <bottom/>
      <diagonal/>
    </border>
    <border>
      <left/>
      <right style="thin">
        <color indexed="64"/>
      </right>
      <top style="thin">
        <color rgb="FFFFFFFF"/>
      </top>
      <bottom/>
      <diagonal/>
    </border>
    <border>
      <left/>
      <right style="thin">
        <color indexed="64"/>
      </right>
      <top style="thin">
        <color rgb="FFFFFFFF"/>
      </top>
      <bottom style="thin">
        <color rgb="FFFFFFFF"/>
      </bottom>
      <diagonal/>
    </border>
    <border>
      <left/>
      <right style="thin">
        <color indexed="64"/>
      </right>
      <top/>
      <bottom style="thin">
        <color rgb="FFFFFFFF"/>
      </bottom>
      <diagonal/>
    </border>
    <border>
      <left style="thin">
        <color rgb="FF000000"/>
      </left>
      <right/>
      <top style="thin">
        <color indexed="64"/>
      </top>
      <bottom/>
      <diagonal/>
    </border>
    <border>
      <left style="thin">
        <color rgb="FF000000"/>
      </left>
      <right/>
      <top/>
      <bottom style="thin">
        <color indexed="64"/>
      </bottom>
      <diagonal/>
    </border>
    <border>
      <left style="thin">
        <color rgb="FF000000"/>
      </left>
      <right style="thin">
        <color indexed="64"/>
      </right>
      <top style="thin">
        <color indexed="64"/>
      </top>
      <bottom style="thin">
        <color rgb="FF000000"/>
      </bottom>
      <diagonal/>
    </border>
    <border>
      <left style="thin">
        <color rgb="FFFF0000"/>
      </left>
      <right/>
      <top style="thin">
        <color auto="1"/>
      </top>
      <bottom style="thin">
        <color auto="1"/>
      </bottom>
      <diagonal/>
    </border>
    <border>
      <left style="thin">
        <color rgb="FF000000"/>
      </left>
      <right style="thin">
        <color rgb="FF000000"/>
      </right>
      <top style="thin">
        <color indexed="64"/>
      </top>
      <bottom style="thin">
        <color indexed="64"/>
      </bottom>
      <diagonal/>
    </border>
    <border>
      <left style="thin">
        <color theme="4" tint="-0.499984740745262"/>
      </left>
      <right/>
      <top style="thin">
        <color theme="4" tint="-0.499984740745262"/>
      </top>
      <bottom style="thin">
        <color theme="4" tint="-0.499984740745262"/>
      </bottom>
      <diagonal/>
    </border>
    <border>
      <left/>
      <right style="thin">
        <color rgb="FFC00000"/>
      </right>
      <top style="thin">
        <color auto="1"/>
      </top>
      <bottom style="thin">
        <color auto="1"/>
      </bottom>
      <diagonal/>
    </border>
    <border>
      <left style="thin">
        <color rgb="FF000000"/>
      </left>
      <right style="thin">
        <color rgb="FF000000"/>
      </right>
      <top style="thin">
        <color rgb="FFFFFFFF"/>
      </top>
      <bottom style="thin">
        <color rgb="FF000000"/>
      </bottom>
      <diagonal/>
    </border>
    <border>
      <left/>
      <right style="thin">
        <color rgb="FF000000"/>
      </right>
      <top/>
      <bottom style="thin">
        <color rgb="FF000000"/>
      </bottom>
      <diagonal/>
    </border>
  </borders>
  <cellStyleXfs count="30">
    <xf numFmtId="0" fontId="0" fillId="0" borderId="0"/>
    <xf numFmtId="164" fontId="3" fillId="0" borderId="0" applyFont="0" applyFill="0" applyBorder="0" applyAlignment="0" applyProtection="0"/>
    <xf numFmtId="0" fontId="4" fillId="0" borderId="0"/>
    <xf numFmtId="9" fontId="3" fillId="0" borderId="0" applyFont="0" applyFill="0" applyBorder="0" applyAlignment="0" applyProtection="0"/>
    <xf numFmtId="164" fontId="3" fillId="0" borderId="0" applyFont="0" applyFill="0" applyBorder="0" applyAlignment="0" applyProtection="0"/>
    <xf numFmtId="0" fontId="4" fillId="0" borderId="0"/>
    <xf numFmtId="9" fontId="4"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xf numFmtId="41" fontId="3" fillId="0" borderId="0" applyFont="0" applyFill="0" applyBorder="0" applyAlignment="0" applyProtection="0"/>
    <xf numFmtId="175" fontId="3" fillId="0" borderId="0" applyFont="0" applyFill="0" applyBorder="0" applyAlignment="0" applyProtection="0"/>
    <xf numFmtId="0" fontId="4" fillId="0" borderId="0">
      <alignment vertical="top"/>
    </xf>
    <xf numFmtId="9" fontId="4" fillId="0" borderId="0" applyFont="0" applyFill="0" applyBorder="0" applyAlignment="0" applyProtection="0"/>
    <xf numFmtId="0" fontId="4" fillId="0" borderId="0"/>
    <xf numFmtId="177" fontId="4" fillId="0" borderId="0" applyFont="0" applyFill="0" applyBorder="0" applyAlignment="0" applyProtection="0"/>
    <xf numFmtId="4" fontId="4" fillId="0" borderId="0" applyFont="0" applyFill="0" applyBorder="0" applyAlignment="0" applyProtection="0"/>
    <xf numFmtId="0" fontId="22" fillId="5" borderId="0" applyNumberFormat="0" applyBorder="0" applyAlignment="0" applyProtection="0"/>
    <xf numFmtId="0" fontId="3" fillId="6" borderId="29" applyNumberFormat="0" applyFont="0" applyAlignment="0" applyProtection="0"/>
    <xf numFmtId="164" fontId="3" fillId="0" borderId="0" applyFont="0" applyFill="0" applyBorder="0" applyAlignment="0" applyProtection="0"/>
    <xf numFmtId="0" fontId="26" fillId="0" borderId="0"/>
    <xf numFmtId="0" fontId="27" fillId="0" borderId="0"/>
    <xf numFmtId="0" fontId="4" fillId="0" borderId="0"/>
    <xf numFmtId="22" fontId="4" fillId="0" borderId="0"/>
    <xf numFmtId="0" fontId="4" fillId="0" borderId="0"/>
    <xf numFmtId="42" fontId="3" fillId="0" borderId="0" applyFont="0" applyFill="0" applyBorder="0" applyAlignment="0" applyProtection="0"/>
    <xf numFmtId="0" fontId="3" fillId="0" borderId="0"/>
    <xf numFmtId="0" fontId="3" fillId="0" borderId="0"/>
    <xf numFmtId="0" fontId="33" fillId="0" borderId="0" applyNumberFormat="0" applyFill="0" applyBorder="0" applyAlignment="0" applyProtection="0"/>
    <xf numFmtId="164" fontId="3" fillId="0" borderId="0" applyFont="0" applyFill="0" applyBorder="0" applyAlignment="0" applyProtection="0"/>
    <xf numFmtId="0" fontId="3" fillId="0" borderId="0"/>
  </cellStyleXfs>
  <cellXfs count="1342">
    <xf numFmtId="0" fontId="0" fillId="0" borderId="0" xfId="0"/>
    <xf numFmtId="0" fontId="1" fillId="2" borderId="0" xfId="0" applyFont="1" applyFill="1"/>
    <xf numFmtId="0" fontId="1" fillId="2" borderId="0" xfId="0" applyFont="1" applyFill="1" applyAlignment="1">
      <alignment horizontal="left"/>
    </xf>
    <xf numFmtId="3" fontId="1" fillId="2" borderId="0" xfId="0" applyNumberFormat="1" applyFont="1" applyFill="1"/>
    <xf numFmtId="0" fontId="5" fillId="2" borderId="0" xfId="0" applyFont="1" applyFill="1"/>
    <xf numFmtId="0" fontId="6" fillId="2" borderId="0" xfId="0" applyFont="1" applyFill="1"/>
    <xf numFmtId="0" fontId="5" fillId="2" borderId="13" xfId="0" applyFont="1" applyFill="1" applyBorder="1"/>
    <xf numFmtId="0" fontId="5" fillId="2" borderId="1" xfId="0" applyFont="1" applyFill="1" applyBorder="1" applyAlignment="1">
      <alignment horizontal="center"/>
    </xf>
    <xf numFmtId="0" fontId="5" fillId="2" borderId="7" xfId="0" applyFont="1" applyFill="1" applyBorder="1"/>
    <xf numFmtId="0" fontId="6" fillId="2" borderId="7" xfId="0" applyFont="1" applyFill="1" applyBorder="1"/>
    <xf numFmtId="0" fontId="6" fillId="2" borderId="8" xfId="0" applyFont="1" applyFill="1" applyBorder="1"/>
    <xf numFmtId="0" fontId="1" fillId="2" borderId="0" xfId="0" applyFont="1" applyFill="1" applyAlignment="1">
      <alignment horizontal="center" vertical="center"/>
    </xf>
    <xf numFmtId="0" fontId="2" fillId="2" borderId="0" xfId="0" applyFont="1" applyFill="1" applyAlignment="1">
      <alignment horizontal="center" vertical="center"/>
    </xf>
    <xf numFmtId="170" fontId="2" fillId="2" borderId="2" xfId="0" applyNumberFormat="1" applyFont="1" applyFill="1" applyBorder="1" applyAlignment="1">
      <alignment horizontal="center"/>
    </xf>
    <xf numFmtId="166" fontId="1" fillId="2" borderId="0" xfId="3" applyNumberFormat="1" applyFont="1" applyFill="1"/>
    <xf numFmtId="0" fontId="1" fillId="2" borderId="7" xfId="0" applyFont="1" applyFill="1" applyBorder="1" applyAlignment="1">
      <alignment horizontal="left" vertical="center" wrapText="1"/>
    </xf>
    <xf numFmtId="170" fontId="1" fillId="2" borderId="3" xfId="0" applyNumberFormat="1" applyFont="1" applyFill="1" applyBorder="1" applyAlignment="1">
      <alignment horizontal="center"/>
    </xf>
    <xf numFmtId="0" fontId="7" fillId="2" borderId="7" xfId="0" applyFont="1" applyFill="1" applyBorder="1" applyAlignment="1">
      <alignment horizontal="left" vertical="center" wrapText="1"/>
    </xf>
    <xf numFmtId="170" fontId="2" fillId="2" borderId="3" xfId="0" applyNumberFormat="1" applyFont="1" applyFill="1" applyBorder="1" applyAlignment="1">
      <alignment horizontal="center"/>
    </xf>
    <xf numFmtId="170" fontId="2" fillId="2" borderId="4" xfId="0" applyNumberFormat="1" applyFont="1" applyFill="1" applyBorder="1" applyAlignment="1">
      <alignment horizontal="center"/>
    </xf>
    <xf numFmtId="3" fontId="6" fillId="2" borderId="0" xfId="0" applyNumberFormat="1" applyFont="1" applyFill="1"/>
    <xf numFmtId="0" fontId="10" fillId="2" borderId="0" xfId="0" applyFont="1" applyFill="1"/>
    <xf numFmtId="0" fontId="2" fillId="2" borderId="8" xfId="0" applyFont="1" applyFill="1" applyBorder="1" applyAlignment="1">
      <alignment horizontal="center" vertical="center"/>
    </xf>
    <xf numFmtId="0" fontId="1" fillId="2" borderId="0" xfId="0" applyFont="1" applyFill="1" applyAlignment="1">
      <alignment horizontal="center" wrapText="1"/>
    </xf>
    <xf numFmtId="170" fontId="2" fillId="2" borderId="3" xfId="0" applyNumberFormat="1" applyFont="1" applyFill="1" applyBorder="1" applyProtection="1">
      <protection locked="0"/>
    </xf>
    <xf numFmtId="3" fontId="2" fillId="2" borderId="3" xfId="0" applyNumberFormat="1" applyFont="1" applyFill="1" applyBorder="1" applyAlignment="1">
      <alignment horizontal="right"/>
    </xf>
    <xf numFmtId="170" fontId="1" fillId="2" borderId="3" xfId="0" applyNumberFormat="1" applyFont="1" applyFill="1" applyBorder="1"/>
    <xf numFmtId="3" fontId="1" fillId="2" borderId="3" xfId="0" applyNumberFormat="1" applyFont="1" applyFill="1" applyBorder="1" applyAlignment="1">
      <alignment horizontal="right"/>
    </xf>
    <xf numFmtId="170" fontId="1" fillId="2" borderId="3" xfId="0" applyNumberFormat="1" applyFont="1" applyFill="1" applyBorder="1" applyProtection="1">
      <protection locked="0"/>
    </xf>
    <xf numFmtId="170" fontId="1" fillId="2" borderId="3" xfId="0" applyNumberFormat="1" applyFont="1" applyFill="1" applyBorder="1" applyAlignment="1" applyProtection="1">
      <alignment vertical="top"/>
      <protection locked="0"/>
    </xf>
    <xf numFmtId="0" fontId="2" fillId="2" borderId="4" xfId="0" applyFont="1" applyFill="1" applyBorder="1"/>
    <xf numFmtId="3" fontId="2" fillId="2" borderId="4" xfId="0" applyNumberFormat="1" applyFont="1" applyFill="1" applyBorder="1" applyAlignment="1">
      <alignment horizontal="right"/>
    </xf>
    <xf numFmtId="0" fontId="1" fillId="2" borderId="0" xfId="0" applyFont="1" applyFill="1" applyAlignment="1">
      <alignment vertical="center" wrapText="1"/>
    </xf>
    <xf numFmtId="0" fontId="2" fillId="2" borderId="13" xfId="0" applyFont="1" applyFill="1" applyBorder="1" applyAlignment="1">
      <alignment horizontal="left" vertical="center" wrapText="1"/>
    </xf>
    <xf numFmtId="0" fontId="2" fillId="2" borderId="5" xfId="0" applyFont="1" applyFill="1" applyBorder="1" applyAlignment="1">
      <alignment horizontal="left" vertical="center" wrapText="1"/>
    </xf>
    <xf numFmtId="0" fontId="1" fillId="2" borderId="10" xfId="0" applyFont="1" applyFill="1" applyBorder="1" applyAlignment="1">
      <alignment horizontal="center" vertical="center" wrapText="1"/>
    </xf>
    <xf numFmtId="0" fontId="1" fillId="2" borderId="8"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10" fillId="2" borderId="3"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 fillId="2" borderId="16" xfId="0" applyFont="1" applyFill="1" applyBorder="1" applyAlignment="1">
      <alignment horizontal="left" vertical="center" wrapText="1"/>
    </xf>
    <xf numFmtId="3" fontId="1" fillId="2" borderId="3" xfId="0" applyNumberFormat="1" applyFont="1" applyFill="1" applyBorder="1" applyAlignment="1">
      <alignment horizontal="center" vertical="center" wrapText="1"/>
    </xf>
    <xf numFmtId="3" fontId="1" fillId="2" borderId="11" xfId="0" applyNumberFormat="1" applyFont="1" applyFill="1" applyBorder="1" applyAlignment="1">
      <alignment horizontal="center" vertical="center" wrapText="1"/>
    </xf>
    <xf numFmtId="0" fontId="1" fillId="2" borderId="17" xfId="0" applyFont="1" applyFill="1" applyBorder="1" applyAlignment="1">
      <alignment horizontal="left" vertical="center" wrapText="1"/>
    </xf>
    <xf numFmtId="3" fontId="1" fillId="2" borderId="4"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167" fontId="6" fillId="2" borderId="0" xfId="0" applyNumberFormat="1" applyFont="1" applyFill="1"/>
    <xf numFmtId="0" fontId="2" fillId="2" borderId="0" xfId="0" applyFont="1" applyFill="1" applyAlignment="1">
      <alignment vertical="center" wrapText="1"/>
    </xf>
    <xf numFmtId="0" fontId="1" fillId="2" borderId="0" xfId="0" applyFont="1" applyFill="1" applyAlignment="1">
      <alignment horizontal="center" vertical="center" wrapText="1"/>
    </xf>
    <xf numFmtId="0" fontId="2" fillId="2" borderId="12" xfId="0" applyFont="1" applyFill="1" applyBorder="1" applyAlignment="1">
      <alignment horizontal="center" vertical="center" wrapText="1"/>
    </xf>
    <xf numFmtId="0" fontId="1" fillId="2" borderId="18" xfId="0" quotePrefix="1" applyFont="1" applyFill="1" applyBorder="1" applyAlignment="1">
      <alignment horizontal="center"/>
    </xf>
    <xf numFmtId="0" fontId="1" fillId="2" borderId="19" xfId="0" applyFont="1" applyFill="1" applyBorder="1" applyAlignment="1">
      <alignment horizontal="left" vertical="center" wrapText="1"/>
    </xf>
    <xf numFmtId="170" fontId="1" fillId="2" borderId="0" xfId="0" applyNumberFormat="1" applyFont="1" applyFill="1"/>
    <xf numFmtId="0" fontId="2" fillId="2" borderId="18" xfId="0" quotePrefix="1" applyFont="1" applyFill="1" applyBorder="1" applyAlignment="1">
      <alignment horizontal="center"/>
    </xf>
    <xf numFmtId="0" fontId="2" fillId="2" borderId="19" xfId="0" applyFont="1" applyFill="1" applyBorder="1" applyAlignment="1">
      <alignment horizontal="left" vertical="center" wrapText="1"/>
    </xf>
    <xf numFmtId="0" fontId="2" fillId="2" borderId="20" xfId="0" quotePrefix="1" applyFont="1" applyFill="1" applyBorder="1" applyAlignment="1">
      <alignment horizontal="center"/>
    </xf>
    <xf numFmtId="0" fontId="2" fillId="2" borderId="21" xfId="0" applyFont="1" applyFill="1" applyBorder="1" applyAlignment="1">
      <alignment horizontal="left" vertical="center" wrapText="1"/>
    </xf>
    <xf numFmtId="0" fontId="6" fillId="2" borderId="0" xfId="0" applyFont="1" applyFill="1" applyAlignment="1">
      <alignment vertical="center"/>
    </xf>
    <xf numFmtId="0" fontId="1" fillId="2" borderId="7" xfId="0" applyFont="1" applyFill="1" applyBorder="1"/>
    <xf numFmtId="0" fontId="2" fillId="2" borderId="5" xfId="0" applyFont="1" applyFill="1" applyBorder="1"/>
    <xf numFmtId="0" fontId="6" fillId="2" borderId="0" xfId="0" applyFont="1" applyFill="1" applyAlignment="1">
      <alignment horizontal="center"/>
    </xf>
    <xf numFmtId="0" fontId="6" fillId="2" borderId="5" xfId="0" applyFont="1" applyFill="1" applyBorder="1"/>
    <xf numFmtId="0" fontId="5" fillId="2" borderId="8" xfId="0" applyFont="1" applyFill="1" applyBorder="1" applyAlignment="1">
      <alignment horizontal="center"/>
    </xf>
    <xf numFmtId="0" fontId="5" fillId="2" borderId="0" xfId="0" applyFont="1" applyFill="1" applyAlignment="1">
      <alignment horizontal="justify" vertical="center"/>
    </xf>
    <xf numFmtId="0" fontId="8" fillId="2" borderId="7" xfId="0" applyFont="1" applyFill="1" applyBorder="1" applyAlignment="1">
      <alignment horizontal="left" vertical="center" indent="1"/>
    </xf>
    <xf numFmtId="0" fontId="8" fillId="2" borderId="8" xfId="0" applyFont="1" applyFill="1" applyBorder="1" applyAlignment="1">
      <alignment horizontal="left" vertical="center" indent="1"/>
    </xf>
    <xf numFmtId="0" fontId="8" fillId="2" borderId="0" xfId="0" applyFont="1" applyFill="1" applyAlignment="1">
      <alignment horizontal="justify" vertical="center"/>
    </xf>
    <xf numFmtId="0" fontId="2" fillId="2" borderId="0" xfId="0" applyFont="1" applyFill="1" applyAlignment="1">
      <alignment vertical="center"/>
    </xf>
    <xf numFmtId="3" fontId="1" fillId="2" borderId="7" xfId="0" applyNumberFormat="1" applyFont="1" applyFill="1" applyBorder="1" applyAlignment="1">
      <alignment horizontal="right" vertical="center"/>
    </xf>
    <xf numFmtId="0" fontId="5" fillId="2" borderId="2" xfId="0" applyFont="1" applyFill="1" applyBorder="1" applyAlignment="1">
      <alignment horizontal="center"/>
    </xf>
    <xf numFmtId="0" fontId="5" fillId="2" borderId="4" xfId="0" applyFont="1" applyFill="1" applyBorder="1" applyAlignment="1">
      <alignment horizontal="center"/>
    </xf>
    <xf numFmtId="0" fontId="6" fillId="2" borderId="2" xfId="0" applyFont="1" applyFill="1" applyBorder="1" applyAlignment="1">
      <alignment horizontal="center"/>
    </xf>
    <xf numFmtId="0" fontId="6" fillId="2" borderId="3" xfId="0" applyFont="1" applyFill="1" applyBorder="1" applyAlignment="1">
      <alignment horizontal="center"/>
    </xf>
    <xf numFmtId="0" fontId="5" fillId="2" borderId="3" xfId="0" applyFont="1" applyFill="1" applyBorder="1" applyAlignment="1">
      <alignment horizontal="center"/>
    </xf>
    <xf numFmtId="0" fontId="5" fillId="2" borderId="4" xfId="0" applyFont="1" applyFill="1" applyBorder="1" applyAlignment="1">
      <alignment horizontal="center" wrapText="1"/>
    </xf>
    <xf numFmtId="0" fontId="2" fillId="2" borderId="0" xfId="0" applyFont="1" applyFill="1" applyAlignment="1">
      <alignment horizontal="center"/>
    </xf>
    <xf numFmtId="165" fontId="2" fillId="2" borderId="0" xfId="0" applyNumberFormat="1" applyFont="1" applyFill="1" applyAlignment="1">
      <alignment horizontal="center"/>
    </xf>
    <xf numFmtId="0" fontId="2" fillId="2" borderId="7" xfId="0" applyFont="1" applyFill="1" applyBorder="1"/>
    <xf numFmtId="0" fontId="1" fillId="2" borderId="3" xfId="0" applyFont="1" applyFill="1" applyBorder="1"/>
    <xf numFmtId="37" fontId="1" fillId="2" borderId="0" xfId="0" applyNumberFormat="1" applyFont="1" applyFill="1"/>
    <xf numFmtId="0" fontId="2" fillId="2" borderId="0" xfId="0" applyFont="1" applyFill="1"/>
    <xf numFmtId="0" fontId="2" fillId="2" borderId="8" xfId="0" applyFont="1" applyFill="1" applyBorder="1"/>
    <xf numFmtId="4" fontId="1" fillId="2" borderId="0" xfId="0" applyNumberFormat="1" applyFont="1" applyFill="1"/>
    <xf numFmtId="164" fontId="1" fillId="2" borderId="0" xfId="1" applyFont="1" applyFill="1"/>
    <xf numFmtId="172" fontId="1" fillId="2" borderId="0" xfId="0" applyNumberFormat="1" applyFont="1" applyFill="1"/>
    <xf numFmtId="173" fontId="1" fillId="2" borderId="0" xfId="0" applyNumberFormat="1" applyFont="1" applyFill="1"/>
    <xf numFmtId="0" fontId="2" fillId="2" borderId="0" xfId="0" applyFont="1" applyFill="1" applyAlignment="1">
      <alignment horizontal="centerContinuous"/>
    </xf>
    <xf numFmtId="171" fontId="2" fillId="2" borderId="2" xfId="0" applyNumberFormat="1" applyFont="1" applyFill="1" applyBorder="1" applyAlignment="1">
      <alignment horizontal="right"/>
    </xf>
    <xf numFmtId="171" fontId="2" fillId="2" borderId="3" xfId="0" applyNumberFormat="1" applyFont="1" applyFill="1" applyBorder="1" applyAlignment="1">
      <alignment horizontal="right"/>
    </xf>
    <xf numFmtId="171" fontId="1" fillId="2" borderId="3" xfId="0" applyNumberFormat="1" applyFont="1" applyFill="1" applyBorder="1" applyAlignment="1">
      <alignment horizontal="right"/>
    </xf>
    <xf numFmtId="0" fontId="2" fillId="2" borderId="3" xfId="0" applyFont="1" applyFill="1" applyBorder="1"/>
    <xf numFmtId="0" fontId="2" fillId="2" borderId="4" xfId="0" applyFont="1" applyFill="1" applyBorder="1" applyAlignment="1">
      <alignment vertical="center"/>
    </xf>
    <xf numFmtId="171" fontId="2" fillId="2" borderId="4" xfId="0" applyNumberFormat="1" applyFont="1" applyFill="1" applyBorder="1" applyAlignment="1">
      <alignment horizontal="right"/>
    </xf>
    <xf numFmtId="171" fontId="1" fillId="2" borderId="0" xfId="0" applyNumberFormat="1" applyFont="1" applyFill="1"/>
    <xf numFmtId="0" fontId="2" fillId="2" borderId="22" xfId="0" applyFont="1" applyFill="1" applyBorder="1"/>
    <xf numFmtId="0" fontId="1" fillId="2" borderId="22" xfId="0" applyFont="1" applyFill="1" applyBorder="1"/>
    <xf numFmtId="0" fontId="2" fillId="2" borderId="23" xfId="0" applyFont="1" applyFill="1" applyBorder="1" applyAlignment="1">
      <alignment vertical="center"/>
    </xf>
    <xf numFmtId="167" fontId="1" fillId="2" borderId="3" xfId="0" applyNumberFormat="1" applyFont="1" applyFill="1" applyBorder="1" applyAlignment="1">
      <alignment horizontal="center" vertical="center"/>
    </xf>
    <xf numFmtId="0" fontId="7" fillId="2" borderId="7" xfId="0" applyFont="1" applyFill="1" applyBorder="1" applyAlignment="1">
      <alignment vertical="center"/>
    </xf>
    <xf numFmtId="0" fontId="1" fillId="2" borderId="8" xfId="0" applyFont="1" applyFill="1" applyBorder="1" applyAlignment="1">
      <alignment vertical="center"/>
    </xf>
    <xf numFmtId="0" fontId="8" fillId="2" borderId="2" xfId="0" applyFont="1" applyFill="1" applyBorder="1" applyAlignment="1">
      <alignment vertical="center" wrapText="1"/>
    </xf>
    <xf numFmtId="167" fontId="8" fillId="2" borderId="11" xfId="0" applyNumberFormat="1" applyFont="1" applyFill="1" applyBorder="1" applyAlignment="1">
      <alignment horizontal="center" vertical="center" wrapText="1"/>
    </xf>
    <xf numFmtId="0" fontId="8" fillId="2" borderId="7" xfId="0" applyFont="1" applyFill="1" applyBorder="1" applyAlignment="1">
      <alignment horizontal="left" vertical="center" wrapText="1" indent="1"/>
    </xf>
    <xf numFmtId="0" fontId="9" fillId="2" borderId="7" xfId="0" applyFont="1" applyFill="1" applyBorder="1" applyAlignment="1">
      <alignment vertical="center" wrapText="1"/>
    </xf>
    <xf numFmtId="0" fontId="8" fillId="2" borderId="7" xfId="0" applyFont="1" applyFill="1" applyBorder="1" applyAlignment="1">
      <alignment vertical="center"/>
    </xf>
    <xf numFmtId="3" fontId="8" fillId="2" borderId="3" xfId="0" applyNumberFormat="1" applyFont="1" applyFill="1" applyBorder="1" applyAlignment="1">
      <alignment horizontal="right" vertical="center"/>
    </xf>
    <xf numFmtId="0" fontId="9" fillId="2" borderId="7" xfId="0" applyFont="1" applyFill="1" applyBorder="1" applyAlignment="1">
      <alignment vertical="center"/>
    </xf>
    <xf numFmtId="0" fontId="5" fillId="2" borderId="5" xfId="0" applyFont="1" applyFill="1" applyBorder="1" applyAlignment="1">
      <alignment vertical="center"/>
    </xf>
    <xf numFmtId="3" fontId="5" fillId="2" borderId="2" xfId="0" applyNumberFormat="1" applyFont="1" applyFill="1" applyBorder="1" applyAlignment="1">
      <alignment horizontal="right" vertical="center" wrapText="1"/>
    </xf>
    <xf numFmtId="0" fontId="6" fillId="2" borderId="7" xfId="0" applyFont="1" applyFill="1" applyBorder="1" applyAlignment="1">
      <alignment horizontal="left" vertical="center" wrapText="1" indent="1"/>
    </xf>
    <xf numFmtId="3" fontId="6" fillId="2" borderId="3" xfId="0" applyNumberFormat="1" applyFont="1" applyFill="1" applyBorder="1" applyAlignment="1">
      <alignment horizontal="right" vertical="center" wrapText="1"/>
    </xf>
    <xf numFmtId="0" fontId="5" fillId="2" borderId="7" xfId="0" applyFont="1" applyFill="1" applyBorder="1" applyAlignment="1">
      <alignment vertical="center"/>
    </xf>
    <xf numFmtId="3" fontId="5" fillId="2" borderId="3" xfId="0" applyNumberFormat="1" applyFont="1" applyFill="1" applyBorder="1" applyAlignment="1">
      <alignment horizontal="right" vertical="center" wrapText="1"/>
    </xf>
    <xf numFmtId="0" fontId="6" fillId="2" borderId="7" xfId="0" applyFont="1" applyFill="1" applyBorder="1" applyAlignment="1">
      <alignment horizontal="left" vertical="center" indent="1"/>
    </xf>
    <xf numFmtId="0" fontId="6" fillId="2" borderId="7" xfId="0" applyFont="1" applyFill="1" applyBorder="1" applyAlignment="1">
      <alignment horizontal="left" vertical="center" wrapText="1" indent="2"/>
    </xf>
    <xf numFmtId="3" fontId="6" fillId="2" borderId="3" xfId="0" applyNumberFormat="1" applyFont="1" applyFill="1" applyBorder="1" applyAlignment="1">
      <alignment horizontal="right" vertical="center"/>
    </xf>
    <xf numFmtId="0" fontId="5" fillId="2" borderId="8" xfId="0" applyFont="1" applyFill="1" applyBorder="1" applyAlignment="1">
      <alignment vertical="center"/>
    </xf>
    <xf numFmtId="3" fontId="5" fillId="2" borderId="4" xfId="0" applyNumberFormat="1" applyFont="1" applyFill="1" applyBorder="1" applyAlignment="1">
      <alignment horizontal="right" vertical="center"/>
    </xf>
    <xf numFmtId="0" fontId="8" fillId="2" borderId="0" xfId="0" applyFont="1" applyFill="1"/>
    <xf numFmtId="0" fontId="5" fillId="2" borderId="8" xfId="0" applyFont="1" applyFill="1" applyBorder="1"/>
    <xf numFmtId="0" fontId="2" fillId="2" borderId="6" xfId="0" applyFont="1" applyFill="1" applyBorder="1" applyAlignment="1">
      <alignment horizontal="left" vertical="center" wrapText="1"/>
    </xf>
    <xf numFmtId="170" fontId="2" fillId="2" borderId="2" xfId="1" applyNumberFormat="1" applyFont="1" applyFill="1" applyBorder="1" applyAlignment="1">
      <alignment horizontal="center" vertical="center" wrapText="1"/>
    </xf>
    <xf numFmtId="167" fontId="2" fillId="2" borderId="3" xfId="0" applyNumberFormat="1" applyFont="1" applyFill="1" applyBorder="1" applyAlignment="1">
      <alignment horizontal="center" vertical="center" wrapText="1"/>
    </xf>
    <xf numFmtId="167" fontId="1" fillId="2" borderId="3" xfId="0" applyNumberFormat="1" applyFont="1" applyFill="1" applyBorder="1" applyAlignment="1">
      <alignment horizontal="center" vertical="center" wrapText="1"/>
    </xf>
    <xf numFmtId="167" fontId="6" fillId="2" borderId="3" xfId="0" applyNumberFormat="1" applyFont="1" applyFill="1" applyBorder="1" applyAlignment="1">
      <alignment horizontal="center"/>
    </xf>
    <xf numFmtId="167" fontId="6" fillId="2" borderId="4" xfId="0" applyNumberFormat="1" applyFont="1" applyFill="1" applyBorder="1" applyAlignment="1">
      <alignment horizontal="center"/>
    </xf>
    <xf numFmtId="0" fontId="2" fillId="2" borderId="2" xfId="0" applyFont="1" applyFill="1" applyBorder="1" applyAlignment="1">
      <alignment vertical="center"/>
    </xf>
    <xf numFmtId="3" fontId="2" fillId="2" borderId="5" xfId="0" applyNumberFormat="1" applyFont="1" applyFill="1" applyBorder="1" applyAlignment="1">
      <alignment horizontal="right" vertical="center"/>
    </xf>
    <xf numFmtId="3" fontId="1" fillId="2" borderId="8" xfId="0" applyNumberFormat="1" applyFont="1" applyFill="1" applyBorder="1" applyAlignment="1">
      <alignment horizontal="right" vertical="center"/>
    </xf>
    <xf numFmtId="0" fontId="1" fillId="2" borderId="11" xfId="0" applyFont="1" applyFill="1" applyBorder="1" applyAlignment="1">
      <alignment horizontal="center" vertical="center" wrapText="1"/>
    </xf>
    <xf numFmtId="0" fontId="2" fillId="2" borderId="1" xfId="0" applyFont="1" applyFill="1" applyBorder="1" applyAlignment="1">
      <alignment vertical="center"/>
    </xf>
    <xf numFmtId="0" fontId="17" fillId="2" borderId="5" xfId="0" applyFont="1" applyFill="1" applyBorder="1" applyAlignment="1">
      <alignment wrapText="1"/>
    </xf>
    <xf numFmtId="0" fontId="18" fillId="2" borderId="7" xfId="0" applyFont="1" applyFill="1" applyBorder="1" applyAlignment="1">
      <alignment wrapText="1"/>
    </xf>
    <xf numFmtId="0" fontId="18" fillId="2" borderId="8" xfId="0" applyFont="1" applyFill="1" applyBorder="1" applyAlignment="1">
      <alignment wrapText="1"/>
    </xf>
    <xf numFmtId="37" fontId="17" fillId="2" borderId="2" xfId="0" applyNumberFormat="1" applyFont="1" applyFill="1" applyBorder="1" applyAlignment="1">
      <alignment horizontal="right" wrapText="1"/>
    </xf>
    <xf numFmtId="37" fontId="18" fillId="2" borderId="3" xfId="0" applyNumberFormat="1" applyFont="1" applyFill="1" applyBorder="1" applyAlignment="1">
      <alignment horizontal="right" wrapText="1"/>
    </xf>
    <xf numFmtId="37" fontId="18" fillId="2" borderId="4" xfId="0" applyNumberFormat="1" applyFont="1" applyFill="1" applyBorder="1" applyAlignment="1">
      <alignment horizontal="right" wrapText="1"/>
    </xf>
    <xf numFmtId="37" fontId="17" fillId="2" borderId="6" xfId="0" applyNumberFormat="1" applyFont="1" applyFill="1" applyBorder="1" applyAlignment="1">
      <alignment horizontal="right" wrapText="1"/>
    </xf>
    <xf numFmtId="37" fontId="18" fillId="2" borderId="9" xfId="0" applyNumberFormat="1" applyFont="1" applyFill="1" applyBorder="1" applyAlignment="1">
      <alignment horizontal="right" wrapText="1"/>
    </xf>
    <xf numFmtId="37" fontId="17" fillId="2" borderId="10" xfId="0" applyNumberFormat="1" applyFont="1" applyFill="1" applyBorder="1" applyAlignment="1">
      <alignment horizontal="right" wrapText="1"/>
    </xf>
    <xf numFmtId="37" fontId="18" fillId="2" borderId="11" xfId="0" applyNumberFormat="1" applyFont="1" applyFill="1" applyBorder="1" applyAlignment="1">
      <alignment horizontal="right" wrapText="1"/>
    </xf>
    <xf numFmtId="37" fontId="18" fillId="2" borderId="12" xfId="0" applyNumberFormat="1" applyFont="1" applyFill="1" applyBorder="1" applyAlignment="1">
      <alignment horizontal="right" wrapText="1"/>
    </xf>
    <xf numFmtId="0" fontId="17" fillId="2" borderId="7" xfId="0" applyFont="1" applyFill="1" applyBorder="1" applyAlignment="1">
      <alignment wrapText="1"/>
    </xf>
    <xf numFmtId="0" fontId="19" fillId="2" borderId="0" xfId="0" applyFont="1" applyFill="1"/>
    <xf numFmtId="37" fontId="19" fillId="2" borderId="0" xfId="0" applyNumberFormat="1" applyFont="1" applyFill="1"/>
    <xf numFmtId="0" fontId="18" fillId="4" borderId="5" xfId="0" applyFont="1" applyFill="1" applyBorder="1" applyAlignment="1">
      <alignment wrapText="1"/>
    </xf>
    <xf numFmtId="0" fontId="18" fillId="4" borderId="6" xfId="0" applyFont="1" applyFill="1" applyBorder="1" applyAlignment="1">
      <alignment wrapText="1"/>
    </xf>
    <xf numFmtId="37" fontId="18" fillId="4" borderId="3" xfId="0" applyNumberFormat="1" applyFont="1" applyFill="1" applyBorder="1" applyAlignment="1">
      <alignment horizontal="right" wrapText="1"/>
    </xf>
    <xf numFmtId="0" fontId="6" fillId="4" borderId="0" xfId="0" applyFont="1" applyFill="1"/>
    <xf numFmtId="0" fontId="6" fillId="0" borderId="0" xfId="0" applyFont="1"/>
    <xf numFmtId="0" fontId="9" fillId="2" borderId="5" xfId="0" applyFont="1" applyFill="1" applyBorder="1" applyAlignment="1">
      <alignment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vertical="center"/>
    </xf>
    <xf numFmtId="0" fontId="1" fillId="2" borderId="7" xfId="0" applyFont="1" applyFill="1" applyBorder="1" applyAlignment="1">
      <alignment vertical="center"/>
    </xf>
    <xf numFmtId="37" fontId="18" fillId="2" borderId="0" xfId="0" applyNumberFormat="1" applyFont="1" applyFill="1" applyAlignment="1">
      <alignment horizontal="right" wrapText="1"/>
    </xf>
    <xf numFmtId="0" fontId="17" fillId="4" borderId="0" xfId="0" applyFont="1" applyFill="1"/>
    <xf numFmtId="0" fontId="18" fillId="4" borderId="0" xfId="0" applyFont="1" applyFill="1"/>
    <xf numFmtId="0" fontId="1" fillId="2" borderId="0" xfId="0" applyFont="1" applyFill="1" applyAlignment="1">
      <alignment vertical="center"/>
    </xf>
    <xf numFmtId="0" fontId="21" fillId="2" borderId="0" xfId="0" applyFont="1" applyFill="1"/>
    <xf numFmtId="0" fontId="17" fillId="2" borderId="1" xfId="0" applyFont="1" applyFill="1" applyBorder="1" applyAlignment="1">
      <alignment horizontal="center" wrapText="1"/>
    </xf>
    <xf numFmtId="0" fontId="17" fillId="2" borderId="15" xfId="0" applyFont="1" applyFill="1" applyBorder="1" applyAlignment="1">
      <alignment horizontal="center" wrapText="1"/>
    </xf>
    <xf numFmtId="0" fontId="17" fillId="4" borderId="13" xfId="0" applyFont="1" applyFill="1" applyBorder="1" applyAlignment="1">
      <alignment wrapText="1"/>
    </xf>
    <xf numFmtId="0" fontId="17" fillId="4" borderId="14" xfId="0" applyFont="1" applyFill="1" applyBorder="1" applyAlignment="1">
      <alignment wrapText="1"/>
    </xf>
    <xf numFmtId="37" fontId="18" fillId="4" borderId="4" xfId="0" applyNumberFormat="1" applyFont="1" applyFill="1" applyBorder="1" applyAlignment="1">
      <alignment horizontal="right" wrapText="1"/>
    </xf>
    <xf numFmtId="0" fontId="6" fillId="2" borderId="0" xfId="0" applyFont="1" applyFill="1" applyAlignment="1">
      <alignment horizontal="right"/>
    </xf>
    <xf numFmtId="3" fontId="10" fillId="2" borderId="0" xfId="0" applyNumberFormat="1" applyFont="1" applyFill="1"/>
    <xf numFmtId="41" fontId="6" fillId="2" borderId="0" xfId="9" applyFont="1" applyFill="1"/>
    <xf numFmtId="176" fontId="6" fillId="2" borderId="0" xfId="9" applyNumberFormat="1" applyFont="1" applyFill="1"/>
    <xf numFmtId="0" fontId="2" fillId="2" borderId="13" xfId="0" applyFont="1" applyFill="1" applyBorder="1" applyAlignment="1">
      <alignment horizontal="center" vertical="center"/>
    </xf>
    <xf numFmtId="0" fontId="2" fillId="2" borderId="7" xfId="0" applyFont="1" applyFill="1" applyBorder="1" applyAlignment="1">
      <alignment horizontal="left" vertical="center" wrapText="1"/>
    </xf>
    <xf numFmtId="167" fontId="1" fillId="2" borderId="4" xfId="0" applyNumberFormat="1" applyFont="1" applyFill="1" applyBorder="1" applyAlignment="1">
      <alignment horizontal="center" vertical="center"/>
    </xf>
    <xf numFmtId="0" fontId="6" fillId="2" borderId="0" xfId="0" applyFont="1" applyFill="1" applyAlignment="1">
      <alignment horizontal="left" vertical="center"/>
    </xf>
    <xf numFmtId="0" fontId="9"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9" fillId="2" borderId="5" xfId="0" applyFont="1" applyFill="1" applyBorder="1" applyAlignment="1">
      <alignment vertical="center"/>
    </xf>
    <xf numFmtId="0" fontId="9" fillId="2" borderId="8" xfId="0" applyFont="1" applyFill="1" applyBorder="1" applyAlignment="1">
      <alignment vertical="center"/>
    </xf>
    <xf numFmtId="170" fontId="6" fillId="2" borderId="0" xfId="0" applyNumberFormat="1" applyFont="1" applyFill="1"/>
    <xf numFmtId="170" fontId="1" fillId="2" borderId="3" xfId="0" applyNumberFormat="1" applyFont="1" applyFill="1" applyBorder="1" applyAlignment="1">
      <alignment horizontal="center" vertical="center"/>
    </xf>
    <xf numFmtId="0" fontId="2" fillId="2" borderId="9"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2" borderId="15" xfId="0" applyFont="1" applyFill="1" applyBorder="1" applyAlignment="1">
      <alignment horizontal="center"/>
    </xf>
    <xf numFmtId="0" fontId="8" fillId="3" borderId="8" xfId="0" applyFont="1" applyFill="1" applyBorder="1" applyAlignment="1">
      <alignment vertical="center"/>
    </xf>
    <xf numFmtId="0" fontId="9" fillId="3" borderId="5" xfId="0" applyFont="1" applyFill="1" applyBorder="1" applyAlignment="1">
      <alignment vertical="center"/>
    </xf>
    <xf numFmtId="0" fontId="8" fillId="3" borderId="7" xfId="0" applyFont="1" applyFill="1" applyBorder="1" applyAlignment="1">
      <alignment vertical="center"/>
    </xf>
    <xf numFmtId="0" fontId="9" fillId="3" borderId="7" xfId="0" applyFont="1" applyFill="1" applyBorder="1" applyAlignment="1">
      <alignment vertical="center"/>
    </xf>
    <xf numFmtId="0" fontId="5" fillId="3" borderId="13" xfId="0" applyFont="1" applyFill="1" applyBorder="1" applyAlignment="1">
      <alignment horizontal="center" vertical="center" wrapText="1"/>
    </xf>
    <xf numFmtId="0" fontId="5" fillId="2" borderId="0" xfId="0" applyFont="1" applyFill="1" applyAlignment="1">
      <alignment horizontal="center"/>
    </xf>
    <xf numFmtId="0" fontId="5" fillId="2" borderId="12" xfId="0" applyFont="1" applyFill="1" applyBorder="1" applyAlignment="1">
      <alignment horizontal="center"/>
    </xf>
    <xf numFmtId="3" fontId="1" fillId="2" borderId="2" xfId="0" applyNumberFormat="1" applyFont="1" applyFill="1" applyBorder="1" applyAlignment="1">
      <alignment horizontal="right" vertical="center"/>
    </xf>
    <xf numFmtId="167" fontId="17" fillId="4" borderId="11" xfId="0" applyNumberFormat="1" applyFont="1" applyFill="1" applyBorder="1" applyAlignment="1">
      <alignment horizontal="center" wrapText="1"/>
    </xf>
    <xf numFmtId="167" fontId="17" fillId="4" borderId="0" xfId="0" applyNumberFormat="1" applyFont="1" applyFill="1" applyAlignment="1">
      <alignment horizontal="center" wrapText="1"/>
    </xf>
    <xf numFmtId="167" fontId="17" fillId="4" borderId="3" xfId="0" applyNumberFormat="1" applyFont="1" applyFill="1" applyBorder="1" applyAlignment="1">
      <alignment horizontal="center" wrapText="1"/>
    </xf>
    <xf numFmtId="0" fontId="2" fillId="0" borderId="0" xfId="5" applyFont="1"/>
    <xf numFmtId="0" fontId="1" fillId="0" borderId="0" xfId="5" applyFont="1"/>
    <xf numFmtId="176" fontId="6" fillId="0" borderId="0" xfId="9" applyNumberFormat="1" applyFont="1"/>
    <xf numFmtId="0" fontId="1" fillId="2" borderId="4" xfId="0" applyFont="1" applyFill="1" applyBorder="1" applyAlignment="1">
      <alignment vertical="center"/>
    </xf>
    <xf numFmtId="3" fontId="6" fillId="0" borderId="0" xfId="0" applyNumberFormat="1" applyFont="1"/>
    <xf numFmtId="0" fontId="1" fillId="0" borderId="0" xfId="2" applyFont="1"/>
    <xf numFmtId="0" fontId="2" fillId="0" borderId="0" xfId="2" applyFont="1"/>
    <xf numFmtId="0" fontId="2" fillId="2" borderId="12" xfId="0" applyFont="1" applyFill="1" applyBorder="1" applyAlignment="1">
      <alignment horizontal="center" vertical="center"/>
    </xf>
    <xf numFmtId="41" fontId="6" fillId="0" borderId="0" xfId="9" applyFont="1"/>
    <xf numFmtId="0" fontId="5" fillId="0" borderId="0" xfId="0" applyFont="1" applyAlignment="1">
      <alignment horizontal="left"/>
    </xf>
    <xf numFmtId="41" fontId="1" fillId="2" borderId="0" xfId="9" applyFont="1" applyFill="1" applyBorder="1"/>
    <xf numFmtId="41" fontId="1" fillId="2" borderId="9" xfId="9" applyFont="1" applyFill="1" applyBorder="1"/>
    <xf numFmtId="0" fontId="2" fillId="0" borderId="0" xfId="0" applyFont="1"/>
    <xf numFmtId="3" fontId="1" fillId="0" borderId="0" xfId="0" applyNumberFormat="1" applyFont="1"/>
    <xf numFmtId="3" fontId="1" fillId="0" borderId="0" xfId="5" applyNumberFormat="1" applyFont="1"/>
    <xf numFmtId="41" fontId="6" fillId="2" borderId="0" xfId="0" applyNumberFormat="1" applyFont="1" applyFill="1"/>
    <xf numFmtId="0" fontId="2" fillId="2" borderId="5" xfId="0" applyFont="1" applyFill="1" applyBorder="1" applyAlignment="1">
      <alignment vertical="center"/>
    </xf>
    <xf numFmtId="0" fontId="6" fillId="2" borderId="0" xfId="0" applyFont="1" applyFill="1" applyAlignment="1">
      <alignment wrapText="1"/>
    </xf>
    <xf numFmtId="41" fontId="19" fillId="2" borderId="0" xfId="9" applyFont="1" applyFill="1"/>
    <xf numFmtId="0" fontId="2" fillId="2" borderId="30" xfId="0" applyFont="1" applyFill="1" applyBorder="1" applyAlignment="1">
      <alignment horizontal="center" vertical="center"/>
    </xf>
    <xf numFmtId="179" fontId="2" fillId="2" borderId="0" xfId="9" applyNumberFormat="1" applyFont="1" applyFill="1"/>
    <xf numFmtId="0" fontId="1" fillId="2" borderId="0" xfId="16" applyFont="1" applyFill="1"/>
    <xf numFmtId="0" fontId="1" fillId="4" borderId="0" xfId="0" applyFont="1" applyFill="1" applyAlignment="1">
      <alignment wrapText="1"/>
    </xf>
    <xf numFmtId="0" fontId="1" fillId="4" borderId="0" xfId="0" applyFont="1" applyFill="1"/>
    <xf numFmtId="0" fontId="2" fillId="2" borderId="31" xfId="0" applyFont="1" applyFill="1" applyBorder="1" applyAlignment="1">
      <alignment horizontal="center" vertical="center" wrapText="1"/>
    </xf>
    <xf numFmtId="0" fontId="8" fillId="2" borderId="8" xfId="0" applyFont="1" applyFill="1" applyBorder="1" applyAlignment="1">
      <alignment vertical="center"/>
    </xf>
    <xf numFmtId="0" fontId="2" fillId="2" borderId="0" xfId="5" applyFont="1" applyFill="1"/>
    <xf numFmtId="0" fontId="1" fillId="2" borderId="0" xfId="5" applyFont="1" applyFill="1"/>
    <xf numFmtId="0" fontId="2" fillId="2" borderId="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5" xfId="0" applyFont="1" applyFill="1" applyBorder="1" applyAlignment="1">
      <alignment horizontal="center" vertical="center" wrapText="1"/>
    </xf>
    <xf numFmtId="0" fontId="2" fillId="2" borderId="0" xfId="0" applyFont="1" applyFill="1" applyAlignment="1">
      <alignment horizontal="left" vertical="center"/>
    </xf>
    <xf numFmtId="0" fontId="1" fillId="2" borderId="0" xfId="0" applyFont="1" applyFill="1" applyAlignment="1">
      <alignment horizontal="left" vertical="center"/>
    </xf>
    <xf numFmtId="0" fontId="2"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0" xfId="0" applyFont="1" applyFill="1" applyAlignment="1">
      <alignment horizontal="left" vertical="center" wrapText="1"/>
    </xf>
    <xf numFmtId="0" fontId="1" fillId="2" borderId="0" xfId="0" applyFont="1" applyFill="1" applyAlignment="1">
      <alignment horizontal="left" vertical="center" wrapText="1"/>
    </xf>
    <xf numFmtId="0" fontId="2" fillId="2" borderId="8" xfId="0" applyFont="1" applyFill="1" applyBorder="1" applyAlignment="1">
      <alignment horizontal="center" vertical="center" wrapText="1"/>
    </xf>
    <xf numFmtId="167" fontId="2" fillId="2" borderId="2" xfId="0" applyNumberFormat="1" applyFont="1" applyFill="1" applyBorder="1" applyAlignment="1">
      <alignment horizontal="center" vertical="center" wrapText="1"/>
    </xf>
    <xf numFmtId="167" fontId="2" fillId="2" borderId="4"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167" fontId="6" fillId="2" borderId="0" xfId="0" applyNumberFormat="1" applyFont="1" applyFill="1" applyAlignment="1">
      <alignment horizontal="center" vertical="center"/>
    </xf>
    <xf numFmtId="1" fontId="6" fillId="2" borderId="0" xfId="0" applyNumberFormat="1" applyFont="1" applyFill="1" applyAlignment="1">
      <alignment horizontal="center" vertical="center"/>
    </xf>
    <xf numFmtId="0" fontId="18" fillId="2" borderId="0" xfId="0" applyFont="1" applyFill="1" applyAlignment="1">
      <alignment wrapText="1"/>
    </xf>
    <xf numFmtId="0" fontId="9" fillId="2" borderId="2" xfId="0" applyFont="1" applyFill="1" applyBorder="1" applyAlignment="1">
      <alignment horizontal="center" vertical="center" wrapText="1"/>
    </xf>
    <xf numFmtId="0" fontId="5" fillId="2" borderId="0" xfId="0" applyFont="1" applyFill="1" applyAlignment="1">
      <alignment horizontal="left" vertical="center"/>
    </xf>
    <xf numFmtId="0" fontId="18" fillId="4" borderId="7" xfId="0" applyFont="1" applyFill="1" applyBorder="1" applyAlignment="1">
      <alignment wrapText="1"/>
    </xf>
    <xf numFmtId="0" fontId="18" fillId="4" borderId="0" xfId="0" applyFont="1" applyFill="1" applyAlignment="1">
      <alignment wrapText="1"/>
    </xf>
    <xf numFmtId="0" fontId="18" fillId="4" borderId="8" xfId="0" applyFont="1" applyFill="1" applyBorder="1" applyAlignment="1">
      <alignment wrapText="1"/>
    </xf>
    <xf numFmtId="0" fontId="18" fillId="4" borderId="9" xfId="0" applyFont="1" applyFill="1" applyBorder="1" applyAlignment="1">
      <alignment wrapText="1"/>
    </xf>
    <xf numFmtId="0" fontId="17" fillId="4" borderId="7" xfId="0" applyFont="1" applyFill="1" applyBorder="1" applyAlignment="1">
      <alignment wrapText="1"/>
    </xf>
    <xf numFmtId="0" fontId="5" fillId="2" borderId="2" xfId="0" applyFont="1" applyFill="1" applyBorder="1" applyAlignment="1">
      <alignment horizontal="center" vertical="center" wrapText="1"/>
    </xf>
    <xf numFmtId="0" fontId="1" fillId="2" borderId="0" xfId="0" applyFont="1" applyFill="1" applyAlignment="1">
      <alignment horizontal="left" wrapText="1"/>
    </xf>
    <xf numFmtId="3" fontId="2" fillId="2" borderId="0" xfId="0" applyNumberFormat="1" applyFont="1" applyFill="1" applyAlignment="1">
      <alignment horizontal="right" vertical="center"/>
    </xf>
    <xf numFmtId="3" fontId="1" fillId="2" borderId="0" xfId="0" applyNumberFormat="1" applyFont="1" applyFill="1" applyAlignment="1">
      <alignment horizontal="right" vertical="center"/>
    </xf>
    <xf numFmtId="164" fontId="2" fillId="2" borderId="0" xfId="1" applyFont="1" applyFill="1"/>
    <xf numFmtId="3" fontId="24" fillId="0" borderId="27" xfId="0" applyNumberFormat="1" applyFont="1" applyBorder="1" applyAlignment="1">
      <alignment horizontal="right" wrapText="1"/>
    </xf>
    <xf numFmtId="0" fontId="25" fillId="0" borderId="0" xfId="0" applyFont="1" applyAlignment="1">
      <alignment horizontal="left" vertical="center"/>
    </xf>
    <xf numFmtId="10" fontId="9" fillId="2" borderId="1" xfId="0" applyNumberFormat="1" applyFont="1" applyFill="1" applyBorder="1" applyAlignment="1">
      <alignment horizontal="center" vertical="center"/>
    </xf>
    <xf numFmtId="0" fontId="25" fillId="2" borderId="0" xfId="0" applyFont="1" applyFill="1" applyAlignment="1">
      <alignment horizontal="left" vertical="center"/>
    </xf>
    <xf numFmtId="0" fontId="9" fillId="2" borderId="1" xfId="0" applyFont="1" applyFill="1" applyBorder="1" applyAlignment="1">
      <alignment horizontal="center" vertical="center" wrapText="1"/>
    </xf>
    <xf numFmtId="1" fontId="1" fillId="2" borderId="0" xfId="0" applyNumberFormat="1" applyFont="1" applyFill="1"/>
    <xf numFmtId="0" fontId="1" fillId="0" borderId="0" xfId="0" applyFont="1"/>
    <xf numFmtId="0" fontId="6" fillId="0" borderId="0" xfId="0" applyFont="1" applyAlignment="1">
      <alignment wrapText="1"/>
    </xf>
    <xf numFmtId="166" fontId="6" fillId="0" borderId="0" xfId="3" applyNumberFormat="1" applyFont="1"/>
    <xf numFmtId="168" fontId="1" fillId="2" borderId="0" xfId="18" applyNumberFormat="1" applyFont="1" applyFill="1"/>
    <xf numFmtId="41" fontId="6" fillId="0" borderId="0" xfId="0" applyNumberFormat="1" applyFont="1"/>
    <xf numFmtId="176" fontId="6" fillId="0" borderId="0" xfId="0" applyNumberFormat="1" applyFont="1"/>
    <xf numFmtId="3" fontId="1" fillId="2" borderId="3" xfId="0" applyNumberFormat="1" applyFont="1" applyFill="1" applyBorder="1"/>
    <xf numFmtId="3" fontId="1" fillId="2" borderId="0" xfId="5" applyNumberFormat="1" applyFont="1" applyFill="1" applyAlignment="1">
      <alignment vertical="center"/>
    </xf>
    <xf numFmtId="0" fontId="1" fillId="2" borderId="7" xfId="5" applyFont="1" applyFill="1" applyBorder="1"/>
    <xf numFmtId="0" fontId="2" fillId="2" borderId="8" xfId="5" applyFont="1" applyFill="1" applyBorder="1"/>
    <xf numFmtId="3" fontId="2" fillId="2" borderId="9" xfId="5" applyNumberFormat="1" applyFont="1" applyFill="1" applyBorder="1" applyAlignment="1">
      <alignment vertical="center"/>
    </xf>
    <xf numFmtId="0" fontId="2" fillId="2" borderId="9" xfId="5" applyFont="1" applyFill="1" applyBorder="1" applyAlignment="1">
      <alignment horizontal="center" vertical="center"/>
    </xf>
    <xf numFmtId="0" fontId="2" fillId="2" borderId="12" xfId="5" applyFont="1" applyFill="1" applyBorder="1" applyAlignment="1">
      <alignment horizontal="center" vertical="center"/>
    </xf>
    <xf numFmtId="0" fontId="2" fillId="2" borderId="8" xfId="5" applyFont="1" applyFill="1" applyBorder="1" applyAlignment="1">
      <alignment horizontal="center" vertical="center"/>
    </xf>
    <xf numFmtId="3" fontId="1" fillId="2" borderId="7" xfId="5" applyNumberFormat="1" applyFont="1" applyFill="1" applyBorder="1" applyAlignment="1">
      <alignment vertical="center"/>
    </xf>
    <xf numFmtId="3" fontId="2" fillId="2" borderId="8" xfId="5" applyNumberFormat="1" applyFont="1" applyFill="1" applyBorder="1" applyAlignment="1">
      <alignment vertical="center"/>
    </xf>
    <xf numFmtId="0" fontId="17" fillId="2" borderId="13" xfId="0" applyFont="1" applyFill="1" applyBorder="1" applyAlignment="1">
      <alignment wrapText="1"/>
    </xf>
    <xf numFmtId="0" fontId="2" fillId="2" borderId="7" xfId="0" applyFont="1" applyFill="1" applyBorder="1" applyAlignment="1">
      <alignment vertical="center"/>
    </xf>
    <xf numFmtId="0" fontId="2" fillId="2" borderId="8" xfId="0" applyFont="1" applyFill="1" applyBorder="1" applyAlignment="1">
      <alignment vertical="center"/>
    </xf>
    <xf numFmtId="0" fontId="2" fillId="2" borderId="13" xfId="0" applyFont="1" applyFill="1" applyBorder="1" applyAlignment="1">
      <alignment vertical="center"/>
    </xf>
    <xf numFmtId="0" fontId="2" fillId="2" borderId="14" xfId="0" applyFont="1" applyFill="1" applyBorder="1" applyAlignment="1">
      <alignment horizontal="center" vertical="center"/>
    </xf>
    <xf numFmtId="10" fontId="2" fillId="2" borderId="3" xfId="0" applyNumberFormat="1" applyFont="1" applyFill="1" applyBorder="1" applyAlignment="1">
      <alignment horizontal="center" vertical="center"/>
    </xf>
    <xf numFmtId="10" fontId="1" fillId="2" borderId="3" xfId="0" applyNumberFormat="1" applyFont="1" applyFill="1" applyBorder="1" applyAlignment="1">
      <alignment horizontal="center" vertical="center"/>
    </xf>
    <xf numFmtId="0" fontId="1" fillId="2" borderId="7" xfId="0" applyFont="1" applyFill="1" applyBorder="1" applyAlignment="1">
      <alignment horizontal="left" indent="2"/>
    </xf>
    <xf numFmtId="0" fontId="2" fillId="2" borderId="9" xfId="0" applyFont="1" applyFill="1" applyBorder="1" applyAlignment="1">
      <alignment horizontal="center" vertical="center"/>
    </xf>
    <xf numFmtId="0" fontId="1" fillId="2" borderId="8" xfId="0" applyFont="1" applyFill="1" applyBorder="1" applyAlignment="1">
      <alignment horizontal="left" wrapText="1" indent="2"/>
    </xf>
    <xf numFmtId="166" fontId="8" fillId="2" borderId="9" xfId="0" applyNumberFormat="1" applyFont="1" applyFill="1" applyBorder="1" applyAlignment="1">
      <alignment horizontal="center" vertical="center"/>
    </xf>
    <xf numFmtId="166" fontId="8" fillId="2" borderId="12" xfId="0" applyNumberFormat="1" applyFont="1" applyFill="1" applyBorder="1" applyAlignment="1">
      <alignment horizontal="center" vertical="center"/>
    </xf>
    <xf numFmtId="0" fontId="1" fillId="2" borderId="13" xfId="0" applyFont="1" applyFill="1" applyBorder="1" applyAlignment="1">
      <alignment vertical="center"/>
    </xf>
    <xf numFmtId="166" fontId="8" fillId="2" borderId="4" xfId="0" applyNumberFormat="1" applyFont="1" applyFill="1" applyBorder="1" applyAlignment="1">
      <alignment horizontal="center" vertical="center"/>
    </xf>
    <xf numFmtId="166" fontId="1" fillId="2" borderId="0" xfId="0" applyNumberFormat="1" applyFont="1" applyFill="1" applyAlignment="1">
      <alignment horizontal="center" vertical="center"/>
    </xf>
    <xf numFmtId="166" fontId="1" fillId="2" borderId="11" xfId="0" applyNumberFormat="1" applyFont="1" applyFill="1" applyBorder="1" applyAlignment="1">
      <alignment horizontal="center" vertical="center"/>
    </xf>
    <xf numFmtId="166" fontId="1" fillId="2" borderId="9" xfId="0" applyNumberFormat="1" applyFont="1" applyFill="1" applyBorder="1" applyAlignment="1">
      <alignment horizontal="center" vertical="center"/>
    </xf>
    <xf numFmtId="166" fontId="1" fillId="2" borderId="12" xfId="0" applyNumberFormat="1" applyFont="1" applyFill="1" applyBorder="1" applyAlignment="1">
      <alignment horizontal="center" vertical="center"/>
    </xf>
    <xf numFmtId="166" fontId="1" fillId="2" borderId="3" xfId="0" applyNumberFormat="1" applyFont="1" applyFill="1" applyBorder="1" applyAlignment="1">
      <alignment horizontal="center" vertical="center"/>
    </xf>
    <xf numFmtId="166" fontId="1" fillId="2" borderId="4" xfId="0" applyNumberFormat="1" applyFont="1" applyFill="1" applyBorder="1" applyAlignment="1">
      <alignment horizontal="center" vertical="center"/>
    </xf>
    <xf numFmtId="3" fontId="2" fillId="2" borderId="3" xfId="4" applyNumberFormat="1" applyFont="1" applyFill="1" applyBorder="1" applyAlignment="1">
      <alignment horizontal="right"/>
    </xf>
    <xf numFmtId="3" fontId="1" fillId="2" borderId="3" xfId="4" applyNumberFormat="1" applyFont="1" applyFill="1" applyBorder="1" applyAlignment="1">
      <alignment horizontal="right"/>
    </xf>
    <xf numFmtId="167" fontId="1" fillId="2" borderId="3" xfId="3" applyNumberFormat="1" applyFont="1" applyFill="1" applyBorder="1" applyAlignment="1">
      <alignment horizontal="center" vertical="center" wrapText="1"/>
    </xf>
    <xf numFmtId="167" fontId="1" fillId="2" borderId="4" xfId="0" applyNumberFormat="1" applyFont="1" applyFill="1" applyBorder="1" applyAlignment="1">
      <alignment horizontal="center" vertical="center" wrapText="1"/>
    </xf>
    <xf numFmtId="0" fontId="6" fillId="2" borderId="7" xfId="0" applyFont="1" applyFill="1" applyBorder="1" applyAlignment="1">
      <alignment horizontal="center" vertical="center"/>
    </xf>
    <xf numFmtId="0" fontId="1" fillId="2" borderId="0" xfId="0" applyFont="1" applyFill="1" applyAlignment="1">
      <alignment wrapText="1"/>
    </xf>
    <xf numFmtId="0" fontId="9" fillId="3" borderId="13" xfId="0" applyFont="1" applyFill="1" applyBorder="1" applyAlignment="1">
      <alignment horizontal="center" vertical="center" wrapText="1"/>
    </xf>
    <xf numFmtId="167" fontId="2" fillId="2" borderId="5" xfId="3" applyNumberFormat="1" applyFont="1" applyFill="1" applyBorder="1" applyAlignment="1">
      <alignment horizontal="center" vertical="center"/>
    </xf>
    <xf numFmtId="167" fontId="1" fillId="2" borderId="7" xfId="3" applyNumberFormat="1" applyFont="1" applyFill="1" applyBorder="1" applyAlignment="1">
      <alignment horizontal="center" vertical="center"/>
    </xf>
    <xf numFmtId="167" fontId="7" fillId="2" borderId="7" xfId="3" applyNumberFormat="1" applyFont="1" applyFill="1" applyBorder="1" applyAlignment="1">
      <alignment horizontal="center" vertical="center"/>
    </xf>
    <xf numFmtId="167" fontId="1" fillId="2" borderId="8" xfId="3" applyNumberFormat="1" applyFont="1" applyFill="1" applyBorder="1" applyAlignment="1">
      <alignment horizontal="center" vertical="center"/>
    </xf>
    <xf numFmtId="0" fontId="9" fillId="0" borderId="1" xfId="0" applyFont="1" applyBorder="1" applyAlignment="1">
      <alignment horizontal="center" vertical="center" wrapText="1"/>
    </xf>
    <xf numFmtId="0" fontId="5" fillId="2" borderId="0" xfId="0" applyFont="1" applyFill="1" applyAlignment="1">
      <alignment vertical="center"/>
    </xf>
    <xf numFmtId="0" fontId="5" fillId="2" borderId="13" xfId="0" applyFont="1" applyFill="1" applyBorder="1" applyAlignment="1">
      <alignment horizontal="center"/>
    </xf>
    <xf numFmtId="0" fontId="5" fillId="2" borderId="5" xfId="0" applyFont="1" applyFill="1" applyBorder="1"/>
    <xf numFmtId="170" fontId="1" fillId="2" borderId="11" xfId="0" applyNumberFormat="1" applyFont="1" applyFill="1" applyBorder="1" applyAlignment="1">
      <alignment horizontal="center" vertical="center" wrapText="1"/>
    </xf>
    <xf numFmtId="170" fontId="2" fillId="2" borderId="11" xfId="0" applyNumberFormat="1" applyFont="1" applyFill="1" applyBorder="1" applyAlignment="1">
      <alignment horizontal="center" vertical="center" wrapText="1"/>
    </xf>
    <xf numFmtId="170" fontId="2" fillId="2" borderId="12" xfId="0" applyNumberFormat="1" applyFont="1" applyFill="1" applyBorder="1" applyAlignment="1">
      <alignment horizontal="center" vertical="center" wrapText="1"/>
    </xf>
    <xf numFmtId="3" fontId="1" fillId="2" borderId="35" xfId="0" applyNumberFormat="1" applyFont="1" applyFill="1" applyBorder="1" applyAlignment="1">
      <alignment horizontal="right" vertical="center" wrapText="1"/>
    </xf>
    <xf numFmtId="3" fontId="1" fillId="2" borderId="16" xfId="0" applyNumberFormat="1" applyFont="1" applyFill="1" applyBorder="1" applyAlignment="1">
      <alignment horizontal="right" vertical="center" wrapText="1"/>
    </xf>
    <xf numFmtId="3" fontId="2" fillId="2" borderId="16" xfId="0" applyNumberFormat="1" applyFont="1" applyFill="1" applyBorder="1" applyAlignment="1">
      <alignment horizontal="right" vertical="center" wrapText="1"/>
    </xf>
    <xf numFmtId="3" fontId="2" fillId="2" borderId="36" xfId="0" applyNumberFormat="1" applyFont="1" applyFill="1" applyBorder="1" applyAlignment="1">
      <alignment horizontal="right" vertical="center" wrapText="1"/>
    </xf>
    <xf numFmtId="3" fontId="1" fillId="2" borderId="7" xfId="0" applyNumberFormat="1" applyFont="1" applyFill="1" applyBorder="1" applyAlignment="1">
      <alignment horizontal="right" vertical="center" wrapText="1"/>
    </xf>
    <xf numFmtId="3" fontId="2" fillId="2" borderId="7" xfId="0" applyNumberFormat="1" applyFont="1" applyFill="1" applyBorder="1" applyAlignment="1">
      <alignment horizontal="right" vertical="center" wrapText="1"/>
    </xf>
    <xf numFmtId="3" fontId="2" fillId="2" borderId="8" xfId="0" applyNumberFormat="1" applyFont="1" applyFill="1" applyBorder="1" applyAlignment="1">
      <alignment horizontal="right" vertical="center" wrapText="1"/>
    </xf>
    <xf numFmtId="0" fontId="6" fillId="2" borderId="10"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9" fillId="2" borderId="15" xfId="0" applyFont="1" applyFill="1" applyBorder="1" applyAlignment="1">
      <alignment horizontal="center" vertical="center"/>
    </xf>
    <xf numFmtId="0" fontId="9" fillId="2" borderId="13" xfId="0" applyFont="1" applyFill="1" applyBorder="1" applyAlignment="1">
      <alignment vertical="center"/>
    </xf>
    <xf numFmtId="0" fontId="9" fillId="2" borderId="14" xfId="0" applyFont="1" applyFill="1" applyBorder="1" applyAlignment="1">
      <alignment horizontal="center" vertical="center"/>
    </xf>
    <xf numFmtId="10" fontId="28" fillId="0" borderId="0" xfId="0" applyNumberFormat="1" applyFont="1" applyAlignment="1">
      <alignment horizontal="center" vertical="center"/>
    </xf>
    <xf numFmtId="167" fontId="1" fillId="2" borderId="11" xfId="3" applyNumberFormat="1" applyFont="1" applyFill="1" applyBorder="1" applyAlignment="1">
      <alignment horizontal="center" vertical="center" wrapText="1"/>
    </xf>
    <xf numFmtId="167" fontId="1" fillId="2" borderId="4" xfId="3" applyNumberFormat="1" applyFont="1" applyFill="1" applyBorder="1" applyAlignment="1">
      <alignment horizontal="center" vertical="center" wrapText="1"/>
    </xf>
    <xf numFmtId="167" fontId="1" fillId="2" borderId="12" xfId="3" applyNumberFormat="1" applyFont="1" applyFill="1" applyBorder="1" applyAlignment="1">
      <alignment horizontal="center" vertical="center" wrapText="1"/>
    </xf>
    <xf numFmtId="3" fontId="24" fillId="0" borderId="28" xfId="0" applyNumberFormat="1" applyFont="1" applyBorder="1" applyAlignment="1">
      <alignment horizontal="right" wrapText="1"/>
    </xf>
    <xf numFmtId="3" fontId="18" fillId="0" borderId="28" xfId="0" applyNumberFormat="1" applyFont="1" applyBorder="1" applyAlignment="1">
      <alignment horizontal="right" wrapText="1"/>
    </xf>
    <xf numFmtId="3" fontId="18" fillId="0" borderId="25" xfId="0" applyNumberFormat="1" applyFont="1" applyBorder="1" applyAlignment="1">
      <alignment horizontal="right" wrapText="1"/>
    </xf>
    <xf numFmtId="3" fontId="18" fillId="0" borderId="26" xfId="0" applyNumberFormat="1" applyFont="1" applyBorder="1" applyAlignment="1">
      <alignment horizontal="right" wrapText="1"/>
    </xf>
    <xf numFmtId="167" fontId="18" fillId="0" borderId="26" xfId="0" quotePrefix="1" applyNumberFormat="1" applyFont="1" applyBorder="1" applyAlignment="1">
      <alignment horizontal="center" wrapText="1"/>
    </xf>
    <xf numFmtId="167" fontId="18" fillId="0" borderId="26" xfId="0" applyNumberFormat="1" applyFont="1" applyBorder="1" applyAlignment="1">
      <alignment horizontal="center" wrapText="1"/>
    </xf>
    <xf numFmtId="167" fontId="18" fillId="0" borderId="27" xfId="0" quotePrefix="1" applyNumberFormat="1" applyFont="1" applyBorder="1" applyAlignment="1">
      <alignment horizontal="center" wrapText="1"/>
    </xf>
    <xf numFmtId="167" fontId="18" fillId="0" borderId="28" xfId="0" quotePrefix="1" applyNumberFormat="1" applyFont="1" applyBorder="1" applyAlignment="1">
      <alignment horizontal="center" wrapText="1"/>
    </xf>
    <xf numFmtId="167" fontId="18" fillId="0" borderId="28" xfId="0" applyNumberFormat="1" applyFont="1" applyBorder="1" applyAlignment="1">
      <alignment horizontal="center" wrapText="1"/>
    </xf>
    <xf numFmtId="167" fontId="18" fillId="0" borderId="25" xfId="0" quotePrefix="1" applyNumberFormat="1" applyFont="1" applyBorder="1" applyAlignment="1">
      <alignment horizontal="center" wrapText="1"/>
    </xf>
    <xf numFmtId="167" fontId="17" fillId="0" borderId="28" xfId="0" applyNumberFormat="1" applyFont="1" applyBorder="1" applyAlignment="1">
      <alignment horizontal="center" wrapText="1"/>
    </xf>
    <xf numFmtId="170" fontId="2" fillId="2" borderId="2" xfId="0" applyNumberFormat="1" applyFont="1" applyFill="1" applyBorder="1" applyAlignment="1">
      <alignment horizontal="center" vertical="center"/>
    </xf>
    <xf numFmtId="168" fontId="6" fillId="2" borderId="0" xfId="0" applyNumberFormat="1" applyFont="1" applyFill="1"/>
    <xf numFmtId="167" fontId="1" fillId="2" borderId="3" xfId="3" applyNumberFormat="1" applyFont="1" applyFill="1" applyBorder="1" applyAlignment="1">
      <alignment horizontal="center" vertical="center"/>
    </xf>
    <xf numFmtId="167" fontId="7" fillId="2" borderId="3" xfId="3" applyNumberFormat="1" applyFont="1" applyFill="1" applyBorder="1" applyAlignment="1">
      <alignment horizontal="center" vertical="center"/>
    </xf>
    <xf numFmtId="41" fontId="1" fillId="2" borderId="0" xfId="9" applyFont="1" applyFill="1"/>
    <xf numFmtId="167" fontId="17" fillId="0" borderId="24" xfId="0" applyNumberFormat="1" applyFont="1" applyBorder="1" applyAlignment="1">
      <alignment horizontal="center" wrapText="1"/>
    </xf>
    <xf numFmtId="170" fontId="1" fillId="2" borderId="11" xfId="5" applyNumberFormat="1" applyFont="1" applyFill="1" applyBorder="1" applyAlignment="1">
      <alignment horizontal="center" vertical="center"/>
    </xf>
    <xf numFmtId="170" fontId="2" fillId="2" borderId="12" xfId="5" applyNumberFormat="1" applyFont="1" applyFill="1" applyBorder="1" applyAlignment="1">
      <alignment horizontal="center" vertical="center"/>
    </xf>
    <xf numFmtId="3" fontId="1" fillId="2" borderId="3" xfId="0" applyNumberFormat="1" applyFont="1" applyFill="1" applyBorder="1" applyAlignment="1">
      <alignment horizontal="right" vertical="center"/>
    </xf>
    <xf numFmtId="0" fontId="17" fillId="4" borderId="5" xfId="0" applyFont="1" applyFill="1" applyBorder="1" applyAlignment="1">
      <alignment wrapText="1"/>
    </xf>
    <xf numFmtId="0" fontId="17" fillId="4" borderId="6" xfId="0" applyFont="1" applyFill="1" applyBorder="1" applyAlignment="1">
      <alignment wrapText="1"/>
    </xf>
    <xf numFmtId="0" fontId="17" fillId="4" borderId="8" xfId="0" applyFont="1" applyFill="1" applyBorder="1" applyAlignment="1">
      <alignment wrapText="1"/>
    </xf>
    <xf numFmtId="0" fontId="17" fillId="4" borderId="9" xfId="0" applyFont="1" applyFill="1" applyBorder="1" applyAlignment="1">
      <alignment wrapText="1"/>
    </xf>
    <xf numFmtId="0" fontId="17" fillId="4" borderId="2"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5" fillId="2" borderId="0" xfId="0" applyFont="1" applyFill="1" applyAlignment="1">
      <alignment horizontal="justify"/>
    </xf>
    <xf numFmtId="0" fontId="30" fillId="2" borderId="7" xfId="0" applyFont="1" applyFill="1" applyBorder="1" applyAlignment="1">
      <alignment wrapText="1"/>
    </xf>
    <xf numFmtId="37" fontId="30" fillId="2" borderId="3" xfId="0" applyNumberFormat="1" applyFont="1" applyFill="1" applyBorder="1" applyAlignment="1">
      <alignment horizontal="right" wrapText="1"/>
    </xf>
    <xf numFmtId="37" fontId="30" fillId="2" borderId="0" xfId="0" applyNumberFormat="1" applyFont="1" applyFill="1" applyAlignment="1">
      <alignment horizontal="right" wrapText="1"/>
    </xf>
    <xf numFmtId="37" fontId="30" fillId="2" borderId="11" xfId="0" applyNumberFormat="1" applyFont="1" applyFill="1" applyBorder="1" applyAlignment="1">
      <alignment horizontal="right" wrapText="1"/>
    </xf>
    <xf numFmtId="180" fontId="19" fillId="2" borderId="0" xfId="0" applyNumberFormat="1" applyFont="1" applyFill="1"/>
    <xf numFmtId="37" fontId="18" fillId="4" borderId="2" xfId="0" applyNumberFormat="1" applyFont="1" applyFill="1" applyBorder="1" applyAlignment="1">
      <alignment horizontal="right" wrapText="1"/>
    </xf>
    <xf numFmtId="37" fontId="18" fillId="4" borderId="6" xfId="0" applyNumberFormat="1" applyFont="1" applyFill="1" applyBorder="1" applyAlignment="1">
      <alignment horizontal="right" wrapText="1"/>
    </xf>
    <xf numFmtId="37" fontId="18" fillId="4" borderId="10" xfId="0" applyNumberFormat="1" applyFont="1" applyFill="1" applyBorder="1" applyAlignment="1">
      <alignment horizontal="right" wrapText="1"/>
    </xf>
    <xf numFmtId="37" fontId="18" fillId="4" borderId="0" xfId="0" applyNumberFormat="1" applyFont="1" applyFill="1" applyAlignment="1">
      <alignment horizontal="right" wrapText="1"/>
    </xf>
    <xf numFmtId="37" fontId="18" fillId="4" borderId="11" xfId="0" applyNumberFormat="1" applyFont="1" applyFill="1" applyBorder="1" applyAlignment="1">
      <alignment horizontal="right" wrapText="1"/>
    </xf>
    <xf numFmtId="180" fontId="18" fillId="4" borderId="3" xfId="0" applyNumberFormat="1" applyFont="1" applyFill="1" applyBorder="1" applyAlignment="1">
      <alignment horizontal="center" wrapText="1"/>
    </xf>
    <xf numFmtId="180" fontId="18" fillId="4" borderId="0" xfId="0" applyNumberFormat="1" applyFont="1" applyFill="1" applyAlignment="1">
      <alignment horizontal="center" wrapText="1"/>
    </xf>
    <xf numFmtId="180" fontId="18" fillId="4" borderId="11" xfId="0" applyNumberFormat="1" applyFont="1" applyFill="1" applyBorder="1" applyAlignment="1">
      <alignment horizontal="center" wrapText="1"/>
    </xf>
    <xf numFmtId="167" fontId="17" fillId="4" borderId="4" xfId="0" applyNumberFormat="1" applyFont="1" applyFill="1" applyBorder="1" applyAlignment="1">
      <alignment horizontal="center" wrapText="1"/>
    </xf>
    <xf numFmtId="167" fontId="17" fillId="4" borderId="9" xfId="0" applyNumberFormat="1" applyFont="1" applyFill="1" applyBorder="1" applyAlignment="1">
      <alignment horizontal="center" wrapText="1"/>
    </xf>
    <xf numFmtId="167" fontId="17" fillId="4" borderId="12" xfId="0" applyNumberFormat="1" applyFont="1" applyFill="1" applyBorder="1" applyAlignment="1">
      <alignment horizontal="center" wrapText="1"/>
    </xf>
    <xf numFmtId="10" fontId="8" fillId="2" borderId="0" xfId="0" applyNumberFormat="1" applyFont="1" applyFill="1" applyAlignment="1">
      <alignment horizontal="center" vertical="center"/>
    </xf>
    <xf numFmtId="10" fontId="8" fillId="2" borderId="11" xfId="0" applyNumberFormat="1" applyFont="1" applyFill="1" applyBorder="1" applyAlignment="1">
      <alignment horizontal="center" vertical="center"/>
    </xf>
    <xf numFmtId="0" fontId="5" fillId="2" borderId="13" xfId="0" applyFont="1" applyFill="1" applyBorder="1" applyAlignment="1">
      <alignment vertical="center"/>
    </xf>
    <xf numFmtId="10" fontId="8" fillId="2" borderId="3" xfId="0" applyNumberFormat="1" applyFont="1" applyFill="1" applyBorder="1" applyAlignment="1">
      <alignment horizontal="center" vertical="center"/>
    </xf>
    <xf numFmtId="10" fontId="9" fillId="2" borderId="14" xfId="0" applyNumberFormat="1" applyFont="1" applyFill="1" applyBorder="1" applyAlignment="1">
      <alignment horizontal="center" vertical="center"/>
    </xf>
    <xf numFmtId="0" fontId="9" fillId="2" borderId="0" xfId="0" applyFont="1" applyFill="1" applyAlignment="1">
      <alignment horizontal="center" vertical="center" wrapText="1"/>
    </xf>
    <xf numFmtId="0" fontId="6" fillId="2" borderId="5" xfId="0" applyFont="1" applyFill="1" applyBorder="1" applyAlignment="1">
      <alignment vertical="center"/>
    </xf>
    <xf numFmtId="0" fontId="9" fillId="2" borderId="11"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10" fontId="9" fillId="2" borderId="15" xfId="0" applyNumberFormat="1" applyFont="1" applyFill="1" applyBorder="1" applyAlignment="1">
      <alignment horizontal="center" vertical="center"/>
    </xf>
    <xf numFmtId="41" fontId="1" fillId="2" borderId="3" xfId="9" applyFont="1" applyFill="1" applyBorder="1"/>
    <xf numFmtId="41" fontId="1" fillId="2" borderId="4" xfId="9" applyFont="1" applyFill="1" applyBorder="1"/>
    <xf numFmtId="166" fontId="31" fillId="2" borderId="0" xfId="3" applyNumberFormat="1" applyFont="1" applyFill="1"/>
    <xf numFmtId="3" fontId="1" fillId="2" borderId="5" xfId="9" applyNumberFormat="1" applyFont="1" applyFill="1" applyBorder="1" applyAlignment="1">
      <alignment horizontal="right" vertical="center"/>
    </xf>
    <xf numFmtId="3" fontId="1" fillId="2" borderId="8" xfId="9" applyNumberFormat="1" applyFont="1" applyFill="1" applyBorder="1" applyAlignment="1">
      <alignment horizontal="right" vertical="center"/>
    </xf>
    <xf numFmtId="3" fontId="2" fillId="2" borderId="13" xfId="9" applyNumberFormat="1" applyFont="1" applyFill="1" applyBorder="1" applyAlignment="1">
      <alignment horizontal="right" vertical="center"/>
    </xf>
    <xf numFmtId="170" fontId="1" fillId="2" borderId="0" xfId="9" applyNumberFormat="1" applyFont="1" applyFill="1" applyBorder="1" applyAlignment="1">
      <alignment horizontal="center"/>
    </xf>
    <xf numFmtId="170" fontId="2" fillId="2" borderId="15" xfId="9" applyNumberFormat="1" applyFont="1" applyFill="1" applyBorder="1" applyAlignment="1">
      <alignment horizontal="center" vertical="center"/>
    </xf>
    <xf numFmtId="170" fontId="1" fillId="2" borderId="11" xfId="9" applyNumberFormat="1" applyFont="1" applyFill="1" applyBorder="1" applyAlignment="1">
      <alignment horizontal="center"/>
    </xf>
    <xf numFmtId="0" fontId="2" fillId="2" borderId="5" xfId="0" applyFont="1" applyFill="1" applyBorder="1" applyAlignment="1">
      <alignment horizontal="center" vertical="center" wrapText="1"/>
    </xf>
    <xf numFmtId="176" fontId="1" fillId="2" borderId="0" xfId="9" applyNumberFormat="1" applyFont="1" applyFill="1"/>
    <xf numFmtId="0" fontId="2" fillId="2" borderId="14" xfId="0" applyFont="1" applyFill="1" applyBorder="1" applyAlignment="1">
      <alignment vertical="center"/>
    </xf>
    <xf numFmtId="0" fontId="2" fillId="2" borderId="15" xfId="0" applyFont="1" applyFill="1" applyBorder="1" applyAlignment="1">
      <alignment vertical="center"/>
    </xf>
    <xf numFmtId="0" fontId="2" fillId="2" borderId="7"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6" xfId="0" applyFont="1" applyFill="1" applyBorder="1" applyAlignment="1">
      <alignment vertical="center"/>
    </xf>
    <xf numFmtId="0" fontId="2" fillId="2" borderId="9" xfId="0" applyFont="1" applyFill="1" applyBorder="1" applyAlignment="1">
      <alignment vertical="center"/>
    </xf>
    <xf numFmtId="3" fontId="1" fillId="2" borderId="5" xfId="0" applyNumberFormat="1" applyFont="1" applyFill="1" applyBorder="1" applyAlignment="1">
      <alignment horizontal="right" vertical="center"/>
    </xf>
    <xf numFmtId="3" fontId="2" fillId="2" borderId="8" xfId="0" applyNumberFormat="1" applyFont="1" applyFill="1" applyBorder="1" applyAlignment="1">
      <alignment horizontal="right" vertical="center"/>
    </xf>
    <xf numFmtId="170" fontId="1" fillId="2" borderId="10" xfId="0" applyNumberFormat="1" applyFont="1" applyFill="1" applyBorder="1" applyAlignment="1">
      <alignment horizontal="center" vertical="center"/>
    </xf>
    <xf numFmtId="170" fontId="1" fillId="2" borderId="11" xfId="0" applyNumberFormat="1" applyFont="1" applyFill="1" applyBorder="1" applyAlignment="1">
      <alignment horizontal="center" vertical="center"/>
    </xf>
    <xf numFmtId="170" fontId="2" fillId="2" borderId="12" xfId="0" applyNumberFormat="1" applyFont="1" applyFill="1" applyBorder="1" applyAlignment="1">
      <alignment horizontal="center" vertical="center"/>
    </xf>
    <xf numFmtId="3" fontId="2" fillId="2" borderId="7" xfId="0" applyNumberFormat="1" applyFont="1" applyFill="1" applyBorder="1" applyAlignment="1">
      <alignment horizontal="right"/>
    </xf>
    <xf numFmtId="3" fontId="2" fillId="2" borderId="11" xfId="0" applyNumberFormat="1" applyFont="1" applyFill="1" applyBorder="1" applyAlignment="1">
      <alignment horizontal="right"/>
    </xf>
    <xf numFmtId="3" fontId="2" fillId="2" borderId="0" xfId="0" applyNumberFormat="1" applyFont="1" applyFill="1" applyAlignment="1">
      <alignment horizontal="right"/>
    </xf>
    <xf numFmtId="3" fontId="1" fillId="2" borderId="7" xfId="0" applyNumberFormat="1" applyFont="1" applyFill="1" applyBorder="1" applyAlignment="1">
      <alignment horizontal="right"/>
    </xf>
    <xf numFmtId="3" fontId="1" fillId="2" borderId="11" xfId="0" applyNumberFormat="1" applyFont="1" applyFill="1" applyBorder="1" applyAlignment="1">
      <alignment horizontal="right"/>
    </xf>
    <xf numFmtId="3" fontId="1" fillId="2" borderId="0" xfId="0" applyNumberFormat="1" applyFont="1" applyFill="1" applyAlignment="1">
      <alignment horizontal="right"/>
    </xf>
    <xf numFmtId="3" fontId="2" fillId="2" borderId="5" xfId="0" applyNumberFormat="1" applyFont="1" applyFill="1" applyBorder="1" applyAlignment="1">
      <alignment horizontal="right"/>
    </xf>
    <xf numFmtId="3" fontId="2" fillId="2" borderId="10" xfId="0" applyNumberFormat="1" applyFont="1" applyFill="1" applyBorder="1" applyAlignment="1">
      <alignment horizontal="right"/>
    </xf>
    <xf numFmtId="3" fontId="2" fillId="2" borderId="6" xfId="0" applyNumberFormat="1" applyFont="1" applyFill="1" applyBorder="1" applyAlignment="1">
      <alignment horizontal="right"/>
    </xf>
    <xf numFmtId="3" fontId="1" fillId="2" borderId="11" xfId="0" applyNumberFormat="1" applyFont="1" applyFill="1" applyBorder="1" applyAlignment="1">
      <alignment horizontal="right" vertical="center"/>
    </xf>
    <xf numFmtId="3" fontId="1" fillId="2" borderId="12" xfId="0" applyNumberFormat="1" applyFont="1" applyFill="1" applyBorder="1" applyAlignment="1">
      <alignment horizontal="right" vertical="center"/>
    </xf>
    <xf numFmtId="3" fontId="1" fillId="2" borderId="9" xfId="0" applyNumberFormat="1" applyFont="1" applyFill="1" applyBorder="1" applyAlignment="1">
      <alignment horizontal="right" vertical="center"/>
    </xf>
    <xf numFmtId="3" fontId="8" fillId="2" borderId="0" xfId="0" applyNumberFormat="1" applyFont="1" applyFill="1" applyAlignment="1">
      <alignment horizontal="right" vertical="center"/>
    </xf>
    <xf numFmtId="3" fontId="8" fillId="2" borderId="11" xfId="0" applyNumberFormat="1" applyFont="1" applyFill="1" applyBorder="1" applyAlignment="1">
      <alignment horizontal="right" vertical="center"/>
    </xf>
    <xf numFmtId="3" fontId="9" fillId="3" borderId="2" xfId="0" applyNumberFormat="1" applyFont="1" applyFill="1" applyBorder="1" applyAlignment="1">
      <alignment horizontal="right" vertical="center"/>
    </xf>
    <xf numFmtId="3" fontId="8" fillId="3" borderId="3" xfId="0" applyNumberFormat="1" applyFont="1" applyFill="1" applyBorder="1" applyAlignment="1">
      <alignment horizontal="right" vertical="center"/>
    </xf>
    <xf numFmtId="3" fontId="9" fillId="3" borderId="3" xfId="0" applyNumberFormat="1" applyFont="1" applyFill="1" applyBorder="1" applyAlignment="1">
      <alignment horizontal="right" vertical="center"/>
    </xf>
    <xf numFmtId="0" fontId="9" fillId="3" borderId="7" xfId="0" applyFont="1" applyFill="1" applyBorder="1" applyAlignment="1">
      <alignment vertical="center" wrapText="1"/>
    </xf>
    <xf numFmtId="0" fontId="9" fillId="3" borderId="8" xfId="0" applyFont="1" applyFill="1" applyBorder="1" applyAlignment="1">
      <alignment vertical="center" wrapText="1"/>
    </xf>
    <xf numFmtId="0" fontId="9" fillId="3" borderId="12" xfId="0" applyFont="1" applyFill="1" applyBorder="1" applyAlignment="1">
      <alignment horizontal="center" vertical="center" wrapText="1"/>
    </xf>
    <xf numFmtId="0" fontId="9" fillId="3" borderId="5" xfId="0" applyFont="1" applyFill="1" applyBorder="1" applyAlignment="1">
      <alignment vertical="center" wrapText="1"/>
    </xf>
    <xf numFmtId="0" fontId="2" fillId="2" borderId="38" xfId="0" applyFont="1" applyFill="1" applyBorder="1" applyAlignment="1">
      <alignment horizontal="center" vertical="center"/>
    </xf>
    <xf numFmtId="0" fontId="1" fillId="2" borderId="0" xfId="0" applyFont="1" applyFill="1" applyAlignment="1">
      <alignment horizontal="left" vertical="center" wrapText="1" indent="1"/>
    </xf>
    <xf numFmtId="0" fontId="1" fillId="2" borderId="0" xfId="0" applyFont="1" applyFill="1" applyAlignment="1">
      <alignment horizontal="left" vertical="center" wrapText="1" indent="2"/>
    </xf>
    <xf numFmtId="0" fontId="1" fillId="2" borderId="0" xfId="0" applyFont="1" applyFill="1" applyAlignment="1">
      <alignment horizontal="left" vertical="center" wrapText="1" indent="3"/>
    </xf>
    <xf numFmtId="0" fontId="8" fillId="2" borderId="0" xfId="0" applyFont="1" applyFill="1" applyAlignment="1">
      <alignment vertical="center"/>
    </xf>
    <xf numFmtId="166" fontId="8" fillId="2" borderId="0" xfId="0" applyNumberFormat="1" applyFont="1" applyFill="1" applyAlignment="1">
      <alignment horizontal="center" vertical="center"/>
    </xf>
    <xf numFmtId="0" fontId="2" fillId="2" borderId="3" xfId="0" applyFont="1" applyFill="1" applyBorder="1" applyAlignment="1">
      <alignment vertical="center"/>
    </xf>
    <xf numFmtId="3" fontId="1" fillId="2" borderId="2" xfId="0" applyNumberFormat="1" applyFont="1" applyFill="1" applyBorder="1" applyAlignment="1">
      <alignment horizontal="center" vertical="center" wrapText="1"/>
    </xf>
    <xf numFmtId="0" fontId="1" fillId="2" borderId="13" xfId="0" applyFont="1" applyFill="1" applyBorder="1" applyAlignment="1">
      <alignment vertical="center" wrapText="1"/>
    </xf>
    <xf numFmtId="0" fontId="2" fillId="2" borderId="37"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1" fillId="2" borderId="1" xfId="0" applyFont="1" applyFill="1" applyBorder="1" applyAlignment="1">
      <alignment vertical="center" wrapText="1"/>
    </xf>
    <xf numFmtId="0" fontId="6" fillId="2" borderId="0" xfId="0" applyFont="1" applyFill="1" applyAlignment="1">
      <alignment horizontal="justify" vertical="center"/>
    </xf>
    <xf numFmtId="0" fontId="2" fillId="2" borderId="39" xfId="0" applyFont="1" applyFill="1" applyBorder="1" applyAlignment="1">
      <alignment horizontal="center" vertical="center" wrapText="1"/>
    </xf>
    <xf numFmtId="3" fontId="7" fillId="2" borderId="7" xfId="0" applyNumberFormat="1" applyFont="1" applyFill="1" applyBorder="1" applyAlignment="1">
      <alignment horizontal="right" vertical="center"/>
    </xf>
    <xf numFmtId="167" fontId="7" fillId="2" borderId="3" xfId="0" applyNumberFormat="1" applyFont="1" applyFill="1" applyBorder="1" applyAlignment="1">
      <alignment horizontal="center" vertical="center"/>
    </xf>
    <xf numFmtId="167" fontId="11" fillId="2" borderId="3" xfId="0" applyNumberFormat="1" applyFont="1" applyFill="1" applyBorder="1" applyAlignment="1">
      <alignment horizontal="center"/>
    </xf>
    <xf numFmtId="0" fontId="8" fillId="2" borderId="8" xfId="0" quotePrefix="1" applyFont="1" applyFill="1" applyBorder="1" applyAlignment="1">
      <alignment horizontal="center" vertical="center" wrapText="1"/>
    </xf>
    <xf numFmtId="0" fontId="17" fillId="4" borderId="5" xfId="0" applyFont="1" applyFill="1" applyBorder="1" applyAlignment="1">
      <alignment vertical="center" wrapText="1"/>
    </xf>
    <xf numFmtId="0" fontId="17" fillId="4" borderId="6" xfId="0" applyFont="1" applyFill="1" applyBorder="1" applyAlignment="1">
      <alignment vertical="center" wrapText="1"/>
    </xf>
    <xf numFmtId="0" fontId="17" fillId="2" borderId="1"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8" fillId="2" borderId="2" xfId="0" applyFont="1" applyFill="1" applyBorder="1" applyAlignment="1">
      <alignment vertical="center"/>
    </xf>
    <xf numFmtId="167" fontId="8" fillId="2" borderId="2" xfId="0" applyNumberFormat="1" applyFont="1" applyFill="1" applyBorder="1" applyAlignment="1">
      <alignment horizontal="center" vertical="center"/>
    </xf>
    <xf numFmtId="0" fontId="8" fillId="2" borderId="3" xfId="0" applyFont="1" applyFill="1" applyBorder="1" applyAlignment="1">
      <alignment vertical="center"/>
    </xf>
    <xf numFmtId="167" fontId="8" fillId="2" borderId="3" xfId="0" applyNumberFormat="1" applyFont="1" applyFill="1" applyBorder="1" applyAlignment="1">
      <alignment horizontal="center" vertical="center"/>
    </xf>
    <xf numFmtId="1" fontId="8" fillId="2" borderId="3" xfId="0" applyNumberFormat="1" applyFont="1" applyFill="1" applyBorder="1" applyAlignment="1">
      <alignment horizontal="center" vertical="center"/>
    </xf>
    <xf numFmtId="0" fontId="8" fillId="2" borderId="4" xfId="0" applyFont="1" applyFill="1" applyBorder="1" applyAlignment="1">
      <alignment vertical="center"/>
    </xf>
    <xf numFmtId="1" fontId="8" fillId="2" borderId="4" xfId="0" applyNumberFormat="1" applyFont="1" applyFill="1" applyBorder="1" applyAlignment="1">
      <alignment horizontal="center" vertical="center"/>
    </xf>
    <xf numFmtId="0" fontId="9" fillId="2" borderId="13" xfId="0" applyFont="1" applyFill="1" applyBorder="1" applyAlignment="1">
      <alignment horizontal="center" vertical="center"/>
    </xf>
    <xf numFmtId="3" fontId="1" fillId="2" borderId="10" xfId="0" applyNumberFormat="1" applyFont="1" applyFill="1" applyBorder="1" applyAlignment="1">
      <alignment horizontal="center" vertical="center" wrapText="1"/>
    </xf>
    <xf numFmtId="170" fontId="1" fillId="2" borderId="12" xfId="0" applyNumberFormat="1" applyFont="1" applyFill="1" applyBorder="1" applyAlignment="1">
      <alignment horizontal="center" vertical="center" wrapText="1"/>
    </xf>
    <xf numFmtId="0" fontId="8" fillId="2" borderId="9" xfId="0" quotePrefix="1" applyFont="1" applyFill="1" applyBorder="1" applyAlignment="1">
      <alignment horizontal="center" vertical="center" wrapText="1"/>
    </xf>
    <xf numFmtId="167" fontId="8" fillId="2" borderId="12" xfId="0" applyNumberFormat="1" applyFont="1" applyFill="1" applyBorder="1" applyAlignment="1">
      <alignment horizontal="center" vertical="center" wrapText="1"/>
    </xf>
    <xf numFmtId="0" fontId="1" fillId="2" borderId="7" xfId="0" applyFont="1" applyFill="1" applyBorder="1" applyAlignment="1">
      <alignment horizontal="center" vertical="center" wrapText="1"/>
    </xf>
    <xf numFmtId="0" fontId="9" fillId="2" borderId="2" xfId="0" applyFont="1" applyFill="1" applyBorder="1" applyAlignment="1">
      <alignment vertical="center" wrapText="1"/>
    </xf>
    <xf numFmtId="182" fontId="6" fillId="2" borderId="0" xfId="0" applyNumberFormat="1" applyFont="1" applyFill="1"/>
    <xf numFmtId="3" fontId="2" fillId="2" borderId="3" xfId="0" applyNumberFormat="1" applyFont="1" applyFill="1" applyBorder="1" applyAlignment="1">
      <alignment horizontal="right" vertical="center"/>
    </xf>
    <xf numFmtId="3" fontId="2" fillId="2" borderId="1" xfId="0" applyNumberFormat="1" applyFont="1" applyFill="1" applyBorder="1" applyAlignment="1">
      <alignment horizontal="right" vertical="center"/>
    </xf>
    <xf numFmtId="3" fontId="2" fillId="2" borderId="14" xfId="0" applyNumberFormat="1" applyFont="1" applyFill="1" applyBorder="1" applyAlignment="1">
      <alignment horizontal="right" vertical="center"/>
    </xf>
    <xf numFmtId="10" fontId="2" fillId="2" borderId="1" xfId="0" applyNumberFormat="1" applyFont="1" applyFill="1" applyBorder="1" applyAlignment="1">
      <alignment horizontal="center" vertical="center"/>
    </xf>
    <xf numFmtId="3" fontId="9" fillId="2" borderId="1" xfId="0" applyNumberFormat="1" applyFont="1" applyFill="1" applyBorder="1" applyAlignment="1">
      <alignment horizontal="right" vertical="center"/>
    </xf>
    <xf numFmtId="3" fontId="8" fillId="2" borderId="7" xfId="0" applyNumberFormat="1" applyFont="1" applyFill="1" applyBorder="1" applyAlignment="1">
      <alignment horizontal="right" vertical="center"/>
    </xf>
    <xf numFmtId="3" fontId="9" fillId="2" borderId="13" xfId="0" applyNumberFormat="1" applyFont="1" applyFill="1" applyBorder="1" applyAlignment="1">
      <alignment horizontal="right" vertical="center"/>
    </xf>
    <xf numFmtId="3" fontId="9" fillId="2" borderId="14" xfId="0" applyNumberFormat="1" applyFont="1" applyFill="1" applyBorder="1" applyAlignment="1">
      <alignment horizontal="right" vertical="center"/>
    </xf>
    <xf numFmtId="0" fontId="9" fillId="4" borderId="0" xfId="0" applyFont="1" applyFill="1"/>
    <xf numFmtId="0" fontId="8" fillId="4" borderId="0" xfId="0" applyFont="1" applyFill="1"/>
    <xf numFmtId="166" fontId="2" fillId="2" borderId="0" xfId="3" applyNumberFormat="1" applyFont="1" applyFill="1" applyAlignment="1">
      <alignment horizontal="center"/>
    </xf>
    <xf numFmtId="181" fontId="1" fillId="2" borderId="11" xfId="9" applyNumberFormat="1" applyFont="1" applyFill="1" applyBorder="1" applyAlignment="1">
      <alignment horizontal="center" vertical="center" wrapText="1"/>
    </xf>
    <xf numFmtId="181" fontId="2" fillId="2" borderId="11" xfId="9" applyNumberFormat="1" applyFont="1" applyFill="1" applyBorder="1" applyAlignment="1">
      <alignment horizontal="center" vertical="center" wrapText="1"/>
    </xf>
    <xf numFmtId="181" fontId="2" fillId="2" borderId="12" xfId="9" applyNumberFormat="1" applyFont="1" applyFill="1" applyBorder="1" applyAlignment="1">
      <alignment horizontal="center" vertical="center" wrapText="1"/>
    </xf>
    <xf numFmtId="166" fontId="6" fillId="2" borderId="1" xfId="3" applyNumberFormat="1" applyFont="1" applyFill="1" applyBorder="1" applyAlignment="1">
      <alignment horizontal="center" vertical="center"/>
    </xf>
    <xf numFmtId="167" fontId="2" fillId="2" borderId="2" xfId="0" applyNumberFormat="1" applyFont="1" applyFill="1" applyBorder="1" applyAlignment="1">
      <alignment horizontal="center" vertical="center"/>
    </xf>
    <xf numFmtId="0" fontId="7" fillId="0" borderId="7" xfId="0" applyFont="1" applyBorder="1" applyAlignment="1">
      <alignment vertical="center"/>
    </xf>
    <xf numFmtId="3" fontId="2" fillId="2" borderId="40" xfId="0" applyNumberFormat="1" applyFont="1" applyFill="1" applyBorder="1" applyAlignment="1">
      <alignment horizontal="center" wrapText="1"/>
    </xf>
    <xf numFmtId="0" fontId="1" fillId="2" borderId="7" xfId="0" applyFont="1" applyFill="1" applyBorder="1" applyAlignment="1">
      <alignment horizontal="left" vertical="center"/>
    </xf>
    <xf numFmtId="0" fontId="1" fillId="2" borderId="8" xfId="0" applyFont="1" applyFill="1" applyBorder="1" applyAlignment="1">
      <alignment horizontal="left" vertical="center"/>
    </xf>
    <xf numFmtId="3" fontId="18" fillId="2" borderId="26" xfId="0" applyNumberFormat="1" applyFont="1" applyFill="1" applyBorder="1" applyAlignment="1">
      <alignment horizontal="right" wrapText="1"/>
    </xf>
    <xf numFmtId="0" fontId="9" fillId="3" borderId="11" xfId="0" applyFont="1" applyFill="1" applyBorder="1" applyAlignment="1">
      <alignment horizontal="center" vertical="center"/>
    </xf>
    <xf numFmtId="0" fontId="9" fillId="3" borderId="12" xfId="0" applyFont="1" applyFill="1" applyBorder="1" applyAlignment="1">
      <alignment horizontal="center" vertical="center"/>
    </xf>
    <xf numFmtId="0" fontId="8" fillId="3" borderId="3" xfId="0" applyFont="1" applyFill="1" applyBorder="1" applyAlignment="1">
      <alignment horizontal="right" vertical="center"/>
    </xf>
    <xf numFmtId="3" fontId="9" fillId="0" borderId="4" xfId="0" applyNumberFormat="1" applyFont="1" applyBorder="1" applyAlignment="1">
      <alignment horizontal="right" vertical="center"/>
    </xf>
    <xf numFmtId="0" fontId="9" fillId="3" borderId="4" xfId="0" applyFont="1" applyFill="1" applyBorder="1" applyAlignment="1">
      <alignment horizontal="center" vertical="center" wrapText="1"/>
    </xf>
    <xf numFmtId="3" fontId="2" fillId="2" borderId="10" xfId="7" applyNumberFormat="1" applyFont="1" applyFill="1" applyBorder="1" applyAlignment="1">
      <alignment horizontal="right" vertical="center" wrapText="1"/>
    </xf>
    <xf numFmtId="3" fontId="6" fillId="2" borderId="7" xfId="4" applyNumberFormat="1" applyFont="1" applyFill="1" applyBorder="1"/>
    <xf numFmtId="3" fontId="6" fillId="2" borderId="3" xfId="4" applyNumberFormat="1" applyFont="1" applyFill="1" applyBorder="1"/>
    <xf numFmtId="3" fontId="5" fillId="2" borderId="7" xfId="4" applyNumberFormat="1" applyFont="1" applyFill="1" applyBorder="1"/>
    <xf numFmtId="3" fontId="5" fillId="2" borderId="3" xfId="4" applyNumberFormat="1" applyFont="1" applyFill="1" applyBorder="1"/>
    <xf numFmtId="3" fontId="2" fillId="2" borderId="0" xfId="26" applyNumberFormat="1" applyFont="1" applyFill="1"/>
    <xf numFmtId="3" fontId="2" fillId="2" borderId="0" xfId="4" applyNumberFormat="1" applyFont="1" applyFill="1" applyBorder="1"/>
    <xf numFmtId="37" fontId="1" fillId="2" borderId="3" xfId="0" applyNumberFormat="1" applyFont="1" applyFill="1" applyBorder="1"/>
    <xf numFmtId="37" fontId="2" fillId="2" borderId="3" xfId="0" applyNumberFormat="1" applyFont="1" applyFill="1" applyBorder="1"/>
    <xf numFmtId="37" fontId="2" fillId="2" borderId="4" xfId="0" applyNumberFormat="1" applyFont="1" applyFill="1" applyBorder="1"/>
    <xf numFmtId="168" fontId="1" fillId="2" borderId="8" xfId="0" applyNumberFormat="1" applyFont="1" applyFill="1" applyBorder="1"/>
    <xf numFmtId="0" fontId="6" fillId="2" borderId="13" xfId="0" applyFont="1" applyFill="1" applyBorder="1"/>
    <xf numFmtId="0" fontId="5" fillId="2" borderId="1" xfId="0" applyFont="1" applyFill="1" applyBorder="1" applyAlignment="1">
      <alignment horizontal="center" wrapText="1"/>
    </xf>
    <xf numFmtId="2" fontId="6" fillId="2" borderId="3" xfId="0" applyNumberFormat="1" applyFont="1" applyFill="1" applyBorder="1" applyAlignment="1">
      <alignment horizontal="center"/>
    </xf>
    <xf numFmtId="2" fontId="5" fillId="2" borderId="1" xfId="0" applyNumberFormat="1" applyFont="1" applyFill="1" applyBorder="1" applyAlignment="1">
      <alignment horizontal="center"/>
    </xf>
    <xf numFmtId="3" fontId="6" fillId="2" borderId="2" xfId="4" applyNumberFormat="1" applyFont="1" applyFill="1" applyBorder="1"/>
    <xf numFmtId="3" fontId="2" fillId="2" borderId="3" xfId="4" applyNumberFormat="1" applyFont="1" applyFill="1" applyBorder="1"/>
    <xf numFmtId="3" fontId="2" fillId="2" borderId="4" xfId="4" applyNumberFormat="1" applyFont="1" applyFill="1" applyBorder="1"/>
    <xf numFmtId="0" fontId="2" fillId="2" borderId="41" xfId="0" applyFont="1" applyFill="1" applyBorder="1" applyAlignment="1">
      <alignment horizontal="center" vertical="center"/>
    </xf>
    <xf numFmtId="3" fontId="2" fillId="2" borderId="3" xfId="0" applyNumberFormat="1" applyFont="1" applyFill="1" applyBorder="1"/>
    <xf numFmtId="3" fontId="2" fillId="2" borderId="4" xfId="0" applyNumberFormat="1" applyFont="1" applyFill="1" applyBorder="1"/>
    <xf numFmtId="3" fontId="6" fillId="2" borderId="3" xfId="0" applyNumberFormat="1" applyFont="1" applyFill="1" applyBorder="1"/>
    <xf numFmtId="3" fontId="6" fillId="2" borderId="4" xfId="0" applyNumberFormat="1" applyFont="1" applyFill="1" applyBorder="1"/>
    <xf numFmtId="3" fontId="6" fillId="2" borderId="9" xfId="0" applyNumberFormat="1" applyFont="1" applyFill="1" applyBorder="1"/>
    <xf numFmtId="0" fontId="29" fillId="2" borderId="0" xfId="0" applyFont="1" applyFill="1"/>
    <xf numFmtId="185" fontId="29" fillId="2" borderId="0" xfId="0" applyNumberFormat="1" applyFont="1" applyFill="1"/>
    <xf numFmtId="37" fontId="29" fillId="2" borderId="0" xfId="0" applyNumberFormat="1" applyFont="1" applyFill="1"/>
    <xf numFmtId="0" fontId="18" fillId="2" borderId="0" xfId="0" applyFont="1" applyFill="1"/>
    <xf numFmtId="37" fontId="2" fillId="2" borderId="2" xfId="0" applyNumberFormat="1" applyFont="1" applyFill="1" applyBorder="1"/>
    <xf numFmtId="0" fontId="8" fillId="2" borderId="7" xfId="0" applyFont="1" applyFill="1" applyBorder="1" applyAlignment="1">
      <alignment horizontal="center" vertical="center" wrapText="1"/>
    </xf>
    <xf numFmtId="0" fontId="10" fillId="0" borderId="0" xfId="0" applyFont="1"/>
    <xf numFmtId="41" fontId="10" fillId="0" borderId="0" xfId="0" applyNumberFormat="1" applyFont="1"/>
    <xf numFmtId="0" fontId="10" fillId="4" borderId="0" xfId="0" applyFont="1" applyFill="1" applyAlignment="1">
      <alignment wrapText="1"/>
    </xf>
    <xf numFmtId="0" fontId="5" fillId="2" borderId="0" xfId="0" applyFont="1" applyFill="1" applyAlignment="1">
      <alignment horizontal="left"/>
    </xf>
    <xf numFmtId="0" fontId="1" fillId="2" borderId="11" xfId="0" applyFont="1" applyFill="1" applyBorder="1" applyAlignment="1">
      <alignment horizontal="left" vertical="center" wrapText="1"/>
    </xf>
    <xf numFmtId="0" fontId="1" fillId="2" borderId="12" xfId="0" applyFont="1" applyFill="1" applyBorder="1" applyAlignment="1">
      <alignment horizontal="left" vertical="center" wrapText="1"/>
    </xf>
    <xf numFmtId="4" fontId="1" fillId="2" borderId="12" xfId="0" applyNumberFormat="1" applyFont="1" applyFill="1" applyBorder="1" applyAlignment="1">
      <alignment horizontal="center" vertical="center" wrapText="1"/>
    </xf>
    <xf numFmtId="0" fontId="11" fillId="2" borderId="7" xfId="0" applyFont="1" applyFill="1" applyBorder="1"/>
    <xf numFmtId="167" fontId="1" fillId="2" borderId="0" xfId="3" applyNumberFormat="1" applyFont="1" applyFill="1" applyBorder="1" applyAlignment="1">
      <alignment horizontal="center" vertical="center" wrapText="1"/>
    </xf>
    <xf numFmtId="0" fontId="8" fillId="2" borderId="0" xfId="0" quotePrefix="1" applyFont="1" applyFill="1" applyAlignment="1">
      <alignment horizontal="center" vertical="center" wrapText="1"/>
    </xf>
    <xf numFmtId="167" fontId="8" fillId="2" borderId="0" xfId="0" applyNumberFormat="1" applyFont="1" applyFill="1" applyAlignment="1">
      <alignment horizontal="center" vertical="center" wrapText="1"/>
    </xf>
    <xf numFmtId="0" fontId="6" fillId="2" borderId="0" xfId="0" applyFont="1" applyFill="1" applyAlignment="1">
      <alignment horizontal="center" vertical="center"/>
    </xf>
    <xf numFmtId="167" fontId="8" fillId="2" borderId="0" xfId="0" quotePrefix="1" applyNumberFormat="1" applyFont="1" applyFill="1" applyAlignment="1">
      <alignment horizontal="center" vertical="center" wrapText="1"/>
    </xf>
    <xf numFmtId="2" fontId="6" fillId="2" borderId="0" xfId="0" applyNumberFormat="1" applyFont="1" applyFill="1" applyAlignment="1">
      <alignment horizontal="center" vertical="center" wrapText="1"/>
    </xf>
    <xf numFmtId="167" fontId="6" fillId="2" borderId="0" xfId="0" quotePrefix="1" applyNumberFormat="1" applyFont="1" applyFill="1" applyAlignment="1">
      <alignment horizontal="center" vertical="center" wrapText="1"/>
    </xf>
    <xf numFmtId="0" fontId="8" fillId="2" borderId="0" xfId="0" applyFont="1" applyFill="1" applyAlignment="1">
      <alignment horizontal="center" vertical="center" wrapText="1"/>
    </xf>
    <xf numFmtId="0" fontId="6" fillId="2" borderId="11" xfId="0" applyFont="1" applyFill="1" applyBorder="1" applyAlignment="1">
      <alignment horizontal="center" vertical="center"/>
    </xf>
    <xf numFmtId="0" fontId="8" fillId="2" borderId="11" xfId="0" applyFont="1" applyFill="1" applyBorder="1" applyAlignment="1">
      <alignment horizontal="center" vertical="center" wrapText="1"/>
    </xf>
    <xf numFmtId="167" fontId="8" fillId="2" borderId="9" xfId="0" applyNumberFormat="1" applyFont="1" applyFill="1" applyBorder="1" applyAlignment="1">
      <alignment horizontal="center" vertical="center" wrapText="1"/>
    </xf>
    <xf numFmtId="0" fontId="5" fillId="2" borderId="9" xfId="0" applyFont="1" applyFill="1" applyBorder="1" applyAlignment="1">
      <alignment horizontal="center"/>
    </xf>
    <xf numFmtId="167" fontId="1" fillId="2" borderId="7" xfId="3" applyNumberFormat="1" applyFont="1" applyFill="1" applyBorder="1" applyAlignment="1">
      <alignment horizontal="center" vertical="center" wrapText="1"/>
    </xf>
    <xf numFmtId="2" fontId="6" fillId="2" borderId="7" xfId="0" applyNumberFormat="1" applyFont="1" applyFill="1" applyBorder="1" applyAlignment="1">
      <alignment horizontal="center" vertical="center" wrapText="1"/>
    </xf>
    <xf numFmtId="2" fontId="8" fillId="2" borderId="7" xfId="0" applyNumberFormat="1" applyFont="1" applyFill="1" applyBorder="1" applyAlignment="1">
      <alignment horizontal="center" vertical="center" wrapText="1"/>
    </xf>
    <xf numFmtId="0" fontId="6" fillId="2" borderId="6" xfId="0" applyFont="1" applyFill="1" applyBorder="1" applyAlignment="1">
      <alignment horizontal="center" vertical="center" wrapText="1"/>
    </xf>
    <xf numFmtId="0" fontId="8" fillId="2" borderId="9" xfId="0" applyFont="1" applyFill="1" applyBorder="1" applyAlignment="1">
      <alignment horizontal="center" vertical="center" wrapText="1"/>
    </xf>
    <xf numFmtId="170" fontId="1" fillId="2" borderId="3" xfId="0" applyNumberFormat="1" applyFont="1" applyFill="1" applyBorder="1" applyAlignment="1">
      <alignment horizontal="center" vertical="center" wrapText="1"/>
    </xf>
    <xf numFmtId="171" fontId="6" fillId="2" borderId="0" xfId="9" applyNumberFormat="1" applyFont="1" applyFill="1"/>
    <xf numFmtId="171" fontId="1" fillId="2" borderId="5" xfId="9" applyNumberFormat="1" applyFont="1" applyFill="1" applyBorder="1" applyAlignment="1">
      <alignment horizontal="right" vertical="center" wrapText="1"/>
    </xf>
    <xf numFmtId="3" fontId="1" fillId="2" borderId="3" xfId="1" applyNumberFormat="1" applyFont="1" applyFill="1" applyBorder="1" applyAlignment="1">
      <alignment horizontal="right" vertical="center" wrapText="1"/>
    </xf>
    <xf numFmtId="3" fontId="2" fillId="2" borderId="3" xfId="1" applyNumberFormat="1" applyFont="1" applyFill="1" applyBorder="1" applyAlignment="1">
      <alignment horizontal="right" vertical="center" wrapText="1"/>
    </xf>
    <xf numFmtId="3" fontId="2" fillId="2" borderId="4" xfId="1" applyNumberFormat="1" applyFont="1" applyFill="1" applyBorder="1" applyAlignment="1">
      <alignment horizontal="right" vertical="center" wrapText="1"/>
    </xf>
    <xf numFmtId="170" fontId="2" fillId="2" borderId="3" xfId="0" applyNumberFormat="1" applyFont="1" applyFill="1" applyBorder="1" applyAlignment="1">
      <alignment horizontal="center" vertical="center" wrapText="1"/>
    </xf>
    <xf numFmtId="171" fontId="5" fillId="2" borderId="2" xfId="9" applyNumberFormat="1" applyFont="1" applyFill="1" applyBorder="1" applyAlignment="1">
      <alignment horizontal="right"/>
    </xf>
    <xf numFmtId="171" fontId="2" fillId="2" borderId="5" xfId="9" applyNumberFormat="1" applyFont="1" applyFill="1" applyBorder="1" applyAlignment="1">
      <alignment horizontal="right"/>
    </xf>
    <xf numFmtId="171" fontId="6" fillId="2" borderId="3" xfId="9" applyNumberFormat="1" applyFont="1" applyFill="1" applyBorder="1" applyAlignment="1">
      <alignment horizontal="right"/>
    </xf>
    <xf numFmtId="171" fontId="1" fillId="2" borderId="7" xfId="9" applyNumberFormat="1" applyFont="1" applyFill="1" applyBorder="1" applyAlignment="1">
      <alignment horizontal="right"/>
    </xf>
    <xf numFmtId="171" fontId="11" fillId="2" borderId="3" xfId="9" applyNumberFormat="1" applyFont="1" applyFill="1" applyBorder="1" applyAlignment="1">
      <alignment horizontal="right"/>
    </xf>
    <xf numFmtId="171" fontId="7" fillId="2" borderId="7" xfId="9" applyNumberFormat="1" applyFont="1" applyFill="1" applyBorder="1" applyAlignment="1">
      <alignment horizontal="right"/>
    </xf>
    <xf numFmtId="171" fontId="6" fillId="2" borderId="4" xfId="9" applyNumberFormat="1" applyFont="1" applyFill="1" applyBorder="1" applyAlignment="1">
      <alignment horizontal="right"/>
    </xf>
    <xf numFmtId="171" fontId="1" fillId="2" borderId="8" xfId="9" applyNumberFormat="1" applyFont="1" applyFill="1" applyBorder="1" applyAlignment="1">
      <alignment horizontal="right"/>
    </xf>
    <xf numFmtId="0" fontId="34" fillId="2" borderId="0" xfId="27" applyFont="1" applyFill="1"/>
    <xf numFmtId="1" fontId="6" fillId="2" borderId="0" xfId="0" applyNumberFormat="1" applyFont="1" applyFill="1"/>
    <xf numFmtId="167" fontId="18" fillId="2" borderId="6" xfId="23" applyNumberFormat="1" applyFont="1" applyFill="1" applyBorder="1" applyAlignment="1">
      <alignment horizontal="right"/>
    </xf>
    <xf numFmtId="170" fontId="29" fillId="2" borderId="9" xfId="23" applyNumberFormat="1" applyFont="1" applyFill="1" applyBorder="1" applyAlignment="1">
      <alignment horizontal="center"/>
    </xf>
    <xf numFmtId="167" fontId="2" fillId="2" borderId="3" xfId="0" applyNumberFormat="1" applyFont="1" applyFill="1" applyBorder="1" applyAlignment="1">
      <alignment horizontal="center"/>
    </xf>
    <xf numFmtId="167" fontId="1" fillId="2" borderId="11" xfId="9" applyNumberFormat="1" applyFont="1" applyFill="1" applyBorder="1" applyAlignment="1">
      <alignment horizontal="center" vertical="center" wrapText="1"/>
    </xf>
    <xf numFmtId="4" fontId="1" fillId="2" borderId="11" xfId="0" applyNumberFormat="1" applyFont="1" applyFill="1" applyBorder="1" applyAlignment="1">
      <alignment horizontal="center" vertical="center" wrapText="1"/>
    </xf>
    <xf numFmtId="170" fontId="1" fillId="2" borderId="0" xfId="0" applyNumberFormat="1" applyFont="1" applyFill="1" applyAlignment="1">
      <alignment horizontal="center"/>
    </xf>
    <xf numFmtId="167" fontId="2" fillId="2" borderId="2" xfId="3" applyNumberFormat="1" applyFont="1" applyFill="1" applyBorder="1" applyAlignment="1">
      <alignment horizontal="center" vertical="center"/>
    </xf>
    <xf numFmtId="167" fontId="17" fillId="2" borderId="11" xfId="0" applyNumberFormat="1" applyFont="1" applyFill="1" applyBorder="1" applyAlignment="1">
      <alignment horizontal="center" wrapText="1"/>
    </xf>
    <xf numFmtId="167" fontId="18" fillId="2" borderId="32" xfId="0" applyNumberFormat="1" applyFont="1" applyFill="1" applyBorder="1" applyAlignment="1">
      <alignment horizontal="center" wrapText="1"/>
    </xf>
    <xf numFmtId="167" fontId="18" fillId="2" borderId="33" xfId="0" applyNumberFormat="1" applyFont="1" applyFill="1" applyBorder="1" applyAlignment="1">
      <alignment horizontal="center" wrapText="1"/>
    </xf>
    <xf numFmtId="167" fontId="18" fillId="2" borderId="11" xfId="0" applyNumberFormat="1" applyFont="1" applyFill="1" applyBorder="1" applyAlignment="1">
      <alignment horizontal="center" wrapText="1"/>
    </xf>
    <xf numFmtId="167" fontId="18" fillId="2" borderId="34" xfId="0" applyNumberFormat="1" applyFont="1" applyFill="1" applyBorder="1" applyAlignment="1">
      <alignment horizontal="center" wrapText="1"/>
    </xf>
    <xf numFmtId="167" fontId="17" fillId="2" borderId="34" xfId="0" applyNumberFormat="1" applyFont="1" applyFill="1" applyBorder="1" applyAlignment="1">
      <alignment horizontal="center" wrapText="1"/>
    </xf>
    <xf numFmtId="166" fontId="29" fillId="2" borderId="0" xfId="3" applyNumberFormat="1" applyFont="1" applyFill="1"/>
    <xf numFmtId="166" fontId="29" fillId="2" borderId="0" xfId="0" applyNumberFormat="1" applyFont="1" applyFill="1"/>
    <xf numFmtId="2" fontId="6" fillId="2" borderId="11" xfId="0" applyNumberFormat="1" applyFont="1" applyFill="1" applyBorder="1" applyAlignment="1">
      <alignment horizontal="center" vertical="center" wrapText="1"/>
    </xf>
    <xf numFmtId="2" fontId="8" fillId="2" borderId="11" xfId="0" applyNumberFormat="1" applyFont="1" applyFill="1" applyBorder="1" applyAlignment="1">
      <alignment horizontal="center" vertical="center" wrapText="1"/>
    </xf>
    <xf numFmtId="2" fontId="8" fillId="2" borderId="0" xfId="0" applyNumberFormat="1" applyFont="1" applyFill="1" applyAlignment="1">
      <alignment horizontal="center" vertical="center" wrapText="1"/>
    </xf>
    <xf numFmtId="166" fontId="6" fillId="2" borderId="0" xfId="3" applyNumberFormat="1" applyFont="1" applyFill="1"/>
    <xf numFmtId="166" fontId="6" fillId="2" borderId="0" xfId="9" applyNumberFormat="1" applyFont="1" applyFill="1"/>
    <xf numFmtId="0" fontId="9" fillId="3" borderId="5" xfId="29" applyFont="1" applyFill="1" applyBorder="1" applyAlignment="1">
      <alignment vertical="center"/>
    </xf>
    <xf numFmtId="0" fontId="9" fillId="3" borderId="6" xfId="29" applyFont="1" applyFill="1" applyBorder="1" applyAlignment="1">
      <alignment vertical="center" wrapText="1"/>
    </xf>
    <xf numFmtId="3" fontId="9" fillId="3" borderId="2" xfId="29" applyNumberFormat="1" applyFont="1" applyFill="1" applyBorder="1" applyAlignment="1">
      <alignment horizontal="right" vertical="center"/>
    </xf>
    <xf numFmtId="0" fontId="8" fillId="3" borderId="7" xfId="29" applyFont="1" applyFill="1" applyBorder="1" applyAlignment="1">
      <alignment vertical="center"/>
    </xf>
    <xf numFmtId="0" fontId="8" fillId="3" borderId="0" xfId="29" applyFont="1" applyFill="1" applyAlignment="1">
      <alignment vertical="center" wrapText="1"/>
    </xf>
    <xf numFmtId="3" fontId="8" fillId="3" borderId="3" xfId="29" applyNumberFormat="1" applyFont="1" applyFill="1" applyBorder="1" applyAlignment="1">
      <alignment horizontal="right" vertical="center"/>
    </xf>
    <xf numFmtId="0" fontId="9" fillId="3" borderId="7" xfId="29" applyFont="1" applyFill="1" applyBorder="1" applyAlignment="1">
      <alignment vertical="center"/>
    </xf>
    <xf numFmtId="0" fontId="9" fillId="3" borderId="0" xfId="29" applyFont="1" applyFill="1" applyAlignment="1">
      <alignment vertical="center" wrapText="1"/>
    </xf>
    <xf numFmtId="3" fontId="9" fillId="3" borderId="3" xfId="29" applyNumberFormat="1" applyFont="1" applyFill="1" applyBorder="1" applyAlignment="1">
      <alignment horizontal="right" vertical="center"/>
    </xf>
    <xf numFmtId="0" fontId="8" fillId="3" borderId="8" xfId="29" applyFont="1" applyFill="1" applyBorder="1" applyAlignment="1">
      <alignment vertical="center"/>
    </xf>
    <xf numFmtId="0" fontId="8" fillId="3" borderId="9" xfId="29" applyFont="1" applyFill="1" applyBorder="1" applyAlignment="1">
      <alignment vertical="center" wrapText="1"/>
    </xf>
    <xf numFmtId="3" fontId="8" fillId="3" borderId="4" xfId="29" applyNumberFormat="1" applyFont="1" applyFill="1" applyBorder="1" applyAlignment="1">
      <alignment horizontal="right" vertical="center"/>
    </xf>
    <xf numFmtId="0" fontId="9" fillId="3" borderId="13" xfId="29" applyFont="1" applyFill="1" applyBorder="1" applyAlignment="1">
      <alignment vertical="center"/>
    </xf>
    <xf numFmtId="0" fontId="9" fillId="3" borderId="14" xfId="29" applyFont="1" applyFill="1" applyBorder="1" applyAlignment="1">
      <alignment vertical="center" wrapText="1"/>
    </xf>
    <xf numFmtId="3" fontId="9" fillId="3" borderId="1" xfId="29" applyNumberFormat="1" applyFont="1" applyFill="1" applyBorder="1" applyAlignment="1">
      <alignment horizontal="right" vertical="center"/>
    </xf>
    <xf numFmtId="0" fontId="9" fillId="3" borderId="8" xfId="29" applyFont="1" applyFill="1" applyBorder="1" applyAlignment="1">
      <alignment vertical="center"/>
    </xf>
    <xf numFmtId="0" fontId="9" fillId="3" borderId="9" xfId="29" applyFont="1" applyFill="1" applyBorder="1" applyAlignment="1">
      <alignment vertical="center" wrapText="1"/>
    </xf>
    <xf numFmtId="3" fontId="9" fillId="3" borderId="4" xfId="29" applyNumberFormat="1" applyFont="1" applyFill="1" applyBorder="1" applyAlignment="1">
      <alignment horizontal="right" vertical="center"/>
    </xf>
    <xf numFmtId="41" fontId="19" fillId="2" borderId="0" xfId="0" applyNumberFormat="1" applyFont="1" applyFill="1"/>
    <xf numFmtId="3" fontId="2" fillId="2" borderId="3" xfId="9" applyNumberFormat="1" applyFont="1" applyFill="1" applyBorder="1" applyAlignment="1">
      <alignment horizontal="right" vertical="center" wrapText="1"/>
    </xf>
    <xf numFmtId="167" fontId="2" fillId="2" borderId="4" xfId="9" applyNumberFormat="1" applyFont="1" applyFill="1" applyBorder="1" applyAlignment="1">
      <alignment horizontal="center" wrapText="1"/>
    </xf>
    <xf numFmtId="0" fontId="2" fillId="2" borderId="3" xfId="0" applyFont="1" applyFill="1" applyBorder="1" applyAlignment="1">
      <alignment horizontal="center" vertical="center" wrapText="1"/>
    </xf>
    <xf numFmtId="0" fontId="1" fillId="2" borderId="11" xfId="0" applyFont="1" applyFill="1" applyBorder="1" applyAlignment="1">
      <alignment horizontal="center" vertical="center"/>
    </xf>
    <xf numFmtId="0" fontId="1" fillId="2"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9" xfId="0" applyFont="1" applyFill="1" applyBorder="1" applyAlignment="1">
      <alignment horizontal="center" vertical="center" wrapText="1"/>
    </xf>
    <xf numFmtId="3" fontId="2" fillId="2" borderId="3" xfId="4" applyNumberFormat="1" applyFont="1" applyFill="1" applyBorder="1" applyAlignment="1">
      <alignment horizontal="right" vertical="top"/>
    </xf>
    <xf numFmtId="3" fontId="1" fillId="2" borderId="3" xfId="4" applyNumberFormat="1" applyFont="1" applyFill="1" applyBorder="1" applyAlignment="1">
      <alignment horizontal="right" vertical="top"/>
    </xf>
    <xf numFmtId="3" fontId="2" fillId="2" borderId="2" xfId="4" applyNumberFormat="1" applyFont="1" applyFill="1" applyBorder="1" applyAlignment="1">
      <alignment horizontal="right" vertical="top"/>
    </xf>
    <xf numFmtId="3" fontId="2" fillId="2" borderId="4" xfId="4" applyNumberFormat="1" applyFont="1" applyFill="1" applyBorder="1" applyAlignment="1">
      <alignment horizontal="right" vertical="top"/>
    </xf>
    <xf numFmtId="164" fontId="1" fillId="2" borderId="0" xfId="4" applyFont="1" applyFill="1"/>
    <xf numFmtId="0" fontId="1" fillId="0" borderId="3" xfId="0" applyFont="1" applyBorder="1" applyAlignment="1">
      <alignment vertical="center"/>
    </xf>
    <xf numFmtId="3" fontId="1" fillId="0" borderId="3" xfId="1" applyNumberFormat="1" applyFont="1" applyFill="1" applyBorder="1" applyAlignment="1">
      <alignment horizontal="right" vertical="center" wrapText="1"/>
    </xf>
    <xf numFmtId="170" fontId="1" fillId="0" borderId="3" xfId="0" applyNumberFormat="1" applyFont="1" applyBorder="1" applyAlignment="1">
      <alignment horizontal="center" vertical="center" wrapText="1"/>
    </xf>
    <xf numFmtId="167" fontId="1" fillId="2" borderId="4" xfId="3" applyNumberFormat="1" applyFont="1" applyFill="1" applyBorder="1" applyAlignment="1">
      <alignment horizontal="center" vertical="center"/>
    </xf>
    <xf numFmtId="186" fontId="18" fillId="2" borderId="0" xfId="23" applyNumberFormat="1" applyFont="1" applyFill="1" applyAlignment="1">
      <alignment horizontal="left" vertical="center"/>
    </xf>
    <xf numFmtId="0" fontId="18" fillId="2" borderId="0" xfId="23" applyFont="1" applyFill="1"/>
    <xf numFmtId="186" fontId="18" fillId="2" borderId="6" xfId="23" applyNumberFormat="1" applyFont="1" applyFill="1" applyBorder="1" applyAlignment="1">
      <alignment horizontal="left" vertical="center"/>
    </xf>
    <xf numFmtId="0" fontId="18" fillId="2" borderId="9" xfId="23" applyFont="1" applyFill="1" applyBorder="1"/>
    <xf numFmtId="167" fontId="18" fillId="2" borderId="0" xfId="23" applyNumberFormat="1" applyFont="1" applyFill="1" applyAlignment="1">
      <alignment horizontal="right"/>
    </xf>
    <xf numFmtId="167" fontId="18" fillId="2" borderId="11" xfId="23" applyNumberFormat="1" applyFont="1" applyFill="1" applyBorder="1" applyAlignment="1">
      <alignment horizontal="right"/>
    </xf>
    <xf numFmtId="3" fontId="29" fillId="2" borderId="0" xfId="23" applyNumberFormat="1" applyFont="1" applyFill="1" applyAlignment="1">
      <alignment horizontal="center"/>
    </xf>
    <xf numFmtId="3" fontId="29" fillId="2" borderId="11" xfId="23" applyNumberFormat="1" applyFont="1" applyFill="1" applyBorder="1" applyAlignment="1">
      <alignment horizontal="center"/>
    </xf>
    <xf numFmtId="170" fontId="29" fillId="2" borderId="0" xfId="23" applyNumberFormat="1" applyFont="1" applyFill="1" applyAlignment="1">
      <alignment horizontal="center"/>
    </xf>
    <xf numFmtId="170" fontId="29" fillId="2" borderId="11" xfId="23" applyNumberFormat="1" applyFont="1" applyFill="1" applyBorder="1" applyAlignment="1">
      <alignment horizontal="center"/>
    </xf>
    <xf numFmtId="167" fontId="18" fillId="2" borderId="10" xfId="23" applyNumberFormat="1" applyFont="1" applyFill="1" applyBorder="1" applyAlignment="1">
      <alignment horizontal="right"/>
    </xf>
    <xf numFmtId="170" fontId="29" fillId="2" borderId="12" xfId="23" applyNumberFormat="1" applyFont="1" applyFill="1" applyBorder="1" applyAlignment="1">
      <alignment horizontal="center"/>
    </xf>
    <xf numFmtId="1" fontId="17" fillId="2" borderId="14" xfId="23" applyNumberFormat="1" applyFont="1" applyFill="1" applyBorder="1" applyAlignment="1">
      <alignment horizontal="center" vertical="center"/>
    </xf>
    <xf numFmtId="1" fontId="17" fillId="2" borderId="15" xfId="23" applyNumberFormat="1" applyFont="1" applyFill="1" applyBorder="1" applyAlignment="1">
      <alignment horizontal="center" vertical="center"/>
    </xf>
    <xf numFmtId="3" fontId="0" fillId="2" borderId="0" xfId="0" applyNumberFormat="1" applyFill="1"/>
    <xf numFmtId="0" fontId="2" fillId="2" borderId="14"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3" xfId="0" applyFont="1" applyFill="1" applyBorder="1" applyAlignment="1">
      <alignment horizontal="justify" vertical="center" wrapText="1"/>
    </xf>
    <xf numFmtId="0" fontId="1" fillId="2" borderId="6"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2" borderId="1" xfId="0" applyFont="1" applyFill="1" applyBorder="1" applyAlignment="1">
      <alignment horizontal="justify" vertical="center" wrapText="1"/>
    </xf>
    <xf numFmtId="0" fontId="1" fillId="2" borderId="1" xfId="0" applyFont="1" applyFill="1" applyBorder="1" applyAlignment="1">
      <alignment horizontal="center" vertical="center" wrapText="1"/>
    </xf>
    <xf numFmtId="0" fontId="8" fillId="2" borderId="1" xfId="0" applyFont="1" applyFill="1" applyBorder="1" applyAlignment="1">
      <alignment vertical="center" wrapText="1"/>
    </xf>
    <xf numFmtId="0" fontId="8" fillId="2" borderId="1" xfId="0" applyFont="1" applyFill="1" applyBorder="1" applyAlignment="1">
      <alignment horizontal="justify" vertical="center"/>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3" xfId="0" applyFont="1" applyFill="1" applyBorder="1" applyAlignment="1">
      <alignment vertical="center" wrapText="1"/>
    </xf>
    <xf numFmtId="0" fontId="1" fillId="2" borderId="5"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 xfId="0" applyFont="1" applyFill="1" applyBorder="1" applyAlignment="1">
      <alignment horizontal="justify" vertical="center" wrapText="1"/>
    </xf>
    <xf numFmtId="0" fontId="1" fillId="2" borderId="3" xfId="0" applyFont="1" applyFill="1" applyBorder="1" applyAlignment="1">
      <alignment horizontal="center" vertical="center"/>
    </xf>
    <xf numFmtId="0" fontId="1" fillId="2" borderId="4" xfId="0" applyFont="1" applyFill="1" applyBorder="1"/>
    <xf numFmtId="3" fontId="8" fillId="2" borderId="2" xfId="0" applyNumberFormat="1" applyFont="1" applyFill="1" applyBorder="1" applyAlignment="1">
      <alignment horizontal="right" vertical="center"/>
    </xf>
    <xf numFmtId="10" fontId="8" fillId="2" borderId="2" xfId="0" applyNumberFormat="1" applyFont="1" applyFill="1" applyBorder="1" applyAlignment="1">
      <alignment horizontal="center" vertical="center"/>
    </xf>
    <xf numFmtId="3" fontId="8" fillId="2" borderId="4" xfId="0" applyNumberFormat="1" applyFont="1" applyFill="1" applyBorder="1" applyAlignment="1">
      <alignment horizontal="right" vertical="center"/>
    </xf>
    <xf numFmtId="10" fontId="8" fillId="2" borderId="4" xfId="0" applyNumberFormat="1" applyFont="1" applyFill="1" applyBorder="1" applyAlignment="1">
      <alignment horizontal="center" vertical="center"/>
    </xf>
    <xf numFmtId="3" fontId="1" fillId="2" borderId="6" xfId="0" applyNumberFormat="1" applyFont="1" applyFill="1" applyBorder="1" applyAlignment="1">
      <alignment horizontal="right" vertical="center"/>
    </xf>
    <xf numFmtId="3" fontId="1" fillId="2" borderId="10" xfId="0" applyNumberFormat="1" applyFont="1" applyFill="1" applyBorder="1" applyAlignment="1">
      <alignment horizontal="right" vertical="center"/>
    </xf>
    <xf numFmtId="0" fontId="35" fillId="2" borderId="2" xfId="0" applyFont="1" applyFill="1" applyBorder="1" applyAlignment="1">
      <alignment horizontal="center" vertical="center"/>
    </xf>
    <xf numFmtId="0" fontId="35" fillId="2" borderId="4" xfId="0" applyFont="1" applyFill="1" applyBorder="1" applyAlignment="1">
      <alignment horizontal="center" vertical="center"/>
    </xf>
    <xf numFmtId="0" fontId="35" fillId="2" borderId="5" xfId="0" applyFont="1" applyFill="1" applyBorder="1" applyAlignment="1">
      <alignment horizontal="center" vertical="center"/>
    </xf>
    <xf numFmtId="0" fontId="35" fillId="2" borderId="8" xfId="0" applyFont="1" applyFill="1" applyBorder="1" applyAlignment="1">
      <alignment horizontal="center" vertical="center"/>
    </xf>
    <xf numFmtId="0" fontId="36" fillId="2" borderId="0" xfId="0" applyFont="1" applyFill="1" applyAlignment="1">
      <alignment vertical="center" wrapText="1"/>
    </xf>
    <xf numFmtId="166" fontId="9" fillId="3" borderId="3" xfId="0" applyNumberFormat="1" applyFont="1" applyFill="1" applyBorder="1" applyAlignment="1">
      <alignment horizontal="center" vertical="center"/>
    </xf>
    <xf numFmtId="166" fontId="8" fillId="3" borderId="3" xfId="0" applyNumberFormat="1" applyFont="1" applyFill="1" applyBorder="1" applyAlignment="1">
      <alignment horizontal="center" vertical="center"/>
    </xf>
    <xf numFmtId="166" fontId="9" fillId="3" borderId="2" xfId="0" applyNumberFormat="1" applyFont="1" applyFill="1" applyBorder="1" applyAlignment="1">
      <alignment horizontal="center" vertical="center"/>
    </xf>
    <xf numFmtId="166" fontId="9" fillId="3" borderId="4" xfId="0" applyNumberFormat="1" applyFont="1" applyFill="1" applyBorder="1" applyAlignment="1">
      <alignment horizontal="center" vertical="center"/>
    </xf>
    <xf numFmtId="166" fontId="9" fillId="3" borderId="11" xfId="0" applyNumberFormat="1" applyFont="1" applyFill="1" applyBorder="1" applyAlignment="1">
      <alignment horizontal="center" vertical="center"/>
    </xf>
    <xf numFmtId="166" fontId="8" fillId="3" borderId="11" xfId="0" applyNumberFormat="1" applyFont="1" applyFill="1" applyBorder="1" applyAlignment="1">
      <alignment horizontal="center" vertical="center"/>
    </xf>
    <xf numFmtId="166" fontId="9" fillId="3" borderId="10" xfId="0" applyNumberFormat="1" applyFont="1" applyFill="1" applyBorder="1" applyAlignment="1">
      <alignment horizontal="center" vertical="center"/>
    </xf>
    <xf numFmtId="0" fontId="2" fillId="2" borderId="0" xfId="2" applyFont="1" applyFill="1"/>
    <xf numFmtId="3" fontId="10" fillId="0" borderId="0" xfId="5" applyNumberFormat="1" applyFont="1"/>
    <xf numFmtId="167" fontId="6" fillId="2" borderId="0" xfId="0" applyNumberFormat="1" applyFont="1" applyFill="1" applyAlignment="1">
      <alignment horizontal="center"/>
    </xf>
    <xf numFmtId="0" fontId="9" fillId="2" borderId="10" xfId="0" applyFont="1" applyFill="1" applyBorder="1" applyAlignment="1">
      <alignment horizontal="center" vertical="center" wrapText="1"/>
    </xf>
    <xf numFmtId="170" fontId="2" fillId="2" borderId="0" xfId="0" applyNumberFormat="1" applyFont="1" applyFill="1" applyAlignment="1">
      <alignment horizontal="center"/>
    </xf>
    <xf numFmtId="168" fontId="2" fillId="2" borderId="13" xfId="4" applyNumberFormat="1" applyFont="1" applyFill="1" applyBorder="1" applyAlignment="1">
      <alignment horizontal="left" wrapText="1"/>
    </xf>
    <xf numFmtId="3" fontId="2" fillId="2" borderId="1" xfId="4" applyNumberFormat="1" applyFont="1" applyFill="1" applyBorder="1" applyAlignment="1">
      <alignment horizontal="right"/>
    </xf>
    <xf numFmtId="170" fontId="2" fillId="2" borderId="1" xfId="0" applyNumberFormat="1" applyFont="1" applyFill="1" applyBorder="1" applyAlignment="1">
      <alignment horizontal="center"/>
    </xf>
    <xf numFmtId="170" fontId="2" fillId="2" borderId="14" xfId="0" applyNumberFormat="1" applyFont="1" applyFill="1" applyBorder="1" applyAlignment="1">
      <alignment horizontal="center"/>
    </xf>
    <xf numFmtId="0" fontId="2" fillId="2" borderId="8" xfId="0" applyFont="1" applyFill="1" applyBorder="1" applyAlignment="1">
      <alignment horizontal="justify" vertical="center"/>
    </xf>
    <xf numFmtId="167" fontId="2" fillId="2" borderId="0" xfId="0" applyNumberFormat="1" applyFont="1" applyFill="1" applyAlignment="1">
      <alignment horizontal="center"/>
    </xf>
    <xf numFmtId="0" fontId="5" fillId="2" borderId="2" xfId="0" applyFont="1" applyFill="1" applyBorder="1" applyAlignment="1">
      <alignment horizontal="center" vertical="center"/>
    </xf>
    <xf numFmtId="0" fontId="5" fillId="2" borderId="10" xfId="0" applyFont="1" applyFill="1" applyBorder="1" applyAlignment="1">
      <alignment horizontal="center"/>
    </xf>
    <xf numFmtId="0" fontId="5" fillId="2" borderId="6" xfId="0" applyFont="1" applyFill="1" applyBorder="1" applyAlignment="1">
      <alignment horizontal="center"/>
    </xf>
    <xf numFmtId="3" fontId="7" fillId="2" borderId="3" xfId="4" applyNumberFormat="1" applyFont="1" applyFill="1" applyBorder="1" applyAlignment="1">
      <alignment horizontal="right"/>
    </xf>
    <xf numFmtId="170" fontId="7" fillId="2" borderId="0" xfId="0" applyNumberFormat="1" applyFont="1" applyFill="1" applyAlignment="1">
      <alignment horizontal="center"/>
    </xf>
    <xf numFmtId="170" fontId="7" fillId="2" borderId="3" xfId="0" applyNumberFormat="1" applyFont="1" applyFill="1" applyBorder="1" applyAlignment="1">
      <alignment horizontal="center"/>
    </xf>
    <xf numFmtId="170" fontId="6" fillId="2" borderId="0" xfId="0" applyNumberFormat="1" applyFont="1" applyFill="1" applyAlignment="1">
      <alignment horizontal="center"/>
    </xf>
    <xf numFmtId="0" fontId="1" fillId="2" borderId="3" xfId="0" applyFont="1" applyFill="1" applyBorder="1" applyAlignment="1">
      <alignment horizontal="left" vertical="center" readingOrder="1"/>
    </xf>
    <xf numFmtId="170" fontId="2" fillId="2" borderId="10" xfId="7" applyNumberFormat="1" applyFont="1" applyFill="1" applyBorder="1" applyAlignment="1">
      <alignment horizontal="center" vertical="center" wrapText="1"/>
    </xf>
    <xf numFmtId="170" fontId="2" fillId="2" borderId="11" xfId="7" applyNumberFormat="1" applyFont="1" applyFill="1" applyBorder="1" applyAlignment="1">
      <alignment horizontal="center" vertical="center" wrapText="1"/>
    </xf>
    <xf numFmtId="170" fontId="8" fillId="2" borderId="11" xfId="7" applyNumberFormat="1" applyFont="1" applyFill="1" applyBorder="1" applyAlignment="1">
      <alignment horizontal="center" vertical="center" wrapText="1"/>
    </xf>
    <xf numFmtId="0" fontId="1" fillId="2" borderId="0" xfId="2" applyFont="1" applyFill="1"/>
    <xf numFmtId="3" fontId="5" fillId="2" borderId="1" xfId="0" applyNumberFormat="1" applyFont="1" applyFill="1" applyBorder="1"/>
    <xf numFmtId="3" fontId="11" fillId="2" borderId="3" xfId="0" applyNumberFormat="1" applyFont="1" applyFill="1" applyBorder="1"/>
    <xf numFmtId="167" fontId="17" fillId="2" borderId="15" xfId="0" applyNumberFormat="1" applyFont="1" applyFill="1" applyBorder="1" applyAlignment="1">
      <alignment horizontal="center" wrapText="1"/>
    </xf>
    <xf numFmtId="167" fontId="17" fillId="2" borderId="1" xfId="0" applyNumberFormat="1" applyFont="1" applyFill="1" applyBorder="1" applyAlignment="1">
      <alignment horizontal="center" wrapText="1"/>
    </xf>
    <xf numFmtId="3" fontId="24" fillId="2" borderId="1" xfId="0" applyNumberFormat="1" applyFont="1" applyFill="1" applyBorder="1" applyAlignment="1">
      <alignment horizontal="right" wrapText="1"/>
    </xf>
    <xf numFmtId="0" fontId="6" fillId="2" borderId="0" xfId="0" quotePrefix="1" applyFont="1" applyFill="1" applyAlignment="1">
      <alignment horizontal="center" vertical="center"/>
    </xf>
    <xf numFmtId="2" fontId="8" fillId="2" borderId="0" xfId="0" quotePrefix="1" applyNumberFormat="1" applyFont="1" applyFill="1" applyAlignment="1">
      <alignment horizontal="center" vertical="center" wrapText="1"/>
    </xf>
    <xf numFmtId="0" fontId="18" fillId="2" borderId="13" xfId="0" applyFont="1" applyFill="1" applyBorder="1" applyAlignment="1">
      <alignment wrapText="1"/>
    </xf>
    <xf numFmtId="171" fontId="17" fillId="2" borderId="3" xfId="0" applyNumberFormat="1" applyFont="1" applyFill="1" applyBorder="1" applyAlignment="1">
      <alignment wrapText="1"/>
    </xf>
    <xf numFmtId="171" fontId="18" fillId="2" borderId="3" xfId="0" applyNumberFormat="1" applyFont="1" applyFill="1" applyBorder="1" applyAlignment="1">
      <alignment wrapText="1"/>
    </xf>
    <xf numFmtId="171" fontId="18" fillId="2" borderId="11" xfId="0" applyNumberFormat="1" applyFont="1" applyFill="1" applyBorder="1" applyAlignment="1">
      <alignment wrapText="1"/>
    </xf>
    <xf numFmtId="171" fontId="30" fillId="2" borderId="3" xfId="0" applyNumberFormat="1" applyFont="1" applyFill="1" applyBorder="1" applyAlignment="1">
      <alignment wrapText="1"/>
    </xf>
    <xf numFmtId="171" fontId="30" fillId="2" borderId="11" xfId="0" applyNumberFormat="1" applyFont="1" applyFill="1" applyBorder="1" applyAlignment="1">
      <alignment wrapText="1"/>
    </xf>
    <xf numFmtId="171" fontId="38" fillId="2" borderId="3" xfId="0" applyNumberFormat="1" applyFont="1" applyFill="1" applyBorder="1" applyAlignment="1">
      <alignment wrapText="1"/>
    </xf>
    <xf numFmtId="171" fontId="17" fillId="2" borderId="11" xfId="0" applyNumberFormat="1" applyFont="1" applyFill="1" applyBorder="1" applyAlignment="1">
      <alignment wrapText="1"/>
    </xf>
    <xf numFmtId="171" fontId="18" fillId="2" borderId="4" xfId="0" applyNumberFormat="1" applyFont="1" applyFill="1" applyBorder="1" applyAlignment="1">
      <alignment wrapText="1"/>
    </xf>
    <xf numFmtId="171" fontId="18" fillId="2" borderId="9" xfId="0" applyNumberFormat="1" applyFont="1" applyFill="1" applyBorder="1" applyAlignment="1">
      <alignment wrapText="1"/>
    </xf>
    <xf numFmtId="171" fontId="18" fillId="2" borderId="12" xfId="0" applyNumberFormat="1" applyFont="1" applyFill="1" applyBorder="1" applyAlignment="1">
      <alignment wrapText="1"/>
    </xf>
    <xf numFmtId="166" fontId="18" fillId="2" borderId="0" xfId="3" applyNumberFormat="1" applyFont="1" applyFill="1"/>
    <xf numFmtId="166" fontId="38" fillId="2" borderId="0" xfId="3" applyNumberFormat="1" applyFont="1" applyFill="1"/>
    <xf numFmtId="166" fontId="37" fillId="2" borderId="0" xfId="3" applyNumberFormat="1" applyFont="1" applyFill="1"/>
    <xf numFmtId="166" fontId="37" fillId="2" borderId="0" xfId="0" applyNumberFormat="1" applyFont="1" applyFill="1"/>
    <xf numFmtId="3" fontId="37" fillId="2" borderId="0" xfId="0" applyNumberFormat="1" applyFont="1" applyFill="1"/>
    <xf numFmtId="3" fontId="39" fillId="2" borderId="0" xfId="24" applyNumberFormat="1" applyFont="1" applyFill="1"/>
    <xf numFmtId="0" fontId="37" fillId="2" borderId="0" xfId="0" applyFont="1" applyFill="1" applyAlignment="1">
      <alignment horizontal="center"/>
    </xf>
    <xf numFmtId="3" fontId="5" fillId="2" borderId="13" xfId="0" applyNumberFormat="1" applyFont="1" applyFill="1" applyBorder="1"/>
    <xf numFmtId="3" fontId="6" fillId="2" borderId="7" xfId="0" applyNumberFormat="1" applyFont="1" applyFill="1" applyBorder="1"/>
    <xf numFmtId="3" fontId="6" fillId="2" borderId="8" xfId="0" applyNumberFormat="1" applyFont="1" applyFill="1" applyBorder="1"/>
    <xf numFmtId="0" fontId="5" fillId="2" borderId="5" xfId="0" applyFont="1" applyFill="1" applyBorder="1" applyAlignment="1">
      <alignment horizontal="center" wrapText="1"/>
    </xf>
    <xf numFmtId="0" fontId="5" fillId="2" borderId="2" xfId="0" applyFont="1" applyFill="1" applyBorder="1" applyAlignment="1">
      <alignment horizontal="center" wrapText="1"/>
    </xf>
    <xf numFmtId="4" fontId="1" fillId="2" borderId="3" xfId="0" applyNumberFormat="1" applyFont="1" applyFill="1" applyBorder="1" applyAlignment="1">
      <alignment horizontal="center" vertical="center" wrapText="1"/>
    </xf>
    <xf numFmtId="3" fontId="2" fillId="2" borderId="11" xfId="9" applyNumberFormat="1" applyFont="1" applyFill="1" applyBorder="1" applyAlignment="1">
      <alignment horizontal="right" vertical="center" wrapText="1"/>
    </xf>
    <xf numFmtId="3" fontId="1" fillId="2" borderId="11" xfId="9" applyNumberFormat="1" applyFont="1" applyFill="1" applyBorder="1" applyAlignment="1">
      <alignment horizontal="right" vertical="center" wrapText="1"/>
    </xf>
    <xf numFmtId="3" fontId="1" fillId="0" borderId="11" xfId="9" applyNumberFormat="1" applyFont="1" applyFill="1" applyBorder="1" applyAlignment="1">
      <alignment horizontal="right" vertical="center" wrapText="1"/>
    </xf>
    <xf numFmtId="3" fontId="2" fillId="2" borderId="4" xfId="9" applyNumberFormat="1" applyFont="1" applyFill="1" applyBorder="1" applyAlignment="1">
      <alignment horizontal="right" vertical="center" wrapText="1"/>
    </xf>
    <xf numFmtId="37" fontId="38" fillId="4" borderId="3" xfId="0" applyNumberFormat="1" applyFont="1" applyFill="1" applyBorder="1" applyAlignment="1">
      <alignment horizontal="right" wrapText="1"/>
    </xf>
    <xf numFmtId="37" fontId="38" fillId="4" borderId="4" xfId="0" applyNumberFormat="1" applyFont="1" applyFill="1" applyBorder="1" applyAlignment="1">
      <alignment horizontal="right" wrapText="1"/>
    </xf>
    <xf numFmtId="3" fontId="5" fillId="2" borderId="14" xfId="0" applyNumberFormat="1" applyFont="1" applyFill="1" applyBorder="1"/>
    <xf numFmtId="3" fontId="5" fillId="2" borderId="15" xfId="0" applyNumberFormat="1" applyFont="1" applyFill="1" applyBorder="1"/>
    <xf numFmtId="3" fontId="6" fillId="2" borderId="11" xfId="0" applyNumberFormat="1" applyFont="1" applyFill="1" applyBorder="1"/>
    <xf numFmtId="3" fontId="6" fillId="2" borderId="12" xfId="0" applyNumberFormat="1" applyFont="1" applyFill="1" applyBorder="1"/>
    <xf numFmtId="0" fontId="6" fillId="2" borderId="1" xfId="0" applyFont="1" applyFill="1" applyBorder="1" applyAlignment="1">
      <alignment vertical="center"/>
    </xf>
    <xf numFmtId="0" fontId="6" fillId="2" borderId="2" xfId="0" applyFont="1" applyFill="1" applyBorder="1" applyAlignment="1">
      <alignment vertical="center"/>
    </xf>
    <xf numFmtId="0" fontId="6" fillId="2" borderId="3" xfId="0" applyFont="1" applyFill="1" applyBorder="1" applyAlignment="1">
      <alignment vertical="center"/>
    </xf>
    <xf numFmtId="0" fontId="6" fillId="2" borderId="4" xfId="0" applyFont="1" applyFill="1" applyBorder="1" applyAlignment="1">
      <alignment vertical="center"/>
    </xf>
    <xf numFmtId="0" fontId="6" fillId="2" borderId="8" xfId="0" applyFont="1" applyFill="1" applyBorder="1" applyAlignment="1">
      <alignment vertical="center"/>
    </xf>
    <xf numFmtId="0" fontId="6" fillId="0" borderId="1" xfId="0" applyFont="1" applyBorder="1" applyAlignment="1">
      <alignment vertical="center" wrapText="1"/>
    </xf>
    <xf numFmtId="0" fontId="6" fillId="2" borderId="5" xfId="0" applyFont="1" applyFill="1" applyBorder="1" applyAlignment="1">
      <alignment horizontal="left" vertical="center"/>
    </xf>
    <xf numFmtId="3" fontId="1" fillId="2" borderId="2" xfId="9" applyNumberFormat="1" applyFont="1" applyFill="1" applyBorder="1" applyAlignment="1">
      <alignment horizontal="center" vertical="center"/>
    </xf>
    <xf numFmtId="0" fontId="6" fillId="2" borderId="7" xfId="0" applyFont="1" applyFill="1" applyBorder="1" applyAlignment="1">
      <alignment horizontal="left" vertical="center"/>
    </xf>
    <xf numFmtId="3" fontId="1" fillId="2" borderId="4" xfId="9" applyNumberFormat="1" applyFont="1" applyFill="1" applyBorder="1" applyAlignment="1">
      <alignment horizontal="center" vertical="center"/>
    </xf>
    <xf numFmtId="3" fontId="1" fillId="2" borderId="3" xfId="9" applyNumberFormat="1" applyFont="1" applyFill="1" applyBorder="1" applyAlignment="1">
      <alignment horizontal="center" vertical="center"/>
    </xf>
    <xf numFmtId="0" fontId="6" fillId="2" borderId="8" xfId="0" applyFont="1" applyFill="1" applyBorder="1" applyAlignment="1">
      <alignment horizontal="left" vertical="center"/>
    </xf>
    <xf numFmtId="0" fontId="6" fillId="2" borderId="2" xfId="0" applyFont="1" applyFill="1" applyBorder="1" applyAlignment="1">
      <alignment horizontal="justify" vertical="center"/>
    </xf>
    <xf numFmtId="0" fontId="6" fillId="2" borderId="4" xfId="0" applyFont="1" applyFill="1" applyBorder="1" applyAlignment="1">
      <alignment horizontal="left" vertical="center"/>
    </xf>
    <xf numFmtId="166" fontId="1" fillId="2" borderId="4" xfId="3" applyNumberFormat="1" applyFont="1" applyFill="1" applyBorder="1" applyAlignment="1">
      <alignment horizontal="center" vertical="center"/>
    </xf>
    <xf numFmtId="0" fontId="6" fillId="2" borderId="10" xfId="0" applyFont="1" applyFill="1" applyBorder="1" applyAlignment="1">
      <alignment horizontal="left" vertical="center"/>
    </xf>
    <xf numFmtId="167" fontId="1" fillId="2" borderId="2" xfId="0" applyNumberFormat="1" applyFont="1" applyFill="1" applyBorder="1" applyAlignment="1">
      <alignment horizontal="center" vertical="center"/>
    </xf>
    <xf numFmtId="0" fontId="6" fillId="2" borderId="3" xfId="0" applyFont="1" applyFill="1" applyBorder="1" applyAlignment="1">
      <alignment horizontal="justify" vertical="center"/>
    </xf>
    <xf numFmtId="0" fontId="6" fillId="2" borderId="12" xfId="0" applyFont="1" applyFill="1" applyBorder="1" applyAlignment="1">
      <alignment horizontal="left" vertical="center"/>
    </xf>
    <xf numFmtId="0" fontId="8" fillId="3" borderId="2" xfId="0" applyFont="1" applyFill="1" applyBorder="1" applyAlignment="1">
      <alignment horizontal="left" vertical="center"/>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0" fontId="6" fillId="2" borderId="11" xfId="0" applyFont="1" applyFill="1" applyBorder="1" applyAlignment="1">
      <alignment horizontal="left" vertical="center"/>
    </xf>
    <xf numFmtId="0" fontId="6" fillId="2" borderId="7" xfId="0" applyFont="1" applyFill="1" applyBorder="1" applyAlignment="1">
      <alignment horizontal="justify" vertical="center"/>
    </xf>
    <xf numFmtId="0" fontId="8" fillId="3" borderId="2" xfId="0" applyFont="1" applyFill="1" applyBorder="1" applyAlignment="1">
      <alignment horizontal="justify" vertical="center"/>
    </xf>
    <xf numFmtId="0" fontId="8" fillId="3" borderId="5" xfId="0" applyFont="1" applyFill="1" applyBorder="1" applyAlignment="1">
      <alignment horizontal="left" vertical="center"/>
    </xf>
    <xf numFmtId="0" fontId="8" fillId="3" borderId="7" xfId="0" applyFont="1" applyFill="1" applyBorder="1" applyAlignment="1">
      <alignment horizontal="left" vertical="center"/>
    </xf>
    <xf numFmtId="0" fontId="6" fillId="2" borderId="4" xfId="0" applyFont="1" applyFill="1" applyBorder="1" applyAlignment="1">
      <alignment horizontal="justify" vertical="center"/>
    </xf>
    <xf numFmtId="3" fontId="1" fillId="2" borderId="2" xfId="0" applyNumberFormat="1" applyFont="1" applyFill="1" applyBorder="1" applyAlignment="1">
      <alignment horizontal="center" vertical="center"/>
    </xf>
    <xf numFmtId="170" fontId="1" fillId="2" borderId="2" xfId="0" applyNumberFormat="1" applyFont="1" applyFill="1" applyBorder="1" applyAlignment="1">
      <alignment horizontal="center" vertical="center"/>
    </xf>
    <xf numFmtId="170" fontId="1" fillId="2" borderId="4" xfId="0" applyNumberFormat="1" applyFont="1" applyFill="1" applyBorder="1" applyAlignment="1">
      <alignment horizontal="center" vertical="center"/>
    </xf>
    <xf numFmtId="3" fontId="1" fillId="2" borderId="3" xfId="0" applyNumberFormat="1" applyFont="1" applyFill="1" applyBorder="1" applyAlignment="1">
      <alignment horizontal="center" vertical="center"/>
    </xf>
    <xf numFmtId="0" fontId="8" fillId="3" borderId="8" xfId="0" applyFont="1" applyFill="1" applyBorder="1" applyAlignment="1">
      <alignment horizontal="left" vertical="center"/>
    </xf>
    <xf numFmtId="0" fontId="1" fillId="2" borderId="4" xfId="0" applyFont="1" applyFill="1" applyBorder="1" applyAlignment="1">
      <alignment horizontal="justify" vertical="center"/>
    </xf>
    <xf numFmtId="0" fontId="6" fillId="2" borderId="1" xfId="0" applyFont="1" applyFill="1" applyBorder="1" applyAlignment="1">
      <alignment horizontal="left" vertical="center"/>
    </xf>
    <xf numFmtId="10" fontId="1" fillId="2" borderId="4" xfId="0" applyNumberFormat="1" applyFont="1" applyFill="1" applyBorder="1" applyAlignment="1">
      <alignment horizontal="center" vertical="center"/>
    </xf>
    <xf numFmtId="0" fontId="6" fillId="2" borderId="1" xfId="0" applyFont="1" applyFill="1" applyBorder="1" applyAlignment="1">
      <alignment horizontal="justify" vertical="center"/>
    </xf>
    <xf numFmtId="10" fontId="1" fillId="2" borderId="1" xfId="0" applyNumberFormat="1" applyFont="1" applyFill="1" applyBorder="1" applyAlignment="1">
      <alignment horizontal="center" vertical="center"/>
    </xf>
    <xf numFmtId="0" fontId="1" fillId="2" borderId="1" xfId="0" applyFont="1" applyFill="1" applyBorder="1" applyAlignment="1">
      <alignment horizontal="justify" vertical="center"/>
    </xf>
    <xf numFmtId="166" fontId="1" fillId="2" borderId="1" xfId="0" applyNumberFormat="1" applyFont="1" applyFill="1" applyBorder="1" applyAlignment="1">
      <alignment horizontal="center" vertical="center"/>
    </xf>
    <xf numFmtId="0" fontId="6" fillId="2" borderId="2" xfId="0" applyFont="1" applyFill="1" applyBorder="1" applyAlignment="1">
      <alignment horizontal="left" vertical="center"/>
    </xf>
    <xf numFmtId="3" fontId="1" fillId="2" borderId="4" xfId="0" applyNumberFormat="1" applyFont="1" applyFill="1" applyBorder="1" applyAlignment="1">
      <alignment horizontal="center" vertical="center"/>
    </xf>
    <xf numFmtId="3" fontId="2" fillId="2" borderId="0" xfId="1" applyNumberFormat="1" applyFont="1" applyFill="1"/>
    <xf numFmtId="3" fontId="1" fillId="2" borderId="0" xfId="1" applyNumberFormat="1" applyFont="1" applyFill="1"/>
    <xf numFmtId="3" fontId="2" fillId="2" borderId="3" xfId="1" applyNumberFormat="1" applyFont="1" applyFill="1" applyBorder="1"/>
    <xf numFmtId="3" fontId="1" fillId="2" borderId="3" xfId="1" applyNumberFormat="1" applyFont="1" applyFill="1" applyBorder="1"/>
    <xf numFmtId="3" fontId="2" fillId="2" borderId="4" xfId="1" applyNumberFormat="1" applyFont="1" applyFill="1" applyBorder="1"/>
    <xf numFmtId="170" fontId="2" fillId="2" borderId="3" xfId="9" applyNumberFormat="1" applyFont="1" applyFill="1" applyBorder="1" applyAlignment="1">
      <alignment horizontal="center"/>
    </xf>
    <xf numFmtId="170" fontId="1" fillId="2" borderId="3" xfId="9" applyNumberFormat="1" applyFont="1" applyFill="1" applyBorder="1" applyAlignment="1">
      <alignment horizontal="center"/>
    </xf>
    <xf numFmtId="170" fontId="2" fillId="2" borderId="4" xfId="9" applyNumberFormat="1" applyFont="1" applyFill="1" applyBorder="1" applyAlignment="1">
      <alignment horizontal="center"/>
    </xf>
    <xf numFmtId="0" fontId="5" fillId="2" borderId="14" xfId="0" applyFont="1" applyFill="1" applyBorder="1" applyAlignment="1">
      <alignment horizontal="center"/>
    </xf>
    <xf numFmtId="167" fontId="5" fillId="2" borderId="9" xfId="0" applyNumberFormat="1" applyFont="1" applyFill="1" applyBorder="1" applyAlignment="1">
      <alignment horizontal="center"/>
    </xf>
    <xf numFmtId="0" fontId="35" fillId="2" borderId="0" xfId="0" applyFont="1" applyFill="1" applyAlignment="1">
      <alignment vertical="center"/>
    </xf>
    <xf numFmtId="0" fontId="35" fillId="2" borderId="0" xfId="0" applyFont="1" applyFill="1" applyAlignment="1">
      <alignment horizontal="left" vertical="center"/>
    </xf>
    <xf numFmtId="0" fontId="29" fillId="2" borderId="0" xfId="0" applyFont="1" applyFill="1" applyAlignment="1">
      <alignment horizontal="left"/>
    </xf>
    <xf numFmtId="0" fontId="29" fillId="2" borderId="0" xfId="0" applyFont="1" applyFill="1" applyAlignment="1">
      <alignment vertical="center"/>
    </xf>
    <xf numFmtId="0" fontId="29" fillId="2" borderId="0" xfId="0" applyFont="1" applyFill="1" applyAlignment="1">
      <alignment horizontal="left" vertical="center"/>
    </xf>
    <xf numFmtId="0" fontId="35" fillId="2" borderId="5" xfId="0" applyFont="1" applyFill="1" applyBorder="1"/>
    <xf numFmtId="0" fontId="35" fillId="2" borderId="6" xfId="0" applyFont="1" applyFill="1" applyBorder="1" applyAlignment="1">
      <alignment horizontal="center" vertical="center"/>
    </xf>
    <xf numFmtId="0" fontId="35" fillId="2" borderId="10" xfId="0" applyFont="1" applyFill="1" applyBorder="1" applyAlignment="1">
      <alignment horizontal="center" vertical="center"/>
    </xf>
    <xf numFmtId="0" fontId="35" fillId="2" borderId="13" xfId="0" applyFont="1" applyFill="1" applyBorder="1" applyAlignment="1">
      <alignment vertical="center"/>
    </xf>
    <xf numFmtId="167" fontId="35" fillId="2" borderId="14" xfId="0" applyNumberFormat="1" applyFont="1" applyFill="1" applyBorder="1" applyAlignment="1">
      <alignment horizontal="center" vertical="center"/>
    </xf>
    <xf numFmtId="167" fontId="35" fillId="2" borderId="15" xfId="0" applyNumberFormat="1" applyFont="1" applyFill="1" applyBorder="1" applyAlignment="1">
      <alignment horizontal="center" vertical="center"/>
    </xf>
    <xf numFmtId="0" fontId="29" fillId="2" borderId="7" xfId="0" applyFont="1" applyFill="1" applyBorder="1" applyAlignment="1">
      <alignment vertical="center"/>
    </xf>
    <xf numFmtId="0" fontId="42" fillId="2" borderId="7" xfId="0" applyFont="1" applyFill="1" applyBorder="1" applyAlignment="1">
      <alignment horizontal="left" vertical="center" indent="2"/>
    </xf>
    <xf numFmtId="0" fontId="42" fillId="2" borderId="8" xfId="0" applyFont="1" applyFill="1" applyBorder="1" applyAlignment="1">
      <alignment horizontal="left" vertical="center" indent="2"/>
    </xf>
    <xf numFmtId="167" fontId="42" fillId="2" borderId="9" xfId="0" applyNumberFormat="1" applyFont="1" applyFill="1" applyBorder="1" applyAlignment="1">
      <alignment horizontal="center" vertical="center"/>
    </xf>
    <xf numFmtId="0" fontId="29" fillId="2" borderId="0" xfId="0" applyFont="1" applyFill="1" applyAlignment="1">
      <alignment horizontal="justify" vertical="center"/>
    </xf>
    <xf numFmtId="0" fontId="19" fillId="2" borderId="0" xfId="0" applyFont="1" applyFill="1" applyAlignment="1">
      <alignment vertical="center"/>
    </xf>
    <xf numFmtId="188" fontId="19" fillId="2" borderId="0" xfId="9" applyNumberFormat="1" applyFont="1" applyFill="1" applyAlignment="1">
      <alignment vertical="center"/>
    </xf>
    <xf numFmtId="41" fontId="19" fillId="2" borderId="0" xfId="9" applyFont="1" applyFill="1" applyAlignment="1">
      <alignment vertical="center"/>
    </xf>
    <xf numFmtId="167" fontId="29" fillId="2" borderId="11" xfId="0" quotePrefix="1" applyNumberFormat="1" applyFont="1" applyFill="1" applyBorder="1" applyAlignment="1">
      <alignment horizontal="center" vertical="center"/>
    </xf>
    <xf numFmtId="167" fontId="37" fillId="2" borderId="11" xfId="0" quotePrefix="1" applyNumberFormat="1" applyFont="1" applyFill="1" applyBorder="1" applyAlignment="1">
      <alignment horizontal="center" vertical="center"/>
    </xf>
    <xf numFmtId="167" fontId="29" fillId="2" borderId="0" xfId="0" applyNumberFormat="1" applyFont="1" applyFill="1" applyAlignment="1">
      <alignment horizontal="center" vertical="center"/>
    </xf>
    <xf numFmtId="167" fontId="42" fillId="2" borderId="0" xfId="0" applyNumberFormat="1" applyFont="1" applyFill="1" applyAlignment="1">
      <alignment horizontal="center" vertical="center"/>
    </xf>
    <xf numFmtId="167" fontId="37" fillId="2" borderId="12" xfId="0" quotePrefix="1" applyNumberFormat="1" applyFont="1" applyFill="1" applyBorder="1" applyAlignment="1">
      <alignment horizontal="center" vertical="center"/>
    </xf>
    <xf numFmtId="0" fontId="9" fillId="3" borderId="10" xfId="0" applyFont="1" applyFill="1" applyBorder="1" applyAlignment="1">
      <alignment horizontal="center" vertical="center"/>
    </xf>
    <xf numFmtId="3" fontId="8" fillId="3" borderId="4" xfId="0" applyNumberFormat="1" applyFont="1" applyFill="1" applyBorder="1" applyAlignment="1">
      <alignment horizontal="right" vertical="center"/>
    </xf>
    <xf numFmtId="166" fontId="8" fillId="3" borderId="4" xfId="0" applyNumberFormat="1" applyFont="1" applyFill="1" applyBorder="1" applyAlignment="1">
      <alignment horizontal="center" vertical="center"/>
    </xf>
    <xf numFmtId="166" fontId="8" fillId="3" borderId="12" xfId="0" applyNumberFormat="1" applyFont="1" applyFill="1" applyBorder="1" applyAlignment="1">
      <alignment horizontal="center" vertical="center"/>
    </xf>
    <xf numFmtId="167" fontId="1" fillId="2" borderId="11" xfId="0" applyNumberFormat="1" applyFont="1" applyFill="1" applyBorder="1" applyAlignment="1">
      <alignment horizontal="center" vertical="center" wrapText="1"/>
    </xf>
    <xf numFmtId="0" fontId="9" fillId="2" borderId="8" xfId="0" applyFont="1" applyFill="1" applyBorder="1" applyAlignment="1">
      <alignment vertical="center" wrapText="1"/>
    </xf>
    <xf numFmtId="167" fontId="29" fillId="2" borderId="0" xfId="23" applyNumberFormat="1" applyFont="1" applyFill="1" applyAlignment="1">
      <alignment horizontal="center"/>
    </xf>
    <xf numFmtId="167" fontId="18" fillId="2" borderId="0" xfId="23" applyNumberFormat="1" applyFont="1" applyFill="1" applyAlignment="1">
      <alignment horizontal="center"/>
    </xf>
    <xf numFmtId="0" fontId="5" fillId="2" borderId="11" xfId="0" applyFont="1" applyFill="1" applyBorder="1" applyAlignment="1">
      <alignment horizontal="center"/>
    </xf>
    <xf numFmtId="0" fontId="5" fillId="2" borderId="7" xfId="0" applyFont="1" applyFill="1" applyBorder="1" applyAlignment="1">
      <alignment horizontal="center"/>
    </xf>
    <xf numFmtId="1" fontId="29" fillId="2" borderId="0" xfId="23" applyNumberFormat="1" applyFont="1" applyFill="1" applyAlignment="1">
      <alignment horizontal="center"/>
    </xf>
    <xf numFmtId="1" fontId="18" fillId="2" borderId="0" xfId="23" applyNumberFormat="1" applyFont="1" applyFill="1" applyAlignment="1">
      <alignment horizontal="center"/>
    </xf>
    <xf numFmtId="173" fontId="6" fillId="2" borderId="0" xfId="0" applyNumberFormat="1" applyFont="1" applyFill="1" applyAlignment="1">
      <alignment horizontal="center"/>
    </xf>
    <xf numFmtId="2" fontId="6" fillId="2" borderId="0" xfId="0" applyNumberFormat="1" applyFont="1" applyFill="1" applyAlignment="1">
      <alignment horizontal="center"/>
    </xf>
    <xf numFmtId="2" fontId="6" fillId="2" borderId="9" xfId="0" applyNumberFormat="1" applyFont="1" applyFill="1" applyBorder="1" applyAlignment="1">
      <alignment horizontal="center"/>
    </xf>
    <xf numFmtId="0" fontId="1" fillId="2" borderId="3" xfId="0" applyFont="1" applyFill="1" applyBorder="1" applyAlignment="1">
      <alignment horizontal="justify" vertical="center"/>
    </xf>
    <xf numFmtId="0" fontId="1" fillId="2" borderId="2" xfId="0" applyFont="1" applyFill="1" applyBorder="1" applyAlignment="1">
      <alignment horizontal="justify" vertical="center"/>
    </xf>
    <xf numFmtId="0" fontId="2" fillId="2" borderId="0" xfId="0" applyFont="1" applyFill="1" applyAlignment="1">
      <alignment horizontal="justify" vertical="center" wrapText="1"/>
    </xf>
    <xf numFmtId="0" fontId="2" fillId="2" borderId="2" xfId="0" applyFont="1" applyFill="1" applyBorder="1" applyAlignment="1">
      <alignment horizontal="left" vertical="center" wrapText="1"/>
    </xf>
    <xf numFmtId="0" fontId="9" fillId="2" borderId="5" xfId="0" applyFont="1" applyFill="1" applyBorder="1" applyAlignment="1">
      <alignment horizontal="justify" vertical="center" wrapText="1"/>
    </xf>
    <xf numFmtId="0" fontId="8" fillId="2" borderId="7" xfId="0" applyFont="1" applyFill="1" applyBorder="1" applyAlignment="1">
      <alignment horizontal="justify" vertical="center" wrapText="1"/>
    </xf>
    <xf numFmtId="0" fontId="8" fillId="2" borderId="8" xfId="0" applyFont="1" applyFill="1" applyBorder="1" applyAlignment="1">
      <alignment horizontal="justify" vertical="center" wrapText="1"/>
    </xf>
    <xf numFmtId="0" fontId="9" fillId="2" borderId="7" xfId="0" applyFont="1" applyFill="1" applyBorder="1" applyAlignment="1">
      <alignment horizontal="justify" vertical="center" wrapText="1"/>
    </xf>
    <xf numFmtId="2" fontId="1" fillId="0" borderId="12" xfId="0" applyNumberFormat="1" applyFont="1" applyBorder="1" applyAlignment="1">
      <alignment horizontal="center" vertical="center" wrapText="1"/>
    </xf>
    <xf numFmtId="170" fontId="9" fillId="2" borderId="4" xfId="7" applyNumberFormat="1" applyFont="1" applyFill="1" applyBorder="1" applyAlignment="1">
      <alignment horizontal="center" vertical="center" wrapText="1"/>
    </xf>
    <xf numFmtId="2" fontId="6" fillId="2" borderId="0" xfId="0" applyNumberFormat="1" applyFont="1" applyFill="1"/>
    <xf numFmtId="0" fontId="2" fillId="2" borderId="14" xfId="0" applyFont="1" applyFill="1" applyBorder="1" applyAlignment="1">
      <alignment horizontal="justify" vertical="center"/>
    </xf>
    <xf numFmtId="3" fontId="2" fillId="2" borderId="0" xfId="0" applyNumberFormat="1" applyFont="1" applyFill="1" applyAlignment="1">
      <alignment horizontal="center" vertical="center"/>
    </xf>
    <xf numFmtId="10" fontId="2" fillId="2" borderId="0" xfId="0" applyNumberFormat="1" applyFont="1" applyFill="1" applyAlignment="1">
      <alignment horizontal="center" vertical="center"/>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10" fontId="6" fillId="2" borderId="1" xfId="3" applyNumberFormat="1" applyFont="1" applyFill="1" applyBorder="1" applyAlignment="1">
      <alignment horizontal="center" vertical="center"/>
    </xf>
    <xf numFmtId="0" fontId="8" fillId="3" borderId="3" xfId="0" applyFont="1" applyFill="1" applyBorder="1" applyAlignment="1">
      <alignment horizontal="justify" vertical="center"/>
    </xf>
    <xf numFmtId="0" fontId="6" fillId="2" borderId="15" xfId="0" applyFont="1" applyFill="1" applyBorder="1" applyAlignment="1">
      <alignment horizontal="left" vertical="center"/>
    </xf>
    <xf numFmtId="3" fontId="1" fillId="2" borderId="1" xfId="0" applyNumberFormat="1" applyFont="1" applyFill="1" applyBorder="1" applyAlignment="1">
      <alignment horizontal="center" vertical="center"/>
    </xf>
    <xf numFmtId="171" fontId="2" fillId="2" borderId="2" xfId="9" applyNumberFormat="1" applyFont="1" applyFill="1" applyBorder="1" applyAlignment="1">
      <alignment horizontal="right"/>
    </xf>
    <xf numFmtId="170" fontId="1" fillId="2" borderId="10" xfId="0" applyNumberFormat="1" applyFont="1" applyFill="1" applyBorder="1" applyAlignment="1">
      <alignment horizontal="center" vertical="center" wrapText="1"/>
    </xf>
    <xf numFmtId="3" fontId="2" fillId="2" borderId="8" xfId="7" applyNumberFormat="1" applyFont="1" applyFill="1" applyBorder="1" applyAlignment="1">
      <alignment horizontal="right" vertical="center" wrapText="1"/>
    </xf>
    <xf numFmtId="171" fontId="6" fillId="2" borderId="0" xfId="9" applyNumberFormat="1" applyFont="1" applyFill="1" applyBorder="1" applyAlignment="1">
      <alignment horizontal="right"/>
    </xf>
    <xf numFmtId="171" fontId="1" fillId="2" borderId="0" xfId="9" applyNumberFormat="1" applyFont="1" applyFill="1" applyBorder="1" applyAlignment="1">
      <alignment horizontal="right"/>
    </xf>
    <xf numFmtId="167" fontId="1" fillId="2" borderId="0" xfId="3" applyNumberFormat="1" applyFont="1" applyFill="1" applyBorder="1" applyAlignment="1">
      <alignment horizontal="center" vertical="center"/>
    </xf>
    <xf numFmtId="0" fontId="10" fillId="2" borderId="0" xfId="0" applyFont="1" applyFill="1" applyAlignment="1">
      <alignment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8" fillId="2" borderId="0" xfId="0" applyFont="1" applyFill="1" applyAlignment="1">
      <alignment horizontal="center" vertical="center"/>
    </xf>
    <xf numFmtId="0" fontId="8" fillId="2" borderId="6"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 xfId="0" applyFont="1" applyFill="1" applyBorder="1" applyAlignment="1">
      <alignment vertical="center"/>
    </xf>
    <xf numFmtId="0" fontId="8" fillId="2" borderId="5"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13" xfId="0" applyFont="1" applyFill="1" applyBorder="1" applyAlignment="1">
      <alignment horizontal="center" vertical="center"/>
    </xf>
    <xf numFmtId="166" fontId="8" fillId="2" borderId="2" xfId="0" applyNumberFormat="1" applyFont="1" applyFill="1" applyBorder="1" applyAlignment="1">
      <alignment horizontal="center" vertical="center"/>
    </xf>
    <xf numFmtId="166" fontId="8" fillId="2" borderId="3" xfId="0" applyNumberFormat="1" applyFont="1" applyFill="1" applyBorder="1" applyAlignment="1">
      <alignment horizontal="center" vertical="center"/>
    </xf>
    <xf numFmtId="166" fontId="8" fillId="2" borderId="1" xfId="0" applyNumberFormat="1" applyFont="1" applyFill="1" applyBorder="1" applyAlignment="1">
      <alignment horizontal="center" vertical="center"/>
    </xf>
    <xf numFmtId="166" fontId="8" fillId="2" borderId="10" xfId="0" applyNumberFormat="1" applyFont="1" applyFill="1" applyBorder="1" applyAlignment="1">
      <alignment horizontal="center" vertical="center"/>
    </xf>
    <xf numFmtId="166" fontId="8" fillId="2" borderId="15" xfId="0" applyNumberFormat="1" applyFont="1" applyFill="1" applyBorder="1" applyAlignment="1">
      <alignment horizontal="center" vertical="center"/>
    </xf>
    <xf numFmtId="167" fontId="2" fillId="2" borderId="12" xfId="0" applyNumberFormat="1" applyFont="1" applyFill="1" applyBorder="1" applyAlignment="1">
      <alignment horizontal="center"/>
    </xf>
    <xf numFmtId="41" fontId="1" fillId="2" borderId="3" xfId="9" applyFont="1" applyFill="1" applyBorder="1" applyAlignment="1">
      <alignment horizontal="center" vertical="center" wrapText="1"/>
    </xf>
    <xf numFmtId="3" fontId="1" fillId="2" borderId="11" xfId="7" applyNumberFormat="1" applyFont="1" applyFill="1" applyBorder="1" applyAlignment="1">
      <alignment horizontal="right" vertical="center" wrapText="1"/>
    </xf>
    <xf numFmtId="1" fontId="2" fillId="2" borderId="1" xfId="0" applyNumberFormat="1" applyFont="1" applyFill="1" applyBorder="1" applyAlignment="1">
      <alignment horizontal="center" vertical="center"/>
    </xf>
    <xf numFmtId="1" fontId="2" fillId="2" borderId="15" xfId="0" applyNumberFormat="1" applyFont="1" applyFill="1" applyBorder="1" applyAlignment="1">
      <alignment horizontal="center" vertical="center"/>
    </xf>
    <xf numFmtId="1" fontId="2" fillId="2" borderId="14" xfId="0" applyNumberFormat="1" applyFont="1" applyFill="1" applyBorder="1" applyAlignment="1">
      <alignment horizontal="center" vertical="center"/>
    </xf>
    <xf numFmtId="3" fontId="45" fillId="0" borderId="0" xfId="0" applyNumberFormat="1" applyFont="1"/>
    <xf numFmtId="0" fontId="6" fillId="2" borderId="0" xfId="0" applyFont="1" applyFill="1" applyAlignment="1">
      <alignment horizontal="justify" vertical="center" wrapText="1"/>
    </xf>
    <xf numFmtId="0" fontId="5" fillId="2" borderId="3" xfId="0" applyFont="1" applyFill="1" applyBorder="1" applyAlignment="1">
      <alignment horizontal="center" vertical="center"/>
    </xf>
    <xf numFmtId="3" fontId="1" fillId="2" borderId="4" xfId="4" applyNumberFormat="1" applyFont="1" applyFill="1" applyBorder="1" applyAlignment="1">
      <alignment horizontal="right"/>
    </xf>
    <xf numFmtId="170" fontId="1" fillId="2" borderId="4" xfId="0" applyNumberFormat="1" applyFont="1" applyFill="1" applyBorder="1" applyAlignment="1">
      <alignment horizontal="center"/>
    </xf>
    <xf numFmtId="170" fontId="1" fillId="2" borderId="9" xfId="0" quotePrefix="1" applyNumberFormat="1" applyFont="1" applyFill="1" applyBorder="1" applyAlignment="1">
      <alignment horizontal="center"/>
    </xf>
    <xf numFmtId="2" fontId="2" fillId="2" borderId="11" xfId="0" applyNumberFormat="1" applyFont="1" applyFill="1" applyBorder="1" applyAlignment="1">
      <alignment horizontal="center"/>
    </xf>
    <xf numFmtId="2" fontId="1" fillId="2" borderId="11" xfId="0" applyNumberFormat="1" applyFont="1" applyFill="1" applyBorder="1" applyAlignment="1">
      <alignment horizontal="center"/>
    </xf>
    <xf numFmtId="2" fontId="1" fillId="2" borderId="12" xfId="0" applyNumberFormat="1" applyFont="1" applyFill="1" applyBorder="1" applyAlignment="1">
      <alignment horizontal="center"/>
    </xf>
    <xf numFmtId="0" fontId="17" fillId="2" borderId="2" xfId="0" applyFont="1" applyFill="1" applyBorder="1" applyAlignment="1">
      <alignment horizontal="center" wrapText="1"/>
    </xf>
    <xf numFmtId="3" fontId="17" fillId="4" borderId="0" xfId="0" applyNumberFormat="1" applyFont="1" applyFill="1" applyAlignment="1">
      <alignment horizontal="right" wrapText="1"/>
    </xf>
    <xf numFmtId="3" fontId="18" fillId="4" borderId="0" xfId="0" applyNumberFormat="1" applyFont="1" applyFill="1" applyAlignment="1">
      <alignment horizontal="right" wrapText="1"/>
    </xf>
    <xf numFmtId="3" fontId="17" fillId="4" borderId="5" xfId="9" applyNumberFormat="1" applyFont="1" applyFill="1" applyBorder="1" applyAlignment="1">
      <alignment horizontal="right" wrapText="1"/>
    </xf>
    <xf numFmtId="3" fontId="17" fillId="4" borderId="6" xfId="9" applyNumberFormat="1" applyFont="1" applyFill="1" applyBorder="1" applyAlignment="1">
      <alignment horizontal="right" wrapText="1"/>
    </xf>
    <xf numFmtId="3" fontId="17" fillId="4" borderId="7" xfId="0" applyNumberFormat="1" applyFont="1" applyFill="1" applyBorder="1" applyAlignment="1">
      <alignment horizontal="right" wrapText="1"/>
    </xf>
    <xf numFmtId="3" fontId="18" fillId="4" borderId="7" xfId="0" applyNumberFormat="1" applyFont="1" applyFill="1" applyBorder="1" applyAlignment="1">
      <alignment horizontal="right" wrapText="1"/>
    </xf>
    <xf numFmtId="41" fontId="0" fillId="2" borderId="7" xfId="9" applyFont="1" applyFill="1" applyBorder="1"/>
    <xf numFmtId="41" fontId="0" fillId="2" borderId="0" xfId="9" applyFont="1" applyFill="1" applyBorder="1"/>
    <xf numFmtId="41" fontId="0" fillId="2" borderId="8" xfId="9" applyFont="1" applyFill="1" applyBorder="1"/>
    <xf numFmtId="41" fontId="0" fillId="2" borderId="9" xfId="9" applyFont="1" applyFill="1" applyBorder="1"/>
    <xf numFmtId="167" fontId="5" fillId="2" borderId="12" xfId="0" applyNumberFormat="1" applyFont="1" applyFill="1" applyBorder="1" applyAlignment="1">
      <alignment horizontal="center"/>
    </xf>
    <xf numFmtId="2" fontId="6" fillId="2" borderId="11" xfId="0" applyNumberFormat="1" applyFont="1" applyFill="1" applyBorder="1" applyAlignment="1">
      <alignment horizontal="center"/>
    </xf>
    <xf numFmtId="171" fontId="18" fillId="2" borderId="0" xfId="0" applyNumberFormat="1" applyFont="1" applyFill="1" applyAlignment="1">
      <alignment wrapText="1"/>
    </xf>
    <xf numFmtId="171" fontId="30" fillId="2" borderId="0" xfId="0" applyNumberFormat="1" applyFont="1" applyFill="1" applyAlignment="1">
      <alignment wrapText="1"/>
    </xf>
    <xf numFmtId="171" fontId="17" fillId="2" borderId="0" xfId="0" applyNumberFormat="1" applyFont="1" applyFill="1" applyAlignment="1">
      <alignment wrapText="1"/>
    </xf>
    <xf numFmtId="171" fontId="17" fillId="2" borderId="1" xfId="0" applyNumberFormat="1" applyFont="1" applyFill="1" applyBorder="1" applyAlignment="1">
      <alignment wrapText="1"/>
    </xf>
    <xf numFmtId="171" fontId="17" fillId="2" borderId="14" xfId="0" applyNumberFormat="1" applyFont="1" applyFill="1" applyBorder="1" applyAlignment="1">
      <alignment wrapText="1"/>
    </xf>
    <xf numFmtId="171" fontId="17" fillId="2" borderId="15" xfId="0" applyNumberFormat="1" applyFont="1" applyFill="1" applyBorder="1" applyAlignment="1">
      <alignment wrapText="1"/>
    </xf>
    <xf numFmtId="0" fontId="2" fillId="2" borderId="5" xfId="0" applyFont="1" applyFill="1" applyBorder="1" applyAlignment="1">
      <alignment horizontal="center" vertical="center"/>
    </xf>
    <xf numFmtId="0" fontId="2" fillId="2" borderId="10" xfId="0" applyFont="1" applyFill="1" applyBorder="1" applyAlignment="1">
      <alignment horizontal="center" vertical="center" wrapText="1"/>
    </xf>
    <xf numFmtId="0" fontId="1" fillId="2" borderId="5" xfId="0" applyFont="1" applyFill="1" applyBorder="1" applyAlignment="1">
      <alignment vertical="center" wrapText="1"/>
    </xf>
    <xf numFmtId="41" fontId="1" fillId="2" borderId="11" xfId="9" applyFont="1" applyFill="1" applyBorder="1" applyAlignment="1">
      <alignment horizontal="center" vertical="center" wrapText="1"/>
    </xf>
    <xf numFmtId="41" fontId="1" fillId="0" borderId="0" xfId="9" applyFont="1"/>
    <xf numFmtId="179" fontId="1" fillId="0" borderId="0" xfId="9" applyNumberFormat="1" applyFont="1"/>
    <xf numFmtId="0" fontId="23" fillId="2" borderId="0" xfId="0" applyFont="1" applyFill="1" applyAlignment="1">
      <alignment horizontal="center" vertical="center" wrapText="1"/>
    </xf>
    <xf numFmtId="171" fontId="2" fillId="2" borderId="3" xfId="4" applyNumberFormat="1" applyFont="1" applyFill="1" applyBorder="1" applyAlignment="1">
      <alignment horizontal="right"/>
    </xf>
    <xf numFmtId="171" fontId="1" fillId="2" borderId="3" xfId="4" applyNumberFormat="1" applyFont="1" applyFill="1" applyBorder="1" applyAlignment="1">
      <alignment horizontal="right"/>
    </xf>
    <xf numFmtId="171" fontId="7" fillId="2" borderId="3" xfId="4" applyNumberFormat="1" applyFont="1" applyFill="1" applyBorder="1" applyAlignment="1">
      <alignment horizontal="right"/>
    </xf>
    <xf numFmtId="171" fontId="2" fillId="2" borderId="1" xfId="4" applyNumberFormat="1" applyFont="1" applyFill="1" applyBorder="1" applyAlignment="1">
      <alignment horizontal="right"/>
    </xf>
    <xf numFmtId="171" fontId="1" fillId="2" borderId="4" xfId="4" applyNumberFormat="1" applyFont="1" applyFill="1" applyBorder="1" applyAlignment="1">
      <alignment horizontal="right"/>
    </xf>
    <xf numFmtId="37" fontId="46" fillId="4" borderId="2" xfId="0" applyNumberFormat="1" applyFont="1" applyFill="1" applyBorder="1" applyAlignment="1">
      <alignment horizontal="right" wrapText="1"/>
    </xf>
    <xf numFmtId="0" fontId="17" fillId="2" borderId="5" xfId="0" applyFont="1" applyFill="1" applyBorder="1" applyAlignment="1">
      <alignment horizontal="center" wrapText="1"/>
    </xf>
    <xf numFmtId="3" fontId="17" fillId="4" borderId="2" xfId="9" applyNumberFormat="1" applyFont="1" applyFill="1" applyBorder="1" applyAlignment="1">
      <alignment horizontal="right" wrapText="1"/>
    </xf>
    <xf numFmtId="3" fontId="17" fillId="4" borderId="3" xfId="0" applyNumberFormat="1" applyFont="1" applyFill="1" applyBorder="1" applyAlignment="1">
      <alignment horizontal="right" wrapText="1"/>
    </xf>
    <xf numFmtId="3" fontId="18" fillId="4" borderId="3" xfId="0" applyNumberFormat="1" applyFont="1" applyFill="1" applyBorder="1" applyAlignment="1">
      <alignment horizontal="right" wrapText="1"/>
    </xf>
    <xf numFmtId="41" fontId="0" fillId="2" borderId="3" xfId="9" applyFont="1" applyFill="1" applyBorder="1"/>
    <xf numFmtId="41" fontId="0" fillId="2" borderId="4" xfId="9" applyFont="1" applyFill="1" applyBorder="1"/>
    <xf numFmtId="0" fontId="17" fillId="2" borderId="6" xfId="0" applyFont="1" applyFill="1" applyBorder="1" applyAlignment="1">
      <alignment horizontal="center" wrapText="1"/>
    </xf>
    <xf numFmtId="3" fontId="2" fillId="2" borderId="7" xfId="0" applyNumberFormat="1" applyFont="1" applyFill="1" applyBorder="1" applyAlignment="1">
      <alignment horizontal="right" vertical="center"/>
    </xf>
    <xf numFmtId="0" fontId="2" fillId="7" borderId="1" xfId="0" applyFont="1" applyFill="1" applyBorder="1" applyAlignment="1">
      <alignment horizontal="center" vertical="center" wrapText="1"/>
    </xf>
    <xf numFmtId="0" fontId="2" fillId="7" borderId="43" xfId="0" applyFont="1" applyFill="1" applyBorder="1" applyAlignment="1">
      <alignment horizontal="left" vertical="center"/>
    </xf>
    <xf numFmtId="0" fontId="1" fillId="2" borderId="8" xfId="0" applyFont="1" applyFill="1" applyBorder="1" applyAlignment="1">
      <alignment horizontal="center" vertical="center" wrapText="1"/>
    </xf>
    <xf numFmtId="0" fontId="1" fillId="2" borderId="4" xfId="0" applyFont="1" applyFill="1" applyBorder="1" applyAlignment="1">
      <alignment horizontal="justify" vertical="center" wrapText="1"/>
    </xf>
    <xf numFmtId="0" fontId="2" fillId="4" borderId="0" xfId="0" applyFont="1" applyFill="1"/>
    <xf numFmtId="0" fontId="19" fillId="0" borderId="1" xfId="0" applyFont="1" applyBorder="1" applyAlignment="1">
      <alignment horizontal="center" vertical="center" wrapText="1"/>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right" vertical="center" wrapText="1"/>
    </xf>
    <xf numFmtId="3" fontId="8" fillId="0" borderId="1" xfId="0" applyNumberFormat="1" applyFont="1" applyBorder="1" applyAlignment="1">
      <alignment horizontal="right" vertical="center" wrapText="1"/>
    </xf>
    <xf numFmtId="0" fontId="8" fillId="0" borderId="1" xfId="0" applyFont="1" applyBorder="1" applyAlignment="1">
      <alignment horizontal="justify" vertical="center" wrapText="1"/>
    </xf>
    <xf numFmtId="0" fontId="19" fillId="0" borderId="1"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right" vertical="center"/>
    </xf>
    <xf numFmtId="3" fontId="8" fillId="0" borderId="1" xfId="0" applyNumberFormat="1" applyFont="1" applyBorder="1" applyAlignment="1">
      <alignment horizontal="right" vertical="center"/>
    </xf>
    <xf numFmtId="0" fontId="29" fillId="0" borderId="1" xfId="0" applyFont="1" applyBorder="1" applyAlignment="1">
      <alignment horizontal="center" vertical="center"/>
    </xf>
    <xf numFmtId="0" fontId="19" fillId="0" borderId="1" xfId="0" applyFont="1" applyBorder="1" applyAlignment="1">
      <alignment vertical="center"/>
    </xf>
    <xf numFmtId="0" fontId="29" fillId="0" borderId="1" xfId="0" applyFont="1" applyBorder="1" applyAlignment="1">
      <alignment horizontal="justify" vertical="center"/>
    </xf>
    <xf numFmtId="0" fontId="19" fillId="0" borderId="1" xfId="0" applyFont="1" applyBorder="1" applyAlignment="1">
      <alignment horizontal="justify" vertical="center"/>
    </xf>
    <xf numFmtId="0" fontId="29" fillId="0" borderId="1" xfId="0" applyFont="1" applyBorder="1" applyAlignment="1">
      <alignment horizontal="center" vertical="center" wrapText="1"/>
    </xf>
    <xf numFmtId="0" fontId="2" fillId="2" borderId="2" xfId="0" applyFont="1" applyFill="1" applyBorder="1"/>
    <xf numFmtId="0" fontId="8" fillId="2" borderId="1" xfId="0" applyFont="1" applyFill="1" applyBorder="1" applyAlignment="1">
      <alignment horizontal="justify" vertical="center" wrapText="1"/>
    </xf>
    <xf numFmtId="0" fontId="1" fillId="2" borderId="1" xfId="0" applyFont="1" applyFill="1" applyBorder="1" applyAlignment="1">
      <alignment horizontal="justify" wrapText="1"/>
    </xf>
    <xf numFmtId="166" fontId="1" fillId="2" borderId="9" xfId="3" applyNumberFormat="1" applyFont="1" applyFill="1" applyBorder="1" applyAlignment="1">
      <alignment horizontal="center"/>
    </xf>
    <xf numFmtId="3" fontId="1" fillId="0" borderId="0" xfId="2" applyNumberFormat="1" applyFont="1"/>
    <xf numFmtId="0" fontId="1" fillId="2" borderId="0" xfId="0" applyFont="1" applyFill="1" applyAlignment="1">
      <alignment horizontal="justify" vertical="center" wrapText="1"/>
    </xf>
    <xf numFmtId="3" fontId="2" fillId="2" borderId="13" xfId="0" applyNumberFormat="1" applyFont="1" applyFill="1" applyBorder="1" applyAlignment="1">
      <alignment horizontal="right" vertical="center"/>
    </xf>
    <xf numFmtId="3" fontId="2" fillId="2" borderId="15" xfId="0" applyNumberFormat="1" applyFont="1" applyFill="1" applyBorder="1" applyAlignment="1">
      <alignment horizontal="right" vertical="center"/>
    </xf>
    <xf numFmtId="0" fontId="1" fillId="2" borderId="8" xfId="0" applyFont="1" applyFill="1" applyBorder="1" applyAlignment="1">
      <alignment horizontal="left" indent="2"/>
    </xf>
    <xf numFmtId="3" fontId="1" fillId="2" borderId="8" xfId="0" applyNumberFormat="1" applyFont="1" applyFill="1" applyBorder="1" applyAlignment="1">
      <alignment horizontal="right"/>
    </xf>
    <xf numFmtId="3" fontId="1" fillId="2" borderId="12" xfId="0" applyNumberFormat="1" applyFont="1" applyFill="1" applyBorder="1" applyAlignment="1">
      <alignment horizontal="right"/>
    </xf>
    <xf numFmtId="3" fontId="1" fillId="2" borderId="9" xfId="0" applyNumberFormat="1" applyFont="1" applyFill="1" applyBorder="1" applyAlignment="1">
      <alignment horizontal="right"/>
    </xf>
    <xf numFmtId="0" fontId="1" fillId="2" borderId="5" xfId="0" applyFont="1" applyFill="1" applyBorder="1" applyAlignment="1">
      <alignment vertical="center"/>
    </xf>
    <xf numFmtId="167" fontId="2" fillId="2" borderId="3" xfId="3" applyNumberFormat="1" applyFont="1" applyFill="1" applyBorder="1" applyAlignment="1">
      <alignment horizontal="center" vertical="center"/>
    </xf>
    <xf numFmtId="167" fontId="2" fillId="2" borderId="4" xfId="3" applyNumberFormat="1" applyFont="1" applyFill="1" applyBorder="1" applyAlignment="1">
      <alignment horizontal="center" vertical="center"/>
    </xf>
    <xf numFmtId="195" fontId="1" fillId="2" borderId="0" xfId="9" applyNumberFormat="1" applyFont="1" applyFill="1"/>
    <xf numFmtId="0" fontId="46" fillId="2" borderId="1" xfId="0" applyFont="1" applyFill="1" applyBorder="1" applyAlignment="1">
      <alignment horizontal="justify"/>
    </xf>
    <xf numFmtId="166" fontId="6" fillId="2" borderId="9" xfId="3" applyNumberFormat="1" applyFont="1" applyFill="1" applyBorder="1" applyAlignment="1">
      <alignment horizontal="center"/>
    </xf>
    <xf numFmtId="166" fontId="6" fillId="2" borderId="12" xfId="3" applyNumberFormat="1" applyFont="1" applyFill="1" applyBorder="1" applyAlignment="1">
      <alignment horizontal="center"/>
    </xf>
    <xf numFmtId="0" fontId="8" fillId="2" borderId="4" xfId="0" applyFont="1" applyFill="1" applyBorder="1" applyAlignment="1">
      <alignment horizontal="justify" vertical="center" wrapText="1"/>
    </xf>
    <xf numFmtId="0" fontId="6" fillId="2" borderId="11" xfId="0" applyFont="1" applyFill="1" applyBorder="1"/>
    <xf numFmtId="0" fontId="5" fillId="2" borderId="15" xfId="0" applyFont="1" applyFill="1" applyBorder="1"/>
    <xf numFmtId="3" fontId="5" fillId="2" borderId="10" xfId="0" applyNumberFormat="1" applyFont="1" applyFill="1" applyBorder="1"/>
    <xf numFmtId="10" fontId="6" fillId="2" borderId="0" xfId="0" applyNumberFormat="1" applyFont="1" applyFill="1"/>
    <xf numFmtId="10" fontId="6" fillId="2" borderId="4" xfId="0" applyNumberFormat="1" applyFont="1" applyFill="1" applyBorder="1" applyAlignment="1">
      <alignment horizontal="center"/>
    </xf>
    <xf numFmtId="0" fontId="47" fillId="2" borderId="7" xfId="0" applyFont="1" applyFill="1" applyBorder="1"/>
    <xf numFmtId="3" fontId="48" fillId="2" borderId="7" xfId="0" applyNumberFormat="1" applyFont="1" applyFill="1" applyBorder="1"/>
    <xf numFmtId="3" fontId="48" fillId="2" borderId="3" xfId="0" applyNumberFormat="1" applyFont="1" applyFill="1" applyBorder="1"/>
    <xf numFmtId="3" fontId="11" fillId="2" borderId="7" xfId="0" applyNumberFormat="1" applyFont="1" applyFill="1" applyBorder="1"/>
    <xf numFmtId="3" fontId="7" fillId="2" borderId="3" xfId="0" applyNumberFormat="1" applyFont="1" applyFill="1" applyBorder="1"/>
    <xf numFmtId="0" fontId="10" fillId="2" borderId="0" xfId="5" applyFont="1" applyFill="1"/>
    <xf numFmtId="0" fontId="2" fillId="2" borderId="9" xfId="0" applyFont="1" applyFill="1" applyBorder="1" applyAlignment="1">
      <alignment horizontal="justify" vertical="center"/>
    </xf>
    <xf numFmtId="10" fontId="2" fillId="2" borderId="9" xfId="0" applyNumberFormat="1" applyFont="1" applyFill="1" applyBorder="1" applyAlignment="1">
      <alignment horizontal="center" vertical="center"/>
    </xf>
    <xf numFmtId="10" fontId="2" fillId="2" borderId="9" xfId="0" applyNumberFormat="1" applyFont="1" applyFill="1" applyBorder="1" applyAlignment="1">
      <alignment horizontal="center" vertical="center" wrapText="1"/>
    </xf>
    <xf numFmtId="0" fontId="1" fillId="2" borderId="12" xfId="0" applyFont="1" applyFill="1" applyBorder="1" applyAlignment="1">
      <alignment vertical="center"/>
    </xf>
    <xf numFmtId="3" fontId="1" fillId="2" borderId="0" xfId="0" applyNumberFormat="1" applyFont="1" applyFill="1" applyAlignment="1">
      <alignment horizontal="center" vertical="center"/>
    </xf>
    <xf numFmtId="3" fontId="1" fillId="2" borderId="0" xfId="0" applyNumberFormat="1" applyFont="1" applyFill="1" applyAlignment="1">
      <alignment horizontal="center" vertical="center" wrapText="1"/>
    </xf>
    <xf numFmtId="0" fontId="1" fillId="2" borderId="14" xfId="0" applyFont="1" applyFill="1" applyBorder="1" applyAlignment="1">
      <alignment horizontal="justify" vertical="center" wrapText="1"/>
    </xf>
    <xf numFmtId="3" fontId="1" fillId="2" borderId="14" xfId="0" applyNumberFormat="1" applyFont="1" applyFill="1" applyBorder="1" applyAlignment="1">
      <alignment horizontal="center" vertical="center"/>
    </xf>
    <xf numFmtId="3" fontId="1" fillId="2" borderId="14" xfId="0" applyNumberFormat="1" applyFont="1" applyFill="1" applyBorder="1" applyAlignment="1">
      <alignment horizontal="center" vertical="center" wrapText="1"/>
    </xf>
    <xf numFmtId="0" fontId="1" fillId="2" borderId="15" xfId="0" applyFont="1" applyFill="1" applyBorder="1" applyAlignment="1">
      <alignment horizontal="justify" vertical="center" wrapText="1"/>
    </xf>
    <xf numFmtId="3" fontId="1" fillId="2" borderId="6" xfId="0" applyNumberFormat="1" applyFont="1" applyFill="1" applyBorder="1" applyAlignment="1">
      <alignment horizontal="center" vertical="center" wrapText="1"/>
    </xf>
    <xf numFmtId="3" fontId="1" fillId="2" borderId="9" xfId="0" applyNumberFormat="1" applyFont="1" applyFill="1" applyBorder="1" applyAlignment="1">
      <alignment horizontal="center" vertical="center" wrapText="1"/>
    </xf>
    <xf numFmtId="0" fontId="1" fillId="2" borderId="11" xfId="0" applyFont="1" applyFill="1" applyBorder="1" applyAlignment="1">
      <alignment horizontal="justify" vertical="center" wrapText="1"/>
    </xf>
    <xf numFmtId="3" fontId="2" fillId="2" borderId="14" xfId="0" applyNumberFormat="1" applyFont="1" applyFill="1" applyBorder="1" applyAlignment="1">
      <alignment horizontal="center" vertical="center"/>
    </xf>
    <xf numFmtId="3" fontId="2" fillId="2" borderId="14" xfId="0" applyNumberFormat="1" applyFont="1" applyFill="1" applyBorder="1" applyAlignment="1">
      <alignment horizontal="center" vertical="center" wrapText="1"/>
    </xf>
    <xf numFmtId="0" fontId="1" fillId="2" borderId="15" xfId="0" applyFont="1" applyFill="1" applyBorder="1" applyAlignment="1">
      <alignment vertical="center"/>
    </xf>
    <xf numFmtId="0" fontId="1" fillId="2" borderId="14" xfId="0" applyFont="1" applyFill="1" applyBorder="1" applyAlignment="1">
      <alignment vertical="center"/>
    </xf>
    <xf numFmtId="0" fontId="1" fillId="2" borderId="9" xfId="0" applyFont="1" applyFill="1" applyBorder="1" applyAlignment="1">
      <alignment vertical="center"/>
    </xf>
    <xf numFmtId="0" fontId="1" fillId="2" borderId="13" xfId="0" applyFont="1" applyFill="1" applyBorder="1" applyAlignment="1">
      <alignment horizontal="center" vertical="center"/>
    </xf>
    <xf numFmtId="3" fontId="1" fillId="2" borderId="15" xfId="0" applyNumberFormat="1"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3" fontId="1" fillId="2" borderId="11" xfId="0" applyNumberFormat="1" applyFont="1" applyFill="1" applyBorder="1" applyAlignment="1">
      <alignment horizontal="center" vertical="center"/>
    </xf>
    <xf numFmtId="3" fontId="2" fillId="2" borderId="15" xfId="0" applyNumberFormat="1" applyFont="1" applyFill="1" applyBorder="1" applyAlignment="1">
      <alignment horizontal="center" vertical="center"/>
    </xf>
    <xf numFmtId="10" fontId="2" fillId="2" borderId="8" xfId="0" applyNumberFormat="1" applyFont="1" applyFill="1" applyBorder="1" applyAlignment="1">
      <alignment horizontal="center" vertical="center"/>
    </xf>
    <xf numFmtId="10" fontId="2" fillId="2" borderId="12" xfId="0" applyNumberFormat="1" applyFont="1" applyFill="1" applyBorder="1" applyAlignment="1">
      <alignment horizontal="center" vertical="center"/>
    </xf>
    <xf numFmtId="0" fontId="1" fillId="2" borderId="15"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9" xfId="0" applyFont="1" applyFill="1" applyBorder="1" applyAlignment="1">
      <alignment horizontal="justify" vertical="center" wrapText="1"/>
    </xf>
    <xf numFmtId="0" fontId="6" fillId="2" borderId="2" xfId="0" applyFont="1" applyFill="1" applyBorder="1" applyAlignment="1">
      <alignment horizontal="justify" wrapText="1"/>
    </xf>
    <xf numFmtId="0" fontId="6" fillId="2" borderId="4" xfId="0" applyFont="1" applyFill="1" applyBorder="1" applyAlignment="1">
      <alignment horizontal="justify" wrapText="1"/>
    </xf>
    <xf numFmtId="0" fontId="49" fillId="2" borderId="10" xfId="0" applyFont="1" applyFill="1" applyBorder="1" applyAlignment="1">
      <alignment horizontal="center" vertical="center" wrapText="1"/>
    </xf>
    <xf numFmtId="0" fontId="50" fillId="2" borderId="11" xfId="0" applyFont="1" applyFill="1" applyBorder="1" applyAlignment="1">
      <alignment horizontal="center" vertical="center" wrapText="1"/>
    </xf>
    <xf numFmtId="0" fontId="50" fillId="2" borderId="12" xfId="0" applyFont="1" applyFill="1" applyBorder="1" applyAlignment="1">
      <alignment horizontal="center" vertical="center" wrapText="1"/>
    </xf>
    <xf numFmtId="0" fontId="49" fillId="2" borderId="2" xfId="0" applyFont="1" applyFill="1" applyBorder="1" applyAlignment="1">
      <alignment horizontal="center" vertical="center" wrapText="1"/>
    </xf>
    <xf numFmtId="0" fontId="50" fillId="2" borderId="3" xfId="0" applyFont="1" applyFill="1" applyBorder="1" applyAlignment="1">
      <alignment horizontal="justify" vertical="center" wrapText="1"/>
    </xf>
    <xf numFmtId="0" fontId="50" fillId="2" borderId="10" xfId="0" applyFont="1" applyFill="1" applyBorder="1" applyAlignment="1">
      <alignment horizontal="center" vertical="center" wrapText="1"/>
    </xf>
    <xf numFmtId="0" fontId="49" fillId="2" borderId="5" xfId="0" applyFont="1" applyFill="1" applyBorder="1" applyAlignment="1">
      <alignment horizontal="center" vertical="center" wrapText="1"/>
    </xf>
    <xf numFmtId="0" fontId="50" fillId="2" borderId="1" xfId="0" applyFont="1" applyFill="1" applyBorder="1" applyAlignment="1">
      <alignment horizontal="justify" vertical="center" wrapText="1"/>
    </xf>
    <xf numFmtId="0" fontId="50" fillId="2" borderId="15" xfId="0" applyFont="1" applyFill="1" applyBorder="1" applyAlignment="1">
      <alignment horizontal="center" vertical="center" wrapText="1"/>
    </xf>
    <xf numFmtId="0" fontId="50" fillId="2" borderId="13" xfId="0" applyFont="1" applyFill="1" applyBorder="1" applyAlignment="1">
      <alignment horizontal="center" vertical="center" wrapText="1"/>
    </xf>
    <xf numFmtId="0" fontId="50" fillId="2" borderId="7" xfId="0" applyFont="1" applyFill="1" applyBorder="1" applyAlignment="1">
      <alignment horizontal="center" vertical="center" wrapText="1"/>
    </xf>
    <xf numFmtId="0" fontId="1" fillId="2" borderId="11" xfId="0" applyFont="1" applyFill="1" applyBorder="1" applyAlignment="1">
      <alignment horizontal="center"/>
    </xf>
    <xf numFmtId="0" fontId="1" fillId="2" borderId="10" xfId="0" applyFont="1" applyFill="1" applyBorder="1" applyAlignment="1">
      <alignment horizontal="center"/>
    </xf>
    <xf numFmtId="0" fontId="1" fillId="2" borderId="9" xfId="0" applyFont="1" applyFill="1" applyBorder="1" applyAlignment="1">
      <alignment vertical="center" wrapText="1"/>
    </xf>
    <xf numFmtId="0" fontId="2" fillId="2" borderId="5" xfId="0" applyFont="1" applyFill="1" applyBorder="1" applyAlignment="1">
      <alignment horizontal="right" vertical="center" wrapText="1"/>
    </xf>
    <xf numFmtId="10" fontId="1" fillId="2" borderId="11" xfId="0" applyNumberFormat="1" applyFont="1" applyFill="1" applyBorder="1" applyAlignment="1">
      <alignment horizontal="center" vertical="center" wrapText="1"/>
    </xf>
    <xf numFmtId="3" fontId="1" fillId="2" borderId="7" xfId="0" applyNumberFormat="1" applyFont="1" applyFill="1" applyBorder="1" applyAlignment="1">
      <alignment horizontal="center" vertical="center" wrapText="1"/>
    </xf>
    <xf numFmtId="10" fontId="1" fillId="2" borderId="7" xfId="0" applyNumberFormat="1" applyFont="1" applyFill="1" applyBorder="1" applyAlignment="1">
      <alignment horizontal="center" vertical="center" wrapText="1"/>
    </xf>
    <xf numFmtId="3" fontId="1" fillId="2" borderId="5" xfId="0" applyNumberFormat="1" applyFont="1" applyFill="1" applyBorder="1" applyAlignment="1">
      <alignment horizontal="center" vertical="center" wrapText="1"/>
    </xf>
    <xf numFmtId="10" fontId="1" fillId="2" borderId="8" xfId="0" applyNumberFormat="1" applyFont="1" applyFill="1" applyBorder="1" applyAlignment="1">
      <alignment horizontal="center" vertical="center" wrapText="1"/>
    </xf>
    <xf numFmtId="10" fontId="1" fillId="2" borderId="0" xfId="0" applyNumberFormat="1" applyFont="1" applyFill="1" applyAlignment="1">
      <alignment horizontal="center" vertical="center" wrapText="1"/>
    </xf>
    <xf numFmtId="3" fontId="2" fillId="2" borderId="0" xfId="0" applyNumberFormat="1" applyFont="1" applyFill="1" applyAlignment="1">
      <alignment horizontal="center" vertical="center" wrapText="1"/>
    </xf>
    <xf numFmtId="10" fontId="2" fillId="2" borderId="0" xfId="0" applyNumberFormat="1" applyFont="1" applyFill="1" applyAlignment="1">
      <alignment horizontal="center" vertical="center" wrapText="1"/>
    </xf>
    <xf numFmtId="3" fontId="2" fillId="2" borderId="6" xfId="0" applyNumberFormat="1" applyFont="1" applyFill="1" applyBorder="1" applyAlignment="1">
      <alignment horizontal="center" vertical="center" wrapText="1"/>
    </xf>
    <xf numFmtId="0" fontId="1" fillId="2" borderId="6" xfId="0" applyFont="1" applyFill="1" applyBorder="1" applyAlignment="1">
      <alignment vertical="center" wrapText="1"/>
    </xf>
    <xf numFmtId="3" fontId="2" fillId="2" borderId="5" xfId="0" applyNumberFormat="1" applyFont="1" applyFill="1" applyBorder="1" applyAlignment="1">
      <alignment horizontal="center" vertical="center" wrapText="1"/>
    </xf>
    <xf numFmtId="10" fontId="2" fillId="2" borderId="7" xfId="0" applyNumberFormat="1" applyFont="1" applyFill="1" applyBorder="1" applyAlignment="1">
      <alignment horizontal="center" vertical="center" wrapText="1"/>
    </xf>
    <xf numFmtId="3" fontId="2" fillId="2" borderId="11" xfId="0" applyNumberFormat="1" applyFont="1" applyFill="1" applyBorder="1" applyAlignment="1">
      <alignment horizontal="center" vertical="center" wrapText="1"/>
    </xf>
    <xf numFmtId="0" fontId="2" fillId="2" borderId="11" xfId="0" applyFont="1" applyFill="1" applyBorder="1" applyAlignment="1">
      <alignment horizontal="center" vertical="center" wrapText="1"/>
    </xf>
    <xf numFmtId="10" fontId="1" fillId="2" borderId="9" xfId="0" applyNumberFormat="1" applyFont="1" applyFill="1" applyBorder="1" applyAlignment="1">
      <alignment horizontal="center" vertical="center" wrapText="1"/>
    </xf>
    <xf numFmtId="0" fontId="1" fillId="2" borderId="8" xfId="0" applyFont="1" applyFill="1" applyBorder="1"/>
    <xf numFmtId="0" fontId="2" fillId="2" borderId="9" xfId="0" applyFont="1" applyFill="1" applyBorder="1" applyAlignment="1">
      <alignment vertical="center" wrapText="1"/>
    </xf>
    <xf numFmtId="10" fontId="2" fillId="2" borderId="12" xfId="0" applyNumberFormat="1" applyFont="1" applyFill="1" applyBorder="1" applyAlignment="1">
      <alignment horizontal="center" vertical="center" wrapText="1"/>
    </xf>
    <xf numFmtId="3" fontId="1" fillId="2" borderId="12" xfId="0" applyNumberFormat="1" applyFont="1" applyFill="1" applyBorder="1" applyAlignment="1">
      <alignment horizontal="center" vertical="center" wrapText="1"/>
    </xf>
    <xf numFmtId="0" fontId="6" fillId="0" borderId="0" xfId="0" applyFont="1" applyAlignment="1">
      <alignment horizontal="justify"/>
    </xf>
    <xf numFmtId="0" fontId="2" fillId="2" borderId="1" xfId="0" applyFont="1" applyFill="1" applyBorder="1"/>
    <xf numFmtId="171" fontId="2" fillId="2" borderId="1" xfId="0" applyNumberFormat="1" applyFont="1" applyFill="1" applyBorder="1" applyAlignment="1">
      <alignment horizontal="right"/>
    </xf>
    <xf numFmtId="167" fontId="6" fillId="2" borderId="3" xfId="0" applyNumberFormat="1" applyFont="1" applyFill="1" applyBorder="1" applyAlignment="1">
      <alignment horizontal="center" vertical="center"/>
    </xf>
    <xf numFmtId="167" fontId="5" fillId="2" borderId="2" xfId="0" applyNumberFormat="1" applyFont="1" applyFill="1" applyBorder="1" applyAlignment="1">
      <alignment horizontal="center" vertical="center"/>
    </xf>
    <xf numFmtId="167" fontId="5" fillId="2" borderId="3" xfId="0" applyNumberFormat="1" applyFont="1" applyFill="1" applyBorder="1" applyAlignment="1">
      <alignment horizontal="center" vertical="center"/>
    </xf>
    <xf numFmtId="0" fontId="1" fillId="0" borderId="6" xfId="0" applyFont="1" applyBorder="1" applyAlignment="1">
      <alignment horizontal="justify" vertical="center" wrapText="1"/>
    </xf>
    <xf numFmtId="0" fontId="1" fillId="0" borderId="0" xfId="0" applyFont="1" applyAlignment="1">
      <alignment horizontal="justify" vertical="center" wrapText="1"/>
    </xf>
    <xf numFmtId="1" fontId="5" fillId="2" borderId="3" xfId="0" applyNumberFormat="1" applyFont="1" applyFill="1" applyBorder="1" applyAlignment="1">
      <alignment horizontal="center" vertical="center"/>
    </xf>
    <xf numFmtId="1" fontId="6" fillId="2" borderId="3" xfId="0" applyNumberFormat="1" applyFont="1" applyFill="1" applyBorder="1" applyAlignment="1">
      <alignment horizontal="center" vertical="center"/>
    </xf>
    <xf numFmtId="1" fontId="6" fillId="2" borderId="4" xfId="0" applyNumberFormat="1" applyFont="1" applyFill="1" applyBorder="1" applyAlignment="1">
      <alignment horizontal="center" vertical="center"/>
    </xf>
    <xf numFmtId="1" fontId="5" fillId="2" borderId="4" xfId="0" applyNumberFormat="1" applyFont="1" applyFill="1" applyBorder="1" applyAlignment="1">
      <alignment horizontal="center" vertical="center"/>
    </xf>
    <xf numFmtId="167" fontId="8" fillId="2" borderId="3" xfId="0" applyNumberFormat="1" applyFont="1" applyFill="1" applyBorder="1" applyAlignment="1">
      <alignment horizontal="center" vertical="center"/>
    </xf>
    <xf numFmtId="167" fontId="2" fillId="2" borderId="3" xfId="0" applyNumberFormat="1" applyFont="1" applyFill="1" applyBorder="1" applyAlignment="1">
      <alignment horizontal="center" vertical="center"/>
    </xf>
    <xf numFmtId="167" fontId="5" fillId="2" borderId="4" xfId="0" applyNumberFormat="1" applyFont="1" applyFill="1" applyBorder="1" applyAlignment="1">
      <alignment horizontal="center" vertical="center"/>
    </xf>
    <xf numFmtId="167" fontId="8" fillId="2" borderId="2" xfId="0" applyNumberFormat="1" applyFont="1" applyFill="1" applyBorder="1" applyAlignment="1">
      <alignment horizontal="center" vertical="center"/>
    </xf>
    <xf numFmtId="167" fontId="8" fillId="2" borderId="4" xfId="0" applyNumberFormat="1" applyFont="1" applyFill="1" applyBorder="1" applyAlignment="1">
      <alignment horizontal="center" vertical="center"/>
    </xf>
    <xf numFmtId="0" fontId="2" fillId="2" borderId="5"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0" xfId="0" applyFont="1" applyFill="1" applyAlignment="1">
      <alignment horizontal="center" vertical="center"/>
    </xf>
    <xf numFmtId="0" fontId="1" fillId="2" borderId="11" xfId="0" applyFont="1" applyFill="1" applyBorder="1" applyAlignment="1">
      <alignment horizontal="center" vertical="center"/>
    </xf>
    <xf numFmtId="0" fontId="6" fillId="2" borderId="0" xfId="0" applyFont="1" applyFill="1" applyAlignment="1">
      <alignment horizontal="justify" vertical="center" wrapText="1"/>
    </xf>
    <xf numFmtId="0" fontId="1" fillId="2" borderId="0" xfId="0" applyFont="1" applyFill="1" applyAlignment="1">
      <alignment horizontal="center" vertical="center" wrapText="1"/>
    </xf>
    <xf numFmtId="0" fontId="8" fillId="0" borderId="6" xfId="0" applyFont="1" applyBorder="1" applyAlignment="1">
      <alignment horizontal="justify" vertical="center"/>
    </xf>
    <xf numFmtId="0" fontId="8" fillId="0" borderId="0" xfId="0" applyFont="1" applyAlignment="1">
      <alignment horizontal="justify" vertical="center"/>
    </xf>
    <xf numFmtId="0" fontId="2" fillId="2" borderId="0" xfId="0" applyFont="1" applyFill="1" applyAlignment="1">
      <alignment horizontal="left" vertical="center"/>
    </xf>
    <xf numFmtId="0" fontId="1"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6" xfId="0" applyFont="1" applyFill="1" applyBorder="1" applyAlignment="1">
      <alignment horizontal="center" vertical="center" wrapText="1"/>
    </xf>
    <xf numFmtId="0" fontId="6" fillId="2" borderId="0" xfId="0" applyFont="1" applyFill="1" applyAlignment="1">
      <alignment horizontal="justify"/>
    </xf>
    <xf numFmtId="0" fontId="1" fillId="2" borderId="0" xfId="0" applyFont="1" applyFill="1" applyAlignment="1">
      <alignment horizontal="justify" vertical="center" wrapText="1"/>
    </xf>
    <xf numFmtId="0" fontId="1" fillId="2" borderId="6" xfId="0" applyFont="1" applyFill="1" applyBorder="1" applyAlignment="1">
      <alignment horizontal="justify" vertical="center" wrapText="1"/>
    </xf>
    <xf numFmtId="0" fontId="6" fillId="2" borderId="0" xfId="0" applyFont="1" applyFill="1" applyAlignment="1">
      <alignment horizontal="justify" wrapText="1"/>
    </xf>
    <xf numFmtId="0" fontId="1" fillId="2" borderId="0" xfId="0" quotePrefix="1" applyFont="1" applyFill="1" applyAlignment="1">
      <alignment horizontal="justify" vertical="center"/>
    </xf>
    <xf numFmtId="0" fontId="1" fillId="2" borderId="0" xfId="0" applyFont="1" applyFill="1" applyAlignment="1">
      <alignment horizontal="justify" vertical="center"/>
    </xf>
    <xf numFmtId="0" fontId="6" fillId="2" borderId="0" xfId="0" applyFont="1" applyFill="1" applyAlignment="1">
      <alignment horizontal="justify" vertical="center"/>
    </xf>
    <xf numFmtId="0" fontId="1" fillId="2" borderId="0" xfId="0" quotePrefix="1" applyFont="1" applyFill="1" applyAlignment="1">
      <alignment horizontal="left" vertical="center" wrapText="1"/>
    </xf>
    <xf numFmtId="0" fontId="1" fillId="2" borderId="0" xfId="0" applyFont="1" applyFill="1" applyAlignment="1">
      <alignment horizontal="left" vertical="center" wrapText="1"/>
    </xf>
    <xf numFmtId="0" fontId="2" fillId="2" borderId="0" xfId="0" applyFont="1" applyFill="1" applyAlignment="1">
      <alignment horizontal="left" vertical="center" wrapText="1"/>
    </xf>
    <xf numFmtId="0" fontId="2" fillId="2" borderId="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6" fillId="2" borderId="6" xfId="0" applyFont="1" applyFill="1" applyBorder="1" applyAlignment="1">
      <alignment horizontal="justify" vertical="top" wrapText="1"/>
    </xf>
    <xf numFmtId="0" fontId="6" fillId="2" borderId="0" xfId="0" applyFont="1" applyFill="1" applyAlignment="1">
      <alignment horizontal="justify" vertical="top" wrapText="1"/>
    </xf>
    <xf numFmtId="0" fontId="6" fillId="2" borderId="6" xfId="0" applyFont="1" applyFill="1" applyBorder="1" applyAlignment="1">
      <alignment horizontal="justify" wrapText="1"/>
    </xf>
    <xf numFmtId="0" fontId="2" fillId="2" borderId="5" xfId="5" applyFont="1" applyFill="1" applyBorder="1" applyAlignment="1">
      <alignment horizontal="center" vertical="center" wrapText="1"/>
    </xf>
    <xf numFmtId="0" fontId="2" fillId="2" borderId="10" xfId="5" applyFont="1" applyFill="1" applyBorder="1" applyAlignment="1">
      <alignment horizontal="center" vertical="center"/>
    </xf>
    <xf numFmtId="0" fontId="2" fillId="2" borderId="6" xfId="5" applyFont="1" applyFill="1" applyBorder="1" applyAlignment="1">
      <alignment horizontal="center" vertical="center" wrapText="1"/>
    </xf>
    <xf numFmtId="3" fontId="2" fillId="2" borderId="5" xfId="0" applyNumberFormat="1" applyFont="1" applyFill="1" applyBorder="1" applyAlignment="1">
      <alignment horizontal="center" wrapText="1"/>
    </xf>
    <xf numFmtId="3" fontId="2" fillId="2" borderId="8" xfId="0" applyNumberFormat="1" applyFont="1" applyFill="1" applyBorder="1" applyAlignment="1">
      <alignment horizontal="center" wrapText="1"/>
    </xf>
    <xf numFmtId="167" fontId="6" fillId="2" borderId="2" xfId="0" applyNumberFormat="1" applyFont="1" applyFill="1" applyBorder="1" applyAlignment="1">
      <alignment horizontal="center" vertical="center"/>
    </xf>
    <xf numFmtId="0" fontId="1" fillId="2" borderId="6" xfId="0" applyFont="1" applyFill="1" applyBorder="1" applyAlignment="1">
      <alignment horizontal="justify" wrapText="1"/>
    </xf>
    <xf numFmtId="0" fontId="1" fillId="2" borderId="0" xfId="0" applyFont="1" applyFill="1" applyAlignment="1">
      <alignment horizontal="justify" wrapText="1"/>
    </xf>
    <xf numFmtId="167" fontId="6" fillId="2" borderId="4" xfId="0" applyNumberFormat="1" applyFont="1" applyFill="1" applyBorder="1" applyAlignment="1">
      <alignment horizontal="center" vertical="center"/>
    </xf>
    <xf numFmtId="167" fontId="1" fillId="2" borderId="3" xfId="0" applyNumberFormat="1" applyFont="1" applyFill="1" applyBorder="1" applyAlignment="1">
      <alignment horizontal="center" vertical="center"/>
    </xf>
    <xf numFmtId="0" fontId="6" fillId="2" borderId="0" xfId="0" applyFont="1" applyFill="1" applyAlignment="1">
      <alignment horizontal="center" vertical="center" wrapText="1"/>
    </xf>
    <xf numFmtId="0" fontId="1" fillId="2" borderId="0" xfId="0" applyFont="1" applyFill="1" applyAlignment="1">
      <alignment horizontal="left" vertical="center"/>
    </xf>
    <xf numFmtId="0" fontId="1" fillId="2" borderId="13" xfId="0" applyFont="1" applyFill="1" applyBorder="1" applyAlignment="1">
      <alignment vertical="center" wrapText="1"/>
    </xf>
    <xf numFmtId="0" fontId="1" fillId="2" borderId="5" xfId="0" applyFont="1" applyFill="1" applyBorder="1" applyAlignment="1">
      <alignment vertical="center" wrapText="1"/>
    </xf>
    <xf numFmtId="0" fontId="9" fillId="3" borderId="1" xfId="0" applyFont="1" applyFill="1" applyBorder="1" applyAlignment="1">
      <alignment horizontal="center" vertical="center" wrapText="1"/>
    </xf>
    <xf numFmtId="0" fontId="1" fillId="0" borderId="0" xfId="5" applyFont="1" applyAlignment="1">
      <alignment horizontal="justify"/>
    </xf>
    <xf numFmtId="0" fontId="1" fillId="0" borderId="6" xfId="5" applyFont="1" applyBorder="1" applyAlignment="1">
      <alignment horizontal="justify" wrapText="1"/>
    </xf>
    <xf numFmtId="0" fontId="1" fillId="0" borderId="0" xfId="5" applyFont="1" applyAlignment="1">
      <alignment horizontal="justify" wrapText="1"/>
    </xf>
    <xf numFmtId="167" fontId="6" fillId="2" borderId="7" xfId="0" applyNumberFormat="1" applyFont="1" applyFill="1" applyBorder="1" applyAlignment="1">
      <alignment horizontal="center" vertical="center"/>
    </xf>
    <xf numFmtId="1" fontId="6" fillId="2" borderId="7" xfId="0" applyNumberFormat="1" applyFont="1" applyFill="1" applyBorder="1" applyAlignment="1">
      <alignment horizontal="center" vertical="center"/>
    </xf>
    <xf numFmtId="1" fontId="5" fillId="2" borderId="11" xfId="0" quotePrefix="1" applyNumberFormat="1" applyFont="1" applyFill="1" applyBorder="1" applyAlignment="1">
      <alignment horizontal="center" vertical="center"/>
    </xf>
    <xf numFmtId="1" fontId="6" fillId="2" borderId="7" xfId="0" quotePrefix="1" applyNumberFormat="1" applyFont="1" applyFill="1" applyBorder="1" applyAlignment="1">
      <alignment horizontal="center" vertical="center"/>
    </xf>
    <xf numFmtId="0" fontId="1" fillId="0" borderId="6" xfId="0" applyFont="1" applyBorder="1" applyAlignment="1">
      <alignment horizontal="justify" wrapText="1"/>
    </xf>
    <xf numFmtId="0" fontId="1" fillId="0" borderId="0" xfId="0" applyFont="1" applyAlignment="1">
      <alignment horizontal="justify" wrapText="1"/>
    </xf>
    <xf numFmtId="167" fontId="5" fillId="2" borderId="11" xfId="0" applyNumberFormat="1" applyFont="1" applyFill="1" applyBorder="1" applyAlignment="1">
      <alignment horizontal="center" vertical="center"/>
    </xf>
    <xf numFmtId="167" fontId="5" fillId="2" borderId="11" xfId="0" quotePrefix="1" applyNumberFormat="1" applyFont="1" applyFill="1" applyBorder="1" applyAlignment="1">
      <alignment horizontal="center" vertical="center"/>
    </xf>
    <xf numFmtId="167" fontId="6" fillId="2" borderId="7" xfId="0" quotePrefix="1" applyNumberFormat="1" applyFont="1" applyFill="1" applyBorder="1" applyAlignment="1">
      <alignment horizontal="center" vertical="center"/>
    </xf>
    <xf numFmtId="1" fontId="6" fillId="2" borderId="8" xfId="0" quotePrefix="1" applyNumberFormat="1" applyFont="1" applyFill="1" applyBorder="1" applyAlignment="1">
      <alignment horizontal="center" vertical="center"/>
    </xf>
    <xf numFmtId="1" fontId="5" fillId="2" borderId="11" xfId="0" applyNumberFormat="1" applyFont="1" applyFill="1" applyBorder="1" applyAlignment="1">
      <alignment horizontal="center" vertical="center"/>
    </xf>
    <xf numFmtId="1" fontId="5" fillId="2" borderId="12" xfId="0" applyNumberFormat="1" applyFont="1" applyFill="1" applyBorder="1" applyAlignment="1">
      <alignment horizontal="center" vertical="center"/>
    </xf>
    <xf numFmtId="1" fontId="6" fillId="2" borderId="8" xfId="0" applyNumberFormat="1" applyFont="1" applyFill="1" applyBorder="1" applyAlignment="1">
      <alignment horizontal="center" vertical="center"/>
    </xf>
    <xf numFmtId="1" fontId="5" fillId="2" borderId="12" xfId="0" quotePrefix="1" applyNumberFormat="1" applyFont="1" applyFill="1" applyBorder="1" applyAlignment="1">
      <alignment horizontal="center" vertical="center"/>
    </xf>
    <xf numFmtId="1" fontId="6" fillId="2" borderId="0" xfId="0" applyNumberFormat="1" applyFont="1" applyFill="1" applyAlignment="1">
      <alignment horizontal="center" vertical="center"/>
    </xf>
    <xf numFmtId="1" fontId="6" fillId="2" borderId="9" xfId="0" applyNumberFormat="1" applyFont="1" applyFill="1" applyBorder="1" applyAlignment="1">
      <alignment horizontal="center" vertical="center"/>
    </xf>
    <xf numFmtId="167" fontId="6" fillId="2" borderId="0" xfId="0" applyNumberFormat="1" applyFont="1" applyFill="1" applyAlignment="1">
      <alignment horizontal="center" vertical="center"/>
    </xf>
    <xf numFmtId="0" fontId="5" fillId="2" borderId="5" xfId="0" applyFont="1" applyFill="1" applyBorder="1" applyAlignment="1">
      <alignment horizontal="center"/>
    </xf>
    <xf numFmtId="0" fontId="5" fillId="2" borderId="10" xfId="0" applyFont="1" applyFill="1" applyBorder="1" applyAlignment="1">
      <alignment horizontal="center"/>
    </xf>
    <xf numFmtId="167" fontId="5" fillId="2" borderId="10" xfId="0" quotePrefix="1" applyNumberFormat="1" applyFont="1" applyFill="1" applyBorder="1" applyAlignment="1">
      <alignment horizontal="center" vertical="center"/>
    </xf>
    <xf numFmtId="167" fontId="6" fillId="2" borderId="6" xfId="0" applyNumberFormat="1" applyFont="1" applyFill="1" applyBorder="1" applyAlignment="1">
      <alignment horizontal="center" vertical="center"/>
    </xf>
    <xf numFmtId="167" fontId="6" fillId="2" borderId="5" xfId="0" applyNumberFormat="1" applyFont="1" applyFill="1" applyBorder="1" applyAlignment="1">
      <alignment horizontal="center" vertical="center"/>
    </xf>
    <xf numFmtId="167" fontId="6" fillId="2" borderId="5" xfId="0" quotePrefix="1" applyNumberFormat="1"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4" xfId="0" applyFont="1" applyFill="1" applyBorder="1" applyAlignment="1">
      <alignment horizontal="center" vertical="center" wrapText="1"/>
    </xf>
    <xf numFmtId="167" fontId="8" fillId="2" borderId="7" xfId="0" applyNumberFormat="1" applyFont="1" applyFill="1" applyBorder="1" applyAlignment="1">
      <alignment horizontal="center" vertical="center"/>
    </xf>
    <xf numFmtId="167" fontId="9" fillId="3" borderId="11" xfId="0" applyNumberFormat="1" applyFont="1" applyFill="1" applyBorder="1" applyAlignment="1">
      <alignment horizontal="center" vertical="center"/>
    </xf>
    <xf numFmtId="167" fontId="8" fillId="2" borderId="5" xfId="0" applyNumberFormat="1" applyFont="1" applyFill="1" applyBorder="1" applyAlignment="1">
      <alignment horizontal="center" vertical="center"/>
    </xf>
    <xf numFmtId="167" fontId="9" fillId="3" borderId="10" xfId="0" applyNumberFormat="1" applyFont="1" applyFill="1" applyBorder="1" applyAlignment="1">
      <alignment horizontal="center" vertical="center"/>
    </xf>
    <xf numFmtId="167" fontId="8" fillId="3" borderId="5" xfId="0" quotePrefix="1" applyNumberFormat="1" applyFont="1" applyFill="1" applyBorder="1" applyAlignment="1">
      <alignment horizontal="center" vertical="center"/>
    </xf>
    <xf numFmtId="167" fontId="8" fillId="3" borderId="7" xfId="0" quotePrefix="1" applyNumberFormat="1" applyFont="1" applyFill="1" applyBorder="1" applyAlignment="1">
      <alignment horizontal="center" vertical="center"/>
    </xf>
    <xf numFmtId="167" fontId="8" fillId="3" borderId="8" xfId="0" quotePrefix="1" applyNumberFormat="1" applyFont="1" applyFill="1" applyBorder="1" applyAlignment="1">
      <alignment horizontal="center" vertical="center"/>
    </xf>
    <xf numFmtId="167" fontId="9" fillId="3" borderId="12" xfId="0" applyNumberFormat="1" applyFont="1" applyFill="1" applyBorder="1" applyAlignment="1">
      <alignment horizontal="center" vertical="center"/>
    </xf>
    <xf numFmtId="167" fontId="8" fillId="2" borderId="8" xfId="0" applyNumberFormat="1" applyFont="1" applyFill="1" applyBorder="1" applyAlignment="1">
      <alignment horizontal="center" vertical="center"/>
    </xf>
    <xf numFmtId="0" fontId="17" fillId="2" borderId="0" xfId="0" applyFont="1" applyFill="1" applyAlignment="1">
      <alignment wrapText="1"/>
    </xf>
    <xf numFmtId="0" fontId="18" fillId="2" borderId="0" xfId="0" applyFont="1" applyFill="1" applyAlignment="1">
      <alignment wrapText="1"/>
    </xf>
    <xf numFmtId="0" fontId="37" fillId="2" borderId="0" xfId="0" applyFont="1" applyFill="1" applyAlignment="1">
      <alignment horizontal="center"/>
    </xf>
    <xf numFmtId="0" fontId="39" fillId="2" borderId="0" xfId="0" applyFont="1" applyFill="1" applyAlignment="1">
      <alignment horizontal="center"/>
    </xf>
    <xf numFmtId="0" fontId="5" fillId="2" borderId="6" xfId="0" applyFont="1" applyFill="1" applyBorder="1" applyAlignment="1">
      <alignment horizontal="center"/>
    </xf>
    <xf numFmtId="0" fontId="5" fillId="2" borderId="0" xfId="0" applyFont="1" applyFill="1" applyAlignment="1">
      <alignment horizontal="left" vertical="center"/>
    </xf>
    <xf numFmtId="0" fontId="6" fillId="2" borderId="5"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0" xfId="0" applyFont="1" applyFill="1" applyAlignment="1">
      <alignment horizontal="center"/>
    </xf>
    <xf numFmtId="0" fontId="18" fillId="2" borderId="0" xfId="0" applyFont="1" applyFill="1" applyAlignment="1">
      <alignment horizontal="justify" wrapText="1"/>
    </xf>
    <xf numFmtId="0" fontId="18" fillId="4" borderId="7" xfId="0" applyFont="1" applyFill="1" applyBorder="1" applyAlignment="1">
      <alignment wrapText="1"/>
    </xf>
    <xf numFmtId="0" fontId="18" fillId="4" borderId="8" xfId="0" applyFont="1" applyFill="1" applyBorder="1" applyAlignment="1">
      <alignment wrapText="1"/>
    </xf>
    <xf numFmtId="0" fontId="17" fillId="4" borderId="7" xfId="0" applyFont="1" applyFill="1" applyBorder="1" applyAlignment="1">
      <alignment wrapText="1"/>
    </xf>
    <xf numFmtId="0" fontId="17" fillId="4" borderId="0" xfId="0" applyFont="1" applyFill="1" applyAlignment="1">
      <alignment horizontal="left"/>
    </xf>
    <xf numFmtId="0" fontId="18" fillId="4" borderId="0" xfId="0" applyFont="1" applyFill="1" applyAlignment="1">
      <alignment horizontal="left"/>
    </xf>
    <xf numFmtId="0" fontId="5" fillId="2" borderId="5" xfId="29" applyFont="1" applyFill="1" applyBorder="1" applyAlignment="1">
      <alignment horizontal="center" vertical="center"/>
    </xf>
    <xf numFmtId="0" fontId="5" fillId="2" borderId="10" xfId="29" applyFont="1" applyFill="1" applyBorder="1" applyAlignment="1">
      <alignment horizontal="center" vertical="center"/>
    </xf>
    <xf numFmtId="0" fontId="5" fillId="2" borderId="7" xfId="29" applyFont="1" applyFill="1" applyBorder="1" applyAlignment="1">
      <alignment horizontal="center" vertical="center"/>
    </xf>
    <xf numFmtId="0" fontId="5" fillId="2" borderId="11" xfId="29" applyFont="1" applyFill="1" applyBorder="1" applyAlignment="1">
      <alignment horizontal="center" vertical="center"/>
    </xf>
    <xf numFmtId="0" fontId="5" fillId="2" borderId="8" xfId="29" applyFont="1" applyFill="1" applyBorder="1" applyAlignment="1">
      <alignment horizontal="center" vertical="center"/>
    </xf>
    <xf numFmtId="0" fontId="5" fillId="2" borderId="12" xfId="29" applyFont="1" applyFill="1" applyBorder="1" applyAlignment="1">
      <alignment horizontal="center" vertical="center"/>
    </xf>
    <xf numFmtId="0" fontId="5" fillId="2" borderId="2" xfId="29" applyFont="1" applyFill="1" applyBorder="1" applyAlignment="1">
      <alignment horizontal="center" vertical="center"/>
    </xf>
    <xf numFmtId="0" fontId="5" fillId="2" borderId="3" xfId="29" applyFont="1" applyFill="1" applyBorder="1" applyAlignment="1">
      <alignment horizontal="center" vertical="center"/>
    </xf>
    <xf numFmtId="0" fontId="5" fillId="2" borderId="4" xfId="29" applyFont="1" applyFill="1" applyBorder="1" applyAlignment="1">
      <alignment horizontal="center" vertical="center"/>
    </xf>
    <xf numFmtId="0" fontId="6" fillId="2" borderId="6" xfId="0" quotePrefix="1" applyFont="1" applyFill="1" applyBorder="1" applyAlignment="1">
      <alignment horizontal="justify" vertical="center"/>
    </xf>
    <xf numFmtId="0" fontId="6" fillId="2" borderId="6" xfId="0" applyFont="1" applyFill="1" applyBorder="1" applyAlignment="1">
      <alignment horizontal="justify" vertical="center"/>
    </xf>
    <xf numFmtId="0" fontId="6" fillId="2" borderId="0" xfId="0" quotePrefix="1" applyFont="1" applyFill="1" applyAlignment="1">
      <alignment horizontal="justify" vertical="center"/>
    </xf>
    <xf numFmtId="0" fontId="37" fillId="2" borderId="6" xfId="0" applyFont="1" applyFill="1" applyBorder="1" applyAlignment="1">
      <alignment horizontal="justify" vertical="center" wrapText="1"/>
    </xf>
    <xf numFmtId="0" fontId="37" fillId="2" borderId="0" xfId="0" applyFont="1" applyFill="1" applyAlignment="1">
      <alignment horizontal="justify" vertical="center" wrapText="1"/>
    </xf>
    <xf numFmtId="0" fontId="6" fillId="2" borderId="6" xfId="0" applyFont="1" applyFill="1" applyBorder="1" applyAlignment="1">
      <alignment horizontal="justify"/>
    </xf>
    <xf numFmtId="0" fontId="2" fillId="2" borderId="10" xfId="0" applyFont="1" applyFill="1" applyBorder="1" applyAlignment="1">
      <alignment horizontal="center" vertical="center"/>
    </xf>
    <xf numFmtId="0" fontId="2" fillId="2" borderId="4"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1" fillId="2" borderId="0" xfId="0" applyFont="1" applyFill="1" applyAlignment="1">
      <alignment horizontal="left"/>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0" xfId="0" applyFont="1" applyFill="1" applyAlignment="1">
      <alignment vertical="center"/>
    </xf>
    <xf numFmtId="0" fontId="2" fillId="2" borderId="6" xfId="0" applyFont="1" applyFill="1" applyBorder="1" applyAlignment="1">
      <alignment horizontal="justify" vertical="center"/>
    </xf>
    <xf numFmtId="0" fontId="2" fillId="2" borderId="0" xfId="0" applyFont="1" applyFill="1" applyAlignment="1">
      <alignment horizontal="justify" vertical="center"/>
    </xf>
    <xf numFmtId="41" fontId="2" fillId="2" borderId="5" xfId="9" applyFont="1" applyFill="1" applyBorder="1" applyAlignment="1">
      <alignment horizontal="center" vertical="center"/>
    </xf>
    <xf numFmtId="41" fontId="2" fillId="2" borderId="6" xfId="9" applyFont="1" applyFill="1" applyBorder="1" applyAlignment="1">
      <alignment horizontal="center" vertical="center"/>
    </xf>
    <xf numFmtId="41" fontId="2" fillId="2" borderId="10" xfId="9" applyFont="1" applyFill="1" applyBorder="1" applyAlignment="1">
      <alignment horizontal="center" vertical="center"/>
    </xf>
    <xf numFmtId="0" fontId="2" fillId="2" borderId="0" xfId="0" applyFont="1" applyFill="1" applyAlignment="1">
      <alignment horizontal="center" vertical="center"/>
    </xf>
    <xf numFmtId="0" fontId="2" fillId="2" borderId="4" xfId="0" applyFont="1" applyFill="1" applyBorder="1" applyAlignment="1">
      <alignment horizontal="center" vertical="center"/>
    </xf>
    <xf numFmtId="0" fontId="9" fillId="2" borderId="5"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8" fillId="2" borderId="0" xfId="0" applyFont="1" applyFill="1" applyAlignment="1">
      <alignment horizontal="center" vertical="center" wrapText="1"/>
    </xf>
    <xf numFmtId="0" fontId="9" fillId="2" borderId="11"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 fillId="2" borderId="0" xfId="0" applyFont="1" applyFill="1" applyAlignment="1">
      <alignment horizontal="justify"/>
    </xf>
    <xf numFmtId="166" fontId="8" fillId="2" borderId="2" xfId="0" applyNumberFormat="1" applyFont="1" applyFill="1" applyBorder="1" applyAlignment="1">
      <alignment horizontal="center" vertical="center"/>
    </xf>
    <xf numFmtId="166" fontId="8" fillId="2" borderId="3" xfId="0" applyNumberFormat="1" applyFont="1" applyFill="1" applyBorder="1" applyAlignment="1">
      <alignment horizontal="center" vertical="center"/>
    </xf>
    <xf numFmtId="166" fontId="8" fillId="2" borderId="4" xfId="0" applyNumberFormat="1" applyFont="1" applyFill="1" applyBorder="1" applyAlignment="1">
      <alignment horizontal="center" vertical="center"/>
    </xf>
    <xf numFmtId="0" fontId="6" fillId="2" borderId="5" xfId="0" applyFont="1" applyFill="1" applyBorder="1" applyAlignment="1">
      <alignment horizontal="left"/>
    </xf>
    <xf numFmtId="0" fontId="6" fillId="2" borderId="6" xfId="0" applyFont="1" applyFill="1" applyBorder="1" applyAlignment="1">
      <alignment horizontal="left"/>
    </xf>
    <xf numFmtId="0" fontId="9" fillId="2" borderId="5"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vertical="center"/>
    </xf>
    <xf numFmtId="0" fontId="9" fillId="2" borderId="8" xfId="0" applyFont="1" applyFill="1" applyBorder="1" applyAlignment="1">
      <alignment vertical="center"/>
    </xf>
    <xf numFmtId="0" fontId="1" fillId="2" borderId="2" xfId="0" applyFont="1" applyFill="1" applyBorder="1" applyAlignment="1">
      <alignment horizontal="justify" vertical="center" wrapText="1"/>
    </xf>
    <xf numFmtId="0" fontId="1" fillId="2" borderId="4" xfId="0" applyFont="1" applyFill="1" applyBorder="1" applyAlignment="1">
      <alignment horizontal="justify" vertical="center" wrapText="1"/>
    </xf>
    <xf numFmtId="0" fontId="2" fillId="2" borderId="8" xfId="0" applyFont="1" applyFill="1" applyBorder="1" applyAlignment="1">
      <alignment horizontal="center" vertical="center"/>
    </xf>
    <xf numFmtId="0" fontId="6" fillId="0" borderId="0" xfId="0" applyFont="1" applyAlignment="1">
      <alignment horizontal="justify" wrapText="1"/>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6" fillId="0" borderId="2" xfId="0" applyFont="1" applyBorder="1" applyAlignment="1">
      <alignment vertical="center" wrapText="1"/>
    </xf>
    <xf numFmtId="0" fontId="6" fillId="0" borderId="4" xfId="0" applyFont="1" applyBorder="1" applyAlignment="1">
      <alignment vertical="center" wrapText="1"/>
    </xf>
    <xf numFmtId="10" fontId="6" fillId="2" borderId="2" xfId="3" applyNumberFormat="1" applyFont="1" applyFill="1" applyBorder="1" applyAlignment="1">
      <alignment horizontal="center" vertical="center" wrapText="1"/>
    </xf>
    <xf numFmtId="10" fontId="6" fillId="2" borderId="4" xfId="3" applyNumberFormat="1" applyFont="1" applyFill="1" applyBorder="1" applyAlignment="1">
      <alignment horizontal="center" vertical="center" wrapText="1"/>
    </xf>
    <xf numFmtId="0" fontId="6" fillId="0" borderId="2" xfId="0" applyFont="1" applyBorder="1" applyAlignment="1">
      <alignment horizontal="justify" vertical="center" wrapText="1"/>
    </xf>
    <xf numFmtId="0" fontId="6" fillId="0" borderId="4" xfId="0" applyFont="1" applyBorder="1" applyAlignment="1">
      <alignment horizontal="justify" vertical="center" wrapText="1"/>
    </xf>
    <xf numFmtId="0" fontId="6" fillId="2" borderId="1" xfId="0" applyFont="1" applyFill="1" applyBorder="1" applyAlignment="1">
      <alignment horizontal="justify" vertical="center"/>
    </xf>
    <xf numFmtId="0" fontId="6" fillId="2" borderId="2" xfId="0" applyFont="1" applyFill="1" applyBorder="1" applyAlignment="1">
      <alignment horizontal="justify" vertical="center"/>
    </xf>
    <xf numFmtId="0" fontId="6" fillId="2" borderId="3" xfId="0" applyFont="1" applyFill="1" applyBorder="1" applyAlignment="1">
      <alignment horizontal="justify" vertical="center"/>
    </xf>
    <xf numFmtId="0" fontId="6" fillId="2" borderId="5" xfId="0" applyFont="1" applyFill="1" applyBorder="1" applyAlignment="1">
      <alignment horizontal="justify" vertical="center"/>
    </xf>
    <xf numFmtId="0" fontId="6" fillId="2" borderId="8" xfId="0" applyFont="1" applyFill="1" applyBorder="1" applyAlignment="1">
      <alignment horizontal="justify" vertical="center"/>
    </xf>
    <xf numFmtId="0" fontId="6" fillId="2" borderId="4" xfId="0" applyFont="1" applyFill="1" applyBorder="1" applyAlignment="1">
      <alignment horizontal="justify" vertical="center"/>
    </xf>
    <xf numFmtId="0" fontId="17" fillId="2" borderId="13" xfId="27" applyFont="1" applyFill="1" applyBorder="1" applyAlignment="1" applyProtection="1">
      <alignment horizontal="center" vertical="center" wrapText="1"/>
    </xf>
    <xf numFmtId="0" fontId="17" fillId="2" borderId="14" xfId="27" applyFont="1" applyFill="1" applyBorder="1" applyAlignment="1" applyProtection="1">
      <alignment horizontal="center" vertical="center" wrapText="1"/>
    </xf>
    <xf numFmtId="186" fontId="2" fillId="2" borderId="7" xfId="23" applyNumberFormat="1" applyFont="1" applyFill="1" applyBorder="1" applyAlignment="1">
      <alignment horizontal="center" vertical="center" wrapText="1"/>
    </xf>
    <xf numFmtId="186" fontId="2" fillId="2" borderId="8" xfId="23" applyNumberFormat="1" applyFont="1" applyFill="1" applyBorder="1" applyAlignment="1">
      <alignment horizontal="center" vertical="center" wrapText="1"/>
    </xf>
    <xf numFmtId="0" fontId="2" fillId="2" borderId="0" xfId="0" applyFont="1" applyFill="1" applyAlignment="1">
      <alignment horizontal="left"/>
    </xf>
    <xf numFmtId="0" fontId="5" fillId="2" borderId="0" xfId="0" applyFont="1" applyFill="1" applyAlignment="1">
      <alignment horizontal="left"/>
    </xf>
    <xf numFmtId="0" fontId="1" fillId="2" borderId="0" xfId="0" applyFont="1" applyFill="1" applyAlignment="1">
      <alignment horizontal="left"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2" borderId="0" xfId="0" applyFont="1" applyFill="1" applyAlignment="1">
      <alignment horizontal="center" wrapText="1"/>
    </xf>
    <xf numFmtId="0" fontId="5" fillId="2" borderId="13"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35" fillId="2" borderId="13" xfId="0" applyFont="1" applyFill="1" applyBorder="1" applyAlignment="1">
      <alignment horizontal="center" vertical="center"/>
    </xf>
    <xf numFmtId="0" fontId="35" fillId="2" borderId="15"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0" fontId="9" fillId="3" borderId="15" xfId="0" applyFont="1" applyFill="1" applyBorder="1" applyAlignment="1">
      <alignment horizontal="center" vertical="center"/>
    </xf>
    <xf numFmtId="0" fontId="5" fillId="2" borderId="13" xfId="0" applyFont="1" applyFill="1" applyBorder="1" applyAlignment="1">
      <alignment horizontal="center"/>
    </xf>
    <xf numFmtId="0" fontId="5" fillId="2" borderId="14" xfId="0" applyFont="1" applyFill="1" applyBorder="1" applyAlignment="1">
      <alignment horizontal="center"/>
    </xf>
    <xf numFmtId="0" fontId="5" fillId="2" borderId="15" xfId="0" applyFont="1" applyFill="1" applyBorder="1" applyAlignment="1">
      <alignment horizontal="center"/>
    </xf>
    <xf numFmtId="3" fontId="1" fillId="2" borderId="6" xfId="0" applyNumberFormat="1" applyFont="1" applyFill="1" applyBorder="1" applyAlignment="1">
      <alignment horizontal="center" vertical="center"/>
    </xf>
    <xf numFmtId="3" fontId="1" fillId="2" borderId="9" xfId="0" applyNumberFormat="1" applyFont="1" applyFill="1" applyBorder="1" applyAlignment="1">
      <alignment horizontal="center" vertical="center"/>
    </xf>
    <xf numFmtId="3" fontId="1" fillId="2" borderId="6" xfId="0" applyNumberFormat="1" applyFont="1" applyFill="1" applyBorder="1" applyAlignment="1">
      <alignment horizontal="center" vertical="center" wrapText="1"/>
    </xf>
    <xf numFmtId="3" fontId="1" fillId="2" borderId="9" xfId="0" applyNumberFormat="1" applyFont="1" applyFill="1" applyBorder="1" applyAlignment="1">
      <alignment horizontal="center" vertical="center" wrapText="1"/>
    </xf>
    <xf numFmtId="3" fontId="1" fillId="2" borderId="0" xfId="0" applyNumberFormat="1" applyFont="1" applyFill="1" applyAlignment="1">
      <alignment horizontal="center" vertical="center"/>
    </xf>
    <xf numFmtId="3" fontId="1" fillId="2" borderId="0" xfId="0" applyNumberFormat="1" applyFont="1" applyFill="1" applyAlignment="1">
      <alignment horizontal="center" vertical="center" wrapText="1"/>
    </xf>
    <xf numFmtId="0" fontId="1" fillId="2" borderId="2" xfId="0" applyFont="1" applyFill="1" applyBorder="1" applyAlignment="1">
      <alignment horizontal="justify" vertical="center"/>
    </xf>
    <xf numFmtId="0" fontId="1" fillId="2" borderId="3" xfId="0" applyFont="1" applyFill="1" applyBorder="1" applyAlignment="1">
      <alignment horizontal="justify" vertical="center"/>
    </xf>
    <xf numFmtId="0" fontId="1" fillId="2" borderId="5"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6"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7"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7" xfId="0" applyFont="1" applyFill="1" applyBorder="1" applyAlignment="1">
      <alignment horizontal="center" vertical="center"/>
    </xf>
    <xf numFmtId="0" fontId="50" fillId="2" borderId="5" xfId="0" applyFont="1" applyFill="1" applyBorder="1" applyAlignment="1">
      <alignment horizontal="center" vertical="center" wrapText="1"/>
    </xf>
    <xf numFmtId="0" fontId="50" fillId="2" borderId="8" xfId="0" applyFont="1" applyFill="1" applyBorder="1" applyAlignment="1">
      <alignment horizontal="center" vertical="center" wrapText="1"/>
    </xf>
    <xf numFmtId="0" fontId="50" fillId="2" borderId="2" xfId="0" applyFont="1" applyFill="1" applyBorder="1" applyAlignment="1">
      <alignment horizontal="justify" vertical="center" wrapText="1"/>
    </xf>
    <xf numFmtId="0" fontId="50" fillId="2" borderId="4" xfId="0" applyFont="1" applyFill="1" applyBorder="1" applyAlignment="1">
      <alignment horizontal="justify" vertical="center" wrapText="1"/>
    </xf>
    <xf numFmtId="0" fontId="50" fillId="2" borderId="7" xfId="0" applyFont="1" applyFill="1" applyBorder="1" applyAlignment="1">
      <alignment horizontal="center" vertical="center" wrapText="1"/>
    </xf>
    <xf numFmtId="0" fontId="50" fillId="2" borderId="3" xfId="0" applyFont="1" applyFill="1" applyBorder="1" applyAlignment="1">
      <alignment horizontal="justify" vertical="center" wrapText="1"/>
    </xf>
    <xf numFmtId="0" fontId="50" fillId="2" borderId="2" xfId="0" applyFont="1" applyFill="1" applyBorder="1" applyAlignment="1">
      <alignment horizontal="center" vertical="center" wrapText="1"/>
    </xf>
    <xf numFmtId="0" fontId="50" fillId="2" borderId="4" xfId="0" applyFont="1" applyFill="1" applyBorder="1" applyAlignment="1">
      <alignment horizontal="center" vertical="center" wrapText="1"/>
    </xf>
    <xf numFmtId="0" fontId="50" fillId="2" borderId="7" xfId="0" applyFont="1" applyFill="1" applyBorder="1" applyAlignment="1">
      <alignment horizontal="justify" vertical="center" wrapText="1"/>
    </xf>
    <xf numFmtId="0" fontId="2" fillId="2" borderId="5" xfId="0" applyFont="1" applyFill="1" applyBorder="1" applyAlignment="1">
      <alignment vertical="center"/>
    </xf>
    <xf numFmtId="0" fontId="2" fillId="2" borderId="7" xfId="0" applyFont="1" applyFill="1" applyBorder="1" applyAlignment="1">
      <alignment vertical="center"/>
    </xf>
    <xf numFmtId="0" fontId="2" fillId="2" borderId="6" xfId="0" applyFont="1" applyFill="1" applyBorder="1" applyAlignment="1">
      <alignment vertical="center"/>
    </xf>
    <xf numFmtId="0" fontId="2" fillId="2" borderId="0" xfId="0" applyFont="1" applyFill="1" applyAlignment="1">
      <alignment horizontal="center" vertical="center" wrapText="1"/>
    </xf>
    <xf numFmtId="0" fontId="2" fillId="2" borderId="10" xfId="0" applyFont="1" applyFill="1" applyBorder="1" applyAlignment="1">
      <alignment vertical="center"/>
    </xf>
    <xf numFmtId="0" fontId="2" fillId="2" borderId="9" xfId="0" applyFont="1" applyFill="1" applyBorder="1" applyAlignment="1">
      <alignment vertical="center"/>
    </xf>
    <xf numFmtId="0" fontId="2" fillId="2" borderId="12" xfId="0" applyFont="1" applyFill="1" applyBorder="1" applyAlignment="1">
      <alignment vertical="center"/>
    </xf>
    <xf numFmtId="0" fontId="1" fillId="2" borderId="6" xfId="0" applyFont="1" applyFill="1" applyBorder="1" applyAlignment="1">
      <alignment vertical="center" wrapText="1"/>
    </xf>
    <xf numFmtId="0" fontId="1" fillId="2" borderId="9" xfId="0" applyFont="1" applyFill="1" applyBorder="1" applyAlignment="1">
      <alignment vertical="center" wrapText="1"/>
    </xf>
    <xf numFmtId="0" fontId="1" fillId="2" borderId="0" xfId="0" applyFont="1" applyFill="1" applyAlignment="1">
      <alignment vertical="center" wrapText="1"/>
    </xf>
    <xf numFmtId="0" fontId="1" fillId="2" borderId="11" xfId="0" applyFont="1" applyFill="1" applyBorder="1" applyAlignment="1">
      <alignment horizontal="center" wrapText="1"/>
    </xf>
    <xf numFmtId="0" fontId="8" fillId="2" borderId="1" xfId="0" applyFont="1" applyFill="1" applyBorder="1" applyAlignment="1">
      <alignment horizontal="center"/>
    </xf>
    <xf numFmtId="0" fontId="9" fillId="2" borderId="2" xfId="0" applyFont="1" applyFill="1" applyBorder="1" applyAlignment="1">
      <alignment horizontal="left" indent="2"/>
    </xf>
    <xf numFmtId="166" fontId="5" fillId="2" borderId="2" xfId="3" applyNumberFormat="1" applyFont="1" applyFill="1" applyBorder="1" applyAlignment="1">
      <alignment horizontal="center"/>
    </xf>
    <xf numFmtId="0" fontId="8" fillId="2" borderId="3" xfId="0" applyFont="1" applyFill="1" applyBorder="1" applyAlignment="1">
      <alignment horizontal="left" indent="3"/>
    </xf>
    <xf numFmtId="166" fontId="6" fillId="2" borderId="3" xfId="3" applyNumberFormat="1" applyFont="1" applyFill="1" applyBorder="1" applyAlignment="1">
      <alignment horizontal="center"/>
    </xf>
    <xf numFmtId="0" fontId="8" fillId="2" borderId="4" xfId="0" applyFont="1" applyFill="1" applyBorder="1" applyAlignment="1">
      <alignment horizontal="left" indent="3"/>
    </xf>
    <xf numFmtId="166" fontId="6" fillId="2" borderId="4" xfId="3" applyNumberFormat="1" applyFont="1" applyFill="1" applyBorder="1" applyAlignment="1">
      <alignment horizontal="center"/>
    </xf>
    <xf numFmtId="0" fontId="1" fillId="7" borderId="28" xfId="0" applyFont="1" applyFill="1" applyBorder="1" applyAlignment="1">
      <alignment horizontal="justify" vertical="center"/>
    </xf>
    <xf numFmtId="3" fontId="1" fillId="7" borderId="28" xfId="0" applyNumberFormat="1" applyFont="1" applyFill="1" applyBorder="1" applyAlignment="1">
      <alignment horizontal="right" vertical="center" wrapText="1"/>
    </xf>
    <xf numFmtId="0" fontId="1" fillId="7" borderId="27" xfId="0" applyFont="1" applyFill="1" applyBorder="1" applyAlignment="1">
      <alignment horizontal="justify" vertical="center"/>
    </xf>
    <xf numFmtId="3" fontId="1" fillId="7" borderId="27" xfId="0" applyNumberFormat="1" applyFont="1" applyFill="1" applyBorder="1" applyAlignment="1">
      <alignment horizontal="right" vertical="center" wrapText="1"/>
    </xf>
    <xf numFmtId="0" fontId="1" fillId="7" borderId="42" xfId="0" applyFont="1" applyFill="1" applyBorder="1" applyAlignment="1">
      <alignment horizontal="justify" vertical="center"/>
    </xf>
    <xf numFmtId="3" fontId="1" fillId="7" borderId="42" xfId="0" applyNumberFormat="1" applyFont="1" applyFill="1" applyBorder="1" applyAlignment="1">
      <alignment horizontal="right" vertical="center" wrapText="1"/>
    </xf>
    <xf numFmtId="3" fontId="2" fillId="7" borderId="43" xfId="0" applyNumberFormat="1" applyFont="1" applyFill="1" applyBorder="1" applyAlignment="1">
      <alignment horizontal="right" vertical="center" wrapText="1"/>
    </xf>
    <xf numFmtId="0" fontId="1" fillId="7" borderId="43" xfId="0" applyFont="1" applyFill="1" applyBorder="1" applyAlignment="1">
      <alignment horizontal="left" vertical="center"/>
    </xf>
    <xf numFmtId="3" fontId="1" fillId="7" borderId="43" xfId="0" applyNumberFormat="1" applyFont="1" applyFill="1" applyBorder="1" applyAlignment="1">
      <alignment horizontal="right" vertical="center" wrapText="1"/>
    </xf>
    <xf numFmtId="3" fontId="1" fillId="0" borderId="43" xfId="0" applyNumberFormat="1" applyFont="1" applyBorder="1" applyAlignment="1">
      <alignment horizontal="right" vertical="center" wrapText="1"/>
    </xf>
    <xf numFmtId="0" fontId="17" fillId="4" borderId="11" xfId="0" applyFont="1" applyFill="1" applyBorder="1" applyAlignment="1">
      <alignment wrapText="1"/>
    </xf>
    <xf numFmtId="0" fontId="18" fillId="4" borderId="11" xfId="0" applyFont="1" applyFill="1" applyBorder="1" applyAlignment="1">
      <alignment wrapText="1"/>
    </xf>
    <xf numFmtId="0" fontId="1" fillId="2" borderId="6" xfId="0" applyFont="1" applyFill="1" applyBorder="1" applyAlignment="1">
      <alignment wrapText="1"/>
    </xf>
    <xf numFmtId="0" fontId="18" fillId="4" borderId="12" xfId="0" applyFont="1" applyFill="1" applyBorder="1" applyAlignment="1">
      <alignment wrapText="1"/>
    </xf>
    <xf numFmtId="0" fontId="17" fillId="4" borderId="5" xfId="0" applyFont="1" applyFill="1" applyBorder="1" applyAlignment="1">
      <alignment wrapText="1"/>
    </xf>
    <xf numFmtId="0" fontId="17" fillId="4" borderId="10" xfId="0" applyFont="1" applyFill="1" applyBorder="1" applyAlignment="1">
      <alignment wrapText="1"/>
    </xf>
    <xf numFmtId="0" fontId="21" fillId="2" borderId="0" xfId="0" applyFont="1" applyFill="1" applyAlignment="1">
      <alignment horizontal="center"/>
    </xf>
    <xf numFmtId="0" fontId="21" fillId="2" borderId="0" xfId="5" applyFont="1" applyFill="1" applyAlignment="1">
      <alignment horizontal="center"/>
    </xf>
    <xf numFmtId="170" fontId="1" fillId="7" borderId="28" xfId="0" applyNumberFormat="1" applyFont="1" applyFill="1" applyBorder="1" applyAlignment="1">
      <alignment horizontal="center" vertical="center" wrapText="1"/>
    </xf>
    <xf numFmtId="170" fontId="1" fillId="7" borderId="27" xfId="0" applyNumberFormat="1" applyFont="1" applyFill="1" applyBorder="1" applyAlignment="1">
      <alignment horizontal="center" vertical="center" wrapText="1"/>
    </xf>
    <xf numFmtId="170" fontId="1" fillId="7" borderId="42" xfId="0" applyNumberFormat="1" applyFont="1" applyFill="1" applyBorder="1" applyAlignment="1">
      <alignment horizontal="center" vertical="center" wrapText="1"/>
    </xf>
    <xf numFmtId="170" fontId="2" fillId="7" borderId="43" xfId="0" applyNumberFormat="1" applyFont="1" applyFill="1" applyBorder="1" applyAlignment="1">
      <alignment horizontal="center" vertical="center" wrapText="1"/>
    </xf>
    <xf numFmtId="170" fontId="1" fillId="7" borderId="43" xfId="0" applyNumberFormat="1" applyFont="1" applyFill="1" applyBorder="1" applyAlignment="1">
      <alignment horizontal="center" vertical="center" wrapText="1"/>
    </xf>
    <xf numFmtId="186" fontId="2" fillId="2" borderId="5" xfId="23" applyNumberFormat="1" applyFont="1" applyFill="1" applyBorder="1" applyAlignment="1">
      <alignment horizontal="center" vertical="center" wrapText="1"/>
    </xf>
  </cellXfs>
  <cellStyles count="30">
    <cellStyle name="blp_datetime" xfId="22" xr:uid="{874CD3FB-3F0F-467A-9EE3-A85FD27ECF2C}"/>
    <cellStyle name="Comma 2" xfId="15" xr:uid="{2C13302B-C47F-4216-9860-AF0BA15B0B0A}"/>
    <cellStyle name="Hipervínculo" xfId="27" builtinId="8"/>
    <cellStyle name="Incorrecto" xfId="16" builtinId="27"/>
    <cellStyle name="Millares" xfId="1" builtinId="3"/>
    <cellStyle name="Millares [0]" xfId="9" builtinId="6"/>
    <cellStyle name="Millares [0] 2" xfId="7" xr:uid="{50A6EBD4-F5E0-480D-9EF0-E0CB1DA36B69}"/>
    <cellStyle name="Millares [0] 2 2" xfId="14" xr:uid="{64FED7D5-A3D7-4A7F-B9BE-A94D312A9688}"/>
    <cellStyle name="Millares 2 2" xfId="4" xr:uid="{8B2BC513-B422-42EC-8C16-488EE93BD584}"/>
    <cellStyle name="Millares 3" xfId="18" xr:uid="{0FFD8AAD-B4AC-4317-998B-9988BA5AA8C0}"/>
    <cellStyle name="Millares 4" xfId="28" xr:uid="{9F54CA1F-A33B-468F-AEFE-E6EC09C7B182}"/>
    <cellStyle name="Moneda [0]" xfId="24" builtinId="7"/>
    <cellStyle name="Moneda [0] 2" xfId="8" xr:uid="{8F2986F2-D45E-49C3-B42A-FA2C624A1EAF}"/>
    <cellStyle name="Moneda [0] 3" xfId="10" xr:uid="{923F8A8B-D463-48BE-8B83-46C893D4347B}"/>
    <cellStyle name="Normal" xfId="0" builtinId="0"/>
    <cellStyle name="Normal 10" xfId="5" xr:uid="{F7867012-3A5D-4A2A-B95F-27EA5BC63577}"/>
    <cellStyle name="Normal 10 2" xfId="23" xr:uid="{9A0CC6DE-6C50-4580-91B6-CF304875C541}"/>
    <cellStyle name="Normal 1119 2" xfId="21" xr:uid="{59840BDC-D434-41D8-92FE-CF889ED491C4}"/>
    <cellStyle name="Normal 2" xfId="2" xr:uid="{5689B55B-8A59-4BBC-B358-2EEC5E90B7E9}"/>
    <cellStyle name="Normal 2 2" xfId="11" xr:uid="{66AA027A-85C5-4473-B06E-0DB842C20143}"/>
    <cellStyle name="Normal 2 3" xfId="20" xr:uid="{A69662C5-EE42-4694-A278-77FE436F297B}"/>
    <cellStyle name="Normal 2 4" xfId="29" xr:uid="{4B404804-C019-4961-BD38-C8E2B08F334C}"/>
    <cellStyle name="Normal 2 5" xfId="13" xr:uid="{1C00FA3A-DD7D-4300-AC2F-D8A02FE547E9}"/>
    <cellStyle name="Normal 3" xfId="19" xr:uid="{DF92A490-A336-4900-A69B-3C4C70D7A988}"/>
    <cellStyle name="Normal 4" xfId="25" xr:uid="{88C72B4D-91EE-4501-B0B1-D6370657563E}"/>
    <cellStyle name="Normal 5" xfId="26" xr:uid="{4DB5BA4B-49FD-4DCD-8E9F-4B768C2B343D}"/>
    <cellStyle name="Notas 2" xfId="17" xr:uid="{2B195AEC-B846-4AA1-A2FF-C969351715E3}"/>
    <cellStyle name="Porcentaje" xfId="3" builtinId="5"/>
    <cellStyle name="Porcentaje 2 2" xfId="12" xr:uid="{8FC54DB9-6EF3-4FC3-A436-622DFC717552}"/>
    <cellStyle name="Porcentual 2 4" xfId="6" xr:uid="{D6923565-748B-4849-BEB3-57CC38B32D9F}"/>
  </cellStyles>
  <dxfs count="2">
    <dxf>
      <font>
        <condense val="0"/>
        <extend val="0"/>
        <color indexed="9"/>
      </font>
    </dxf>
    <dxf>
      <font>
        <condense val="0"/>
        <extend val="0"/>
        <color indexed="9"/>
      </font>
    </dxf>
  </dxfs>
  <tableStyles count="0" defaultTableStyle="TableStyleMedium2" defaultPivotStyle="PivotStyleLight16"/>
  <colors>
    <mruColors>
      <color rgb="FF000000"/>
      <color rgb="FFF3F6FB"/>
      <color rgb="FF005C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customXml" Target="../customXml/item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sharedStrings" Target="sharedStrings.xml"/><Relationship Id="rId10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styles" Target="styles.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9B753-F3E2-4069-84DB-01377966096B}">
  <dimension ref="A1:B118"/>
  <sheetViews>
    <sheetView tabSelected="1" workbookViewId="0">
      <selection activeCell="E29" sqref="E29"/>
    </sheetView>
  </sheetViews>
  <sheetFormatPr baseColWidth="10" defaultColWidth="11.42578125" defaultRowHeight="12.75" x14ac:dyDescent="0.2"/>
  <cols>
    <col min="1" max="1" width="13.28515625" style="5" bestFit="1" customWidth="1"/>
    <col min="2" max="16384" width="11.42578125" style="5"/>
  </cols>
  <sheetData>
    <row r="1" spans="1:2" x14ac:dyDescent="0.2">
      <c r="A1" s="4" t="s">
        <v>677</v>
      </c>
    </row>
    <row r="3" spans="1:2" x14ac:dyDescent="0.2">
      <c r="A3" s="4" t="s">
        <v>678</v>
      </c>
    </row>
    <row r="4" spans="1:2" x14ac:dyDescent="0.2">
      <c r="A4" s="561" t="str">
        <f>'C I.1.1'!A1</f>
        <v>Cuadro I.1.1</v>
      </c>
      <c r="B4" s="5" t="str">
        <f>'C I.1.1'!A2</f>
        <v>Supuestos macroeconómicos 2025</v>
      </c>
    </row>
    <row r="5" spans="1:2" x14ac:dyDescent="0.2">
      <c r="A5" s="561" t="str">
        <f>'C I.1.2'!A1</f>
        <v>Cuadro I.1.2</v>
      </c>
      <c r="B5" s="5" t="str">
        <f>'C I.1.2'!A2</f>
        <v>Detalles supuestos de crecimiento económico y cuenta corriente 2025</v>
      </c>
    </row>
    <row r="6" spans="1:2" x14ac:dyDescent="0.2">
      <c r="A6" s="561" t="str">
        <f>'C I.2.1'!A1</f>
        <v>Cuadro I.2.1 </v>
      </c>
      <c r="B6" s="5" t="str">
        <f>'C I.2.1'!A2</f>
        <v>Proyección de Ingresos Gobierno Central Total 2025</v>
      </c>
    </row>
    <row r="7" spans="1:2" x14ac:dyDescent="0.2">
      <c r="A7" s="561" t="str">
        <f>'C I.2.1.1'!A1</f>
        <v>Cuadro I.2.1.1</v>
      </c>
      <c r="B7" s="5" t="str">
        <f>'C I.2.1.1'!A2</f>
        <v>Ingresos Tributarios Contribuyentes No Mineros 2025</v>
      </c>
    </row>
    <row r="8" spans="1:2" x14ac:dyDescent="0.2">
      <c r="A8" s="561" t="str">
        <f>'C I.2.2'!A1</f>
        <v>Cuadro I.2.2</v>
      </c>
      <c r="B8" s="5" t="str">
        <f>'C I.2.2'!A2</f>
        <v>Proyección de Ingresos Tributarios Netos 2025</v>
      </c>
    </row>
    <row r="9" spans="1:2" x14ac:dyDescent="0.2">
      <c r="A9" s="561" t="str">
        <f>'C I.3.1'!A1</f>
        <v>Cuadro I.3.1 </v>
      </c>
      <c r="B9" s="5" t="str">
        <f>'C I.3.1'!A2</f>
        <v>Parámetros de referencia del Balance Cíclicamente Ajustado 2025</v>
      </c>
    </row>
    <row r="10" spans="1:2" x14ac:dyDescent="0.2">
      <c r="A10" s="561" t="str">
        <f>'C I.3.2'!A1</f>
        <v>Cuadro I.3.2</v>
      </c>
      <c r="B10" s="5" t="str">
        <f>'C I.3.2'!A2</f>
        <v>Proyección de Ingresos Cíclicamente Ajustados Gobierno Central Total 2025</v>
      </c>
    </row>
    <row r="11" spans="1:2" x14ac:dyDescent="0.2">
      <c r="A11" s="561" t="str">
        <f>'C I.4.1'!A1</f>
        <v xml:space="preserve">Cuadro I.4.1 </v>
      </c>
      <c r="B11" s="5" t="str">
        <f>'C I.4.1'!A2</f>
        <v>Gasto del Gobierno Central Total 2025</v>
      </c>
    </row>
    <row r="12" spans="1:2" x14ac:dyDescent="0.2">
      <c r="A12" s="561" t="str">
        <f>'C I.4.2'!A1</f>
        <v>Cuadro I.4.2</v>
      </c>
      <c r="B12" s="5" t="str">
        <f>'C I.4.2'!A2</f>
        <v>Balance del Gobierno Central Total 2025 con acciones correctivas</v>
      </c>
    </row>
    <row r="13" spans="1:2" x14ac:dyDescent="0.2">
      <c r="A13" s="561" t="str">
        <f>'C I.5.1'!A1</f>
        <v>Cuadro I.5.1</v>
      </c>
      <c r="B13" s="5" t="str">
        <f>'C I.5.1'!A2</f>
        <v>Necesidades de Financiamiento Deuda 2025</v>
      </c>
    </row>
    <row r="14" spans="1:2" x14ac:dyDescent="0.2">
      <c r="A14" s="561" t="str">
        <f>'C I.5.2'!A1</f>
        <v>Cuadro I.5.2</v>
      </c>
      <c r="B14" s="5" t="str">
        <f>'C I.5.2'!A2</f>
        <v>Variación Proyección Stock Deuda 2025 IFP 3T25 - IFP 2T25</v>
      </c>
    </row>
    <row r="15" spans="1:2" x14ac:dyDescent="0.2">
      <c r="A15" s="561" t="str">
        <f>'C I.5.3'!A1</f>
        <v>Cuadro I.5.3</v>
      </c>
      <c r="B15" s="5" t="str">
        <f>'C I.5.3'!A2</f>
        <v>Perfil de vencimiento de la Deuda Bruta del Gobierno Central</v>
      </c>
    </row>
    <row r="16" spans="1:2" x14ac:dyDescent="0.2">
      <c r="A16" s="561" t="str">
        <f>'C I.6.1'!A1</f>
        <v>Cuadro I.6.1</v>
      </c>
      <c r="B16" s="5" t="str">
        <f>'C I.6.1'!A2</f>
        <v>Posición Financiera Neta Gobierno Central Total, cierre estimado 2025(1)</v>
      </c>
    </row>
    <row r="18" spans="1:2" x14ac:dyDescent="0.2">
      <c r="A18" s="4" t="s">
        <v>680</v>
      </c>
    </row>
    <row r="19" spans="1:2" x14ac:dyDescent="0.2">
      <c r="A19" s="561" t="str">
        <f>'C II.1.1'!A1</f>
        <v>Cuadro II.1.1</v>
      </c>
      <c r="B19" s="5" t="str">
        <f>'C II.1.1'!A2</f>
        <v>Supuestos macroeconómicos 2026</v>
      </c>
    </row>
    <row r="20" spans="1:2" x14ac:dyDescent="0.2">
      <c r="A20" s="561" t="str">
        <f>'C II.1.2'!A1</f>
        <v>Cuadro II.1.2</v>
      </c>
      <c r="B20" s="5" t="str">
        <f>'C II.1.2'!A2</f>
        <v>Detalle supuestos de crecimiento económico y cuenta corriente 2026</v>
      </c>
    </row>
    <row r="21" spans="1:2" x14ac:dyDescent="0.2">
      <c r="A21" s="561" t="str">
        <f>'C II.2.1'!A1</f>
        <v>Cuadro II.2.1 </v>
      </c>
      <c r="B21" s="5" t="str">
        <f>'C II.2.1'!A2</f>
        <v>Proyección de Ingresos Gobierno Central Total 2026</v>
      </c>
    </row>
    <row r="22" spans="1:2" x14ac:dyDescent="0.2">
      <c r="A22" s="561" t="str">
        <f>'C II.2.2'!A1</f>
        <v>Cuadro II.2.2</v>
      </c>
      <c r="B22" s="5" t="str">
        <f>'C II.2.2'!A2</f>
        <v>Proyección de Ingresos Tributarios Netos en el Proyecto de Ley de Presupuestos 2026</v>
      </c>
    </row>
    <row r="23" spans="1:2" x14ac:dyDescent="0.2">
      <c r="A23" s="561" t="str">
        <f>'C II.3.1'!A1</f>
        <v>Cuadro II.3.1</v>
      </c>
      <c r="B23" s="5" t="str">
        <f>'C II.3.1'!A2</f>
        <v>Antecedentes para determinar el umbral por ingresos de litio 2026</v>
      </c>
    </row>
    <row r="24" spans="1:2" x14ac:dyDescent="0.2">
      <c r="A24" s="561" t="str">
        <f>'C II.3.2'!A1</f>
        <v>Cuadro II.3.2</v>
      </c>
      <c r="B24" s="5" t="str">
        <f>'C II.3.2'!A2</f>
        <v>Parámetros de Referencia del Balance Cíclicamente Ajustado 2025 y 2026</v>
      </c>
    </row>
    <row r="25" spans="1:2" x14ac:dyDescent="0.2">
      <c r="A25" s="561" t="str">
        <f>'C II.3.3'!A1</f>
        <v>Cuadro II.3.3</v>
      </c>
      <c r="B25" s="5" t="str">
        <f>'C II.3.3'!A2</f>
        <v>Proyección de Ingresos Cíclicamente Ajustados Gobierno Central Total 2026</v>
      </c>
    </row>
    <row r="26" spans="1:2" x14ac:dyDescent="0.2">
      <c r="A26" s="561" t="str">
        <f>'C II.4.1'!A1</f>
        <v>Cuadro II.4.1</v>
      </c>
      <c r="B26" s="5" t="str">
        <f>'C II.4.1'!A2</f>
        <v>Nivel y composición del gasto del Gobierno 2026 y comparación con 2025(1)</v>
      </c>
    </row>
    <row r="27" spans="1:2" x14ac:dyDescent="0.2">
      <c r="A27" s="561" t="str">
        <f>'C II.5.1'!A1</f>
        <v>Cuadro II.5.1 </v>
      </c>
      <c r="B27" s="5" t="str">
        <f>'C II.5.1'!A2</f>
        <v>Balance devengado y cíclicamente ajustado del Gobierno Central 2026</v>
      </c>
    </row>
    <row r="28" spans="1:2" x14ac:dyDescent="0.2">
      <c r="A28" s="561" t="str">
        <f>'C II.6.1'!A1</f>
        <v>Cuadro II.6.1</v>
      </c>
      <c r="B28" s="5" t="str">
        <f>'C II.6.1'!A2</f>
        <v>Necesidades de Financiamiento del Gobierno Central, cierre estimado 2026</v>
      </c>
    </row>
    <row r="29" spans="1:2" x14ac:dyDescent="0.2">
      <c r="A29" s="561" t="str">
        <f>'C II.6.2'!A1</f>
        <v>Cuadro II.6.2</v>
      </c>
      <c r="B29" s="5" t="str">
        <f>'C II.6.2'!A2</f>
        <v>Variación Proyección Stock Deuda 2025 IFP 3T25 - IFP 2T25</v>
      </c>
    </row>
    <row r="30" spans="1:2" x14ac:dyDescent="0.2">
      <c r="A30" s="561" t="str">
        <f>'C II.7.1'!A1</f>
        <v>Cuadro II.7.1</v>
      </c>
      <c r="B30" s="5" t="str">
        <f>'C II.7.1'!A2</f>
        <v>Posición Financiera Neta Gobierno Central Total, cierre estimado 2026(1)</v>
      </c>
    </row>
    <row r="31" spans="1:2" x14ac:dyDescent="0.2">
      <c r="A31" s="561" t="str">
        <f>'C II.8.1'!A1</f>
        <v>Cuadro II.8.1</v>
      </c>
      <c r="B31" s="5" t="str">
        <f>'C II.8.1'!A2</f>
        <v>Formulación Presupuesto 2026</v>
      </c>
    </row>
    <row r="33" spans="1:2" x14ac:dyDescent="0.2">
      <c r="A33" s="4" t="s">
        <v>681</v>
      </c>
    </row>
    <row r="34" spans="1:2" x14ac:dyDescent="0.2">
      <c r="A34" s="561" t="str">
        <f>'C III.4.1'!A1</f>
        <v>Cuadro III.4.1</v>
      </c>
      <c r="B34" s="5" t="str">
        <f>'C III.4.1'!A2</f>
        <v>Supuestos macroeconómicos 2027-2030</v>
      </c>
    </row>
    <row r="35" spans="1:2" x14ac:dyDescent="0.2">
      <c r="A35" s="561" t="str">
        <f>'C III.4.2'!A1</f>
        <v>Cuadro III.4.2</v>
      </c>
      <c r="B35" s="5" t="str">
        <f>'C III.4.2'!A2</f>
        <v>Detalle supuestos de crecimiento económico y cuenta corriente 2027-2030</v>
      </c>
    </row>
    <row r="36" spans="1:2" x14ac:dyDescent="0.2">
      <c r="A36" s="561" t="str">
        <f>'C III.5.1'!A1</f>
        <v>Cuadro III.5.1  </v>
      </c>
      <c r="B36" s="5" t="str">
        <f>'C III.5.1'!A2</f>
        <v>Ingresos del Gobierno Central Total 2027-2030</v>
      </c>
    </row>
    <row r="37" spans="1:2" x14ac:dyDescent="0.2">
      <c r="A37" s="561" t="str">
        <f>'C III.6.1'!A1</f>
        <v>Cuadro III.6.1</v>
      </c>
      <c r="B37" s="5" t="str">
        <f>'C III.6.1'!A2</f>
        <v>Parámetros de referencia BCA 2027-2030</v>
      </c>
    </row>
    <row r="38" spans="1:2" x14ac:dyDescent="0.2">
      <c r="A38" s="561" t="str">
        <f>'C III.6.2'!A1</f>
        <v>Cuadro III.6.2  </v>
      </c>
      <c r="B38" s="5" t="str">
        <f>'C III.6.2'!A2</f>
        <v>Ingresos Cíclicamente ajustados del Gobierno Central Total 2027-2030</v>
      </c>
    </row>
    <row r="39" spans="1:2" x14ac:dyDescent="0.2">
      <c r="A39" s="561" t="str">
        <f>'C III.7.1'!A1</f>
        <v>Cuadro III.7.1 </v>
      </c>
      <c r="B39" s="5" t="str">
        <f>'C III.7.1'!A2</f>
        <v>Gastos Comprometidos para el Gobierno Central Total 2027-2030</v>
      </c>
    </row>
    <row r="40" spans="1:2" x14ac:dyDescent="0.2">
      <c r="A40" s="561" t="str">
        <f>'C III.7.2'!A1</f>
        <v>Cuadro III.7.2</v>
      </c>
      <c r="B40" s="5" t="str">
        <f>'C III.7.2'!A2</f>
        <v>Consolidado Sector Público</v>
      </c>
    </row>
    <row r="41" spans="1:2" x14ac:dyDescent="0.2">
      <c r="A41" s="561" t="str">
        <f>'C III.7.3'!A1</f>
        <v>Cuadro III.7.3</v>
      </c>
      <c r="B41" s="5" t="str">
        <f>'C III.7.3'!A2</f>
        <v>Proyectos de Ley en trámite considerados en la Programación Financiera 2027-2030</v>
      </c>
    </row>
    <row r="42" spans="1:2" x14ac:dyDescent="0.2">
      <c r="A42" s="561" t="str">
        <f>'C III.8.1'!A1</f>
        <v>Cuadro III.8.1</v>
      </c>
      <c r="B42" s="5" t="str">
        <f>'C III.8.1'!A2</f>
        <v>Balances del Gobierno Central Total 2027-2030</v>
      </c>
    </row>
    <row r="43" spans="1:2" x14ac:dyDescent="0.2">
      <c r="A43" s="561" t="str">
        <f>'C III.8.2'!A1</f>
        <v>Cuadro III.8.2</v>
      </c>
      <c r="B43" s="5" t="str">
        <f>'C III.8.2'!A2</f>
        <v>Balances del Gobierno Central Total 2027-2030 con acciones correctivas</v>
      </c>
    </row>
    <row r="44" spans="1:2" x14ac:dyDescent="0.2">
      <c r="A44" s="561" t="str">
        <f>'C III.9.1'!A1</f>
        <v>Cuadro III.9.1</v>
      </c>
      <c r="B44" s="5" t="str">
        <f>'C III.9.1'!A2</f>
        <v>Necesidades de Financiamiento del Gobierno Central, cierre estimado 2027-2030</v>
      </c>
    </row>
    <row r="45" spans="1:2" x14ac:dyDescent="0.2">
      <c r="A45" s="561" t="str">
        <f>'C III.9.2'!A1</f>
        <v>Cuadro III.9.2</v>
      </c>
      <c r="B45" s="5" t="str">
        <f>'C III.9.2'!A2</f>
        <v>Variación Proyección Stock Deuda IFP 3T25 - IFP 2T25</v>
      </c>
    </row>
    <row r="46" spans="1:2" x14ac:dyDescent="0.2">
      <c r="A46" s="561" t="str">
        <f>'C III.9.3'!A1</f>
        <v>Cuadro III.9.3</v>
      </c>
      <c r="B46" s="5" t="str">
        <f>'C III.9.3'!A2</f>
        <v>Gasto estimado por concepto de intereses, 2026-2036</v>
      </c>
    </row>
    <row r="47" spans="1:2" x14ac:dyDescent="0.2">
      <c r="A47" s="561" t="str">
        <f>'C III.10.1'!A1</f>
        <v>Cuadro III.10.1</v>
      </c>
      <c r="B47" s="5" t="str">
        <f>'C III.10.1'!A2</f>
        <v>Posición Financiera Neta Gobierno Central Total, cierre estimado 2027-2030</v>
      </c>
    </row>
    <row r="48" spans="1:2" x14ac:dyDescent="0.2">
      <c r="A48" s="561" t="str">
        <f>'C III.11.1'!A1</f>
        <v>Cuadro III.11.1</v>
      </c>
      <c r="B48" s="5" t="str">
        <f>'C III.11.1'!A2</f>
        <v>Escenarios macroeconómicos alternativos de interés</v>
      </c>
    </row>
    <row r="49" spans="1:2" x14ac:dyDescent="0.2">
      <c r="A49" s="561" t="str">
        <f>'C III.11.2'!A1</f>
        <v>Cuadro III.11.2</v>
      </c>
      <c r="B49" s="5" t="str">
        <f>'C III.11.2'!A2</f>
        <v>Balances del Gobierno Central Total 2027-2030, escenario alternativo 1 de menor crecimiento</v>
      </c>
    </row>
    <row r="50" spans="1:2" x14ac:dyDescent="0.2">
      <c r="A50" s="561" t="str">
        <f>'C III.11.3'!A1</f>
        <v>Cuadro III.11.3</v>
      </c>
      <c r="B50" s="5" t="str">
        <f>'C III.11.3'!A2</f>
        <v>Balances del Gobierno Central Total 2027-2030, escenario alternativo 2 de mayor crecimiento</v>
      </c>
    </row>
    <row r="51" spans="1:2" x14ac:dyDescent="0.2">
      <c r="A51" s="561" t="str">
        <f>'C III.11.4'!A1</f>
        <v>Cuadro III.11.4</v>
      </c>
      <c r="B51" s="5" t="str">
        <f>'C III.11.4'!A2</f>
        <v>Posición Financiera Neta Gobierno Central Total, cierre estimado 2027-2030</v>
      </c>
    </row>
    <row r="53" spans="1:2" x14ac:dyDescent="0.2">
      <c r="A53" s="4" t="s">
        <v>682</v>
      </c>
    </row>
    <row r="54" spans="1:2" x14ac:dyDescent="0.2">
      <c r="A54" s="561" t="str">
        <f>'C IV.1.1'!A1</f>
        <v>Cuadro IV.1.1</v>
      </c>
      <c r="B54" s="5" t="str">
        <f>'C IV.1.1'!A2</f>
        <v>Programas evaluados en líneas EPG, EFA, ES y EI, con categoría de desempeño y principales recomendaciones</v>
      </c>
    </row>
    <row r="55" spans="1:2" x14ac:dyDescent="0.2">
      <c r="A55" s="561" t="str">
        <f>'C IV.1.2'!A1</f>
        <v>Cuadro IV.1.2</v>
      </c>
      <c r="B55" s="5" t="str">
        <f>'C IV.1.2'!A2</f>
        <v>Número de Programas por Ministerio según categoría Global de Cumplimiento de Compromisos</v>
      </c>
    </row>
    <row r="56" spans="1:2" x14ac:dyDescent="0.2">
      <c r="A56" s="561" t="str">
        <f>'C IV.1.3'!A1</f>
        <v>Cuadro IV.1.3</v>
      </c>
      <c r="B56" s="5" t="str">
        <f>'C IV.1.3'!A2</f>
        <v>Programas Egresados del Seguimiento de Compromisos en junio de 2025</v>
      </c>
    </row>
    <row r="57" spans="1:2" x14ac:dyDescent="0.2">
      <c r="A57" s="561" t="str">
        <f>'C IV.1.4'!A1</f>
        <v>Cuadro IV.1.4</v>
      </c>
      <c r="B57" s="5" t="str">
        <f>'C IV.1.4'!A2</f>
        <v>Programas en Categoría Global “No Cumplido” en el Seguimiento de Compromisos a junio 2025</v>
      </c>
    </row>
    <row r="58" spans="1:2" x14ac:dyDescent="0.2">
      <c r="A58" s="561" t="str">
        <f>'C IV.1.5'!A1</f>
        <v>Cuadro IV.1.5</v>
      </c>
      <c r="B58" s="5" t="str">
        <f>'C IV.1.5'!A2</f>
        <v>Programas Evaluados en 2025 y variación presupuestaria en Proyecto de Ley de Presupuestos 2026</v>
      </c>
    </row>
    <row r="59" spans="1:2" x14ac:dyDescent="0.2">
      <c r="A59" s="561" t="str">
        <f>'C IV.2.1'!A1</f>
        <v>Cuadro IV.2.1</v>
      </c>
      <c r="B59" s="5" t="str">
        <f>'C IV.2.1'!A2</f>
        <v>Instituciones que presentan Definiciones Estratégicas e Indicadores por Ministerio </v>
      </c>
    </row>
    <row r="61" spans="1:2" x14ac:dyDescent="0.2">
      <c r="A61" s="4" t="s">
        <v>683</v>
      </c>
    </row>
    <row r="62" spans="1:2" x14ac:dyDescent="0.2">
      <c r="A62" s="561" t="str">
        <f>'C V.3.1'!A1</f>
        <v>Cuadro V.3.1</v>
      </c>
      <c r="B62" s="5" t="str">
        <f>'C V.3.1'!A2</f>
        <v>Gasto Tributario 2026</v>
      </c>
    </row>
    <row r="63" spans="1:2" x14ac:dyDescent="0.2">
      <c r="A63" s="561" t="str">
        <f>'C V.3.2'!A1</f>
        <v>Cuadro V.3.2</v>
      </c>
      <c r="B63" s="5" t="str">
        <f>'C V.3.2'!A2</f>
        <v>Gasto Tributario 2026</v>
      </c>
    </row>
    <row r="64" spans="1:2" x14ac:dyDescent="0.2">
      <c r="A64" s="561" t="str">
        <f>'C V.3.3'!A1</f>
        <v>Cuadro V.3.3</v>
      </c>
      <c r="B64" s="5" t="str">
        <f>'C V.3.3'!A2</f>
        <v>Gasto Tributario 2024-2026</v>
      </c>
    </row>
    <row r="65" spans="1:2" x14ac:dyDescent="0.2">
      <c r="A65" s="561" t="str">
        <f>'C V.3.4'!A1</f>
        <v>Cuadro V.3.4</v>
      </c>
      <c r="B65" s="5" t="str">
        <f>'C V.3.4'!A2</f>
        <v>Gasto Tributario 2026</v>
      </c>
    </row>
    <row r="67" spans="1:2" x14ac:dyDescent="0.2">
      <c r="A67" s="4" t="s">
        <v>684</v>
      </c>
    </row>
    <row r="68" spans="1:2" x14ac:dyDescent="0.2">
      <c r="A68" s="561" t="str">
        <f>'C VI.3.1'!A1</f>
        <v>Cuadro VI.3.1</v>
      </c>
      <c r="B68" s="5" t="str">
        <f>'C VI.3.1'!A2</f>
        <v>Detalle implementación propuestas Comisión Asesora para Reformas Estructurales al Gasto Público</v>
      </c>
    </row>
    <row r="69" spans="1:2" x14ac:dyDescent="0.2">
      <c r="A69" s="561" t="str">
        <f>'C VI.4.1'!A1</f>
        <v>Cuadro VI.4.1</v>
      </c>
      <c r="B69" s="5" t="str">
        <f>'C VI.4.1'!A2</f>
        <v>Detalle de los Gastos Reservados por Institución</v>
      </c>
    </row>
    <row r="70" spans="1:2" x14ac:dyDescent="0.2">
      <c r="A70" s="561" t="str">
        <f>'C VI.4.2'!A1</f>
        <v>Cuadro VI.4.2</v>
      </c>
      <c r="B70" s="5" t="str">
        <f>'C VI.4.2'!A2</f>
        <v>Dotación Máxima del Personal del Sector Público</v>
      </c>
    </row>
    <row r="71" spans="1:2" x14ac:dyDescent="0.2">
      <c r="A71" s="561" t="str">
        <f>'C VI.4.3'!A1</f>
        <v>Cuadro VI.4.3</v>
      </c>
      <c r="B71" s="5" t="str">
        <f>'C VI.4.3'!A2</f>
        <v>Asignación por Funciones Críticas(1,2)</v>
      </c>
    </row>
    <row r="72" spans="1:2" x14ac:dyDescent="0.2">
      <c r="A72" s="561" t="str">
        <f>'C VI.4.4'!A1</f>
        <v>Cuadro VI.4.4</v>
      </c>
      <c r="B72" s="5" t="str">
        <f>'C VI.4.4'!A2</f>
        <v>Gasto Autorizado Máximo en Horas Extraordinarias(1,2)</v>
      </c>
    </row>
    <row r="73" spans="1:2" x14ac:dyDescent="0.2">
      <c r="A73" s="561" t="str">
        <f>'C VI.4.5'!A1</f>
        <v>Cuadro VI.4.5</v>
      </c>
      <c r="B73" s="5" t="str">
        <f>'C VI.4.5'!A2</f>
        <v>Gasto Autorizado Máximo en Viáticos Nacionales(1,2)</v>
      </c>
    </row>
    <row r="74" spans="1:2" x14ac:dyDescent="0.2">
      <c r="A74" s="561" t="str">
        <f>'C VI.4.6'!A1</f>
        <v>Cuadro VI.4.6</v>
      </c>
      <c r="B74" s="5" t="str">
        <f>'C VI.4.6'!A2</f>
        <v>Dotación de Vehículos(1)</v>
      </c>
    </row>
    <row r="76" spans="1:2" x14ac:dyDescent="0.2">
      <c r="A76" s="4" t="s">
        <v>679</v>
      </c>
    </row>
    <row r="77" spans="1:2" x14ac:dyDescent="0.2">
      <c r="A77" s="561" t="str">
        <f>'C A.I.1'!A1</f>
        <v>Cuadro A.I.1</v>
      </c>
      <c r="B77" s="5" t="str">
        <f>'C A.I.1'!A2</f>
        <v>Variables estructurales para 2025</v>
      </c>
    </row>
    <row r="78" spans="1:2" x14ac:dyDescent="0.2">
      <c r="A78" s="561" t="str">
        <f>'C A.I.2'!A1</f>
        <v>Cuadro A.I.2</v>
      </c>
      <c r="B78" s="5" t="str">
        <f>'C A.I.2'!A2</f>
        <v>Proyección de variables económicas efectivas 2025</v>
      </c>
    </row>
    <row r="79" spans="1:2" x14ac:dyDescent="0.2">
      <c r="A79" s="561" t="str">
        <f>'C A.I.3'!A1</f>
        <v>Cuadro A.I.3</v>
      </c>
      <c r="B79" s="5" t="str">
        <f>'C A.I.3'!A2</f>
        <v>Ingresos efectivos, componente cíclico e ingresos cíclicamente ajustados 2025</v>
      </c>
    </row>
    <row r="80" spans="1:2" x14ac:dyDescent="0.2">
      <c r="A80" s="561" t="str">
        <f>'C A.I.4'!A1</f>
        <v>Cuadro A.I.4</v>
      </c>
      <c r="B80" s="5" t="str">
        <f>'C A.I.4'!A2</f>
        <v>Balance Cíclicamente Ajustado del Gobierno Central Total 2025</v>
      </c>
    </row>
    <row r="81" spans="1:2" x14ac:dyDescent="0.2">
      <c r="A81" s="561" t="str">
        <f>'C A.I.5'!A1</f>
        <v>Cuadro A.I.5</v>
      </c>
      <c r="B81" s="5" t="str">
        <f>'C A.I.5'!A2</f>
        <v>Variables estructurales para 2026</v>
      </c>
    </row>
    <row r="82" spans="1:2" x14ac:dyDescent="0.2">
      <c r="A82" s="561" t="str">
        <f>'C A.I.6'!A1</f>
        <v>Cuadro A.I.6</v>
      </c>
      <c r="B82" s="5" t="str">
        <f>'C A.I.6'!A2</f>
        <v>Proyección de variables económicas efectivas 2026</v>
      </c>
    </row>
    <row r="83" spans="1:2" x14ac:dyDescent="0.2">
      <c r="A83" s="561" t="str">
        <f>'C A.I.7'!A1</f>
        <v>Cuadro A.I.7</v>
      </c>
      <c r="B83" s="5" t="str">
        <f>'C A.I.7'!A2</f>
        <v>Ingresos efectivos, componente cíclico e ingresos cíclicamente ajustados 2026</v>
      </c>
    </row>
    <row r="84" spans="1:2" x14ac:dyDescent="0.2">
      <c r="A84" s="561" t="str">
        <f>'C A.I.8'!A1</f>
        <v>Cuadro A.I.8</v>
      </c>
      <c r="B84" s="5" t="str">
        <f>'C A.I.8'!A2</f>
        <v>Balance Cíclicamente Ajustado del Gobierno Central Total 2026</v>
      </c>
    </row>
    <row r="86" spans="1:2" x14ac:dyDescent="0.2">
      <c r="A86" s="4" t="s">
        <v>685</v>
      </c>
    </row>
    <row r="87" spans="1:2" x14ac:dyDescent="0.2">
      <c r="A87" s="561" t="str">
        <f>'C A.II.1'!A1</f>
        <v>Cuadro A.II.1</v>
      </c>
      <c r="B87" s="5" t="str">
        <f>'C A.II.1'!A2</f>
        <v>Supuestos macroeconómicos 2026-2030</v>
      </c>
    </row>
    <row r="88" spans="1:2" x14ac:dyDescent="0.2">
      <c r="A88" s="561" t="str">
        <f>'C A.II.2'!A1</f>
        <v>Cuadro A.II.2</v>
      </c>
      <c r="B88" s="5" t="str">
        <f>'C A.II.2'!A2</f>
        <v>Ingresos Tributarios GMP10</v>
      </c>
    </row>
    <row r="89" spans="1:2" x14ac:dyDescent="0.2">
      <c r="A89" s="561" t="str">
        <f>'C A.II.3'!A1</f>
        <v>Cuadro A.II.3</v>
      </c>
      <c r="B89" s="5" t="str">
        <f>'C A.II.3'!A2&amp;" del "&amp;'C A.II.3'!A3&amp;" "&amp;'C A.II.3'!A5</f>
        <v>Estado de Operaciones 2025-2026 del Gobierno Central Total (millones de pesos de cada año)</v>
      </c>
    </row>
    <row r="90" spans="1:2" x14ac:dyDescent="0.2">
      <c r="A90" s="561" t="str">
        <f>'C A.II.4'!A1</f>
        <v>Cuadro A.II.4</v>
      </c>
      <c r="B90" s="5" t="str">
        <f>'C A.II.4'!A2&amp;" del "&amp;'C A.II.4'!A3&amp;" "&amp;'C A.II.4'!A5</f>
        <v>Estado de Operaciones 2025-2026 del Gobierno Central Total (millones de pesos 2026)</v>
      </c>
    </row>
    <row r="91" spans="1:2" x14ac:dyDescent="0.2">
      <c r="A91" s="561" t="str">
        <f>'C A.II.5'!A1</f>
        <v>Cuadro A.II.5</v>
      </c>
      <c r="B91" s="5" t="str">
        <f>'C A.II.5'!A2&amp;" del "&amp;'C A.II.5'!A3&amp;" "&amp;'C A.II.5'!A5</f>
        <v>Estado de Operaciones 2025-2026 del Gobierno Central Total (% del PIB)</v>
      </c>
    </row>
    <row r="92" spans="1:2" x14ac:dyDescent="0.2">
      <c r="A92" s="561" t="str">
        <f>'C A.II.6'!A1</f>
        <v>Cuadro A.II.6</v>
      </c>
      <c r="B92" s="5" t="str">
        <f>'C A.II.6'!A2&amp;" del "&amp;'C A.II.6'!A3&amp;" "&amp;'C A.II.6'!A5</f>
        <v>Estado de Operaciones 2025-2026 del Gobierno Central Presupuestario (millones de pesos de cada año)</v>
      </c>
    </row>
    <row r="93" spans="1:2" x14ac:dyDescent="0.2">
      <c r="A93" s="561" t="str">
        <f>'C A.II.7'!A1</f>
        <v>Cuadro A.II.7</v>
      </c>
      <c r="B93" s="5" t="str">
        <f>'C A.II.7'!A2&amp;" del "&amp;'C A.II.7'!A3&amp;" "&amp;'C A.II.7'!A5</f>
        <v>Estado de Operaciones 2025-2026 del Gobierno Central Presupuestario (millones de pesos 2026)</v>
      </c>
    </row>
    <row r="94" spans="1:2" x14ac:dyDescent="0.2">
      <c r="A94" s="561" t="str">
        <f>'C A.II.8'!A1</f>
        <v>Cuadro A.II.8</v>
      </c>
      <c r="B94" s="5" t="str">
        <f>'C A.II.8'!A2&amp;" del "&amp;'C A.II.8'!A3&amp;" "&amp;'C A.II.8'!A5</f>
        <v>Estado de Operaciones 2025-2026 del Gobierno Central Presupuestario (% del PIB)</v>
      </c>
    </row>
    <row r="95" spans="1:2" x14ac:dyDescent="0.2">
      <c r="A95" s="561" t="str">
        <f>'C A.II.9'!A1</f>
        <v>Cuadro A.II.9</v>
      </c>
      <c r="B95" s="5" t="str">
        <f>'C A.II.9'!A2&amp;" - "&amp;'C A.II.9'!A3&amp;" "&amp;'C A.II.9'!A4</f>
        <v>Ingresos por Impuestos - Ejecución Presupuestaria Consolidada (millones de pesos de cada año)</v>
      </c>
    </row>
    <row r="96" spans="1:2" x14ac:dyDescent="0.2">
      <c r="A96" s="561" t="str">
        <f>'C A.II.10'!A1</f>
        <v>Cuadro A.II.10</v>
      </c>
      <c r="B96" s="5" t="str">
        <f>'C A.II.10'!A2&amp;" - "&amp;'C A.II.10'!A3&amp;" "&amp;'C A.II.10'!A4</f>
        <v>Ingresos por Impuestos - Ejecución Presupuestaria Consolidada (millones de pesos 2026)</v>
      </c>
    </row>
    <row r="97" spans="1:2" x14ac:dyDescent="0.2">
      <c r="A97" s="561" t="str">
        <f>'C A.II.11'!A1</f>
        <v>Cuadro A.II.11</v>
      </c>
      <c r="B97" s="5" t="str">
        <f>'C A.II.11'!A2&amp;" - "&amp;'C A.II.11'!A3&amp;" "&amp;'C A.II.11'!A4</f>
        <v>Ingresos por Impuestos - Ejecución Presupuestaria Mineras Privadas Consolidadas (millones de pesos de cada año)</v>
      </c>
    </row>
    <row r="98" spans="1:2" x14ac:dyDescent="0.2">
      <c r="A98" s="561" t="str">
        <f>'C A.II.12'!A1</f>
        <v>Cuadro A.II.12</v>
      </c>
      <c r="B98" s="5" t="str">
        <f>'C A.II.12'!A2&amp;" - "&amp;'C A.II.12'!A3&amp;" "&amp;'C A.II.12'!A4</f>
        <v>Ingresos por Impuestos - Ejecución Presupuestaria Mineras Privadas Consolidadas (millones de pesos 2026)</v>
      </c>
    </row>
    <row r="99" spans="1:2" x14ac:dyDescent="0.2">
      <c r="A99" s="561" t="str">
        <f>'C A.II.13'!A1</f>
        <v>Cuadro A.II.13</v>
      </c>
      <c r="B99" s="5" t="str">
        <f>'C A.II.13'!A2&amp;" - "&amp;'C A.II.13'!A3&amp;" "&amp;'C A.II.13'!A4</f>
        <v>Ingresos por Impuestos - Ejecución Presupuestaria Sin Mineras Privadas Consolidado (millones de pesos de cada año)</v>
      </c>
    </row>
    <row r="100" spans="1:2" x14ac:dyDescent="0.2">
      <c r="A100" s="561" t="str">
        <f>'C A.II.14'!A1</f>
        <v>Cuadro A.II.14</v>
      </c>
      <c r="B100" s="5" t="str">
        <f>'C A.II.14'!A2&amp;" - "&amp;'C A.II.14'!A3&amp;" "&amp;'C A.II.14'!A4</f>
        <v>Ingresos por Impuestos - Ejecución Presupuestaria Sin Mineras Privadas Consolidado (millones de pesos 2026)</v>
      </c>
    </row>
    <row r="102" spans="1:2" x14ac:dyDescent="0.2">
      <c r="A102" s="4" t="s">
        <v>686</v>
      </c>
    </row>
    <row r="103" spans="1:2" x14ac:dyDescent="0.2">
      <c r="A103" s="561" t="str">
        <f>'C A.III.1'!A1</f>
        <v>Cuadro A.III.1</v>
      </c>
      <c r="B103" s="5" t="str">
        <f>'C A.III.1'!A2&amp;" "&amp;'C A.III.1'!A3</f>
        <v>Informes financieros de Proyectos de Ley enviados entre junio y agosto de 2025, con efectos en los gastos fiscales</v>
      </c>
    </row>
    <row r="104" spans="1:2" x14ac:dyDescent="0.2">
      <c r="A104" s="561" t="str">
        <f>'C A.III.2'!A1</f>
        <v>Cuadro A.III.2</v>
      </c>
      <c r="B104" s="5" t="str">
        <f>'C A.III.2'!A2 &amp;" "&amp;'C A.III.2'!A3</f>
        <v>Informes financieros de Proyectos de Ley enviados entre junio y agosto de 2025, con efectos en los ingresos fiscales</v>
      </c>
    </row>
    <row r="105" spans="1:2" x14ac:dyDescent="0.2">
      <c r="A105" s="561" t="str">
        <f>'C A.III.3'!A1</f>
        <v>Cuadro A.III.3</v>
      </c>
      <c r="B105" s="5" t="str">
        <f>'C A.III.3'!A2&amp;" "&amp;'C A.III.3'!A3</f>
        <v>Informes financieros de Proyectos de Ley enviados entre junio y agosto de 2025, sin efecto en gastos o ingresos fiscales</v>
      </c>
    </row>
    <row r="107" spans="1:2" x14ac:dyDescent="0.2">
      <c r="A107" s="4" t="s">
        <v>687</v>
      </c>
    </row>
    <row r="108" spans="1:2" x14ac:dyDescent="0.2">
      <c r="A108" s="561" t="str">
        <f>'C A.V.1'!A1</f>
        <v>Cuadro A.V.1</v>
      </c>
      <c r="B108" s="5" t="str">
        <f>'C A.V.1'!A2&amp;" - "&amp;'C A.V.1'!A3</f>
        <v>Gasto 2026 - Clasificación Funcional de Erogaciones del Gobierno Central Presupuestario Proyecto Ley 2026(1)</v>
      </c>
    </row>
    <row r="110" spans="1:2" x14ac:dyDescent="0.2">
      <c r="A110" s="4" t="s">
        <v>790</v>
      </c>
    </row>
    <row r="111" spans="1:2" x14ac:dyDescent="0.2">
      <c r="A111" s="561" t="str">
        <f>'C R.1.1'!A1</f>
        <v xml:space="preserve">Cuadro R.1.1 </v>
      </c>
      <c r="B111" s="5" t="str">
        <f>'C R.1.1'!A2</f>
        <v>Impuestos Declarados por empresas GMP10</v>
      </c>
    </row>
    <row r="112" spans="1:2" x14ac:dyDescent="0.2">
      <c r="A112" s="561" t="str">
        <f>'C R.1.2'!A1</f>
        <v>Cuadro R.1.2</v>
      </c>
      <c r="B112" s="5" t="str">
        <f>'C R.1.2'!A2</f>
        <v>Impuesto Específico 2025 y efecto estimado del Royalty</v>
      </c>
    </row>
    <row r="113" spans="1:2" x14ac:dyDescent="0.2">
      <c r="A113" s="561" t="str">
        <f>'C R.1.3'!A1</f>
        <v>Cuadro R.1.3</v>
      </c>
      <c r="B113" s="5" t="str">
        <f>'C R.1.3'!A2</f>
        <v>Resumen del efecto global del Royalty en Declaración anual 2025</v>
      </c>
    </row>
    <row r="114" spans="1:2" x14ac:dyDescent="0.2">
      <c r="A114" s="561" t="str">
        <f>'C R.2.1'!A1</f>
        <v>Cuadro R.2.1</v>
      </c>
      <c r="B114" s="5" t="str">
        <f>'C R.2.1'!A2</f>
        <v>Actualización de acciones correctivas que requieren medidas legislativas</v>
      </c>
    </row>
    <row r="115" spans="1:2" x14ac:dyDescent="0.2">
      <c r="A115" s="561" t="str">
        <f>'C R.2.2'!A1</f>
        <v>Cuadro R.2.2</v>
      </c>
      <c r="B115" s="5" t="str">
        <f>'C R.2.2'!A2</f>
        <v>Actualización de proyectos de ley que contienen y mejoran el gasto público</v>
      </c>
    </row>
    <row r="116" spans="1:2" x14ac:dyDescent="0.2">
      <c r="A116" s="561" t="str">
        <f>'C R.2.3'!A1</f>
        <v>Cuadro R.2.3</v>
      </c>
      <c r="B116" s="5" t="str">
        <f>'C R.2.3'!A2</f>
        <v>Actualización de acciones correctivas que requieren medidas administrativas</v>
      </c>
    </row>
    <row r="117" spans="1:2" x14ac:dyDescent="0.2">
      <c r="A117" s="561" t="str">
        <f>'C R.2.4'!A1</f>
        <v>Cuadro R.2.4</v>
      </c>
      <c r="B117" s="5" t="str">
        <f>'C R.2.4'!A2</f>
        <v>Actualización del total de acciones correctivas</v>
      </c>
    </row>
    <row r="118" spans="1:2" x14ac:dyDescent="0.2">
      <c r="A118" s="561" t="str">
        <f>'C R.2.5'!A1</f>
        <v>Cuadro R.2.5</v>
      </c>
      <c r="B118" s="5" t="str">
        <f>'C R.2.5'!A2</f>
        <v>Proyecciones de ingresos fiscales: resumen de acciones para la implementación de las recomendaciones del FMI</v>
      </c>
    </row>
  </sheetData>
  <hyperlinks>
    <hyperlink ref="A4" location="'C I.1.1'!A1" display="'C I.1.1'!A1" xr:uid="{C742C9D8-366F-4FD4-B6F4-4EC0B57AD08F}"/>
    <hyperlink ref="A5" location="'C I.1.2'!A1" display="'C I.1.2'!A1" xr:uid="{F89F0956-ACA9-4019-A8A1-3E13689C0A9C}"/>
    <hyperlink ref="A6" location="'C I.2.1'!A1" display="'C I.2.1'!A1" xr:uid="{B3AEF252-B677-4F9B-B3AB-34A3CAC3E52E}"/>
    <hyperlink ref="A8" location="'C I.2.2'!A1" display="'C I.2.2'!A1" xr:uid="{2679848E-F165-484E-A720-131B1DC7433B}"/>
    <hyperlink ref="A9" location="'C I.3.1'!A1" display="'C I.3.1'!A1" xr:uid="{D90C9919-09D0-4825-B396-61764C66AD36}"/>
    <hyperlink ref="A10" location="'C I.3.2'!A1" display="'C I.3.2'!A1" xr:uid="{FD198461-7FDD-42FB-87E6-2DD605AD54AE}"/>
    <hyperlink ref="A11" location="'C I.4.1'!A1" display="'C I.4.1'!A1" xr:uid="{D993B788-44B2-422F-A56B-465611CB2B50}"/>
    <hyperlink ref="A12" location="'C I.4.2'!A1" display="'C I.4.2'!A1" xr:uid="{6EABBC0B-2892-4701-A0DA-1D25EBF97354}"/>
    <hyperlink ref="A13" location="'C I.5.1'!A1" display="'C I.5.1'!A1" xr:uid="{CE4D05FC-CDD4-4E45-8C3A-8EDBA3816BA1}"/>
    <hyperlink ref="A16" location="'C I.6.1'!A1" display="'C I.6.1'!A1" xr:uid="{7642CBA0-6CF0-4C17-B9A5-3DB2858044FD}"/>
    <hyperlink ref="A19" location="'C II.1.1'!A1" display="'C II.1.1'!A1" xr:uid="{08289285-9F41-4A6F-8A99-067AD5046728}"/>
    <hyperlink ref="A15" location="'C I.5.3'!A1" display="'C I.5.3'!A1" xr:uid="{6556BA9A-96F0-4654-B70A-C4CBA20F5DF5}"/>
    <hyperlink ref="A20" location="'C II.1.2'!A1" display="'C II.1.2'!A1" xr:uid="{DF553144-5377-44A0-8736-949AA39C9438}"/>
    <hyperlink ref="A21" location="'C II.2.1'!A1" display="'C II.2.1'!A1" xr:uid="{30826271-1B4E-4BBD-B996-D12958BF3EB2}"/>
    <hyperlink ref="A22" location="'C II.2.2'!A1" display="'C II.2.2'!A1" xr:uid="{F2B10C67-8E08-40B4-81D6-A9D598F10B7E}"/>
    <hyperlink ref="A23" location="'C II.3.1'!A1" display="'C II.3.1'!A1" xr:uid="{C6A8E021-64FF-4682-8C6C-8E4783EEA074}"/>
    <hyperlink ref="A24" location="'C II.3.2'!A1" display="'C II.3.2'!A1" xr:uid="{9DFEACA0-8F3A-41E4-8797-943C5F8E8401}"/>
    <hyperlink ref="A25" location="'C II.3.3'!A1" display="'C II.3.3'!A1" xr:uid="{EDBB77FC-BF05-4FA1-B2F4-F92758B1852E}"/>
    <hyperlink ref="A26" location="'C II.4.1'!A1" display="'C II.4.1'!A1" xr:uid="{D7BA56CD-6409-405C-B86C-50FD5BDF8CA0}"/>
    <hyperlink ref="A27" location="'C II.5.1'!A1" display="'C II.5.1'!A1" xr:uid="{6C499F35-1C3E-4F67-9185-254B6451A67D}"/>
    <hyperlink ref="A28" location="'C II.6.1'!A1" display="'C II.6.1'!A1" xr:uid="{8B04D7E9-FBA9-4AD1-95CA-FA5EE39E75EA}"/>
    <hyperlink ref="A30" location="'C II.7.1'!A1" display="'C II.7.1'!A1" xr:uid="{845F29DC-34DD-4DD7-81FA-05CC9E142D0B}"/>
    <hyperlink ref="A31" location="'C II.8.1'!A1" display="'C II.8.1'!A1" xr:uid="{B476FD9D-4D1D-4406-A9D4-ED0A2883C6F3}"/>
    <hyperlink ref="A34" location="'C III.4.1'!A1" display="'C III.4.1'!A1" xr:uid="{341DCAE6-3D27-409B-AB8E-60334F8A9E0E}"/>
    <hyperlink ref="A35" location="'C III.4.2'!A1" display="'C III.4.2'!A1" xr:uid="{FE865AC4-3CD2-425A-BADC-13563D3B06C8}"/>
    <hyperlink ref="A36" location="'C III.5.1'!A1" display="'C III.5.1'!A1" xr:uid="{D6FF9D5B-0D1E-47FD-81B6-648595E2EBF8}"/>
    <hyperlink ref="A37" location="'C III.6.1'!A1" display="'C III.6.1'!A1" xr:uid="{11D79C06-5132-4AA1-B5BE-21D74D4E55E7}"/>
    <hyperlink ref="A38" location="'C III.6.2'!A1" display="'C III.6.2'!A1" xr:uid="{90F82938-34A1-4403-B2BA-AB0BE98CA46C}"/>
    <hyperlink ref="A39" location="'C III.7.1'!A1" display="'C III.7.1'!A1" xr:uid="{E26A7757-F017-4B20-9439-36F75FD2052E}"/>
    <hyperlink ref="A40" location="'C III.7.2'!A1" display="'C III.7.2'!A1" xr:uid="{85BBE9CB-7F65-422D-B18A-8D51718C6DFC}"/>
    <hyperlink ref="A41" location="'C III.7.3'!A1" display="'C III.7.3'!A1" xr:uid="{47BE19DE-2DBF-4E31-8D17-EB28C9541682}"/>
    <hyperlink ref="A42" location="'C III.8.1'!A1" display="'C III.8.1'!A1" xr:uid="{5BE9941A-51E3-4FD4-8E87-F72CE5F75C13}"/>
    <hyperlink ref="A44" location="'C III.9.1'!A1" display="'C III.9.1'!A1" xr:uid="{2C8C5D94-AC6B-4DB3-9A8A-59DD4F970077}"/>
    <hyperlink ref="A45" location="'C III.9.2'!A1" display="'C III.9.2'!A1" xr:uid="{BF83567A-1CB8-48DA-91F8-578010A28442}"/>
    <hyperlink ref="A47" location="'C III.10.1'!A1" display="'C III.10.1'!A1" xr:uid="{2D4012B6-C773-4600-B390-38813850F246}"/>
    <hyperlink ref="A48" location="'C III.11.1'!A1" display="'C III.11.1'!A1" xr:uid="{F6D0F201-72E4-40AB-8697-F248655A8D9C}"/>
    <hyperlink ref="A49" location="'C III.11.2'!A1" display="'C III.11.2'!A1" xr:uid="{6192C45B-0765-4F71-9F65-00DE13AD6D92}"/>
    <hyperlink ref="A50" location="'C III.11.3'!A1" display="'C III.11.3'!A1" xr:uid="{ED082D07-024F-4C08-9870-011B940C9CA2}"/>
    <hyperlink ref="A51" location="'C III.11.4'!A1" display="'C III.11.4'!A1" xr:uid="{4BA4BF3D-B746-4F1B-B364-76CAA52A59EE}"/>
    <hyperlink ref="A54" location="'C IV.1.1'!A1" display="'C IV.1.1'!A1" xr:uid="{F6E6783F-AD7B-4C41-B9A6-6C60592BECDA}"/>
    <hyperlink ref="A55" location="'C IV.1.2'!A1" display="'C IV.1.2'!A1" xr:uid="{9F79BC9F-8C8A-442B-8094-D0F1C7F8729C}"/>
    <hyperlink ref="A56" location="'C IV.1.3'!A1" display="'C IV.1.3'!A1" xr:uid="{FF64BBDA-50C0-412C-A01F-6B075325B035}"/>
    <hyperlink ref="A57" location="'C IV.1.4'!A1" display="'C IV.1.4'!A1" xr:uid="{46F19321-C7A6-4B1C-AB02-02DD175D4D4D}"/>
    <hyperlink ref="A58" location="'C IV.1.5'!A1" display="'C IV.1.5'!A1" xr:uid="{57589AAB-D47D-473A-8CDD-AA2AAF18F892}"/>
    <hyperlink ref="A59" location="'C IV.2.1'!A1" display="'C IV.2.1'!A1" xr:uid="{93C3EA4F-E7F4-4AF6-90DA-8F898600C27A}"/>
    <hyperlink ref="A62" location="'C V.3.1'!A1" display="'C V.3.1'!A1" xr:uid="{6F8A8132-6F2B-4E2D-BBA8-9F29CF4EC8FD}"/>
    <hyperlink ref="A63" location="'C V.3.2'!A1" display="'C V.3.2'!A1" xr:uid="{60F107E9-BA43-4A23-93B8-F80EEF271E7F}"/>
    <hyperlink ref="A64" location="'C V.3.3'!A1" display="'C V.3.3'!A1" xr:uid="{CE26F83B-7C13-49A4-8987-E422C9D3298D}"/>
    <hyperlink ref="A65" location="'C V.3.4'!A1" display="'C V.3.4'!A1" xr:uid="{68545837-25A5-41A5-A7EF-1FCAC3C840CB}"/>
    <hyperlink ref="A69" location="'C VI.4.1'!A1" display="'C VI.4.1'!A1" xr:uid="{D0DAF19A-8C14-47A6-B8CE-AF1501F24166}"/>
    <hyperlink ref="A70" location="'C VI.4.2'!A1" display="'C VI.4.2'!A1" xr:uid="{539A5109-65B9-4C05-BB81-E00073B7046B}"/>
    <hyperlink ref="A71" location="'C VI.4.3'!A1" display="'C VI.4.3'!A1" xr:uid="{1323E6F9-199A-42AC-80E4-4C72CB1406E7}"/>
    <hyperlink ref="A72" location="'C VI.4.4'!A1" display="'C VI.4.4'!A1" xr:uid="{61FD586F-46A0-421E-A185-33C0FF849F80}"/>
    <hyperlink ref="A73" location="'C VI.4.5'!A1" display="'C VI.4.5'!A1" xr:uid="{E8E86224-6078-4CE2-9CE9-FE14F8B51A7C}"/>
    <hyperlink ref="A74" location="'C VI.4.6'!A1" display="'C VI.4.6'!A1" xr:uid="{3D1689C1-D66C-4E65-82AB-040E3E03A5CB}"/>
    <hyperlink ref="A77" location="'C A.I.1'!A1" display="'C A.I.1'!A1" xr:uid="{6BD72E8E-F950-4D36-B4CE-0578D4A1ECCD}"/>
    <hyperlink ref="A108" location="'C A.V.1'!A1" display="'C A.V.1'!A1" xr:uid="{5D7AFADD-EFAE-4EC7-9FB9-E6564F16B911}"/>
    <hyperlink ref="A105" location="'C A.III.3'!A1" display="'C A.III.3'!A1" xr:uid="{923D367C-1174-4C2D-BEB3-176BFD1067B8}"/>
    <hyperlink ref="A104" location="'C A.III.2'!A1" display="'C A.III.2'!A1" xr:uid="{F56381AD-26F3-4C27-AC28-AC4010615417}"/>
    <hyperlink ref="A103" location="'C A.III.1'!A1" display="'C A.III.1'!A1" xr:uid="{A871B784-60EA-4313-AEFF-9C6F5FDF1F26}"/>
    <hyperlink ref="A100" location="'C A.II.14'!A1" display="'C A.II.14'!A1" xr:uid="{9028F5D4-1EA4-4A0A-A2F2-E37F6D334DE9}"/>
    <hyperlink ref="A99" location="'C A.II.13'!A1" display="'C A.II.13'!A1" xr:uid="{8694BF47-2AFA-48F9-A9D9-699D2841AD09}"/>
    <hyperlink ref="A98" location="'C A.II.12'!A1" display="'C A.II.12'!A1" xr:uid="{C0ED575E-00D3-4241-8F72-FC5CD757191C}"/>
    <hyperlink ref="A97" location="'C A.II.11'!A1" display="'C A.II.11'!A1" xr:uid="{EE6D36F8-DD91-40EF-AE9B-B7254CE24F37}"/>
    <hyperlink ref="A96" location="'C A.II.10'!A1" display="'C A.II.10'!A1" xr:uid="{829F368B-1B3C-440D-A6F9-92FEA29110D2}"/>
    <hyperlink ref="A95" location="'C A.II.9'!A1" display="'C A.II.9'!A1" xr:uid="{0A1A8374-757C-4C28-B01E-370B8AE1C414}"/>
    <hyperlink ref="A94" location="'C A.II.8'!A1" display="'C A.II.8'!A1" xr:uid="{8DFEC941-C0F1-4111-9928-A4C327C0232B}"/>
    <hyperlink ref="A93" location="'C A.II.7'!A1" display="'C A.II.7'!A1" xr:uid="{B793C9B9-8786-473B-9E39-8F20E9E13059}"/>
    <hyperlink ref="A92" location="'C A.II.6'!A1" display="'C A.II.6'!A1" xr:uid="{C9362B7C-4DF3-4788-B80C-233D873C0590}"/>
    <hyperlink ref="A91" location="'C A.II.5'!A1" display="'C A.II.5'!A1" xr:uid="{FB541227-053A-4D48-86D6-11F8DA018726}"/>
    <hyperlink ref="A90" location="'C A.II.4'!A1" display="'C A.II.4'!A1" xr:uid="{241F396B-0526-4AA3-9B10-C6A1298BA6E2}"/>
    <hyperlink ref="A89" location="'C A.II.3'!A1" display="'C A.II.3'!A1" xr:uid="{58EC50E8-8A05-4738-8FF4-70981402536F}"/>
    <hyperlink ref="A88" location="'C A.II.2'!A1" display="'C A.II.2'!A1" xr:uid="{4562141E-A4C4-454A-AE7A-B24EB3675426}"/>
    <hyperlink ref="A87" location="'C A.II.1'!A1" display="'C A.II.1'!A1" xr:uid="{E76EBE5B-20E1-49F8-9667-F76AAEF36D45}"/>
    <hyperlink ref="A84" location="'C A.I.8'!A1" display="'C A.I.8'!A1" xr:uid="{E51E77AB-E78D-4FBD-8747-3768C5F020AD}"/>
    <hyperlink ref="A83" location="'C A.I.7'!A1" display="'C A.I.7'!A1" xr:uid="{78264118-AE4F-4AEC-953A-B0714FFAC5CA}"/>
    <hyperlink ref="A82" location="'C A.I.6'!A1" display="'C A.I.6'!A1" xr:uid="{9173E9F3-C864-4C5F-895B-6CCCC3B09BDA}"/>
    <hyperlink ref="A81" location="'C A.I.5'!A1" display="'C A.I.5'!A1" xr:uid="{28981C38-1AA2-4914-86B2-2F1A694F978A}"/>
    <hyperlink ref="A80" location="'C A.I.4'!A1" display="'C A.I.4'!A1" xr:uid="{EC776042-3879-400A-8710-6BF036591581}"/>
    <hyperlink ref="A79" location="'C A.I.3'!A1" display="'C A.I.3'!A1" xr:uid="{47BC0F28-FAA6-45EB-B87D-1298A372EDEC}"/>
    <hyperlink ref="A78" location="'C A.I.2'!A1" display="'C A.I.2'!A1" xr:uid="{26E20C66-3495-41F7-B9A6-60B270BC6D7A}"/>
    <hyperlink ref="A29" location="'C II.6.2'!A1" display="'C II.6.2'!A1" xr:uid="{64C3B2CD-6EF5-4161-9CB7-C4B185648C21}"/>
    <hyperlink ref="A46" location="'C III.9.3'!A1" display="'C III.9.3'!A1" xr:uid="{C919C14B-0584-481C-A951-F6A6675AF447}"/>
    <hyperlink ref="A111" location="'C R.1.1'!A1" display="'C R.1.1'!A1" xr:uid="{E59B830B-C755-445E-8502-18BA8D0BB3DA}"/>
    <hyperlink ref="A112" location="'C R.1.2'!A1" display="'C R.1.2'!A1" xr:uid="{3044FF8E-4BB0-4323-8EAD-8B9327756E0A}"/>
    <hyperlink ref="A113" location="'C R.1.3'!A1" display="'C R.1.3'!A1" xr:uid="{6559C667-B0B0-47B5-9189-9B3ADFD4C337}"/>
    <hyperlink ref="A114" location="'C R.2.1'!A1" display="'C R.2.1'!A1" xr:uid="{ED762DA1-7651-45C6-883F-3071490560E3}"/>
    <hyperlink ref="A115" location="'C R.2.2'!A1" display="'C R.2.2'!A1" xr:uid="{6B3C4356-3052-42D4-942D-8BE381CC058A}"/>
    <hyperlink ref="A116" location="'C R.2.3'!A1" display="'C R.2.3'!A1" xr:uid="{6920B5B1-E281-4486-9985-CB95BB999E05}"/>
    <hyperlink ref="A117" location="'C R.2.4'!A1" display="'C R.2.4'!A1" xr:uid="{F88690E0-01CA-4F5B-89EA-ED8A133A2C08}"/>
    <hyperlink ref="A118" location="'C R.2.5'!A1" display="'C R.2.5'!A1" xr:uid="{34F70E37-0CB9-4A4E-B807-83E44C899559}"/>
    <hyperlink ref="A43" location="'C III.8.2'!A1" display="'C III.8.2'!A1" xr:uid="{711AED7D-E45C-44C0-A9F2-93D5EDDF9F89}"/>
    <hyperlink ref="A68" location="'C VI.3.1'!A1" display="'C VI.3.1'!A1" xr:uid="{10935B34-5800-4625-8201-F249533F8F02}"/>
    <hyperlink ref="A14" location="'C I.5.2'!A1" display="'C I.5.2'!A1" xr:uid="{F764E99C-3BE6-4B3A-A26C-976B2DD705CD}"/>
    <hyperlink ref="A7" location="'C I.2.1.1'!A1" display="'C I.2.1.1'!A1" xr:uid="{10269EAE-7E2C-4CAC-BAE1-A0B614F5D19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EE571-3BDB-43FB-B42A-954CF9590FDF}">
  <dimension ref="A1:J15"/>
  <sheetViews>
    <sheetView zoomScaleNormal="100" workbookViewId="0">
      <selection activeCell="G24" sqref="G24"/>
    </sheetView>
  </sheetViews>
  <sheetFormatPr baseColWidth="10" defaultColWidth="11.42578125" defaultRowHeight="12.75" x14ac:dyDescent="0.2"/>
  <cols>
    <col min="1" max="1" width="11.42578125" style="1" customWidth="1"/>
    <col min="2" max="2" width="38.42578125" style="1" customWidth="1"/>
    <col min="3" max="3" width="14" style="1" customWidth="1"/>
    <col min="4" max="4" width="15.42578125" style="1" customWidth="1"/>
    <col min="5" max="8" width="12.42578125" style="1" customWidth="1"/>
    <col min="9" max="16384" width="11.42578125" style="1"/>
  </cols>
  <sheetData>
    <row r="1" spans="1:10" x14ac:dyDescent="0.2">
      <c r="A1" s="1084" t="s">
        <v>57</v>
      </c>
      <c r="B1" s="1084"/>
      <c r="C1" s="228"/>
      <c r="D1" s="228"/>
      <c r="E1" s="228"/>
      <c r="F1" s="228"/>
      <c r="G1" s="227"/>
      <c r="H1" s="228"/>
    </row>
    <row r="2" spans="1:10" x14ac:dyDescent="0.2">
      <c r="A2" s="67" t="s">
        <v>804</v>
      </c>
      <c r="B2" s="67"/>
      <c r="C2" s="67"/>
      <c r="D2" s="67"/>
      <c r="E2" s="67"/>
      <c r="F2" s="223"/>
      <c r="G2" s="48"/>
      <c r="H2" s="228"/>
    </row>
    <row r="3" spans="1:10" ht="12.95" customHeight="1" x14ac:dyDescent="0.2">
      <c r="A3" s="1083" t="s">
        <v>748</v>
      </c>
      <c r="B3" s="1083"/>
      <c r="C3" s="229"/>
      <c r="D3" s="229"/>
      <c r="G3" s="48"/>
      <c r="H3" s="229"/>
    </row>
    <row r="4" spans="1:10" x14ac:dyDescent="0.2">
      <c r="B4" s="48"/>
      <c r="C4" s="1066"/>
      <c r="D4" s="1066"/>
      <c r="E4" s="1066"/>
      <c r="F4" s="1066"/>
      <c r="G4" s="48"/>
    </row>
    <row r="5" spans="1:10" ht="12.75" customHeight="1" x14ac:dyDescent="0.2">
      <c r="A5" s="1085" t="s">
        <v>11</v>
      </c>
      <c r="B5" s="1074"/>
      <c r="C5" s="1085" t="s">
        <v>1128</v>
      </c>
      <c r="D5" s="1088"/>
      <c r="E5" s="1085" t="s">
        <v>715</v>
      </c>
      <c r="F5" s="1088"/>
      <c r="G5" s="1085" t="s">
        <v>718</v>
      </c>
      <c r="H5" s="1088"/>
    </row>
    <row r="6" spans="1:10" x14ac:dyDescent="0.2">
      <c r="A6" s="1086"/>
      <c r="B6" s="1087"/>
      <c r="C6" s="230" t="s">
        <v>473</v>
      </c>
      <c r="D6" s="49" t="s">
        <v>83</v>
      </c>
      <c r="E6" s="230" t="s">
        <v>473</v>
      </c>
      <c r="F6" s="49" t="s">
        <v>83</v>
      </c>
      <c r="G6" s="230" t="s">
        <v>473</v>
      </c>
      <c r="H6" s="49" t="s">
        <v>83</v>
      </c>
    </row>
    <row r="7" spans="1:10" x14ac:dyDescent="0.2">
      <c r="A7" s="50" t="s">
        <v>12</v>
      </c>
      <c r="B7" s="51" t="s">
        <v>58</v>
      </c>
      <c r="C7" s="314">
        <v>75797937.252150223</v>
      </c>
      <c r="D7" s="846">
        <v>22.651277014404929</v>
      </c>
      <c r="E7" s="310">
        <v>75591497.966021866</v>
      </c>
      <c r="F7" s="307">
        <v>22.607597090556038</v>
      </c>
      <c r="G7" s="548">
        <v>75010476.940079793</v>
      </c>
      <c r="H7" s="566">
        <v>22.359092306927071</v>
      </c>
    </row>
    <row r="8" spans="1:10" x14ac:dyDescent="0.2">
      <c r="A8" s="50" t="s">
        <v>13</v>
      </c>
      <c r="B8" s="51" t="s">
        <v>59</v>
      </c>
      <c r="C8" s="314">
        <v>75064966.668969706</v>
      </c>
      <c r="D8" s="307">
        <v>22.432237811955382</v>
      </c>
      <c r="E8" s="311">
        <v>74697437.186962426</v>
      </c>
      <c r="F8" s="307">
        <v>22.340205037067037</v>
      </c>
      <c r="G8" s="314">
        <v>74044006.254969642</v>
      </c>
      <c r="H8" s="476">
        <v>22.071007120139381</v>
      </c>
      <c r="J8" s="3"/>
    </row>
    <row r="9" spans="1:10" x14ac:dyDescent="0.2">
      <c r="A9" s="50" t="s">
        <v>60</v>
      </c>
      <c r="B9" s="51" t="s">
        <v>61</v>
      </c>
      <c r="C9" s="314">
        <v>81591861.511000007</v>
      </c>
      <c r="D9" s="307">
        <v>24.382719691414774</v>
      </c>
      <c r="E9" s="311">
        <v>81591861.511000007</v>
      </c>
      <c r="F9" s="307">
        <v>24.402161361298528</v>
      </c>
      <c r="G9" s="314">
        <v>81591861.511000007</v>
      </c>
      <c r="H9" s="476">
        <v>24.320868729787854</v>
      </c>
    </row>
    <row r="10" spans="1:10" x14ac:dyDescent="0.2">
      <c r="A10" s="50" t="s">
        <v>1119</v>
      </c>
      <c r="B10" s="51" t="s">
        <v>798</v>
      </c>
      <c r="C10" s="314">
        <v>1008848.3021000001</v>
      </c>
      <c r="D10" s="307">
        <v>0.30148185009785189</v>
      </c>
      <c r="E10" s="311">
        <v>857372.40209999704</v>
      </c>
      <c r="F10" s="307">
        <v>0.25641944325473698</v>
      </c>
      <c r="G10" s="314" t="s">
        <v>660</v>
      </c>
      <c r="H10" s="476" t="s">
        <v>660</v>
      </c>
    </row>
    <row r="11" spans="1:10" x14ac:dyDescent="0.2">
      <c r="A11" s="53" t="s">
        <v>1120</v>
      </c>
      <c r="B11" s="54" t="s">
        <v>62</v>
      </c>
      <c r="C11" s="315">
        <v>-4785075.956749782</v>
      </c>
      <c r="D11" s="308">
        <v>-1.4299608269119899</v>
      </c>
      <c r="E11" s="312">
        <v>-5142991.142878145</v>
      </c>
      <c r="F11" s="308">
        <v>-1.5381448274877518</v>
      </c>
      <c r="G11" s="315">
        <v>-6581384.5709202141</v>
      </c>
      <c r="H11" s="477">
        <v>-1.9617764228607792</v>
      </c>
    </row>
    <row r="12" spans="1:10" x14ac:dyDescent="0.2">
      <c r="A12" s="55" t="s">
        <v>1121</v>
      </c>
      <c r="B12" s="56" t="s">
        <v>63</v>
      </c>
      <c r="C12" s="316">
        <v>-5518046.5399302989</v>
      </c>
      <c r="D12" s="309">
        <v>-1.649000029361537</v>
      </c>
      <c r="E12" s="313">
        <v>-6037051.9219375849</v>
      </c>
      <c r="F12" s="309">
        <v>-1.8055368809767558</v>
      </c>
      <c r="G12" s="316">
        <v>-7547855.2560303658</v>
      </c>
      <c r="H12" s="478">
        <v>-2.2498616096484736</v>
      </c>
    </row>
    <row r="13" spans="1:10" x14ac:dyDescent="0.2">
      <c r="A13" s="2" t="s">
        <v>472</v>
      </c>
    </row>
    <row r="14" spans="1:10" x14ac:dyDescent="0.2">
      <c r="A14" s="1" t="s">
        <v>54</v>
      </c>
      <c r="E14" s="3"/>
      <c r="F14" s="3"/>
      <c r="G14" s="5"/>
      <c r="H14" s="20"/>
    </row>
    <row r="15" spans="1:10" x14ac:dyDescent="0.2">
      <c r="E15" s="3"/>
      <c r="F15" s="3"/>
      <c r="G15" s="5"/>
      <c r="H15" s="20"/>
    </row>
  </sheetData>
  <mergeCells count="8">
    <mergeCell ref="A1:B1"/>
    <mergeCell ref="A3:B3"/>
    <mergeCell ref="A5:B6"/>
    <mergeCell ref="E5:F5"/>
    <mergeCell ref="E4:F4"/>
    <mergeCell ref="C5:D5"/>
    <mergeCell ref="C4:D4"/>
    <mergeCell ref="G5:H5"/>
  </mergeCells>
  <pageMargins left="0.7" right="0.7" top="0.75" bottom="0.75" header="0.3" footer="0.3"/>
  <ignoredErrors>
    <ignoredError sqref="A7:A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F7BCE-EAB0-428B-8B21-865452DBCC7B}">
  <dimension ref="A1:F31"/>
  <sheetViews>
    <sheetView showGridLines="0" zoomScaleNormal="100" workbookViewId="0">
      <selection activeCell="E23" sqref="E23"/>
    </sheetView>
  </sheetViews>
  <sheetFormatPr baseColWidth="10" defaultColWidth="11.42578125" defaultRowHeight="12.75" x14ac:dyDescent="0.2"/>
  <cols>
    <col min="1" max="1" width="10.42578125" style="193" customWidth="1"/>
    <col min="2" max="2" width="52.42578125" style="193" customWidth="1"/>
    <col min="3" max="4" width="12.7109375" style="193" customWidth="1"/>
    <col min="5" max="16384" width="11.42578125" style="193"/>
  </cols>
  <sheetData>
    <row r="1" spans="1:6" x14ac:dyDescent="0.2">
      <c r="A1" s="204" t="s">
        <v>64</v>
      </c>
      <c r="B1" s="205"/>
      <c r="C1" s="205"/>
    </row>
    <row r="2" spans="1:6" x14ac:dyDescent="0.2">
      <c r="A2" s="669" t="s">
        <v>810</v>
      </c>
      <c r="B2" s="5"/>
      <c r="C2" s="5"/>
      <c r="D2" s="5"/>
    </row>
    <row r="3" spans="1:6" x14ac:dyDescent="0.2">
      <c r="A3" s="691" t="s">
        <v>634</v>
      </c>
      <c r="B3" s="5"/>
      <c r="C3" s="5"/>
      <c r="D3" s="5"/>
    </row>
    <row r="4" spans="1:6" x14ac:dyDescent="0.2">
      <c r="A4" s="691"/>
      <c r="B4" s="5"/>
      <c r="C4" s="1334"/>
      <c r="D4" s="5"/>
    </row>
    <row r="5" spans="1:6" ht="15" x14ac:dyDescent="0.2">
      <c r="A5" s="5"/>
      <c r="B5" s="5"/>
      <c r="C5" s="69" t="s">
        <v>1101</v>
      </c>
      <c r="D5" s="69" t="s">
        <v>831</v>
      </c>
    </row>
    <row r="6" spans="1:6" x14ac:dyDescent="0.2">
      <c r="A6" s="1089" t="s">
        <v>811</v>
      </c>
      <c r="B6" s="6" t="s">
        <v>812</v>
      </c>
      <c r="C6" s="692">
        <v>23286404.733915586</v>
      </c>
      <c r="D6" s="692">
        <v>24199486.075361844</v>
      </c>
      <c r="E6" s="670"/>
      <c r="F6" s="670"/>
    </row>
    <row r="7" spans="1:6" x14ac:dyDescent="0.2">
      <c r="A7" s="1090"/>
      <c r="B7" s="9" t="s">
        <v>813</v>
      </c>
      <c r="C7" s="512">
        <v>5142991.1428781403</v>
      </c>
      <c r="D7" s="512">
        <v>6581384.5709202001</v>
      </c>
      <c r="E7" s="670"/>
      <c r="F7" s="670"/>
    </row>
    <row r="8" spans="1:6" x14ac:dyDescent="0.2">
      <c r="A8" s="1090"/>
      <c r="B8" s="9" t="s">
        <v>814</v>
      </c>
      <c r="C8" s="512">
        <v>1289225.911506081</v>
      </c>
      <c r="D8" s="512">
        <v>1289601.4489226642</v>
      </c>
      <c r="E8" s="670"/>
      <c r="F8" s="670"/>
    </row>
    <row r="9" spans="1:6" ht="15" x14ac:dyDescent="0.2">
      <c r="A9" s="1090"/>
      <c r="B9" s="9" t="s">
        <v>828</v>
      </c>
      <c r="C9" s="512">
        <v>12992111.7059635</v>
      </c>
      <c r="D9" s="512">
        <v>13194859.197537992</v>
      </c>
      <c r="E9" s="670"/>
      <c r="F9" s="670"/>
    </row>
    <row r="10" spans="1:6" x14ac:dyDescent="0.2">
      <c r="A10" s="1090"/>
      <c r="B10" s="528" t="s">
        <v>815</v>
      </c>
      <c r="C10" s="693">
        <v>5068329.5410057586</v>
      </c>
      <c r="D10" s="693">
        <v>5145860.6931470707</v>
      </c>
      <c r="E10" s="670"/>
      <c r="F10" s="670"/>
    </row>
    <row r="11" spans="1:6" x14ac:dyDescent="0.2">
      <c r="A11" s="1090"/>
      <c r="B11" s="528" t="s">
        <v>816</v>
      </c>
      <c r="C11" s="693">
        <v>5575000</v>
      </c>
      <c r="D11" s="693">
        <v>5575000</v>
      </c>
      <c r="E11" s="670"/>
      <c r="F11" s="670"/>
    </row>
    <row r="12" spans="1:6" x14ac:dyDescent="0.2">
      <c r="A12" s="1090"/>
      <c r="B12" s="528" t="s">
        <v>817</v>
      </c>
      <c r="C12" s="693">
        <v>2348782.1649577399</v>
      </c>
      <c r="D12" s="693">
        <v>2473998.5043909205</v>
      </c>
      <c r="E12" s="670"/>
      <c r="F12" s="670"/>
    </row>
    <row r="13" spans="1:6" x14ac:dyDescent="0.2">
      <c r="A13" s="1090"/>
      <c r="B13" s="9" t="s">
        <v>818</v>
      </c>
      <c r="C13" s="512">
        <v>166234.503</v>
      </c>
      <c r="D13" s="512">
        <v>114998.523</v>
      </c>
      <c r="E13" s="670"/>
      <c r="F13" s="670"/>
    </row>
    <row r="14" spans="1:6" x14ac:dyDescent="0.2">
      <c r="A14" s="1090"/>
      <c r="B14" s="9" t="s">
        <v>819</v>
      </c>
      <c r="C14" s="512">
        <v>1014897.1244560542</v>
      </c>
      <c r="D14" s="512">
        <v>1026233.7640084182</v>
      </c>
      <c r="E14" s="670"/>
      <c r="F14" s="670"/>
    </row>
    <row r="15" spans="1:6" x14ac:dyDescent="0.2">
      <c r="A15" s="1090"/>
      <c r="B15" s="9" t="s">
        <v>820</v>
      </c>
      <c r="C15" s="512">
        <v>599190.88399999996</v>
      </c>
      <c r="D15" s="512">
        <v>599190.88399999996</v>
      </c>
      <c r="E15" s="670"/>
      <c r="F15" s="670"/>
    </row>
    <row r="16" spans="1:6" x14ac:dyDescent="0.2">
      <c r="A16" s="1090"/>
      <c r="B16" s="9" t="s">
        <v>821</v>
      </c>
      <c r="C16" s="512">
        <v>136043.32290451706</v>
      </c>
      <c r="D16" s="512">
        <v>136078.64248528445</v>
      </c>
      <c r="E16" s="670"/>
      <c r="F16" s="670"/>
    </row>
    <row r="17" spans="1:6" x14ac:dyDescent="0.2">
      <c r="A17" s="1090"/>
      <c r="B17" s="9" t="s">
        <v>838</v>
      </c>
      <c r="C17" s="512">
        <v>830665.10899999994</v>
      </c>
      <c r="D17" s="512">
        <v>656413.00399999996</v>
      </c>
      <c r="E17" s="670"/>
      <c r="F17" s="670"/>
    </row>
    <row r="18" spans="1:6" x14ac:dyDescent="0.2">
      <c r="A18" s="1091"/>
      <c r="B18" s="9" t="s">
        <v>1100</v>
      </c>
      <c r="C18" s="512">
        <v>1115045.030207294</v>
      </c>
      <c r="D18" s="512">
        <v>600726.04048728477</v>
      </c>
      <c r="E18" s="670"/>
      <c r="F18" s="670"/>
    </row>
    <row r="19" spans="1:6" x14ac:dyDescent="0.2">
      <c r="A19" s="1089" t="s">
        <v>823</v>
      </c>
      <c r="B19" s="6" t="s">
        <v>824</v>
      </c>
      <c r="C19" s="692">
        <v>23286404.733915586</v>
      </c>
      <c r="D19" s="692">
        <v>24199486.07536184</v>
      </c>
      <c r="E19" s="670"/>
      <c r="F19" s="670"/>
    </row>
    <row r="20" spans="1:6" x14ac:dyDescent="0.2">
      <c r="A20" s="1090"/>
      <c r="B20" s="9" t="s">
        <v>825</v>
      </c>
      <c r="C20" s="512">
        <v>0</v>
      </c>
      <c r="D20" s="512"/>
      <c r="E20" s="670"/>
      <c r="F20" s="670"/>
    </row>
    <row r="21" spans="1:6" ht="15" x14ac:dyDescent="0.2">
      <c r="A21" s="1090"/>
      <c r="B21" s="9" t="s">
        <v>829</v>
      </c>
      <c r="C21" s="512">
        <v>22009033.694853812</v>
      </c>
      <c r="D21" s="512">
        <v>22921695.445601355</v>
      </c>
      <c r="E21" s="670"/>
      <c r="F21" s="670"/>
    </row>
    <row r="22" spans="1:6" ht="12" customHeight="1" x14ac:dyDescent="0.2">
      <c r="A22" s="1090"/>
      <c r="B22" s="528" t="s">
        <v>815</v>
      </c>
      <c r="C22" s="693">
        <v>14177484.334623627</v>
      </c>
      <c r="D22" s="693">
        <v>14975280.054606957</v>
      </c>
      <c r="E22" s="670"/>
      <c r="F22" s="670"/>
    </row>
    <row r="23" spans="1:6" ht="12" customHeight="1" x14ac:dyDescent="0.2">
      <c r="A23" s="1090"/>
      <c r="B23" s="528" t="s">
        <v>816</v>
      </c>
      <c r="C23" s="693">
        <v>5417940.4842174519</v>
      </c>
      <c r="D23" s="693">
        <v>5419720.1687130528</v>
      </c>
      <c r="E23" s="670"/>
      <c r="F23" s="670"/>
    </row>
    <row r="24" spans="1:6" x14ac:dyDescent="0.2">
      <c r="A24" s="1090"/>
      <c r="B24" s="528" t="s">
        <v>817</v>
      </c>
      <c r="C24" s="693">
        <v>2413608.8760127309</v>
      </c>
      <c r="D24" s="693">
        <v>2526695.2222813442</v>
      </c>
      <c r="E24" s="670"/>
      <c r="F24" s="670"/>
    </row>
    <row r="25" spans="1:6" x14ac:dyDescent="0.2">
      <c r="A25" s="1091"/>
      <c r="B25" s="10" t="s">
        <v>826</v>
      </c>
      <c r="C25" s="513">
        <v>1277371.0390617752</v>
      </c>
      <c r="D25" s="513">
        <v>1277790.6297604861</v>
      </c>
      <c r="E25" s="670"/>
      <c r="F25" s="670"/>
    </row>
    <row r="26" spans="1:6" x14ac:dyDescent="0.2">
      <c r="A26" s="1092" t="s">
        <v>830</v>
      </c>
      <c r="B26" s="1092"/>
      <c r="C26" s="1092"/>
      <c r="D26" s="1092"/>
    </row>
    <row r="27" spans="1:6" x14ac:dyDescent="0.2">
      <c r="A27" s="1093" t="s">
        <v>1102</v>
      </c>
      <c r="B27" s="1093"/>
      <c r="C27" s="1093"/>
      <c r="D27" s="1093"/>
    </row>
    <row r="28" spans="1:6" x14ac:dyDescent="0.2">
      <c r="A28" s="1093" t="s">
        <v>827</v>
      </c>
      <c r="B28" s="1093"/>
      <c r="C28" s="1093"/>
      <c r="D28" s="1093"/>
    </row>
    <row r="29" spans="1:6" x14ac:dyDescent="0.2">
      <c r="A29" s="5" t="s">
        <v>54</v>
      </c>
      <c r="B29" s="5"/>
      <c r="C29" s="5"/>
      <c r="D29" s="5"/>
    </row>
    <row r="30" spans="1:6" x14ac:dyDescent="0.2">
      <c r="A30" s="5"/>
      <c r="B30" s="5"/>
      <c r="C30" s="5"/>
      <c r="D30" s="5"/>
    </row>
    <row r="31" spans="1:6" x14ac:dyDescent="0.2">
      <c r="B31" s="206"/>
      <c r="C31" s="206"/>
    </row>
  </sheetData>
  <mergeCells count="5">
    <mergeCell ref="A6:A18"/>
    <mergeCell ref="A19:A25"/>
    <mergeCell ref="A26:D26"/>
    <mergeCell ref="A27:D27"/>
    <mergeCell ref="A28:D28"/>
  </mergeCells>
  <pageMargins left="0.70866141732283472" right="0.70866141732283472" top="0.74803149606299213" bottom="0.74803149606299213" header="0.31496062992125984" footer="0.31496062992125984"/>
  <pageSetup scale="8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2A55A-B261-46CE-8047-ED17B720CAD3}">
  <dimension ref="A1:D17"/>
  <sheetViews>
    <sheetView workbookViewId="0">
      <selection activeCell="G28" sqref="G28"/>
    </sheetView>
  </sheetViews>
  <sheetFormatPr baseColWidth="10" defaultColWidth="10.85546875" defaultRowHeight="12.75" x14ac:dyDescent="0.2"/>
  <cols>
    <col min="1" max="1" width="18.28515625" style="5" customWidth="1"/>
    <col min="2" max="16384" width="10.85546875" style="5"/>
  </cols>
  <sheetData>
    <row r="1" spans="1:4" x14ac:dyDescent="0.2">
      <c r="A1" s="4" t="s">
        <v>65</v>
      </c>
    </row>
    <row r="2" spans="1:4" x14ac:dyDescent="0.2">
      <c r="A2" s="4" t="s">
        <v>874</v>
      </c>
    </row>
    <row r="3" spans="1:4" x14ac:dyDescent="0.2">
      <c r="A3" s="4" t="s">
        <v>865</v>
      </c>
    </row>
    <row r="4" spans="1:4" x14ac:dyDescent="0.2">
      <c r="A4" s="5" t="s">
        <v>9</v>
      </c>
    </row>
    <row r="5" spans="1:4" x14ac:dyDescent="0.2">
      <c r="B5" s="1334"/>
    </row>
    <row r="6" spans="1:4" x14ac:dyDescent="0.2">
      <c r="A6" s="502"/>
      <c r="B6" s="783" t="s">
        <v>714</v>
      </c>
      <c r="C6" s="180" t="s">
        <v>717</v>
      </c>
    </row>
    <row r="7" spans="1:4" x14ac:dyDescent="0.2">
      <c r="A7" s="10"/>
      <c r="B7" s="784">
        <v>42.240324354180139</v>
      </c>
      <c r="C7" s="867">
        <v>42.44146238713941</v>
      </c>
      <c r="D7" s="834"/>
    </row>
    <row r="8" spans="1:4" x14ac:dyDescent="0.2">
      <c r="A8" s="8" t="s">
        <v>866</v>
      </c>
      <c r="B8" s="822"/>
      <c r="C8" s="879">
        <v>0.20113803295928451</v>
      </c>
    </row>
    <row r="9" spans="1:4" x14ac:dyDescent="0.2">
      <c r="A9" s="9" t="s">
        <v>867</v>
      </c>
      <c r="B9" s="822"/>
      <c r="C9" s="880">
        <v>-0.14071815491158796</v>
      </c>
    </row>
    <row r="10" spans="1:4" x14ac:dyDescent="0.2">
      <c r="A10" s="9" t="s">
        <v>868</v>
      </c>
      <c r="B10" s="822"/>
      <c r="C10" s="880">
        <v>-1.4219220872144276E-2</v>
      </c>
    </row>
    <row r="11" spans="1:4" x14ac:dyDescent="0.2">
      <c r="A11" s="9" t="s">
        <v>869</v>
      </c>
      <c r="B11" s="822"/>
      <c r="C11" s="880">
        <v>0.1819970880614622</v>
      </c>
    </row>
    <row r="12" spans="1:4" x14ac:dyDescent="0.2">
      <c r="A12" s="9" t="s">
        <v>870</v>
      </c>
      <c r="B12" s="822"/>
      <c r="C12" s="880">
        <v>-1.2983356408666069E-2</v>
      </c>
    </row>
    <row r="13" spans="1:4" x14ac:dyDescent="0.2">
      <c r="A13" s="10" t="s">
        <v>871</v>
      </c>
      <c r="B13" s="823"/>
      <c r="C13" s="881">
        <v>0.18706167709022062</v>
      </c>
    </row>
    <row r="14" spans="1:4" x14ac:dyDescent="0.2">
      <c r="A14" s="1094" t="s">
        <v>872</v>
      </c>
      <c r="B14" s="1094"/>
      <c r="C14" s="1094"/>
    </row>
    <row r="15" spans="1:4" x14ac:dyDescent="0.2">
      <c r="A15" s="1078"/>
      <c r="B15" s="1078"/>
      <c r="C15" s="1078"/>
    </row>
    <row r="16" spans="1:4" x14ac:dyDescent="0.2">
      <c r="A16" s="1078"/>
      <c r="B16" s="1078"/>
      <c r="C16" s="1078"/>
    </row>
    <row r="17" spans="1:1" x14ac:dyDescent="0.2">
      <c r="A17" s="5" t="s">
        <v>54</v>
      </c>
    </row>
  </sheetData>
  <mergeCells count="1">
    <mergeCell ref="A14:C16"/>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74157-38D5-4A49-BE7F-C52B02D93722}">
  <dimension ref="A1:N15"/>
  <sheetViews>
    <sheetView showGridLines="0" zoomScaleNormal="100" workbookViewId="0">
      <selection activeCell="D17" sqref="D17"/>
    </sheetView>
  </sheetViews>
  <sheetFormatPr baseColWidth="10" defaultColWidth="11.42578125" defaultRowHeight="12.75" x14ac:dyDescent="0.2"/>
  <cols>
    <col min="1" max="1" width="27.42578125" style="149" customWidth="1"/>
    <col min="2" max="12" width="10.42578125" style="149" customWidth="1"/>
    <col min="13" max="13" width="13.42578125" style="149" bestFit="1" customWidth="1"/>
    <col min="14" max="16384" width="11.42578125" style="149"/>
  </cols>
  <sheetData>
    <row r="1" spans="1:14" x14ac:dyDescent="0.2">
      <c r="A1" s="354" t="s">
        <v>873</v>
      </c>
    </row>
    <row r="2" spans="1:14" x14ac:dyDescent="0.2">
      <c r="A2" s="201" t="s">
        <v>66</v>
      </c>
    </row>
    <row r="3" spans="1:14" x14ac:dyDescent="0.2">
      <c r="A3" s="2" t="s">
        <v>730</v>
      </c>
      <c r="B3" s="5"/>
    </row>
    <row r="5" spans="1:14" x14ac:dyDescent="0.2">
      <c r="A5" s="482"/>
      <c r="B5" s="870">
        <v>2025</v>
      </c>
      <c r="C5" s="871">
        <v>2026</v>
      </c>
      <c r="D5" s="872">
        <v>2027</v>
      </c>
      <c r="E5" s="870">
        <v>2028</v>
      </c>
      <c r="F5" s="872">
        <v>2029</v>
      </c>
      <c r="G5" s="870">
        <v>2030</v>
      </c>
      <c r="H5" s="872">
        <v>2031</v>
      </c>
      <c r="I5" s="870">
        <v>2032</v>
      </c>
      <c r="J5" s="872">
        <v>2033</v>
      </c>
      <c r="K5" s="870">
        <v>2034</v>
      </c>
      <c r="L5" s="871">
        <v>2035</v>
      </c>
      <c r="N5" s="521"/>
    </row>
    <row r="6" spans="1:14" x14ac:dyDescent="0.2">
      <c r="A6" s="483" t="s">
        <v>67</v>
      </c>
      <c r="B6" s="384">
        <v>11673414.904222384</v>
      </c>
      <c r="C6" s="202">
        <v>5384481.0732193394</v>
      </c>
      <c r="D6" s="384">
        <v>6881917.1038624924</v>
      </c>
      <c r="E6" s="202">
        <v>9612819.8319684844</v>
      </c>
      <c r="F6" s="384">
        <v>7223182.0940415887</v>
      </c>
      <c r="G6" s="202">
        <v>11263160.043835558</v>
      </c>
      <c r="H6" s="384">
        <v>0.01</v>
      </c>
      <c r="I6" s="202">
        <v>8497.1168298226276</v>
      </c>
      <c r="J6" s="384">
        <v>8704293.5138301309</v>
      </c>
      <c r="K6" s="202">
        <v>2177877.3793579331</v>
      </c>
      <c r="L6" s="384">
        <v>10393807.998060197</v>
      </c>
    </row>
    <row r="7" spans="1:14" x14ac:dyDescent="0.2">
      <c r="A7" s="484" t="s">
        <v>68</v>
      </c>
      <c r="B7" s="385">
        <v>2430267.4065248994</v>
      </c>
      <c r="C7" s="203">
        <v>1779595.3353031469</v>
      </c>
      <c r="D7" s="385">
        <v>2713876.3378988313</v>
      </c>
      <c r="E7" s="203">
        <v>2034731.9216666797</v>
      </c>
      <c r="F7" s="385">
        <v>3584727.1426901822</v>
      </c>
      <c r="G7" s="203">
        <v>1586717.5670552575</v>
      </c>
      <c r="H7" s="385">
        <v>3224367.7089019082</v>
      </c>
      <c r="I7" s="203">
        <v>2935586.0509534371</v>
      </c>
      <c r="J7" s="385">
        <v>1934317.7886145003</v>
      </c>
      <c r="K7" s="203">
        <v>3646557.9504797151</v>
      </c>
      <c r="L7" s="385">
        <v>1253967.1510365859</v>
      </c>
    </row>
    <row r="8" spans="1:14" x14ac:dyDescent="0.2">
      <c r="A8" s="229" t="s">
        <v>27</v>
      </c>
    </row>
    <row r="9" spans="1:14" x14ac:dyDescent="0.2">
      <c r="B9" s="260"/>
      <c r="C9" s="260"/>
      <c r="D9" s="260"/>
      <c r="E9" s="260"/>
      <c r="F9" s="260"/>
      <c r="G9" s="260"/>
      <c r="H9" s="260"/>
      <c r="I9" s="260"/>
      <c r="J9" s="260"/>
      <c r="K9" s="260"/>
      <c r="L9" s="260"/>
    </row>
    <row r="10" spans="1:14" x14ac:dyDescent="0.2">
      <c r="B10" s="260"/>
      <c r="C10" s="260"/>
      <c r="D10" s="260"/>
      <c r="E10" s="260"/>
      <c r="F10" s="260"/>
      <c r="G10" s="260"/>
      <c r="H10" s="260"/>
      <c r="I10" s="260"/>
      <c r="J10" s="260"/>
      <c r="K10" s="260"/>
      <c r="L10" s="260"/>
    </row>
    <row r="12" spans="1:14" x14ac:dyDescent="0.2">
      <c r="B12" s="196"/>
      <c r="C12" s="196"/>
      <c r="D12" s="196"/>
      <c r="E12" s="196"/>
      <c r="F12" s="196"/>
      <c r="G12" s="196"/>
      <c r="I12" s="196"/>
      <c r="J12" s="196"/>
      <c r="K12" s="196"/>
      <c r="L12" s="196"/>
    </row>
    <row r="13" spans="1:14" x14ac:dyDescent="0.2">
      <c r="B13" s="196"/>
      <c r="C13" s="196"/>
      <c r="D13" s="196"/>
      <c r="E13" s="196"/>
      <c r="F13" s="196"/>
      <c r="G13" s="196"/>
      <c r="H13" s="196"/>
      <c r="I13" s="196"/>
      <c r="J13" s="196"/>
      <c r="K13" s="196"/>
      <c r="L13" s="196"/>
    </row>
    <row r="14" spans="1:14" x14ac:dyDescent="0.2">
      <c r="B14" s="260"/>
      <c r="C14" s="260"/>
      <c r="D14" s="260"/>
      <c r="E14" s="260"/>
      <c r="F14" s="260"/>
      <c r="G14" s="260"/>
      <c r="H14" s="260"/>
      <c r="I14" s="260"/>
      <c r="J14" s="260"/>
      <c r="K14" s="260"/>
      <c r="L14" s="260"/>
    </row>
    <row r="15" spans="1:14" x14ac:dyDescent="0.2">
      <c r="B15" s="260"/>
      <c r="C15" s="260"/>
      <c r="D15" s="260"/>
      <c r="E15" s="260"/>
      <c r="F15" s="260"/>
      <c r="G15" s="260"/>
      <c r="H15" s="260"/>
      <c r="I15" s="260"/>
      <c r="J15" s="260"/>
      <c r="K15" s="260"/>
      <c r="L15" s="260"/>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F49AC-ABB7-48F0-917A-E5E08503F7D0}">
  <dimension ref="A1:G15"/>
  <sheetViews>
    <sheetView showGridLines="0" zoomScaleNormal="100" workbookViewId="0">
      <selection activeCell="H23" sqref="H23"/>
    </sheetView>
  </sheetViews>
  <sheetFormatPr baseColWidth="10" defaultColWidth="11.42578125" defaultRowHeight="12.75" x14ac:dyDescent="0.2"/>
  <cols>
    <col min="1" max="1" width="32.7109375" style="149" customWidth="1"/>
    <col min="2" max="2" width="11" style="149" customWidth="1"/>
    <col min="3" max="3" width="10.42578125" style="149" customWidth="1"/>
    <col min="4" max="4" width="11" style="149" customWidth="1"/>
    <col min="5" max="5" width="10.42578125" style="149" customWidth="1"/>
    <col min="6" max="16384" width="11.42578125" style="149"/>
  </cols>
  <sheetData>
    <row r="1" spans="1:7" x14ac:dyDescent="0.2">
      <c r="A1" s="192" t="s">
        <v>69</v>
      </c>
      <c r="B1" s="193"/>
      <c r="C1" s="193"/>
      <c r="D1" s="193"/>
      <c r="E1" s="193"/>
    </row>
    <row r="2" spans="1:7" ht="15" x14ac:dyDescent="0.2">
      <c r="A2" s="192" t="s">
        <v>696</v>
      </c>
      <c r="B2" s="193"/>
      <c r="C2" s="193"/>
      <c r="D2" s="193"/>
      <c r="E2" s="193"/>
    </row>
    <row r="3" spans="1:7" ht="15" x14ac:dyDescent="0.2">
      <c r="A3" s="193" t="s">
        <v>697</v>
      </c>
      <c r="B3" s="193"/>
      <c r="C3" s="1335"/>
      <c r="D3" s="193"/>
      <c r="E3" s="193"/>
    </row>
    <row r="4" spans="1:7" x14ac:dyDescent="0.2">
      <c r="A4" s="193"/>
      <c r="B4" s="521"/>
      <c r="C4" s="193"/>
      <c r="D4" s="193"/>
      <c r="E4" s="193"/>
    </row>
    <row r="5" spans="1:7" x14ac:dyDescent="0.2">
      <c r="A5" s="1098"/>
      <c r="B5" s="1095" t="s">
        <v>715</v>
      </c>
      <c r="C5" s="1096"/>
      <c r="D5" s="1097" t="s">
        <v>718</v>
      </c>
      <c r="E5" s="1096"/>
    </row>
    <row r="6" spans="1:7" x14ac:dyDescent="0.2">
      <c r="A6" s="1099"/>
      <c r="B6" s="269" t="s">
        <v>70</v>
      </c>
      <c r="C6" s="268" t="s">
        <v>83</v>
      </c>
      <c r="D6" s="267" t="s">
        <v>70</v>
      </c>
      <c r="E6" s="268" t="s">
        <v>83</v>
      </c>
    </row>
    <row r="7" spans="1:7" x14ac:dyDescent="0.2">
      <c r="A7" s="264" t="s">
        <v>483</v>
      </c>
      <c r="B7" s="270">
        <v>15004</v>
      </c>
      <c r="C7" s="345">
        <v>4.3108173655453461</v>
      </c>
      <c r="D7" s="263">
        <v>15198.333417403557</v>
      </c>
      <c r="E7" s="345">
        <v>4.3457891919104554</v>
      </c>
    </row>
    <row r="8" spans="1:7" x14ac:dyDescent="0.2">
      <c r="A8" s="264" t="s">
        <v>484</v>
      </c>
      <c r="B8" s="270">
        <v>147023</v>
      </c>
      <c r="C8" s="345">
        <v>42.240324354180139</v>
      </c>
      <c r="D8" s="263">
        <v>148428.6208090022</v>
      </c>
      <c r="E8" s="345">
        <v>42.44146238713941</v>
      </c>
    </row>
    <row r="9" spans="1:7" x14ac:dyDescent="0.2">
      <c r="A9" s="265" t="s">
        <v>485</v>
      </c>
      <c r="B9" s="271">
        <v>-132019</v>
      </c>
      <c r="C9" s="346">
        <v>-37.929506988634792</v>
      </c>
      <c r="D9" s="266">
        <v>-133230.28739159863</v>
      </c>
      <c r="E9" s="346">
        <v>-38.095673195228954</v>
      </c>
    </row>
    <row r="10" spans="1:7" x14ac:dyDescent="0.2">
      <c r="A10" s="1094" t="s">
        <v>891</v>
      </c>
      <c r="B10" s="1094"/>
      <c r="C10" s="1094"/>
      <c r="D10" s="1094"/>
      <c r="E10" s="1094"/>
      <c r="G10" s="521"/>
    </row>
    <row r="11" spans="1:7" x14ac:dyDescent="0.2">
      <c r="A11" s="1078"/>
      <c r="B11" s="1078"/>
      <c r="C11" s="1078"/>
      <c r="D11" s="1078"/>
      <c r="E11" s="1078"/>
    </row>
    <row r="12" spans="1:7" x14ac:dyDescent="0.2">
      <c r="A12" s="1078"/>
      <c r="B12" s="1078"/>
      <c r="C12" s="1078"/>
      <c r="D12" s="1078"/>
      <c r="E12" s="1078"/>
    </row>
    <row r="13" spans="1:7" x14ac:dyDescent="0.2">
      <c r="A13" s="1075" t="s">
        <v>1103</v>
      </c>
      <c r="B13" s="1075"/>
      <c r="C13" s="1075"/>
      <c r="D13" s="1075"/>
      <c r="E13" s="1075"/>
    </row>
    <row r="14" spans="1:7" x14ac:dyDescent="0.2">
      <c r="A14" s="1075"/>
      <c r="B14" s="1075"/>
      <c r="C14" s="1075"/>
      <c r="D14" s="1075"/>
      <c r="E14" s="1075"/>
    </row>
    <row r="15" spans="1:7" x14ac:dyDescent="0.2">
      <c r="A15" s="5" t="s">
        <v>54</v>
      </c>
      <c r="B15" s="5"/>
      <c r="C15" s="5"/>
      <c r="D15" s="5"/>
      <c r="E15" s="5"/>
    </row>
  </sheetData>
  <mergeCells count="5">
    <mergeCell ref="B5:C5"/>
    <mergeCell ref="D5:E5"/>
    <mergeCell ref="A5:A6"/>
    <mergeCell ref="A10:E12"/>
    <mergeCell ref="A13:E14"/>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20053-3A95-4E0B-A70F-69E744D6E292}">
  <dimension ref="A1:G25"/>
  <sheetViews>
    <sheetView zoomScaleNormal="100" workbookViewId="0">
      <selection activeCell="J16" sqref="J16"/>
    </sheetView>
  </sheetViews>
  <sheetFormatPr baseColWidth="10" defaultColWidth="10.42578125" defaultRowHeight="12.75" x14ac:dyDescent="0.2"/>
  <cols>
    <col min="1" max="1" width="28.5703125" style="5" customWidth="1"/>
    <col min="2" max="2" width="12.42578125" style="5" customWidth="1"/>
    <col min="3" max="3" width="13.42578125" style="5" customWidth="1"/>
    <col min="4" max="16384" width="10.42578125" style="5"/>
  </cols>
  <sheetData>
    <row r="1" spans="1:3" x14ac:dyDescent="0.2">
      <c r="A1" s="4" t="s">
        <v>71</v>
      </c>
      <c r="C1" s="21"/>
    </row>
    <row r="2" spans="1:3" x14ac:dyDescent="0.2">
      <c r="A2" s="4" t="s">
        <v>731</v>
      </c>
    </row>
    <row r="4" spans="1:3" x14ac:dyDescent="0.2">
      <c r="A4" s="6"/>
      <c r="B4" s="7" t="s">
        <v>714</v>
      </c>
      <c r="C4" s="7" t="s">
        <v>717</v>
      </c>
    </row>
    <row r="5" spans="1:3" x14ac:dyDescent="0.2">
      <c r="A5" s="8" t="s">
        <v>0</v>
      </c>
      <c r="B5" s="1100">
        <v>2.2544688037848601</v>
      </c>
      <c r="C5" s="1044">
        <v>2.5335286027937229</v>
      </c>
    </row>
    <row r="6" spans="1:3" x14ac:dyDescent="0.2">
      <c r="A6" s="9" t="s">
        <v>497</v>
      </c>
      <c r="B6" s="1043"/>
      <c r="C6" s="1045"/>
    </row>
    <row r="7" spans="1:3" x14ac:dyDescent="0.2">
      <c r="A7" s="8" t="s">
        <v>508</v>
      </c>
      <c r="B7" s="1043">
        <v>2.61717315945062</v>
      </c>
      <c r="C7" s="1045">
        <v>3.4441409213076466</v>
      </c>
    </row>
    <row r="8" spans="1:3" x14ac:dyDescent="0.2">
      <c r="A8" s="9" t="s">
        <v>497</v>
      </c>
      <c r="B8" s="1043"/>
      <c r="C8" s="1045"/>
    </row>
    <row r="9" spans="1:3" x14ac:dyDescent="0.2">
      <c r="A9" s="8" t="s">
        <v>459</v>
      </c>
      <c r="B9" s="1043">
        <v>2.2076798430796503</v>
      </c>
      <c r="C9" s="1045">
        <v>2.417125319416197</v>
      </c>
    </row>
    <row r="10" spans="1:3" x14ac:dyDescent="0.2">
      <c r="A10" s="9" t="s">
        <v>497</v>
      </c>
      <c r="B10" s="1043"/>
      <c r="C10" s="1045"/>
    </row>
    <row r="11" spans="1:3" x14ac:dyDescent="0.2">
      <c r="A11" s="8" t="s">
        <v>1</v>
      </c>
      <c r="B11" s="1043">
        <v>2.7250416886763844</v>
      </c>
      <c r="C11" s="1045">
        <v>2.8907154160968247</v>
      </c>
    </row>
    <row r="12" spans="1:3" x14ac:dyDescent="0.2">
      <c r="A12" s="9" t="s">
        <v>497</v>
      </c>
      <c r="B12" s="1043"/>
      <c r="C12" s="1045"/>
    </row>
    <row r="13" spans="1:3" x14ac:dyDescent="0.2">
      <c r="A13" s="8" t="s">
        <v>2</v>
      </c>
      <c r="B13" s="1043">
        <v>3.0735393069170982</v>
      </c>
      <c r="C13" s="1045">
        <v>3.1188777074997489</v>
      </c>
    </row>
    <row r="14" spans="1:3" x14ac:dyDescent="0.2">
      <c r="A14" s="9" t="s">
        <v>3</v>
      </c>
      <c r="B14" s="1043"/>
      <c r="C14" s="1045"/>
    </row>
    <row r="15" spans="1:3" x14ac:dyDescent="0.2">
      <c r="A15" s="8" t="s">
        <v>4</v>
      </c>
      <c r="B15" s="1049">
        <v>956.12457150660975</v>
      </c>
      <c r="C15" s="1048">
        <v>957.68259785683756</v>
      </c>
    </row>
    <row r="16" spans="1:3" x14ac:dyDescent="0.2">
      <c r="A16" s="9" t="s">
        <v>5</v>
      </c>
      <c r="B16" s="1049"/>
      <c r="C16" s="1048"/>
    </row>
    <row r="17" spans="1:7" x14ac:dyDescent="0.2">
      <c r="A17" s="8" t="s">
        <v>6</v>
      </c>
      <c r="B17" s="1049">
        <v>430.43356274122351</v>
      </c>
      <c r="C17" s="1048">
        <v>434.5892921055156</v>
      </c>
      <c r="G17" s="562"/>
    </row>
    <row r="18" spans="1:7" x14ac:dyDescent="0.2">
      <c r="A18" s="9" t="s">
        <v>579</v>
      </c>
      <c r="B18" s="1049"/>
      <c r="C18" s="1048"/>
    </row>
    <row r="19" spans="1:7" x14ac:dyDescent="0.2">
      <c r="A19" s="8" t="s">
        <v>7</v>
      </c>
      <c r="B19" s="1049">
        <v>63.129012467875015</v>
      </c>
      <c r="C19" s="1048">
        <v>63.143969488025192</v>
      </c>
    </row>
    <row r="20" spans="1:7" x14ac:dyDescent="0.2">
      <c r="A20" s="10" t="s">
        <v>580</v>
      </c>
      <c r="B20" s="1050"/>
      <c r="C20" s="1051"/>
    </row>
    <row r="21" spans="1:7" ht="12.75" customHeight="1" x14ac:dyDescent="0.2">
      <c r="A21" s="1101" t="s">
        <v>1067</v>
      </c>
      <c r="B21" s="1101"/>
      <c r="C21" s="1101"/>
      <c r="F21" s="21"/>
    </row>
    <row r="22" spans="1:7" x14ac:dyDescent="0.2">
      <c r="A22" s="1102"/>
      <c r="B22" s="1102"/>
      <c r="C22" s="1102"/>
    </row>
    <row r="23" spans="1:7" x14ac:dyDescent="0.2">
      <c r="A23" s="1102"/>
      <c r="B23" s="1102"/>
      <c r="C23" s="1102"/>
    </row>
    <row r="24" spans="1:7" x14ac:dyDescent="0.2">
      <c r="A24" s="1102"/>
      <c r="B24" s="1102"/>
      <c r="C24" s="1102"/>
    </row>
    <row r="25" spans="1:7" x14ac:dyDescent="0.2">
      <c r="A25" s="5" t="s">
        <v>8</v>
      </c>
    </row>
  </sheetData>
  <mergeCells count="17">
    <mergeCell ref="A21:C24"/>
    <mergeCell ref="B19:B20"/>
    <mergeCell ref="C19:C20"/>
    <mergeCell ref="B13:B14"/>
    <mergeCell ref="C13:C14"/>
    <mergeCell ref="B15:B16"/>
    <mergeCell ref="C15:C16"/>
    <mergeCell ref="B17:B18"/>
    <mergeCell ref="C17:C18"/>
    <mergeCell ref="B5:B6"/>
    <mergeCell ref="C5:C6"/>
    <mergeCell ref="B9:B10"/>
    <mergeCell ref="C9:C10"/>
    <mergeCell ref="B11:B12"/>
    <mergeCell ref="C11:C12"/>
    <mergeCell ref="B7:B8"/>
    <mergeCell ref="C7:C8"/>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C839B-1D95-4B85-BB0F-8C508B9141DB}">
  <dimension ref="A1:C17"/>
  <sheetViews>
    <sheetView zoomScaleNormal="100" workbookViewId="0">
      <selection activeCell="N37" sqref="N37"/>
    </sheetView>
  </sheetViews>
  <sheetFormatPr baseColWidth="10" defaultColWidth="11.42578125" defaultRowHeight="12.75" x14ac:dyDescent="0.2"/>
  <cols>
    <col min="1" max="1" width="29.140625" style="5" customWidth="1"/>
    <col min="2" max="16384" width="11.42578125" style="5"/>
  </cols>
  <sheetData>
    <row r="1" spans="1:3" x14ac:dyDescent="0.2">
      <c r="A1" s="4" t="s">
        <v>625</v>
      </c>
    </row>
    <row r="2" spans="1:3" x14ac:dyDescent="0.2">
      <c r="A2" s="4" t="s">
        <v>732</v>
      </c>
    </row>
    <row r="4" spans="1:3" x14ac:dyDescent="0.2">
      <c r="A4" s="185"/>
      <c r="B4" s="7" t="s">
        <v>714</v>
      </c>
      <c r="C4" s="7" t="s">
        <v>717</v>
      </c>
    </row>
    <row r="5" spans="1:3" x14ac:dyDescent="0.2">
      <c r="A5" s="184" t="s">
        <v>72</v>
      </c>
      <c r="B5" s="1100">
        <v>2.7250416886763986</v>
      </c>
      <c r="C5" s="1044">
        <v>2.8907154160968247</v>
      </c>
    </row>
    <row r="6" spans="1:3" x14ac:dyDescent="0.2">
      <c r="A6" s="183" t="s">
        <v>498</v>
      </c>
      <c r="B6" s="1043"/>
      <c r="C6" s="1045"/>
    </row>
    <row r="7" spans="1:3" x14ac:dyDescent="0.2">
      <c r="A7" s="184" t="s">
        <v>73</v>
      </c>
      <c r="B7" s="1043">
        <v>2.0147451889161516</v>
      </c>
      <c r="C7" s="1045">
        <v>2.186689868136753</v>
      </c>
    </row>
    <row r="8" spans="1:3" x14ac:dyDescent="0.2">
      <c r="A8" s="183" t="s">
        <v>499</v>
      </c>
      <c r="B8" s="1043"/>
      <c r="C8" s="1045"/>
    </row>
    <row r="9" spans="1:3" x14ac:dyDescent="0.2">
      <c r="A9" s="184" t="s">
        <v>74</v>
      </c>
      <c r="B9" s="1104">
        <v>3.6527873477913602</v>
      </c>
      <c r="C9" s="1053">
        <v>3.6855586867266652</v>
      </c>
    </row>
    <row r="10" spans="1:3" x14ac:dyDescent="0.2">
      <c r="A10" s="183" t="s">
        <v>499</v>
      </c>
      <c r="B10" s="1104"/>
      <c r="C10" s="1053"/>
    </row>
    <row r="11" spans="1:3" x14ac:dyDescent="0.2">
      <c r="A11" s="184" t="s">
        <v>75</v>
      </c>
      <c r="B11" s="1104">
        <v>2.2597218809680157</v>
      </c>
      <c r="C11" s="1053">
        <v>2.2934882292879024</v>
      </c>
    </row>
    <row r="12" spans="1:3" x14ac:dyDescent="0.2">
      <c r="A12" s="183" t="s">
        <v>498</v>
      </c>
      <c r="B12" s="1104"/>
      <c r="C12" s="1053"/>
    </row>
    <row r="13" spans="1:3" x14ac:dyDescent="0.2">
      <c r="A13" s="184" t="s">
        <v>76</v>
      </c>
      <c r="B13" s="1043">
        <v>3.7524888326159243</v>
      </c>
      <c r="C13" s="1045">
        <v>3.3993533141626102</v>
      </c>
    </row>
    <row r="14" spans="1:3" x14ac:dyDescent="0.2">
      <c r="A14" s="183" t="s">
        <v>498</v>
      </c>
      <c r="B14" s="1103"/>
      <c r="C14" s="1054"/>
    </row>
    <row r="15" spans="1:3" x14ac:dyDescent="0.2">
      <c r="A15" s="182" t="s">
        <v>77</v>
      </c>
      <c r="B15" s="1100">
        <v>-2.2880430588989249</v>
      </c>
      <c r="C15" s="1044">
        <v>-2.2554156970436008</v>
      </c>
    </row>
    <row r="16" spans="1:3" x14ac:dyDescent="0.2">
      <c r="A16" s="181" t="s">
        <v>9</v>
      </c>
      <c r="B16" s="1103"/>
      <c r="C16" s="1054"/>
    </row>
    <row r="17" spans="1:1" x14ac:dyDescent="0.2">
      <c r="A17" s="5" t="s">
        <v>8</v>
      </c>
    </row>
  </sheetData>
  <mergeCells count="12">
    <mergeCell ref="C5:C6"/>
    <mergeCell ref="B7:B8"/>
    <mergeCell ref="C7:C8"/>
    <mergeCell ref="B9:B10"/>
    <mergeCell ref="C9:C10"/>
    <mergeCell ref="B5:B6"/>
    <mergeCell ref="C11:C12"/>
    <mergeCell ref="B13:B14"/>
    <mergeCell ref="C13:C14"/>
    <mergeCell ref="B15:B16"/>
    <mergeCell ref="C15:C16"/>
    <mergeCell ref="B11:B12"/>
  </mergeCells>
  <pageMargins left="0.7" right="0.7" top="0.75" bottom="0.75" header="0.3" footer="0.3"/>
  <pageSetup paperSize="9" orientation="portrait" horizontalDpi="0"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7B9DD-3EE5-4819-8064-175975FCBC56}">
  <dimension ref="A1:E21"/>
  <sheetViews>
    <sheetView zoomScaleNormal="100" workbookViewId="0">
      <selection activeCell="H14" sqref="H14"/>
    </sheetView>
  </sheetViews>
  <sheetFormatPr baseColWidth="10" defaultColWidth="11.42578125" defaultRowHeight="12.75" x14ac:dyDescent="0.2"/>
  <cols>
    <col min="1" max="1" width="57.42578125" style="5" customWidth="1"/>
    <col min="2" max="2" width="11.42578125" style="5"/>
    <col min="3" max="3" width="11.85546875" style="5" customWidth="1"/>
    <col min="4" max="4" width="12.42578125" style="5" customWidth="1"/>
    <col min="5" max="5" width="12.140625" style="5" customWidth="1"/>
    <col min="6" max="16373" width="11.42578125" style="5"/>
    <col min="16374" max="16374" width="11.42578125" style="5" bestFit="1"/>
    <col min="16375" max="16384" width="11.42578125" style="5"/>
  </cols>
  <sheetData>
    <row r="1" spans="1:5" x14ac:dyDescent="0.2">
      <c r="A1" s="1069" t="s">
        <v>78</v>
      </c>
      <c r="B1" s="1069"/>
      <c r="C1" s="1069"/>
      <c r="D1" s="1069"/>
      <c r="E1" s="1069"/>
    </row>
    <row r="2" spans="1:5" x14ac:dyDescent="0.2">
      <c r="A2" s="1069" t="s">
        <v>733</v>
      </c>
      <c r="B2" s="1069"/>
      <c r="C2" s="1069"/>
      <c r="D2" s="1069"/>
      <c r="E2" s="1069"/>
    </row>
    <row r="3" spans="1:5" x14ac:dyDescent="0.2">
      <c r="A3" s="1083" t="s">
        <v>734</v>
      </c>
      <c r="B3" s="1083"/>
      <c r="C3" s="1083"/>
      <c r="D3" s="1083"/>
    </row>
    <row r="4" spans="1:5" x14ac:dyDescent="0.2">
      <c r="A4" s="227"/>
      <c r="B4" s="227"/>
      <c r="C4" s="227"/>
      <c r="D4" s="227"/>
    </row>
    <row r="5" spans="1:5" ht="38.25" x14ac:dyDescent="0.2">
      <c r="A5" s="438" t="s">
        <v>11</v>
      </c>
      <c r="B5" s="441" t="s">
        <v>473</v>
      </c>
      <c r="C5" s="216" t="s">
        <v>832</v>
      </c>
      <c r="D5" s="437" t="s">
        <v>79</v>
      </c>
    </row>
    <row r="6" spans="1:5" x14ac:dyDescent="0.2">
      <c r="A6" s="169" t="s">
        <v>80</v>
      </c>
      <c r="B6" s="328">
        <v>81006203.552729622</v>
      </c>
      <c r="C6" s="344">
        <v>4.7450675729555636</v>
      </c>
      <c r="D6" s="570">
        <v>22.931188844191368</v>
      </c>
    </row>
    <row r="7" spans="1:5" x14ac:dyDescent="0.2">
      <c r="A7" s="15" t="s">
        <v>16</v>
      </c>
      <c r="B7" s="329">
        <v>67592676.589331761</v>
      </c>
      <c r="C7" s="332">
        <v>4.9783457286033173</v>
      </c>
      <c r="D7" s="571">
        <v>19.134095456595322</v>
      </c>
    </row>
    <row r="8" spans="1:5" x14ac:dyDescent="0.2">
      <c r="A8" s="17" t="s">
        <v>17</v>
      </c>
      <c r="B8" s="330">
        <v>5691947.4171470301</v>
      </c>
      <c r="C8" s="333">
        <v>2.5380092720073355</v>
      </c>
      <c r="D8" s="571">
        <v>1.6112731542695249</v>
      </c>
    </row>
    <row r="9" spans="1:5" x14ac:dyDescent="0.2">
      <c r="A9" s="17" t="s">
        <v>18</v>
      </c>
      <c r="B9" s="331">
        <v>61900729.172184728</v>
      </c>
      <c r="C9" s="334">
        <v>5.2085859129087586</v>
      </c>
      <c r="D9" s="572">
        <v>17.522822302325793</v>
      </c>
    </row>
    <row r="10" spans="1:5" x14ac:dyDescent="0.2">
      <c r="A10" s="15" t="s">
        <v>19</v>
      </c>
      <c r="B10" s="331">
        <v>1689447.8708792476</v>
      </c>
      <c r="C10" s="335">
        <v>-9.5316486094210173</v>
      </c>
      <c r="D10" s="573">
        <v>0.47824791769597291</v>
      </c>
    </row>
    <row r="11" spans="1:5" x14ac:dyDescent="0.2">
      <c r="A11" s="15" t="s">
        <v>20</v>
      </c>
      <c r="B11" s="331">
        <v>4560104.6990101673</v>
      </c>
      <c r="C11" s="336">
        <v>4.1371442947452763</v>
      </c>
      <c r="D11" s="571">
        <v>1.2908717779153718</v>
      </c>
    </row>
    <row r="12" spans="1:5" x14ac:dyDescent="0.2">
      <c r="A12" s="15" t="s">
        <v>21</v>
      </c>
      <c r="B12" s="331">
        <v>144945.80518855032</v>
      </c>
      <c r="C12" s="336">
        <v>56.586116661148388</v>
      </c>
      <c r="D12" s="571">
        <v>4.1031173974082888E-2</v>
      </c>
    </row>
    <row r="13" spans="1:5" x14ac:dyDescent="0.2">
      <c r="A13" s="15" t="s">
        <v>22</v>
      </c>
      <c r="B13" s="331">
        <v>2039213.0933462495</v>
      </c>
      <c r="C13" s="336">
        <v>6.907428543045091</v>
      </c>
      <c r="D13" s="572">
        <v>0.57725925282539414</v>
      </c>
    </row>
    <row r="14" spans="1:5" x14ac:dyDescent="0.2">
      <c r="A14" s="17" t="s">
        <v>582</v>
      </c>
      <c r="B14" s="485">
        <v>433089.02924767713</v>
      </c>
      <c r="C14" s="336">
        <v>22.85445695604016</v>
      </c>
      <c r="D14" s="572">
        <v>0.12259858974333275</v>
      </c>
    </row>
    <row r="15" spans="1:5" x14ac:dyDescent="0.2">
      <c r="A15" s="17" t="s">
        <v>583</v>
      </c>
      <c r="B15" s="485">
        <v>1606124.0640985724</v>
      </c>
      <c r="C15" s="336">
        <v>3.2920494727324945</v>
      </c>
      <c r="D15" s="572">
        <v>0.45466066308206138</v>
      </c>
    </row>
    <row r="16" spans="1:5" x14ac:dyDescent="0.2">
      <c r="A16" s="15" t="s">
        <v>23</v>
      </c>
      <c r="B16" s="331">
        <v>1680891.7491218534</v>
      </c>
      <c r="C16" s="337">
        <v>4.420190507787547</v>
      </c>
      <c r="D16" s="574">
        <v>0.47582585574037234</v>
      </c>
    </row>
    <row r="17" spans="1:4" x14ac:dyDescent="0.2">
      <c r="A17" s="15" t="s">
        <v>24</v>
      </c>
      <c r="B17" s="331">
        <v>3298923.7458517803</v>
      </c>
      <c r="C17" s="334">
        <v>6.6533463077385502</v>
      </c>
      <c r="D17" s="574">
        <v>0.93385740944485063</v>
      </c>
    </row>
    <row r="18" spans="1:4" x14ac:dyDescent="0.2">
      <c r="A18" s="169" t="s">
        <v>81</v>
      </c>
      <c r="B18" s="250">
        <v>13778.744439276115</v>
      </c>
      <c r="C18" s="338">
        <v>2.6030868463487566</v>
      </c>
      <c r="D18" s="575">
        <v>3.9004789376065694E-3</v>
      </c>
    </row>
    <row r="19" spans="1:4" x14ac:dyDescent="0.2">
      <c r="A19" s="15" t="s">
        <v>26</v>
      </c>
      <c r="B19" s="331">
        <v>13778.744439276115</v>
      </c>
      <c r="C19" s="337">
        <v>2.6030868463487566</v>
      </c>
      <c r="D19" s="573">
        <v>3.9004789376065694E-3</v>
      </c>
    </row>
    <row r="20" spans="1:4" x14ac:dyDescent="0.2">
      <c r="A20" s="674" t="s">
        <v>562</v>
      </c>
      <c r="B20" s="696">
        <v>81019982.297168896</v>
      </c>
      <c r="C20" s="695">
        <v>4.7446956913712812</v>
      </c>
      <c r="D20" s="694">
        <v>22.935089323128974</v>
      </c>
    </row>
    <row r="21" spans="1:4" x14ac:dyDescent="0.2">
      <c r="A21" s="229" t="s">
        <v>27</v>
      </c>
      <c r="B21" s="1"/>
      <c r="C21" s="1"/>
      <c r="D21" s="1"/>
    </row>
  </sheetData>
  <mergeCells count="3">
    <mergeCell ref="A1:E1"/>
    <mergeCell ref="A2:E2"/>
    <mergeCell ref="A3:D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6939D-ABD3-43A1-A164-81825492DD26}">
  <dimension ref="A1:D43"/>
  <sheetViews>
    <sheetView zoomScaleNormal="100" workbookViewId="0">
      <selection activeCell="F12" sqref="F12"/>
    </sheetView>
  </sheetViews>
  <sheetFormatPr baseColWidth="10" defaultColWidth="11.42578125" defaultRowHeight="12.75" x14ac:dyDescent="0.2"/>
  <cols>
    <col min="1" max="1" width="44.28515625" style="5" customWidth="1"/>
    <col min="2" max="16384" width="11.42578125" style="5"/>
  </cols>
  <sheetData>
    <row r="1" spans="1:3" x14ac:dyDescent="0.2">
      <c r="A1" s="1069" t="s">
        <v>688</v>
      </c>
      <c r="B1" s="1069"/>
      <c r="C1" s="1069"/>
    </row>
    <row r="2" spans="1:3" x14ac:dyDescent="0.2">
      <c r="A2" s="67" t="s">
        <v>735</v>
      </c>
      <c r="B2" s="67"/>
      <c r="C2" s="67"/>
    </row>
    <row r="3" spans="1:3" x14ac:dyDescent="0.2">
      <c r="A3" s="1106" t="s">
        <v>736</v>
      </c>
      <c r="B3" s="1106"/>
      <c r="C3" s="1106"/>
    </row>
    <row r="4" spans="1:3" x14ac:dyDescent="0.2">
      <c r="A4" s="227"/>
      <c r="B4" s="227"/>
      <c r="C4" s="227"/>
    </row>
    <row r="5" spans="1:3" ht="38.25" x14ac:dyDescent="0.2">
      <c r="A5" s="439"/>
      <c r="B5" s="438" t="s">
        <v>473</v>
      </c>
      <c r="C5" s="234" t="s">
        <v>864</v>
      </c>
    </row>
    <row r="6" spans="1:3" x14ac:dyDescent="0.2">
      <c r="A6" s="24" t="s">
        <v>30</v>
      </c>
      <c r="B6" s="775">
        <v>30072650.436265197</v>
      </c>
      <c r="C6" s="780">
        <v>7.429239887739203</v>
      </c>
    </row>
    <row r="7" spans="1:3" x14ac:dyDescent="0.2">
      <c r="A7" s="26" t="s">
        <v>31</v>
      </c>
      <c r="B7" s="776">
        <v>5691947.4171470301</v>
      </c>
      <c r="C7" s="781">
        <v>2.5380092720074021</v>
      </c>
    </row>
    <row r="8" spans="1:3" x14ac:dyDescent="0.2">
      <c r="A8" s="26" t="s">
        <v>32</v>
      </c>
      <c r="B8" s="776">
        <v>24380703.019118167</v>
      </c>
      <c r="C8" s="781">
        <v>8.6390969393496988</v>
      </c>
    </row>
    <row r="9" spans="1:3" x14ac:dyDescent="0.2">
      <c r="A9" s="24" t="s">
        <v>33</v>
      </c>
      <c r="B9" s="775">
        <v>30781417.732030787</v>
      </c>
      <c r="C9" s="780">
        <v>3.3133045438109798</v>
      </c>
    </row>
    <row r="10" spans="1:3" x14ac:dyDescent="0.2">
      <c r="A10" s="24" t="s">
        <v>34</v>
      </c>
      <c r="B10" s="775">
        <v>3926447.4619811531</v>
      </c>
      <c r="C10" s="780">
        <v>-1.5180319402613551</v>
      </c>
    </row>
    <row r="11" spans="1:3" x14ac:dyDescent="0.2">
      <c r="A11" s="28" t="s">
        <v>35</v>
      </c>
      <c r="B11" s="776">
        <v>1060433.0212462584</v>
      </c>
      <c r="C11" s="781">
        <v>4.6050748482806325</v>
      </c>
    </row>
    <row r="12" spans="1:3" x14ac:dyDescent="0.2">
      <c r="A12" s="28" t="s">
        <v>36</v>
      </c>
      <c r="B12" s="776">
        <v>2786502.5831688046</v>
      </c>
      <c r="C12" s="781">
        <v>-3.7657611267464475</v>
      </c>
    </row>
    <row r="13" spans="1:3" x14ac:dyDescent="0.2">
      <c r="A13" s="29" t="s">
        <v>37</v>
      </c>
      <c r="B13" s="776">
        <v>79511.85756609017</v>
      </c>
      <c r="C13" s="781">
        <v>2.3581187459013941</v>
      </c>
    </row>
    <row r="14" spans="1:3" x14ac:dyDescent="0.2">
      <c r="A14" s="24" t="s">
        <v>38</v>
      </c>
      <c r="B14" s="777">
        <v>959704.54264921136</v>
      </c>
      <c r="C14" s="780">
        <v>4.2703714512661861</v>
      </c>
    </row>
    <row r="15" spans="1:3" x14ac:dyDescent="0.2">
      <c r="A15" s="24" t="s">
        <v>39</v>
      </c>
      <c r="B15" s="777">
        <v>645053.28629754146</v>
      </c>
      <c r="C15" s="780">
        <v>0.10534657935719061</v>
      </c>
    </row>
    <row r="16" spans="1:3" x14ac:dyDescent="0.2">
      <c r="A16" s="24" t="s">
        <v>40</v>
      </c>
      <c r="B16" s="777">
        <v>1207403.1301078652</v>
      </c>
      <c r="C16" s="780">
        <v>15.179148584390978</v>
      </c>
    </row>
    <row r="17" spans="1:4" x14ac:dyDescent="0.2">
      <c r="A17" s="28" t="s">
        <v>360</v>
      </c>
      <c r="B17" s="778">
        <v>-864397.93831916188</v>
      </c>
      <c r="C17" s="781">
        <v>-4.8369436618345478</v>
      </c>
    </row>
    <row r="18" spans="1:4" x14ac:dyDescent="0.2">
      <c r="A18" s="28" t="s">
        <v>305</v>
      </c>
      <c r="B18" s="778">
        <v>2071801.068427027</v>
      </c>
      <c r="C18" s="781">
        <v>5.886939415226311</v>
      </c>
    </row>
    <row r="19" spans="1:4" x14ac:dyDescent="0.2">
      <c r="A19" s="30" t="s">
        <v>41</v>
      </c>
      <c r="B19" s="779">
        <v>67592676.589331761</v>
      </c>
      <c r="C19" s="782">
        <v>4.9783457286033173</v>
      </c>
    </row>
    <row r="20" spans="1:4" x14ac:dyDescent="0.2">
      <c r="A20" s="32" t="s">
        <v>27</v>
      </c>
      <c r="B20" s="20"/>
    </row>
    <row r="21" spans="1:4" x14ac:dyDescent="0.2">
      <c r="B21" s="20"/>
    </row>
    <row r="22" spans="1:4" x14ac:dyDescent="0.2">
      <c r="B22" s="20"/>
      <c r="C22" s="20"/>
      <c r="D22" s="20"/>
    </row>
    <row r="23" spans="1:4" x14ac:dyDescent="0.2">
      <c r="B23" s="20"/>
      <c r="C23" s="20"/>
      <c r="D23" s="20"/>
    </row>
    <row r="24" spans="1:4" x14ac:dyDescent="0.2">
      <c r="B24" s="20"/>
      <c r="C24" s="20"/>
      <c r="D24" s="20"/>
    </row>
    <row r="25" spans="1:4" x14ac:dyDescent="0.2">
      <c r="B25" s="20"/>
      <c r="C25" s="20"/>
      <c r="D25" s="20"/>
    </row>
    <row r="26" spans="1:4" x14ac:dyDescent="0.2">
      <c r="B26" s="20"/>
      <c r="C26" s="20"/>
    </row>
    <row r="31" spans="1:4" x14ac:dyDescent="0.2">
      <c r="B31" s="60"/>
      <c r="C31" s="60"/>
    </row>
    <row r="32" spans="1:4" x14ac:dyDescent="0.2">
      <c r="B32" s="20"/>
      <c r="C32" s="20"/>
    </row>
    <row r="33" spans="2:3" x14ac:dyDescent="0.2">
      <c r="B33" s="20"/>
      <c r="C33" s="20"/>
    </row>
    <row r="34" spans="2:3" x14ac:dyDescent="0.2">
      <c r="B34" s="20"/>
      <c r="C34" s="20"/>
    </row>
    <row r="35" spans="2:3" x14ac:dyDescent="0.2">
      <c r="B35" s="20"/>
      <c r="C35" s="20"/>
    </row>
    <row r="36" spans="2:3" x14ac:dyDescent="0.2">
      <c r="B36" s="20"/>
      <c r="C36" s="20"/>
    </row>
    <row r="37" spans="2:3" x14ac:dyDescent="0.2">
      <c r="B37" s="20"/>
      <c r="C37" s="20"/>
    </row>
    <row r="38" spans="2:3" x14ac:dyDescent="0.2">
      <c r="B38" s="20"/>
      <c r="C38" s="20"/>
    </row>
    <row r="39" spans="2:3" x14ac:dyDescent="0.2">
      <c r="B39" s="20"/>
      <c r="C39" s="20"/>
    </row>
    <row r="40" spans="2:3" x14ac:dyDescent="0.2">
      <c r="B40" s="20"/>
      <c r="C40" s="20"/>
    </row>
    <row r="41" spans="2:3" x14ac:dyDescent="0.2">
      <c r="B41" s="20"/>
      <c r="C41" s="20"/>
    </row>
    <row r="42" spans="2:3" x14ac:dyDescent="0.2">
      <c r="B42" s="20"/>
      <c r="C42" s="20"/>
    </row>
    <row r="43" spans="2:3" x14ac:dyDescent="0.2">
      <c r="B43" s="20"/>
      <c r="C43" s="20"/>
    </row>
  </sheetData>
  <mergeCells count="2">
    <mergeCell ref="A1:C1"/>
    <mergeCell ref="A3:C3"/>
  </mergeCells>
  <conditionalFormatting sqref="A13">
    <cfRule type="cellIs" dxfId="0" priority="9" stopIfTrue="1" operator="equal">
      <formula>"n.d."</formula>
    </cfRule>
  </conditionalFormatting>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13793-698E-4F24-957C-50062284211B}">
  <dimension ref="A1:D17"/>
  <sheetViews>
    <sheetView workbookViewId="0">
      <selection activeCell="C27" sqref="C27"/>
    </sheetView>
  </sheetViews>
  <sheetFormatPr baseColWidth="10" defaultColWidth="11.42578125" defaultRowHeight="12.75" x14ac:dyDescent="0.2"/>
  <cols>
    <col min="1" max="1" width="22.85546875" style="5" customWidth="1"/>
    <col min="2" max="2" width="21.5703125" style="5" customWidth="1"/>
    <col min="3" max="16384" width="11.42578125" style="5"/>
  </cols>
  <sheetData>
    <row r="1" spans="1:4" x14ac:dyDescent="0.2">
      <c r="A1" s="80" t="s">
        <v>598</v>
      </c>
    </row>
    <row r="2" spans="1:4" x14ac:dyDescent="0.2">
      <c r="A2" s="80" t="s">
        <v>737</v>
      </c>
    </row>
    <row r="3" spans="1:4" x14ac:dyDescent="0.2">
      <c r="A3" s="5" t="s">
        <v>9</v>
      </c>
    </row>
    <row r="5" spans="1:4" ht="25.5" x14ac:dyDescent="0.2">
      <c r="A5" s="502"/>
      <c r="B5" s="503" t="s">
        <v>600</v>
      </c>
    </row>
    <row r="6" spans="1:4" x14ac:dyDescent="0.2">
      <c r="A6" s="60" t="s">
        <v>594</v>
      </c>
      <c r="B6" s="504">
        <v>2.619343069980825E-2</v>
      </c>
    </row>
    <row r="7" spans="1:4" x14ac:dyDescent="0.2">
      <c r="A7" s="60" t="s">
        <v>595</v>
      </c>
      <c r="B7" s="504">
        <v>0.63261993448439779</v>
      </c>
    </row>
    <row r="8" spans="1:4" x14ac:dyDescent="0.2">
      <c r="A8" s="60" t="s">
        <v>596</v>
      </c>
      <c r="B8" s="504">
        <v>1.2018246067342759</v>
      </c>
    </row>
    <row r="9" spans="1:4" x14ac:dyDescent="0.2">
      <c r="A9" s="60" t="s">
        <v>652</v>
      </c>
      <c r="B9" s="504">
        <v>0.37360812199268528</v>
      </c>
    </row>
    <row r="10" spans="1:4" x14ac:dyDescent="0.2">
      <c r="A10" s="60" t="s">
        <v>746</v>
      </c>
      <c r="B10" s="504">
        <v>0.10224416571232529</v>
      </c>
    </row>
    <row r="11" spans="1:4" x14ac:dyDescent="0.2">
      <c r="A11" s="7" t="s">
        <v>593</v>
      </c>
      <c r="B11" s="505">
        <v>0.46729805192469859</v>
      </c>
    </row>
    <row r="12" spans="1:4" ht="12.75" customHeight="1" x14ac:dyDescent="0.2">
      <c r="A12" s="1094" t="s">
        <v>599</v>
      </c>
      <c r="B12" s="1094"/>
    </row>
    <row r="13" spans="1:4" x14ac:dyDescent="0.2">
      <c r="A13" s="1078"/>
      <c r="B13" s="1078"/>
    </row>
    <row r="14" spans="1:4" ht="15" x14ac:dyDescent="0.25">
      <c r="A14" s="1078"/>
      <c r="B14" s="1078"/>
      <c r="D14" s="632"/>
    </row>
    <row r="15" spans="1:4" ht="15" x14ac:dyDescent="0.25">
      <c r="A15" s="1078"/>
      <c r="B15" s="1078"/>
      <c r="D15" s="632"/>
    </row>
    <row r="16" spans="1:4" ht="15" x14ac:dyDescent="0.25">
      <c r="A16" s="5" t="s">
        <v>627</v>
      </c>
      <c r="D16" s="632"/>
    </row>
    <row r="17" spans="4:4" ht="15" x14ac:dyDescent="0.25">
      <c r="D17" s="632"/>
    </row>
  </sheetData>
  <mergeCells count="1">
    <mergeCell ref="A12: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603B5-CF50-4195-A02E-DF11161A10B4}">
  <dimension ref="A1:F25"/>
  <sheetViews>
    <sheetView zoomScaleNormal="100" workbookViewId="0">
      <selection activeCell="F20" sqref="F20"/>
    </sheetView>
  </sheetViews>
  <sheetFormatPr baseColWidth="10" defaultColWidth="11.42578125" defaultRowHeight="12.75" x14ac:dyDescent="0.2"/>
  <cols>
    <col min="1" max="1" width="30.42578125" style="5" customWidth="1"/>
    <col min="2" max="16384" width="11.42578125" style="5"/>
  </cols>
  <sheetData>
    <row r="1" spans="1:3" x14ac:dyDescent="0.2">
      <c r="A1" s="4" t="s">
        <v>463</v>
      </c>
    </row>
    <row r="2" spans="1:3" x14ac:dyDescent="0.2">
      <c r="A2" s="304" t="s">
        <v>628</v>
      </c>
    </row>
    <row r="4" spans="1:3" x14ac:dyDescent="0.2">
      <c r="A4" s="305"/>
      <c r="B4" s="7" t="s">
        <v>714</v>
      </c>
      <c r="C4" s="180" t="s">
        <v>717</v>
      </c>
    </row>
    <row r="5" spans="1:3" x14ac:dyDescent="0.2">
      <c r="A5" s="8" t="s">
        <v>0</v>
      </c>
      <c r="B5" s="1043">
        <v>2.5214492768968171</v>
      </c>
      <c r="C5" s="1044">
        <v>2.4523676577381934</v>
      </c>
    </row>
    <row r="6" spans="1:3" x14ac:dyDescent="0.2">
      <c r="A6" s="9" t="s">
        <v>497</v>
      </c>
      <c r="B6" s="1043"/>
      <c r="C6" s="1045"/>
    </row>
    <row r="7" spans="1:3" x14ac:dyDescent="0.2">
      <c r="A7" s="8" t="s">
        <v>507</v>
      </c>
      <c r="B7" s="1043">
        <v>3.2928568385139556</v>
      </c>
      <c r="C7" s="1045">
        <v>1.9072613054326608</v>
      </c>
    </row>
    <row r="8" spans="1:3" x14ac:dyDescent="0.2">
      <c r="A8" s="9" t="s">
        <v>497</v>
      </c>
      <c r="B8" s="1043"/>
      <c r="C8" s="1045"/>
    </row>
    <row r="9" spans="1:3" x14ac:dyDescent="0.2">
      <c r="A9" s="8" t="s">
        <v>464</v>
      </c>
      <c r="B9" s="1043">
        <v>2.4187935906954015</v>
      </c>
      <c r="C9" s="1045">
        <v>2.5249081271778095</v>
      </c>
    </row>
    <row r="10" spans="1:3" x14ac:dyDescent="0.2">
      <c r="A10" s="9" t="s">
        <v>497</v>
      </c>
      <c r="B10" s="1043"/>
      <c r="C10" s="1045"/>
    </row>
    <row r="11" spans="1:3" x14ac:dyDescent="0.2">
      <c r="A11" s="8" t="s">
        <v>1</v>
      </c>
      <c r="B11" s="1043">
        <v>3.1321973215619607</v>
      </c>
      <c r="C11" s="1045">
        <v>3.3256489450852058</v>
      </c>
    </row>
    <row r="12" spans="1:3" x14ac:dyDescent="0.2">
      <c r="A12" s="9" t="s">
        <v>500</v>
      </c>
      <c r="B12" s="1043"/>
      <c r="C12" s="1045"/>
    </row>
    <row r="13" spans="1:3" x14ac:dyDescent="0.2">
      <c r="A13" s="8" t="s">
        <v>2</v>
      </c>
      <c r="B13" s="1043">
        <v>4.3918584055430188</v>
      </c>
      <c r="C13" s="1045">
        <v>4.382275725968185</v>
      </c>
    </row>
    <row r="14" spans="1:3" x14ac:dyDescent="0.2">
      <c r="A14" s="9" t="s">
        <v>3</v>
      </c>
      <c r="B14" s="1043"/>
      <c r="C14" s="1045"/>
    </row>
    <row r="15" spans="1:3" x14ac:dyDescent="0.2">
      <c r="A15" s="8" t="s">
        <v>4</v>
      </c>
      <c r="B15" s="1049">
        <v>962.04158269800575</v>
      </c>
      <c r="C15" s="1048">
        <v>962.35759401149994</v>
      </c>
    </row>
    <row r="16" spans="1:3" x14ac:dyDescent="0.2">
      <c r="A16" s="9" t="s">
        <v>5</v>
      </c>
      <c r="B16" s="1049"/>
      <c r="C16" s="1048"/>
    </row>
    <row r="17" spans="1:6" x14ac:dyDescent="0.2">
      <c r="A17" s="8" t="s">
        <v>6</v>
      </c>
      <c r="B17" s="1049">
        <v>427.7591331495878</v>
      </c>
      <c r="C17" s="1048">
        <v>429.90953085008715</v>
      </c>
    </row>
    <row r="18" spans="1:6" x14ac:dyDescent="0.2">
      <c r="A18" s="9" t="s">
        <v>577</v>
      </c>
      <c r="B18" s="1049"/>
      <c r="C18" s="1048"/>
    </row>
    <row r="19" spans="1:6" x14ac:dyDescent="0.2">
      <c r="A19" s="8" t="s">
        <v>7</v>
      </c>
      <c r="B19" s="1049">
        <v>66.399430498163881</v>
      </c>
      <c r="C19" s="1048">
        <v>66.410929458187908</v>
      </c>
    </row>
    <row r="20" spans="1:6" x14ac:dyDescent="0.2">
      <c r="A20" s="10" t="s">
        <v>578</v>
      </c>
      <c r="B20" s="1050"/>
      <c r="C20" s="1051"/>
    </row>
    <row r="21" spans="1:6" ht="12.75" customHeight="1" x14ac:dyDescent="0.2">
      <c r="A21" s="1046" t="s">
        <v>1068</v>
      </c>
      <c r="B21" s="1046"/>
      <c r="C21" s="1046"/>
      <c r="E21" s="21"/>
    </row>
    <row r="22" spans="1:6" x14ac:dyDescent="0.2">
      <c r="A22" s="1047"/>
      <c r="B22" s="1047"/>
      <c r="C22" s="1047"/>
    </row>
    <row r="23" spans="1:6" x14ac:dyDescent="0.2">
      <c r="A23" s="1047"/>
      <c r="B23" s="1047"/>
      <c r="C23" s="1047"/>
    </row>
    <row r="24" spans="1:6" x14ac:dyDescent="0.2">
      <c r="A24" s="1047"/>
      <c r="B24" s="1047"/>
      <c r="C24" s="1047"/>
      <c r="F24" s="562"/>
    </row>
    <row r="25" spans="1:6" x14ac:dyDescent="0.2">
      <c r="A25" s="440" t="s">
        <v>8</v>
      </c>
    </row>
  </sheetData>
  <mergeCells count="17">
    <mergeCell ref="A21:C24"/>
    <mergeCell ref="C15:C16"/>
    <mergeCell ref="B17:B18"/>
    <mergeCell ref="C17:C18"/>
    <mergeCell ref="C7:C8"/>
    <mergeCell ref="B19:B20"/>
    <mergeCell ref="C19:C20"/>
    <mergeCell ref="B13:B14"/>
    <mergeCell ref="C13:C14"/>
    <mergeCell ref="B15:B16"/>
    <mergeCell ref="B5:B6"/>
    <mergeCell ref="C5:C6"/>
    <mergeCell ref="B9:B10"/>
    <mergeCell ref="C9:C10"/>
    <mergeCell ref="B11:B12"/>
    <mergeCell ref="C11:C12"/>
    <mergeCell ref="B7:B8"/>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71E30-66EF-4A0E-A3E2-A8E13777DB74}">
  <dimension ref="A1:E24"/>
  <sheetViews>
    <sheetView zoomScaleNormal="100" workbookViewId="0">
      <selection activeCell="G24" sqref="G24"/>
    </sheetView>
  </sheetViews>
  <sheetFormatPr baseColWidth="10" defaultColWidth="11.42578125" defaultRowHeight="12.75" x14ac:dyDescent="0.2"/>
  <cols>
    <col min="1" max="1" width="50.42578125" style="5" customWidth="1"/>
    <col min="2" max="2" width="11.42578125" style="5"/>
    <col min="3" max="3" width="11.7109375" style="5" customWidth="1"/>
    <col min="4" max="16384" width="11.42578125" style="5"/>
  </cols>
  <sheetData>
    <row r="1" spans="1:5" x14ac:dyDescent="0.2">
      <c r="A1" s="1069" t="s">
        <v>82</v>
      </c>
      <c r="B1" s="1069"/>
      <c r="C1" s="1069"/>
    </row>
    <row r="2" spans="1:5" x14ac:dyDescent="0.2">
      <c r="A2" s="1069" t="s">
        <v>744</v>
      </c>
      <c r="B2" s="1069"/>
      <c r="C2" s="1069"/>
    </row>
    <row r="3" spans="1:5" x14ac:dyDescent="0.2">
      <c r="A3" s="227"/>
      <c r="B3" s="227"/>
      <c r="C3" s="227"/>
    </row>
    <row r="4" spans="1:5" x14ac:dyDescent="0.2">
      <c r="A4" s="33" t="s">
        <v>11</v>
      </c>
      <c r="B4" s="234">
        <v>2025</v>
      </c>
      <c r="C4" s="222">
        <v>2026</v>
      </c>
      <c r="E4" s="21"/>
    </row>
    <row r="5" spans="1:5" x14ac:dyDescent="0.2">
      <c r="A5" s="34" t="s">
        <v>459</v>
      </c>
      <c r="B5" s="151"/>
      <c r="C5" s="35"/>
    </row>
    <row r="6" spans="1:5" x14ac:dyDescent="0.2">
      <c r="A6" s="15" t="s">
        <v>457</v>
      </c>
      <c r="B6" s="294">
        <v>2.2089115576369198</v>
      </c>
      <c r="C6" s="325">
        <v>2.5725726216323501</v>
      </c>
    </row>
    <row r="7" spans="1:5" x14ac:dyDescent="0.2">
      <c r="A7" s="36" t="s">
        <v>458</v>
      </c>
      <c r="B7" s="326">
        <v>-2.9999999999996696E-2</v>
      </c>
      <c r="C7" s="327">
        <v>1.26999999999999</v>
      </c>
      <c r="E7" s="46"/>
    </row>
    <row r="8" spans="1:5" x14ac:dyDescent="0.2">
      <c r="A8" s="37" t="s">
        <v>43</v>
      </c>
      <c r="B8" s="226"/>
      <c r="C8" s="129"/>
    </row>
    <row r="9" spans="1:5" x14ac:dyDescent="0.2">
      <c r="A9" s="40" t="s">
        <v>477</v>
      </c>
      <c r="B9" s="226">
        <v>409</v>
      </c>
      <c r="C9" s="129">
        <v>438</v>
      </c>
    </row>
    <row r="10" spans="1:5" x14ac:dyDescent="0.2">
      <c r="A10" s="17" t="s">
        <v>793</v>
      </c>
      <c r="B10" s="123">
        <v>20.909530850087151</v>
      </c>
      <c r="C10" s="813">
        <v>-7.5664372587764888</v>
      </c>
    </row>
    <row r="11" spans="1:5" x14ac:dyDescent="0.2">
      <c r="A11" s="17" t="s">
        <v>794</v>
      </c>
      <c r="B11" s="226">
        <v>15.899999999999977</v>
      </c>
      <c r="C11" s="813">
        <v>-19.199999999999989</v>
      </c>
    </row>
    <row r="12" spans="1:5" x14ac:dyDescent="0.2">
      <c r="A12" s="40" t="s">
        <v>44</v>
      </c>
      <c r="B12" s="41">
        <v>1340</v>
      </c>
      <c r="C12" s="42">
        <v>1352</v>
      </c>
    </row>
    <row r="13" spans="1:5" x14ac:dyDescent="0.2">
      <c r="A13" s="40" t="s">
        <v>45</v>
      </c>
      <c r="B13" s="41">
        <v>3030.751860232735</v>
      </c>
      <c r="C13" s="41">
        <v>3087.0084901690602</v>
      </c>
    </row>
    <row r="14" spans="1:5" x14ac:dyDescent="0.2">
      <c r="A14" s="34" t="s">
        <v>521</v>
      </c>
      <c r="B14" s="435"/>
      <c r="C14" s="458"/>
    </row>
    <row r="15" spans="1:5" x14ac:dyDescent="0.2">
      <c r="A15" s="525" t="s">
        <v>522</v>
      </c>
      <c r="B15" s="722">
        <v>0.45698669298801214</v>
      </c>
      <c r="C15" s="567">
        <v>0.46729805192469859</v>
      </c>
    </row>
    <row r="16" spans="1:5" x14ac:dyDescent="0.2">
      <c r="A16" s="526" t="s">
        <v>659</v>
      </c>
      <c r="B16" s="44" t="s">
        <v>707</v>
      </c>
      <c r="C16" s="459" t="s">
        <v>707</v>
      </c>
    </row>
    <row r="17" spans="1:4" ht="12.75" customHeight="1" x14ac:dyDescent="0.2">
      <c r="A17" s="1077" t="s">
        <v>747</v>
      </c>
      <c r="B17" s="1077"/>
      <c r="C17" s="1077"/>
    </row>
    <row r="18" spans="1:4" x14ac:dyDescent="0.2">
      <c r="A18" s="1076"/>
      <c r="B18" s="1076"/>
      <c r="C18" s="1076"/>
    </row>
    <row r="19" spans="1:4" x14ac:dyDescent="0.2">
      <c r="A19" s="1076"/>
      <c r="B19" s="1076"/>
      <c r="C19" s="1076"/>
    </row>
    <row r="20" spans="1:4" x14ac:dyDescent="0.2">
      <c r="A20" s="1076"/>
      <c r="B20" s="1076"/>
      <c r="C20" s="1076"/>
    </row>
    <row r="21" spans="1:4" x14ac:dyDescent="0.2">
      <c r="A21" s="1076"/>
      <c r="B21" s="1076"/>
      <c r="C21" s="1076"/>
    </row>
    <row r="22" spans="1:4" x14ac:dyDescent="0.2">
      <c r="A22" s="1076"/>
      <c r="B22" s="1076"/>
      <c r="C22" s="1076"/>
    </row>
    <row r="23" spans="1:4" x14ac:dyDescent="0.2">
      <c r="A23" s="1076"/>
      <c r="B23" s="1076"/>
      <c r="C23" s="1076"/>
      <c r="D23" s="21"/>
    </row>
    <row r="24" spans="1:4" x14ac:dyDescent="0.2">
      <c r="A24" s="229" t="s">
        <v>27</v>
      </c>
    </row>
  </sheetData>
  <mergeCells count="3">
    <mergeCell ref="A1:C1"/>
    <mergeCell ref="A2:C2"/>
    <mergeCell ref="A17:C23"/>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4781C-F68D-4D70-9927-8C175328A5B3}">
  <dimension ref="A1:D21"/>
  <sheetViews>
    <sheetView zoomScaleNormal="100" workbookViewId="0">
      <selection activeCell="H13" sqref="H13"/>
    </sheetView>
  </sheetViews>
  <sheetFormatPr baseColWidth="10" defaultColWidth="11.42578125" defaultRowHeight="12.75" x14ac:dyDescent="0.2"/>
  <cols>
    <col min="1" max="1" width="42.42578125" style="5" customWidth="1"/>
    <col min="2" max="16384" width="11.42578125" style="5"/>
  </cols>
  <sheetData>
    <row r="1" spans="1:4" x14ac:dyDescent="0.2">
      <c r="A1" s="223" t="s">
        <v>597</v>
      </c>
      <c r="B1" s="1"/>
      <c r="C1" s="1"/>
      <c r="D1" s="1"/>
    </row>
    <row r="2" spans="1:4" x14ac:dyDescent="0.2">
      <c r="A2" s="223" t="s">
        <v>738</v>
      </c>
      <c r="B2" s="1"/>
      <c r="C2" s="1"/>
      <c r="D2" s="1"/>
    </row>
    <row r="3" spans="1:4" x14ac:dyDescent="0.2">
      <c r="A3" s="1083" t="s">
        <v>884</v>
      </c>
      <c r="B3" s="1083"/>
      <c r="C3" s="1083"/>
      <c r="D3" s="1083"/>
    </row>
    <row r="4" spans="1:4" x14ac:dyDescent="0.2">
      <c r="A4" s="12"/>
      <c r="B4" s="1"/>
      <c r="C4" s="1"/>
      <c r="D4" s="1"/>
    </row>
    <row r="5" spans="1:4" ht="38.25" x14ac:dyDescent="0.2">
      <c r="A5" s="126"/>
      <c r="B5" s="225" t="s">
        <v>473</v>
      </c>
      <c r="C5" s="225" t="s">
        <v>840</v>
      </c>
      <c r="D5" s="225" t="s">
        <v>83</v>
      </c>
    </row>
    <row r="6" spans="1:4" x14ac:dyDescent="0.2">
      <c r="A6" s="208" t="s">
        <v>47</v>
      </c>
      <c r="B6" s="127">
        <v>82205163.375490114</v>
      </c>
      <c r="C6" s="480">
        <v>7.6641237733065193</v>
      </c>
      <c r="D6" s="339">
        <v>23.270589691367508</v>
      </c>
    </row>
    <row r="7" spans="1:4" x14ac:dyDescent="0.2">
      <c r="A7" s="153" t="s">
        <v>48</v>
      </c>
      <c r="B7" s="68">
        <v>68173618.579566702</v>
      </c>
      <c r="C7" s="97">
        <v>6.9544671504671918</v>
      </c>
      <c r="D7" s="124">
        <v>19.298548176280256</v>
      </c>
    </row>
    <row r="8" spans="1:4" x14ac:dyDescent="0.2">
      <c r="A8" s="481" t="s">
        <v>49</v>
      </c>
      <c r="B8" s="442">
        <v>5241889.9605666073</v>
      </c>
      <c r="C8" s="443">
        <v>5.5667480482554099</v>
      </c>
      <c r="D8" s="444">
        <v>1.483871152015904</v>
      </c>
    </row>
    <row r="9" spans="1:4" x14ac:dyDescent="0.2">
      <c r="A9" s="98" t="s">
        <v>50</v>
      </c>
      <c r="B9" s="442">
        <v>62931728.619000092</v>
      </c>
      <c r="C9" s="443">
        <v>7.0717048747194422</v>
      </c>
      <c r="D9" s="444">
        <v>17.814677024264348</v>
      </c>
    </row>
    <row r="10" spans="1:4" x14ac:dyDescent="0.2">
      <c r="A10" s="153" t="s">
        <v>84</v>
      </c>
      <c r="B10" s="68">
        <v>2237514.3734870087</v>
      </c>
      <c r="C10" s="177">
        <v>47.341173280080604</v>
      </c>
      <c r="D10" s="124">
        <v>0.63339426352235473</v>
      </c>
    </row>
    <row r="11" spans="1:4" x14ac:dyDescent="0.2">
      <c r="A11" s="153" t="s">
        <v>52</v>
      </c>
      <c r="B11" s="68">
        <v>3832484.8500203607</v>
      </c>
      <c r="C11" s="97">
        <v>4.1760576074307831</v>
      </c>
      <c r="D11" s="124">
        <v>1.0848975755432495</v>
      </c>
    </row>
    <row r="12" spans="1:4" x14ac:dyDescent="0.2">
      <c r="A12" s="153" t="s">
        <v>695</v>
      </c>
      <c r="B12" s="68">
        <v>433089.02924767713</v>
      </c>
      <c r="C12" s="97">
        <v>22.85445695604016</v>
      </c>
      <c r="D12" s="124">
        <v>0.12259858974333275</v>
      </c>
    </row>
    <row r="13" spans="1:4" ht="15" x14ac:dyDescent="0.2">
      <c r="A13" s="99" t="s">
        <v>53</v>
      </c>
      <c r="B13" s="128">
        <v>7528456.5431683641</v>
      </c>
      <c r="C13" s="170">
        <v>6.5962291359245473</v>
      </c>
      <c r="D13" s="125">
        <v>2.1311510862783134</v>
      </c>
    </row>
    <row r="14" spans="1:4" ht="12.75" customHeight="1" x14ac:dyDescent="0.2">
      <c r="A14" s="1094" t="s">
        <v>524</v>
      </c>
      <c r="B14" s="1094"/>
      <c r="C14" s="1094"/>
      <c r="D14" s="1094"/>
    </row>
    <row r="15" spans="1:4" x14ac:dyDescent="0.2">
      <c r="A15" s="1078"/>
      <c r="B15" s="1078"/>
      <c r="C15" s="1078"/>
      <c r="D15" s="1078"/>
    </row>
    <row r="16" spans="1:4" x14ac:dyDescent="0.2">
      <c r="A16" s="1078"/>
      <c r="B16" s="1078"/>
      <c r="C16" s="1078"/>
      <c r="D16" s="1078"/>
    </row>
    <row r="17" spans="1:4" x14ac:dyDescent="0.2">
      <c r="A17" s="1078"/>
      <c r="B17" s="1078"/>
      <c r="C17" s="1078"/>
      <c r="D17" s="1078"/>
    </row>
    <row r="18" spans="1:4" x14ac:dyDescent="0.2">
      <c r="A18" s="157" t="s">
        <v>54</v>
      </c>
    </row>
    <row r="19" spans="1:4" x14ac:dyDescent="0.2">
      <c r="A19" s="164"/>
    </row>
    <row r="20" spans="1:4" x14ac:dyDescent="0.2">
      <c r="B20" s="166"/>
      <c r="C20" s="166"/>
    </row>
    <row r="21" spans="1:4" x14ac:dyDescent="0.2">
      <c r="B21" s="20"/>
    </row>
  </sheetData>
  <mergeCells count="2">
    <mergeCell ref="A3:D3"/>
    <mergeCell ref="A14:D17"/>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6EE4E-549E-4679-BAD1-0D9C6959A44C}">
  <sheetPr>
    <pageSetUpPr autoPageBreaks="0"/>
  </sheetPr>
  <dimension ref="A1:E28"/>
  <sheetViews>
    <sheetView zoomScaleNormal="100" workbookViewId="0">
      <selection activeCell="F30" sqref="F30"/>
    </sheetView>
  </sheetViews>
  <sheetFormatPr baseColWidth="10" defaultColWidth="11.42578125" defaultRowHeight="12.75" x14ac:dyDescent="0.2"/>
  <cols>
    <col min="1" max="1" width="38.28515625" style="5" customWidth="1"/>
    <col min="2" max="3" width="17" style="5" customWidth="1"/>
    <col min="4" max="4" width="17.85546875" style="5" customWidth="1"/>
    <col min="5" max="16384" width="11.42578125" style="5"/>
  </cols>
  <sheetData>
    <row r="1" spans="1:5" x14ac:dyDescent="0.2">
      <c r="A1" s="80" t="s">
        <v>85</v>
      </c>
      <c r="B1" s="1"/>
      <c r="C1" s="1"/>
    </row>
    <row r="2" spans="1:5" ht="15" x14ac:dyDescent="0.2">
      <c r="A2" s="80" t="s">
        <v>749</v>
      </c>
      <c r="B2" s="1"/>
      <c r="C2" s="21"/>
      <c r="D2" s="21"/>
    </row>
    <row r="3" spans="1:5" x14ac:dyDescent="0.2">
      <c r="A3" s="1" t="s">
        <v>885</v>
      </c>
      <c r="B3" s="1"/>
      <c r="C3" s="1"/>
    </row>
    <row r="4" spans="1:5" x14ac:dyDescent="0.2">
      <c r="A4" s="1"/>
      <c r="B4" s="1"/>
      <c r="C4" s="1"/>
    </row>
    <row r="5" spans="1:5" ht="12.75" customHeight="1" x14ac:dyDescent="0.2">
      <c r="A5" s="1107"/>
      <c r="B5" s="1109" t="s">
        <v>745</v>
      </c>
      <c r="C5" s="1109" t="s">
        <v>739</v>
      </c>
      <c r="D5" s="1109" t="s">
        <v>862</v>
      </c>
    </row>
    <row r="6" spans="1:5" ht="44.1" customHeight="1" x14ac:dyDescent="0.2">
      <c r="A6" s="1108"/>
      <c r="B6" s="1109"/>
      <c r="C6" s="1109"/>
      <c r="D6" s="1109"/>
    </row>
    <row r="7" spans="1:5" x14ac:dyDescent="0.2">
      <c r="A7" s="126" t="s">
        <v>86</v>
      </c>
      <c r="B7" s="602">
        <v>71302199.30400002</v>
      </c>
      <c r="C7" s="723">
        <v>73541911.748000011</v>
      </c>
      <c r="D7" s="552">
        <v>3.141154783249922</v>
      </c>
      <c r="E7" s="167"/>
    </row>
    <row r="8" spans="1:5" x14ac:dyDescent="0.2">
      <c r="A8" s="152" t="s">
        <v>87</v>
      </c>
      <c r="B8" s="549">
        <v>16215385.454</v>
      </c>
      <c r="C8" s="724">
        <v>17262242.526000001</v>
      </c>
      <c r="D8" s="546">
        <v>6.455949351125434</v>
      </c>
      <c r="E8" s="167"/>
    </row>
    <row r="9" spans="1:5" x14ac:dyDescent="0.2">
      <c r="A9" s="152" t="s">
        <v>88</v>
      </c>
      <c r="B9" s="549">
        <v>6140325.5800000001</v>
      </c>
      <c r="C9" s="724">
        <v>6800757.1380000003</v>
      </c>
      <c r="D9" s="546">
        <v>10.755643970266471</v>
      </c>
      <c r="E9" s="167"/>
    </row>
    <row r="10" spans="1:5" x14ac:dyDescent="0.2">
      <c r="A10" s="614" t="s">
        <v>89</v>
      </c>
      <c r="B10" s="615">
        <v>4052188.0419999999</v>
      </c>
      <c r="C10" s="725">
        <v>4622202.3590000002</v>
      </c>
      <c r="D10" s="616">
        <v>14.06682787402589</v>
      </c>
      <c r="E10" s="167"/>
    </row>
    <row r="11" spans="1:5" x14ac:dyDescent="0.2">
      <c r="A11" s="152" t="s">
        <v>90</v>
      </c>
      <c r="B11" s="549">
        <v>29525521.772</v>
      </c>
      <c r="C11" s="724">
        <v>28930597.965</v>
      </c>
      <c r="D11" s="546">
        <v>-2.0149476496777341</v>
      </c>
      <c r="E11" s="167"/>
    </row>
    <row r="12" spans="1:5" x14ac:dyDescent="0.2">
      <c r="A12" s="152" t="s">
        <v>91</v>
      </c>
      <c r="B12" s="549">
        <v>15315603.107000001</v>
      </c>
      <c r="C12" s="724">
        <v>15886029.136</v>
      </c>
      <c r="D12" s="546">
        <v>3.7244764376225259</v>
      </c>
      <c r="E12" s="167"/>
    </row>
    <row r="13" spans="1:5" x14ac:dyDescent="0.2">
      <c r="A13" s="152" t="s">
        <v>92</v>
      </c>
      <c r="B13" s="549">
        <v>53175.349000000002</v>
      </c>
      <c r="C13" s="724">
        <v>40082.624000000003</v>
      </c>
      <c r="D13" s="546">
        <v>-24.621794207688218</v>
      </c>
      <c r="E13" s="167"/>
    </row>
    <row r="14" spans="1:5" x14ac:dyDescent="0.2">
      <c r="A14" s="434" t="s">
        <v>93</v>
      </c>
      <c r="B14" s="550">
        <v>13496642.012</v>
      </c>
      <c r="C14" s="602">
        <v>12714924.653999999</v>
      </c>
      <c r="D14" s="552">
        <v>-5.7919396343547369</v>
      </c>
      <c r="E14" s="167"/>
    </row>
    <row r="15" spans="1:5" x14ac:dyDescent="0.2">
      <c r="A15" s="152" t="s">
        <v>94</v>
      </c>
      <c r="B15" s="549">
        <v>5876765.8509999998</v>
      </c>
      <c r="C15" s="724">
        <v>5113625.0810000002</v>
      </c>
      <c r="D15" s="546">
        <v>-12.985727002721104</v>
      </c>
      <c r="E15" s="167"/>
    </row>
    <row r="16" spans="1:5" x14ac:dyDescent="0.2">
      <c r="A16" s="152" t="s">
        <v>95</v>
      </c>
      <c r="B16" s="549">
        <v>7619876.1610000003</v>
      </c>
      <c r="C16" s="724">
        <v>7601299.5729999999</v>
      </c>
      <c r="D16" s="546">
        <v>-0.24379120614950178</v>
      </c>
      <c r="E16" s="167"/>
    </row>
    <row r="17" spans="1:5" x14ac:dyDescent="0.2">
      <c r="A17" s="91" t="s">
        <v>61</v>
      </c>
      <c r="B17" s="551">
        <v>84798841.316000015</v>
      </c>
      <c r="C17" s="726">
        <v>86256836.40200001</v>
      </c>
      <c r="D17" s="603">
        <v>1.7193573206582213</v>
      </c>
      <c r="E17" s="167"/>
    </row>
    <row r="18" spans="1:5" x14ac:dyDescent="0.2">
      <c r="A18" s="1094" t="s">
        <v>691</v>
      </c>
      <c r="B18" s="1094"/>
      <c r="C18" s="1094"/>
      <c r="D18" s="1094"/>
    </row>
    <row r="19" spans="1:5" x14ac:dyDescent="0.2">
      <c r="A19" s="1078"/>
      <c r="B19" s="1078"/>
      <c r="C19" s="1078"/>
      <c r="D19" s="1078"/>
    </row>
    <row r="20" spans="1:5" x14ac:dyDescent="0.2">
      <c r="A20" s="1" t="s">
        <v>54</v>
      </c>
      <c r="B20" s="340"/>
      <c r="C20" s="166"/>
    </row>
    <row r="21" spans="1:5" x14ac:dyDescent="0.2">
      <c r="C21" s="340"/>
    </row>
    <row r="22" spans="1:5" x14ac:dyDescent="0.2">
      <c r="D22" s="340"/>
    </row>
    <row r="23" spans="1:5" x14ac:dyDescent="0.2">
      <c r="D23" s="340"/>
    </row>
    <row r="24" spans="1:5" x14ac:dyDescent="0.2">
      <c r="D24" s="340"/>
    </row>
    <row r="25" spans="1:5" x14ac:dyDescent="0.2">
      <c r="D25" s="340"/>
    </row>
    <row r="26" spans="1:5" x14ac:dyDescent="0.2">
      <c r="D26" s="340"/>
    </row>
    <row r="27" spans="1:5" x14ac:dyDescent="0.2">
      <c r="D27" s="340"/>
    </row>
    <row r="28" spans="1:5" x14ac:dyDescent="0.2">
      <c r="D28" s="340"/>
    </row>
  </sheetData>
  <mergeCells count="5">
    <mergeCell ref="A5:A6"/>
    <mergeCell ref="B5:B6"/>
    <mergeCell ref="C5:C6"/>
    <mergeCell ref="D5:D6"/>
    <mergeCell ref="A18:D19"/>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959C4-F4DD-4E35-B297-0BD73D8CDCAF}">
  <dimension ref="A1:E24"/>
  <sheetViews>
    <sheetView zoomScaleNormal="100" workbookViewId="0">
      <selection activeCell="C15" sqref="C15"/>
    </sheetView>
  </sheetViews>
  <sheetFormatPr baseColWidth="10" defaultColWidth="11.42578125" defaultRowHeight="14.25" customHeight="1" x14ac:dyDescent="0.2"/>
  <cols>
    <col min="1" max="1" width="15.42578125" style="5" customWidth="1"/>
    <col min="2" max="2" width="54.7109375" style="5" customWidth="1"/>
    <col min="3" max="16384" width="11.42578125" style="5"/>
  </cols>
  <sheetData>
    <row r="1" spans="1:5" ht="12.75" x14ac:dyDescent="0.2">
      <c r="A1" s="223" t="s">
        <v>96</v>
      </c>
      <c r="B1" s="47"/>
      <c r="C1" s="47"/>
    </row>
    <row r="2" spans="1:5" ht="12.75" x14ac:dyDescent="0.2">
      <c r="A2" s="223" t="s">
        <v>750</v>
      </c>
      <c r="B2" s="47"/>
      <c r="C2" s="47"/>
    </row>
    <row r="3" spans="1:5" ht="12.75" x14ac:dyDescent="0.2">
      <c r="A3" s="224" t="s">
        <v>97</v>
      </c>
      <c r="B3" s="47"/>
      <c r="C3" s="47"/>
    </row>
    <row r="4" spans="1:5" ht="12.75" x14ac:dyDescent="0.2">
      <c r="A4" s="227"/>
      <c r="B4" s="227"/>
      <c r="C4" s="227"/>
    </row>
    <row r="5" spans="1:5" ht="12.75" x14ac:dyDescent="0.2">
      <c r="A5" s="1085" t="s">
        <v>11</v>
      </c>
      <c r="B5" s="1088"/>
      <c r="C5" s="225">
        <v>2026</v>
      </c>
      <c r="E5" s="158"/>
    </row>
    <row r="6" spans="1:5" ht="12.75" x14ac:dyDescent="0.2">
      <c r="A6" s="393" t="s">
        <v>98</v>
      </c>
      <c r="B6" s="120" t="s">
        <v>99</v>
      </c>
      <c r="C6" s="121">
        <v>-1.4824456049121257</v>
      </c>
      <c r="D6" s="46"/>
      <c r="E6" s="176"/>
    </row>
    <row r="7" spans="1:5" ht="12.75" x14ac:dyDescent="0.2">
      <c r="A7" s="397" t="s">
        <v>529</v>
      </c>
      <c r="B7" s="228" t="s">
        <v>100</v>
      </c>
      <c r="C7" s="122">
        <v>-0.33550036823853457</v>
      </c>
      <c r="D7" s="46"/>
    </row>
    <row r="8" spans="1:5" ht="12.75" x14ac:dyDescent="0.2">
      <c r="A8" s="462" t="s">
        <v>101</v>
      </c>
      <c r="B8" s="429" t="s">
        <v>527</v>
      </c>
      <c r="C8" s="123">
        <v>-0.30775602466577323</v>
      </c>
      <c r="D8" s="46"/>
    </row>
    <row r="9" spans="1:5" ht="12.75" x14ac:dyDescent="0.2">
      <c r="A9" s="462" t="s">
        <v>102</v>
      </c>
      <c r="B9" s="430" t="s">
        <v>103</v>
      </c>
      <c r="C9" s="123">
        <v>-0.29185472193855577</v>
      </c>
      <c r="D9" s="46"/>
    </row>
    <row r="10" spans="1:5" ht="12.75" x14ac:dyDescent="0.2">
      <c r="A10" s="462" t="s">
        <v>104</v>
      </c>
      <c r="B10" s="430" t="s">
        <v>105</v>
      </c>
      <c r="C10" s="123">
        <v>-1.5901302727217466E-2</v>
      </c>
      <c r="D10" s="46"/>
    </row>
    <row r="11" spans="1:5" ht="12.75" x14ac:dyDescent="0.2">
      <c r="A11" s="462" t="s">
        <v>106</v>
      </c>
      <c r="B11" s="429" t="s">
        <v>107</v>
      </c>
      <c r="C11" s="123">
        <v>-2.7744343572761315E-2</v>
      </c>
      <c r="D11" s="46"/>
    </row>
    <row r="12" spans="1:5" ht="12.75" x14ac:dyDescent="0.2">
      <c r="A12" s="462" t="s">
        <v>108</v>
      </c>
      <c r="B12" s="430" t="s">
        <v>109</v>
      </c>
      <c r="C12" s="123">
        <v>-0.15514634582638195</v>
      </c>
      <c r="D12" s="46"/>
    </row>
    <row r="13" spans="1:5" ht="12.75" x14ac:dyDescent="0.2">
      <c r="A13" s="462" t="s">
        <v>110</v>
      </c>
      <c r="B13" s="430" t="s">
        <v>111</v>
      </c>
      <c r="C13" s="123">
        <v>0.12740200225362064</v>
      </c>
      <c r="D13" s="46"/>
    </row>
    <row r="14" spans="1:5" ht="12.75" x14ac:dyDescent="0.2">
      <c r="A14" s="462" t="s">
        <v>112</v>
      </c>
      <c r="B14" s="431" t="s">
        <v>113</v>
      </c>
      <c r="C14" s="123">
        <v>9.6144182777501586E-2</v>
      </c>
      <c r="D14" s="46"/>
    </row>
    <row r="15" spans="1:5" ht="12.75" x14ac:dyDescent="0.2">
      <c r="A15" s="462" t="s">
        <v>114</v>
      </c>
      <c r="B15" s="431" t="s">
        <v>115</v>
      </c>
      <c r="C15" s="123">
        <v>3.5229656201982262E-2</v>
      </c>
      <c r="D15" s="46"/>
    </row>
    <row r="16" spans="1:5" ht="12.75" x14ac:dyDescent="0.2">
      <c r="A16" s="462" t="s">
        <v>116</v>
      </c>
      <c r="B16" s="431" t="s">
        <v>117</v>
      </c>
      <c r="C16" s="123">
        <v>-3.9718367258632127E-3</v>
      </c>
      <c r="D16" s="46"/>
    </row>
    <row r="17" spans="1:5" ht="12.75" x14ac:dyDescent="0.2">
      <c r="A17" s="462" t="s">
        <v>525</v>
      </c>
      <c r="B17" s="429" t="s">
        <v>526</v>
      </c>
      <c r="C17" s="123">
        <v>0</v>
      </c>
      <c r="D17" s="46"/>
    </row>
    <row r="18" spans="1:5" ht="12.75" x14ac:dyDescent="0.2">
      <c r="A18" s="230" t="s">
        <v>528</v>
      </c>
      <c r="B18" s="178" t="s">
        <v>118</v>
      </c>
      <c r="C18" s="232">
        <v>-1.1469452366735911</v>
      </c>
      <c r="D18" s="46"/>
      <c r="E18" s="46"/>
    </row>
    <row r="19" spans="1:5" ht="12.75" x14ac:dyDescent="0.2">
      <c r="A19" s="5" t="s">
        <v>590</v>
      </c>
      <c r="D19" s="46"/>
    </row>
    <row r="20" spans="1:5" ht="12.75" x14ac:dyDescent="0.2">
      <c r="A20" s="5" t="s">
        <v>27</v>
      </c>
      <c r="B20" s="21"/>
    </row>
    <row r="21" spans="1:5" ht="12.75" x14ac:dyDescent="0.2">
      <c r="B21" s="21"/>
    </row>
    <row r="24" spans="1:5" ht="14.25" customHeight="1" x14ac:dyDescent="0.25">
      <c r="C24" s="873"/>
    </row>
  </sheetData>
  <mergeCells count="1">
    <mergeCell ref="A5:B5"/>
  </mergeCells>
  <pageMargins left="0.7" right="0.7" top="0.75" bottom="0.75" header="0.3" footer="0.3"/>
  <pageSetup paperSize="9" orientation="portrait" horizontalDpi="0"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D37FB-6DB1-4443-91B6-DB640FDF662A}">
  <dimension ref="A1:E35"/>
  <sheetViews>
    <sheetView showGridLines="0" zoomScaleNormal="100" workbookViewId="0">
      <selection activeCell="H32" sqref="H32"/>
    </sheetView>
  </sheetViews>
  <sheetFormatPr baseColWidth="10" defaultColWidth="11.42578125" defaultRowHeight="12.75" x14ac:dyDescent="0.2"/>
  <cols>
    <col min="1" max="1" width="10.42578125" style="193" customWidth="1"/>
    <col min="2" max="2" width="51.5703125" style="193" customWidth="1"/>
    <col min="3" max="4" width="13.140625" style="193" customWidth="1"/>
    <col min="5" max="16384" width="11.42578125" style="193"/>
  </cols>
  <sheetData>
    <row r="1" spans="1:5" x14ac:dyDescent="0.2">
      <c r="A1" s="204" t="s">
        <v>119</v>
      </c>
      <c r="B1" s="205"/>
      <c r="C1" s="205"/>
    </row>
    <row r="2" spans="1:5" x14ac:dyDescent="0.2">
      <c r="A2" s="218" t="s">
        <v>833</v>
      </c>
      <c r="B2" s="205"/>
      <c r="C2" s="205"/>
    </row>
    <row r="3" spans="1:5" x14ac:dyDescent="0.2">
      <c r="A3" s="149" t="s">
        <v>757</v>
      </c>
      <c r="B3" s="205"/>
      <c r="C3" s="205"/>
    </row>
    <row r="4" spans="1:5" x14ac:dyDescent="0.2">
      <c r="A4" s="149"/>
      <c r="B4" s="205"/>
      <c r="D4" s="219"/>
      <c r="E4" s="219"/>
    </row>
    <row r="5" spans="1:5" ht="15" x14ac:dyDescent="0.2">
      <c r="A5" s="5"/>
      <c r="B5" s="5"/>
      <c r="C5" s="720" t="s">
        <v>1101</v>
      </c>
      <c r="D5" s="721" t="s">
        <v>831</v>
      </c>
      <c r="E5" s="219"/>
    </row>
    <row r="6" spans="1:5" x14ac:dyDescent="0.2">
      <c r="A6" s="1089" t="s">
        <v>811</v>
      </c>
      <c r="B6" s="6" t="s">
        <v>812</v>
      </c>
      <c r="C6" s="717">
        <v>17639468.255149391</v>
      </c>
      <c r="D6" s="692">
        <v>17438979.691358782</v>
      </c>
    </row>
    <row r="7" spans="1:5" x14ac:dyDescent="0.2">
      <c r="A7" s="1090"/>
      <c r="B7" s="9" t="s">
        <v>813</v>
      </c>
      <c r="C7" s="718">
        <v>4630941.9442104809</v>
      </c>
      <c r="D7" s="512">
        <v>5236854.1048311144</v>
      </c>
    </row>
    <row r="8" spans="1:5" x14ac:dyDescent="0.2">
      <c r="A8" s="1090"/>
      <c r="B8" s="9" t="s">
        <v>814</v>
      </c>
      <c r="C8" s="718">
        <v>1512326.0962483266</v>
      </c>
      <c r="D8" s="512">
        <v>618193.00996955018</v>
      </c>
    </row>
    <row r="9" spans="1:5" x14ac:dyDescent="0.2">
      <c r="A9" s="1090"/>
      <c r="B9" s="9" t="s">
        <v>836</v>
      </c>
      <c r="C9" s="718">
        <v>6808507.2240278404</v>
      </c>
      <c r="D9" s="512">
        <v>6702627.4605224878</v>
      </c>
      <c r="E9" s="219"/>
    </row>
    <row r="10" spans="1:5" x14ac:dyDescent="0.2">
      <c r="A10" s="1090"/>
      <c r="B10" s="9" t="s">
        <v>818</v>
      </c>
      <c r="C10" s="718">
        <v>129347.84395946287</v>
      </c>
      <c r="D10" s="262">
        <v>69096.141000000003</v>
      </c>
      <c r="E10" s="974"/>
    </row>
    <row r="11" spans="1:5" x14ac:dyDescent="0.2">
      <c r="A11" s="1090"/>
      <c r="B11" s="9" t="s">
        <v>819</v>
      </c>
      <c r="C11" s="718">
        <v>381699.47531467269</v>
      </c>
      <c r="D11" s="512">
        <v>381830.2782544209</v>
      </c>
      <c r="E11" s="219"/>
    </row>
    <row r="12" spans="1:5" x14ac:dyDescent="0.2">
      <c r="A12" s="1090"/>
      <c r="B12" s="9" t="s">
        <v>820</v>
      </c>
      <c r="C12" s="718">
        <v>493545.57259864837</v>
      </c>
      <c r="D12" s="512">
        <v>493672.27396164386</v>
      </c>
      <c r="E12" s="219"/>
    </row>
    <row r="13" spans="1:5" x14ac:dyDescent="0.2">
      <c r="A13" s="1090"/>
      <c r="B13" s="9" t="s">
        <v>837</v>
      </c>
      <c r="C13" s="718">
        <v>136028.67818283499</v>
      </c>
      <c r="D13" s="512">
        <v>149320.08367316652</v>
      </c>
      <c r="E13" s="219"/>
    </row>
    <row r="14" spans="1:5" x14ac:dyDescent="0.2">
      <c r="A14" s="1090"/>
      <c r="B14" s="9" t="s">
        <v>838</v>
      </c>
      <c r="C14" s="718">
        <v>906833.0291761976</v>
      </c>
      <c r="D14" s="512">
        <v>1231247.4110000003</v>
      </c>
      <c r="E14" s="219"/>
    </row>
    <row r="15" spans="1:5" x14ac:dyDescent="0.2">
      <c r="A15" s="1090"/>
      <c r="B15" s="9" t="s">
        <v>822</v>
      </c>
      <c r="C15" s="718">
        <v>2640238.3914309251</v>
      </c>
      <c r="D15" s="262">
        <v>2556138.9281463996</v>
      </c>
      <c r="E15" s="974"/>
    </row>
    <row r="16" spans="1:5" x14ac:dyDescent="0.2">
      <c r="A16" s="1090"/>
      <c r="B16" s="528" t="s">
        <v>1557</v>
      </c>
      <c r="C16" s="972">
        <v>447260.49837438395</v>
      </c>
      <c r="D16" s="973">
        <v>450138.33851370157</v>
      </c>
      <c r="E16" s="974"/>
    </row>
    <row r="17" spans="1:5" x14ac:dyDescent="0.2">
      <c r="A17" s="1091"/>
      <c r="B17" s="528" t="s">
        <v>1558</v>
      </c>
      <c r="C17" s="972">
        <v>2192977.8930565412</v>
      </c>
      <c r="D17" s="973">
        <v>2106000.5896326979</v>
      </c>
      <c r="E17" s="974"/>
    </row>
    <row r="18" spans="1:5" x14ac:dyDescent="0.2">
      <c r="A18" s="1089" t="s">
        <v>823</v>
      </c>
      <c r="B18" s="6" t="s">
        <v>824</v>
      </c>
      <c r="C18" s="717">
        <v>17639468.255149391</v>
      </c>
      <c r="D18" s="692">
        <v>17438979.691358782</v>
      </c>
      <c r="E18" s="219"/>
    </row>
    <row r="19" spans="1:5" x14ac:dyDescent="0.2">
      <c r="A19" s="1090"/>
      <c r="B19" s="9" t="s">
        <v>825</v>
      </c>
      <c r="C19" s="718">
        <v>0</v>
      </c>
      <c r="D19" s="512">
        <v>0</v>
      </c>
      <c r="E19" s="219"/>
    </row>
    <row r="20" spans="1:5" x14ac:dyDescent="0.2">
      <c r="A20" s="1090"/>
      <c r="B20" s="9" t="s">
        <v>839</v>
      </c>
      <c r="C20" s="718">
        <v>16905485.584217757</v>
      </c>
      <c r="D20" s="512">
        <v>16595564.13917066</v>
      </c>
      <c r="E20" s="219"/>
    </row>
    <row r="21" spans="1:5" x14ac:dyDescent="0.2">
      <c r="A21" s="1090"/>
      <c r="B21" s="969" t="s">
        <v>815</v>
      </c>
      <c r="C21" s="970">
        <v>16905485.584217757</v>
      </c>
      <c r="D21" s="971">
        <v>16595564.13917066</v>
      </c>
      <c r="E21" s="219"/>
    </row>
    <row r="22" spans="1:5" x14ac:dyDescent="0.2">
      <c r="A22" s="1090"/>
      <c r="B22" s="969" t="s">
        <v>816</v>
      </c>
      <c r="C22" s="970">
        <v>0</v>
      </c>
      <c r="D22" s="971">
        <v>0</v>
      </c>
      <c r="E22" s="219"/>
    </row>
    <row r="23" spans="1:5" x14ac:dyDescent="0.2">
      <c r="A23" s="1090"/>
      <c r="B23" s="969" t="s">
        <v>817</v>
      </c>
      <c r="C23" s="970">
        <v>0</v>
      </c>
      <c r="D23" s="971">
        <v>0</v>
      </c>
      <c r="E23" s="219"/>
    </row>
    <row r="24" spans="1:5" x14ac:dyDescent="0.2">
      <c r="A24" s="1091"/>
      <c r="B24" s="10" t="s">
        <v>826</v>
      </c>
      <c r="C24" s="719">
        <v>733982.67093163682</v>
      </c>
      <c r="D24" s="513">
        <v>843415.55218812288</v>
      </c>
    </row>
    <row r="25" spans="1:5" x14ac:dyDescent="0.2">
      <c r="A25" s="1111" t="s">
        <v>1116</v>
      </c>
      <c r="B25" s="1111"/>
      <c r="C25" s="1111"/>
      <c r="D25" s="1111"/>
    </row>
    <row r="26" spans="1:5" x14ac:dyDescent="0.2">
      <c r="A26" s="1112"/>
      <c r="B26" s="1112"/>
      <c r="C26" s="1112"/>
      <c r="D26" s="1112"/>
    </row>
    <row r="27" spans="1:5" x14ac:dyDescent="0.2">
      <c r="A27" s="1112"/>
      <c r="B27" s="1112"/>
      <c r="C27" s="1112"/>
      <c r="D27" s="1112"/>
    </row>
    <row r="28" spans="1:5" x14ac:dyDescent="0.2">
      <c r="A28" s="1110" t="s">
        <v>1117</v>
      </c>
      <c r="B28" s="1110"/>
      <c r="C28" s="1110"/>
      <c r="D28" s="1110"/>
    </row>
    <row r="29" spans="1:5" x14ac:dyDescent="0.2">
      <c r="A29" s="1110"/>
      <c r="B29" s="1110"/>
      <c r="C29" s="1110"/>
      <c r="D29" s="1110"/>
    </row>
    <row r="30" spans="1:5" x14ac:dyDescent="0.2">
      <c r="A30" s="193" t="s">
        <v>54</v>
      </c>
    </row>
    <row r="34" spans="3:4" x14ac:dyDescent="0.2">
      <c r="C34" s="906"/>
      <c r="D34" s="906"/>
    </row>
    <row r="35" spans="3:4" x14ac:dyDescent="0.2">
      <c r="C35" s="905"/>
      <c r="D35" s="905"/>
    </row>
  </sheetData>
  <mergeCells count="4">
    <mergeCell ref="A28:D29"/>
    <mergeCell ref="A25:D27"/>
    <mergeCell ref="A18:A24"/>
    <mergeCell ref="A6:A17"/>
  </mergeCells>
  <pageMargins left="0.70866141732283472" right="0.70866141732283472" top="0.74803149606299213" bottom="0.74803149606299213" header="0.31496062992125984" footer="0.31496062992125984"/>
  <pageSetup scale="85"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07EAE-9409-429A-8122-EBE4B8001288}">
  <dimension ref="A1:C17"/>
  <sheetViews>
    <sheetView workbookViewId="0">
      <selection activeCell="F12" sqref="F12"/>
    </sheetView>
  </sheetViews>
  <sheetFormatPr baseColWidth="10" defaultColWidth="10.85546875" defaultRowHeight="12.75" x14ac:dyDescent="0.2"/>
  <cols>
    <col min="1" max="1" width="18.42578125" style="5" customWidth="1"/>
    <col min="2" max="16384" width="10.85546875" style="5"/>
  </cols>
  <sheetData>
    <row r="1" spans="1:3" x14ac:dyDescent="0.2">
      <c r="A1" s="4" t="s">
        <v>875</v>
      </c>
    </row>
    <row r="2" spans="1:3" x14ac:dyDescent="0.2">
      <c r="A2" s="4" t="s">
        <v>874</v>
      </c>
    </row>
    <row r="3" spans="1:3" x14ac:dyDescent="0.2">
      <c r="A3" s="4" t="s">
        <v>876</v>
      </c>
    </row>
    <row r="4" spans="1:3" x14ac:dyDescent="0.2">
      <c r="A4" s="5" t="s">
        <v>9</v>
      </c>
    </row>
    <row r="6" spans="1:3" x14ac:dyDescent="0.2">
      <c r="A6" s="502"/>
      <c r="B6" s="783" t="s">
        <v>714</v>
      </c>
      <c r="C6" s="180" t="s">
        <v>717</v>
      </c>
    </row>
    <row r="7" spans="1:3" x14ac:dyDescent="0.2">
      <c r="A7" s="10"/>
      <c r="B7" s="784">
        <v>43.027307963970038</v>
      </c>
      <c r="C7" s="893">
        <v>43.198982785869177</v>
      </c>
    </row>
    <row r="8" spans="1:3" x14ac:dyDescent="0.2">
      <c r="A8" s="9" t="s">
        <v>866</v>
      </c>
      <c r="B8" s="671"/>
      <c r="C8" s="894">
        <v>0.17167482189914407</v>
      </c>
    </row>
    <row r="9" spans="1:3" x14ac:dyDescent="0.2">
      <c r="A9" s="9" t="s">
        <v>867</v>
      </c>
      <c r="B9" s="671"/>
      <c r="C9" s="894">
        <v>-0.3031612467604699</v>
      </c>
    </row>
    <row r="10" spans="1:3" x14ac:dyDescent="0.2">
      <c r="A10" s="9" t="s">
        <v>868</v>
      </c>
      <c r="B10" s="671"/>
      <c r="C10" s="894">
        <v>2.273778149690132E-3</v>
      </c>
    </row>
    <row r="11" spans="1:3" x14ac:dyDescent="0.2">
      <c r="A11" s="9" t="s">
        <v>869</v>
      </c>
      <c r="B11" s="671"/>
      <c r="C11" s="894">
        <v>0.16665599522326635</v>
      </c>
    </row>
    <row r="12" spans="1:3" x14ac:dyDescent="0.2">
      <c r="A12" s="9" t="s">
        <v>870</v>
      </c>
      <c r="B12" s="671"/>
      <c r="C12" s="894">
        <v>1.7287028985476131E-2</v>
      </c>
    </row>
    <row r="13" spans="1:3" x14ac:dyDescent="0.2">
      <c r="A13" s="9" t="s">
        <v>871</v>
      </c>
      <c r="B13" s="671"/>
      <c r="C13" s="894">
        <v>0.28861926630118134</v>
      </c>
    </row>
    <row r="14" spans="1:3" x14ac:dyDescent="0.2">
      <c r="A14" s="1094" t="s">
        <v>877</v>
      </c>
      <c r="B14" s="1094"/>
      <c r="C14" s="1094"/>
    </row>
    <row r="15" spans="1:3" x14ac:dyDescent="0.2">
      <c r="A15" s="1078"/>
      <c r="B15" s="1078"/>
      <c r="C15" s="1078"/>
    </row>
    <row r="16" spans="1:3" x14ac:dyDescent="0.2">
      <c r="A16" s="1078"/>
      <c r="B16" s="1078"/>
      <c r="C16" s="1078"/>
    </row>
    <row r="17" spans="1:1" x14ac:dyDescent="0.2">
      <c r="A17" s="5" t="s">
        <v>54</v>
      </c>
    </row>
  </sheetData>
  <mergeCells count="1">
    <mergeCell ref="A14:C16"/>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D01DF-B200-4739-8D1A-EC4CE99635F0}">
  <dimension ref="A1:G15"/>
  <sheetViews>
    <sheetView showGridLines="0" zoomScaleNormal="100" workbookViewId="0">
      <selection activeCell="G14" sqref="G14"/>
    </sheetView>
  </sheetViews>
  <sheetFormatPr baseColWidth="10" defaultColWidth="11.42578125" defaultRowHeight="12.75" x14ac:dyDescent="0.2"/>
  <cols>
    <col min="1" max="1" width="36.5703125" style="149" customWidth="1"/>
    <col min="2" max="2" width="13.140625" style="149" customWidth="1"/>
    <col min="3" max="5" width="13" style="149" customWidth="1"/>
    <col min="6" max="16384" width="11.42578125" style="149"/>
  </cols>
  <sheetData>
    <row r="1" spans="1:7" x14ac:dyDescent="0.2">
      <c r="A1" s="192" t="s">
        <v>120</v>
      </c>
      <c r="B1" s="193"/>
      <c r="C1" s="193"/>
      <c r="D1" s="193"/>
      <c r="E1" s="193"/>
    </row>
    <row r="2" spans="1:7" ht="15" x14ac:dyDescent="0.2">
      <c r="A2" s="218" t="s">
        <v>751</v>
      </c>
      <c r="B2" s="219"/>
      <c r="C2" s="219"/>
      <c r="D2" s="219"/>
      <c r="E2" s="193"/>
    </row>
    <row r="3" spans="1:7" ht="15" x14ac:dyDescent="0.2">
      <c r="A3" s="219" t="s">
        <v>697</v>
      </c>
      <c r="B3" s="219"/>
      <c r="C3" s="219"/>
      <c r="D3" s="219"/>
      <c r="E3" s="193"/>
    </row>
    <row r="4" spans="1:7" x14ac:dyDescent="0.2">
      <c r="A4" s="193"/>
      <c r="B4" s="974"/>
      <c r="C4" s="974"/>
      <c r="D4" s="974"/>
      <c r="E4" s="974"/>
    </row>
    <row r="5" spans="1:7" ht="26.25" customHeight="1" x14ac:dyDescent="0.2">
      <c r="A5" s="1098"/>
      <c r="B5" s="1095" t="s">
        <v>716</v>
      </c>
      <c r="C5" s="1096"/>
      <c r="D5" s="1097" t="s">
        <v>719</v>
      </c>
      <c r="E5" s="1096"/>
    </row>
    <row r="6" spans="1:7" x14ac:dyDescent="0.2">
      <c r="A6" s="1099"/>
      <c r="B6" s="269" t="s">
        <v>70</v>
      </c>
      <c r="C6" s="268" t="s">
        <v>83</v>
      </c>
      <c r="D6" s="267" t="s">
        <v>70</v>
      </c>
      <c r="E6" s="268" t="s">
        <v>83</v>
      </c>
    </row>
    <row r="7" spans="1:7" x14ac:dyDescent="0.2">
      <c r="A7" s="264" t="s">
        <v>483</v>
      </c>
      <c r="B7" s="270">
        <v>16455.712897456804</v>
      </c>
      <c r="C7" s="345">
        <v>4.4152835478952346</v>
      </c>
      <c r="D7" s="263">
        <v>15685.583388223054</v>
      </c>
      <c r="E7" s="345">
        <v>4.1799260948924308</v>
      </c>
    </row>
    <row r="8" spans="1:7" x14ac:dyDescent="0.2">
      <c r="A8" s="264" t="s">
        <v>484</v>
      </c>
      <c r="B8" s="270">
        <v>160362.30038794965</v>
      </c>
      <c r="C8" s="345">
        <v>43.027307963970038</v>
      </c>
      <c r="D8" s="263">
        <v>162108.42761123055</v>
      </c>
      <c r="E8" s="345">
        <v>43.198982785869177</v>
      </c>
    </row>
    <row r="9" spans="1:7" x14ac:dyDescent="0.2">
      <c r="A9" s="265" t="s">
        <v>485</v>
      </c>
      <c r="B9" s="271">
        <v>-143906.58749049285</v>
      </c>
      <c r="C9" s="346">
        <v>-38.612024416074803</v>
      </c>
      <c r="D9" s="266">
        <v>-146422.8442230075</v>
      </c>
      <c r="E9" s="346">
        <v>-39.019056690976747</v>
      </c>
    </row>
    <row r="10" spans="1:7" x14ac:dyDescent="0.2">
      <c r="A10" s="1078" t="s">
        <v>1110</v>
      </c>
      <c r="B10" s="1078"/>
      <c r="C10" s="1078"/>
      <c r="D10" s="1078"/>
      <c r="E10" s="1078"/>
      <c r="G10" s="521"/>
    </row>
    <row r="11" spans="1:7" x14ac:dyDescent="0.2">
      <c r="A11" s="1078"/>
      <c r="B11" s="1078"/>
      <c r="C11" s="1078"/>
      <c r="D11" s="1078"/>
      <c r="E11" s="1078"/>
    </row>
    <row r="12" spans="1:7" x14ac:dyDescent="0.2">
      <c r="A12" s="1078"/>
      <c r="B12" s="1078"/>
      <c r="C12" s="1078"/>
      <c r="D12" s="1078"/>
      <c r="E12" s="1078"/>
    </row>
    <row r="13" spans="1:7" x14ac:dyDescent="0.2">
      <c r="A13" s="1075" t="s">
        <v>1111</v>
      </c>
      <c r="B13" s="1075"/>
      <c r="C13" s="1075"/>
      <c r="D13" s="1075"/>
      <c r="E13" s="1075"/>
    </row>
    <row r="14" spans="1:7" x14ac:dyDescent="0.2">
      <c r="A14" s="1075"/>
      <c r="B14" s="1075"/>
      <c r="C14" s="1075"/>
      <c r="D14" s="1075"/>
      <c r="E14" s="1075"/>
    </row>
    <row r="15" spans="1:7" x14ac:dyDescent="0.2">
      <c r="A15" s="5" t="s">
        <v>54</v>
      </c>
      <c r="B15" s="5"/>
      <c r="C15" s="5"/>
      <c r="D15" s="5"/>
      <c r="E15" s="5"/>
    </row>
  </sheetData>
  <mergeCells count="5">
    <mergeCell ref="B5:C5"/>
    <mergeCell ref="D5:E5"/>
    <mergeCell ref="A5:A6"/>
    <mergeCell ref="A10:E12"/>
    <mergeCell ref="A13:E14"/>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BF42F-8B2B-4734-B6F3-DECD994691E9}">
  <dimension ref="A1:F49"/>
  <sheetViews>
    <sheetView workbookViewId="0">
      <selection activeCell="L24" sqref="L24"/>
    </sheetView>
  </sheetViews>
  <sheetFormatPr baseColWidth="10" defaultColWidth="11.42578125" defaultRowHeight="12.75" x14ac:dyDescent="0.2"/>
  <cols>
    <col min="1" max="1" width="67.140625" style="1" customWidth="1"/>
    <col min="2" max="5" width="15.7109375" style="1" customWidth="1"/>
    <col min="6" max="16384" width="11.42578125" style="1"/>
  </cols>
  <sheetData>
    <row r="1" spans="1:6" x14ac:dyDescent="0.2">
      <c r="A1" s="80" t="s">
        <v>618</v>
      </c>
    </row>
    <row r="2" spans="1:6" x14ac:dyDescent="0.2">
      <c r="A2" s="80" t="s">
        <v>752</v>
      </c>
    </row>
    <row r="3" spans="1:6" x14ac:dyDescent="0.2">
      <c r="A3" s="80" t="s">
        <v>654</v>
      </c>
    </row>
    <row r="4" spans="1:6" x14ac:dyDescent="0.2">
      <c r="A4" s="1" t="s">
        <v>753</v>
      </c>
    </row>
    <row r="6" spans="1:6" ht="38.25" x14ac:dyDescent="0.2">
      <c r="A6" s="922" t="s">
        <v>1687</v>
      </c>
      <c r="B6" s="922" t="s">
        <v>1123</v>
      </c>
      <c r="C6" s="922" t="s">
        <v>1124</v>
      </c>
      <c r="D6" s="922" t="s">
        <v>754</v>
      </c>
      <c r="E6" s="922" t="s">
        <v>1125</v>
      </c>
    </row>
    <row r="7" spans="1:6" x14ac:dyDescent="0.2">
      <c r="A7" s="1318" t="s">
        <v>1688</v>
      </c>
      <c r="B7" s="1319">
        <v>23521227</v>
      </c>
      <c r="C7" s="1319">
        <v>23577420</v>
      </c>
      <c r="D7" s="1319">
        <v>56193</v>
      </c>
      <c r="E7" s="1336">
        <v>0.23890335312863442</v>
      </c>
      <c r="F7" s="394"/>
    </row>
    <row r="8" spans="1:6" x14ac:dyDescent="0.2">
      <c r="A8" s="1320" t="s">
        <v>1689</v>
      </c>
      <c r="B8" s="1321">
        <v>176507729</v>
      </c>
      <c r="C8" s="1321">
        <v>178211985</v>
      </c>
      <c r="D8" s="1321">
        <v>1704256</v>
      </c>
      <c r="E8" s="1337">
        <v>0.96554185454394315</v>
      </c>
      <c r="F8" s="394"/>
    </row>
    <row r="9" spans="1:6" x14ac:dyDescent="0.2">
      <c r="A9" s="1320" t="s">
        <v>1690</v>
      </c>
      <c r="B9" s="1321">
        <v>755180375</v>
      </c>
      <c r="C9" s="1321">
        <v>760960229</v>
      </c>
      <c r="D9" s="1321">
        <v>5779854</v>
      </c>
      <c r="E9" s="1337">
        <v>0.76536072590604931</v>
      </c>
      <c r="F9" s="394"/>
    </row>
    <row r="10" spans="1:6" x14ac:dyDescent="0.2">
      <c r="A10" s="1320" t="s">
        <v>1691</v>
      </c>
      <c r="B10" s="1321">
        <v>113936816</v>
      </c>
      <c r="C10" s="1321">
        <v>115638732</v>
      </c>
      <c r="D10" s="1321">
        <v>1701916</v>
      </c>
      <c r="E10" s="1337">
        <v>1.4937366689270988</v>
      </c>
      <c r="F10" s="394"/>
    </row>
    <row r="11" spans="1:6" x14ac:dyDescent="0.2">
      <c r="A11" s="1320" t="s">
        <v>1692</v>
      </c>
      <c r="B11" s="1321">
        <v>772885365</v>
      </c>
      <c r="C11" s="1321">
        <v>675169269</v>
      </c>
      <c r="D11" s="1321">
        <v>-97716096</v>
      </c>
      <c r="E11" s="1337">
        <v>-12.643025786883683</v>
      </c>
      <c r="F11" s="394"/>
    </row>
    <row r="12" spans="1:6" x14ac:dyDescent="0.2">
      <c r="A12" s="1320" t="s">
        <v>1693</v>
      </c>
      <c r="B12" s="1321">
        <v>314520814</v>
      </c>
      <c r="C12" s="1321">
        <v>310260366</v>
      </c>
      <c r="D12" s="1321">
        <v>-4260448</v>
      </c>
      <c r="E12" s="1337">
        <v>-1.3545838018847292</v>
      </c>
      <c r="F12" s="394"/>
    </row>
    <row r="13" spans="1:6" x14ac:dyDescent="0.2">
      <c r="A13" s="1320" t="s">
        <v>1694</v>
      </c>
      <c r="B13" s="1321">
        <v>683639249</v>
      </c>
      <c r="C13" s="1321">
        <v>656348795</v>
      </c>
      <c r="D13" s="1321">
        <v>-27290454</v>
      </c>
      <c r="E13" s="1337">
        <v>-3.9919378590271606</v>
      </c>
      <c r="F13" s="394"/>
    </row>
    <row r="14" spans="1:6" x14ac:dyDescent="0.2">
      <c r="A14" s="1320" t="s">
        <v>1695</v>
      </c>
      <c r="B14" s="1321">
        <v>690969555</v>
      </c>
      <c r="C14" s="1321">
        <v>704196449</v>
      </c>
      <c r="D14" s="1321">
        <v>13226894</v>
      </c>
      <c r="E14" s="1337">
        <v>1.9142513449814658</v>
      </c>
      <c r="F14" s="394"/>
    </row>
    <row r="15" spans="1:6" x14ac:dyDescent="0.2">
      <c r="A15" s="1320" t="s">
        <v>1696</v>
      </c>
      <c r="B15" s="1321">
        <v>16200339125</v>
      </c>
      <c r="C15" s="1321">
        <v>16560610535</v>
      </c>
      <c r="D15" s="1321">
        <v>360271410</v>
      </c>
      <c r="E15" s="1337">
        <v>2.2238510392911195</v>
      </c>
      <c r="F15" s="394"/>
    </row>
    <row r="16" spans="1:6" x14ac:dyDescent="0.2">
      <c r="A16" s="1320" t="s">
        <v>1697</v>
      </c>
      <c r="B16" s="1321">
        <v>1520038872</v>
      </c>
      <c r="C16" s="1321">
        <v>1537620231</v>
      </c>
      <c r="D16" s="1321">
        <v>17581359</v>
      </c>
      <c r="E16" s="1337">
        <v>1.1566387757483625</v>
      </c>
      <c r="F16" s="394"/>
    </row>
    <row r="17" spans="1:6" x14ac:dyDescent="0.2">
      <c r="A17" s="1320" t="s">
        <v>1698</v>
      </c>
      <c r="B17" s="1321">
        <v>2289303499</v>
      </c>
      <c r="C17" s="1321">
        <v>2296926207</v>
      </c>
      <c r="D17" s="1321">
        <v>7622708</v>
      </c>
      <c r="E17" s="1337">
        <v>0.33297061762800695</v>
      </c>
      <c r="F17" s="394"/>
    </row>
    <row r="18" spans="1:6" x14ac:dyDescent="0.2">
      <c r="A18" s="1320" t="s">
        <v>1699</v>
      </c>
      <c r="B18" s="1321">
        <v>5246169622</v>
      </c>
      <c r="C18" s="1321">
        <v>4388117219</v>
      </c>
      <c r="D18" s="1321">
        <v>-858052403</v>
      </c>
      <c r="E18" s="1337">
        <v>-16.355788409923434</v>
      </c>
      <c r="F18" s="394"/>
    </row>
    <row r="19" spans="1:6" x14ac:dyDescent="0.2">
      <c r="A19" s="1320" t="s">
        <v>1700</v>
      </c>
      <c r="B19" s="1321">
        <v>889885002</v>
      </c>
      <c r="C19" s="1321">
        <v>880688216</v>
      </c>
      <c r="D19" s="1321">
        <v>-9196786</v>
      </c>
      <c r="E19" s="1337">
        <v>-1.0334802788371888</v>
      </c>
      <c r="F19" s="394"/>
    </row>
    <row r="20" spans="1:6" x14ac:dyDescent="0.2">
      <c r="A20" s="1320" t="s">
        <v>1701</v>
      </c>
      <c r="B20" s="1321">
        <v>49778233</v>
      </c>
      <c r="C20" s="1321">
        <v>38502295</v>
      </c>
      <c r="D20" s="1321">
        <v>-11275938</v>
      </c>
      <c r="E20" s="1337">
        <v>-22.652346860122577</v>
      </c>
      <c r="F20" s="394"/>
    </row>
    <row r="21" spans="1:6" x14ac:dyDescent="0.2">
      <c r="A21" s="1320" t="s">
        <v>1702</v>
      </c>
      <c r="B21" s="1321">
        <v>15624395656</v>
      </c>
      <c r="C21" s="1321">
        <v>16293432167</v>
      </c>
      <c r="D21" s="1321">
        <v>669036511</v>
      </c>
      <c r="E21" s="1337">
        <v>4.2819992896370422</v>
      </c>
      <c r="F21" s="394"/>
    </row>
    <row r="22" spans="1:6" x14ac:dyDescent="0.2">
      <c r="A22" s="1320" t="s">
        <v>1703</v>
      </c>
      <c r="B22" s="1321">
        <v>16134638280</v>
      </c>
      <c r="C22" s="1321">
        <v>17033683628</v>
      </c>
      <c r="D22" s="1321">
        <v>899045348</v>
      </c>
      <c r="E22" s="1337">
        <v>5.5721444286385378</v>
      </c>
      <c r="F22" s="394"/>
    </row>
    <row r="23" spans="1:6" x14ac:dyDescent="0.2">
      <c r="A23" s="1320" t="s">
        <v>1704</v>
      </c>
      <c r="B23" s="1321">
        <v>54605218</v>
      </c>
      <c r="C23" s="1321">
        <v>54827558</v>
      </c>
      <c r="D23" s="1321">
        <v>222340</v>
      </c>
      <c r="E23" s="1337">
        <v>0.40717720420050796</v>
      </c>
      <c r="F23" s="394"/>
    </row>
    <row r="24" spans="1:6" x14ac:dyDescent="0.2">
      <c r="A24" s="1320" t="s">
        <v>1705</v>
      </c>
      <c r="B24" s="1321">
        <v>4098373991</v>
      </c>
      <c r="C24" s="1321">
        <v>4409754775</v>
      </c>
      <c r="D24" s="1321">
        <v>311380784</v>
      </c>
      <c r="E24" s="1337">
        <v>7.5976664082826488</v>
      </c>
      <c r="F24" s="394"/>
    </row>
    <row r="25" spans="1:6" x14ac:dyDescent="0.2">
      <c r="A25" s="1320" t="s">
        <v>1706</v>
      </c>
      <c r="B25" s="1321">
        <v>1857504745</v>
      </c>
      <c r="C25" s="1321">
        <v>1871411323</v>
      </c>
      <c r="D25" s="1321">
        <v>13906578</v>
      </c>
      <c r="E25" s="1337">
        <v>0.74866985063879099</v>
      </c>
      <c r="F25" s="394"/>
    </row>
    <row r="26" spans="1:6" x14ac:dyDescent="0.2">
      <c r="A26" s="1320" t="s">
        <v>1707</v>
      </c>
      <c r="B26" s="1321">
        <v>39776246</v>
      </c>
      <c r="C26" s="1321">
        <v>40536375</v>
      </c>
      <c r="D26" s="1321">
        <v>760129</v>
      </c>
      <c r="E26" s="1337">
        <v>1.9110124168077505</v>
      </c>
      <c r="F26" s="394"/>
    </row>
    <row r="27" spans="1:6" x14ac:dyDescent="0.2">
      <c r="A27" s="1320" t="s">
        <v>1708</v>
      </c>
      <c r="B27" s="1321">
        <v>1443260838</v>
      </c>
      <c r="C27" s="1321">
        <v>1462020094</v>
      </c>
      <c r="D27" s="1321">
        <v>18759256</v>
      </c>
      <c r="E27" s="1337">
        <v>1.2997827908914701</v>
      </c>
      <c r="F27" s="394"/>
    </row>
    <row r="28" spans="1:6" x14ac:dyDescent="0.2">
      <c r="A28" s="1320" t="s">
        <v>1709</v>
      </c>
      <c r="B28" s="1321">
        <v>12103410</v>
      </c>
      <c r="C28" s="1321">
        <v>12359998</v>
      </c>
      <c r="D28" s="1321">
        <v>256588</v>
      </c>
      <c r="E28" s="1337">
        <v>2.1199645389192057</v>
      </c>
      <c r="F28" s="394"/>
    </row>
    <row r="29" spans="1:6" x14ac:dyDescent="0.2">
      <c r="A29" s="1320" t="s">
        <v>1710</v>
      </c>
      <c r="B29" s="1321">
        <v>291381091</v>
      </c>
      <c r="C29" s="1321">
        <v>295374835</v>
      </c>
      <c r="D29" s="1321">
        <v>3993744</v>
      </c>
      <c r="E29" s="1337">
        <v>1.3706256594392414</v>
      </c>
      <c r="F29" s="394"/>
    </row>
    <row r="30" spans="1:6" x14ac:dyDescent="0.2">
      <c r="A30" s="1320" t="s">
        <v>1711</v>
      </c>
      <c r="B30" s="1321">
        <v>151945992</v>
      </c>
      <c r="C30" s="1321">
        <v>155721809</v>
      </c>
      <c r="D30" s="1321">
        <v>3775817</v>
      </c>
      <c r="E30" s="1337">
        <v>2.4849730817513063</v>
      </c>
      <c r="F30" s="394"/>
    </row>
    <row r="31" spans="1:6" x14ac:dyDescent="0.2">
      <c r="A31" s="1320" t="s">
        <v>1712</v>
      </c>
      <c r="B31" s="1321">
        <v>96081648</v>
      </c>
      <c r="C31" s="1321">
        <v>96440969</v>
      </c>
      <c r="D31" s="1321">
        <v>359321</v>
      </c>
      <c r="E31" s="1337">
        <v>0.3739746428995403</v>
      </c>
      <c r="F31" s="394"/>
    </row>
    <row r="32" spans="1:6" x14ac:dyDescent="0.2">
      <c r="A32" s="1320" t="s">
        <v>1713</v>
      </c>
      <c r="B32" s="1321">
        <v>199217921</v>
      </c>
      <c r="C32" s="1321">
        <v>191483122</v>
      </c>
      <c r="D32" s="1321">
        <v>-7734799</v>
      </c>
      <c r="E32" s="1337">
        <v>-3.8825819289620966</v>
      </c>
      <c r="F32" s="394"/>
    </row>
    <row r="33" spans="1:6" x14ac:dyDescent="0.2">
      <c r="A33" s="1320" t="s">
        <v>1714</v>
      </c>
      <c r="B33" s="1321">
        <v>92067813</v>
      </c>
      <c r="C33" s="1321">
        <v>91419509</v>
      </c>
      <c r="D33" s="1321">
        <v>-648304</v>
      </c>
      <c r="E33" s="1337">
        <v>-0.70415922663438835</v>
      </c>
      <c r="F33" s="394"/>
    </row>
    <row r="34" spans="1:6" x14ac:dyDescent="0.2">
      <c r="A34" s="1320" t="s">
        <v>1715</v>
      </c>
      <c r="B34" s="1321">
        <v>124064152</v>
      </c>
      <c r="C34" s="1321">
        <v>39013896</v>
      </c>
      <c r="D34" s="1321">
        <v>-85050256</v>
      </c>
      <c r="E34" s="1337">
        <v>-68.55344967013518</v>
      </c>
      <c r="F34" s="394"/>
    </row>
    <row r="35" spans="1:6" x14ac:dyDescent="0.2">
      <c r="A35" s="1320" t="s">
        <v>1716</v>
      </c>
      <c r="B35" s="1321">
        <v>493608477</v>
      </c>
      <c r="C35" s="1321">
        <v>549268677</v>
      </c>
      <c r="D35" s="1321">
        <v>55660200</v>
      </c>
      <c r="E35" s="1337">
        <v>11.276183978501649</v>
      </c>
      <c r="F35" s="394"/>
    </row>
    <row r="36" spans="1:6" x14ac:dyDescent="0.2">
      <c r="A36" s="1320" t="s">
        <v>1717</v>
      </c>
      <c r="B36" s="1321">
        <v>588753970</v>
      </c>
      <c r="C36" s="1321">
        <v>588797890</v>
      </c>
      <c r="D36" s="1321">
        <v>43920</v>
      </c>
      <c r="E36" s="1337">
        <v>7.4598223091442151E-3</v>
      </c>
      <c r="F36" s="394"/>
    </row>
    <row r="37" spans="1:6" x14ac:dyDescent="0.2">
      <c r="A37" s="1320" t="s">
        <v>1718</v>
      </c>
      <c r="B37" s="1321">
        <v>1937634051</v>
      </c>
      <c r="C37" s="1321">
        <v>1900148949</v>
      </c>
      <c r="D37" s="1321">
        <v>-37485102</v>
      </c>
      <c r="E37" s="1337">
        <v>-1.9345810928876972</v>
      </c>
      <c r="F37" s="394"/>
    </row>
    <row r="38" spans="1:6" x14ac:dyDescent="0.2">
      <c r="A38" s="1322" t="s">
        <v>1719</v>
      </c>
      <c r="B38" s="1323">
        <v>2428805751</v>
      </c>
      <c r="C38" s="1323">
        <v>2414166240</v>
      </c>
      <c r="D38" s="1323">
        <v>-14639511</v>
      </c>
      <c r="E38" s="1338">
        <v>-0.60274523781791345</v>
      </c>
      <c r="F38" s="394"/>
    </row>
    <row r="39" spans="1:6" x14ac:dyDescent="0.2">
      <c r="A39" s="923" t="s">
        <v>1126</v>
      </c>
      <c r="B39" s="1324">
        <v>75394894733</v>
      </c>
      <c r="C39" s="1324">
        <v>76626689762</v>
      </c>
      <c r="D39" s="1324">
        <v>1231795029</v>
      </c>
      <c r="E39" s="1339">
        <v>1.6337910323533436</v>
      </c>
      <c r="F39" s="394"/>
    </row>
    <row r="40" spans="1:6" x14ac:dyDescent="0.2">
      <c r="A40" s="1325" t="s">
        <v>1720</v>
      </c>
      <c r="B40" s="1326">
        <v>454834604</v>
      </c>
      <c r="C40" s="1326">
        <v>515064684</v>
      </c>
      <c r="D40" s="1326">
        <v>60230080</v>
      </c>
      <c r="E40" s="1340">
        <v>13.242193859111026</v>
      </c>
      <c r="F40" s="394"/>
    </row>
    <row r="41" spans="1:6" x14ac:dyDescent="0.2">
      <c r="A41" s="1325" t="s">
        <v>1721</v>
      </c>
      <c r="B41" s="1326">
        <v>9855848620</v>
      </c>
      <c r="C41" s="1326">
        <v>10143714909</v>
      </c>
      <c r="D41" s="1326">
        <v>287866289</v>
      </c>
      <c r="E41" s="1340">
        <v>2.9207661369295721</v>
      </c>
      <c r="F41" s="394"/>
    </row>
    <row r="42" spans="1:6" x14ac:dyDescent="0.2">
      <c r="A42" s="923" t="s">
        <v>1127</v>
      </c>
      <c r="B42" s="1324">
        <v>84795908749</v>
      </c>
      <c r="C42" s="1324">
        <v>86255339987</v>
      </c>
      <c r="D42" s="1324">
        <v>1459431238</v>
      </c>
      <c r="E42" s="1339">
        <v>1.7211104397972576</v>
      </c>
      <c r="F42" s="394"/>
    </row>
    <row r="43" spans="1:6" x14ac:dyDescent="0.2">
      <c r="A43" s="1325" t="s">
        <v>1722</v>
      </c>
      <c r="B43" s="1327">
        <v>2932567</v>
      </c>
      <c r="C43" s="1326">
        <v>1496415</v>
      </c>
      <c r="D43" s="1326">
        <v>-1436152</v>
      </c>
      <c r="E43" s="1340">
        <v>-48.972521343928378</v>
      </c>
      <c r="F43" s="394"/>
    </row>
    <row r="44" spans="1:6" x14ac:dyDescent="0.2">
      <c r="A44" s="923" t="s">
        <v>1723</v>
      </c>
      <c r="B44" s="1324">
        <v>84798841316</v>
      </c>
      <c r="C44" s="1324">
        <v>86256836402</v>
      </c>
      <c r="D44" s="1324">
        <v>1457995086</v>
      </c>
      <c r="E44" s="1339">
        <v>1.7193573206582187</v>
      </c>
      <c r="F44" s="394"/>
    </row>
    <row r="45" spans="1:6" x14ac:dyDescent="0.2">
      <c r="A45" s="1" t="s">
        <v>1133</v>
      </c>
    </row>
    <row r="46" spans="1:6" x14ac:dyDescent="0.2">
      <c r="A46" s="1" t="s">
        <v>54</v>
      </c>
      <c r="B46" s="343"/>
      <c r="C46" s="343"/>
    </row>
    <row r="49" spans="3:3" x14ac:dyDescent="0.2">
      <c r="C49" s="3"/>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DD89D-F03C-4CD0-94BD-9D436EA61ADC}">
  <dimension ref="A1:M26"/>
  <sheetViews>
    <sheetView zoomScaleNormal="100" workbookViewId="0">
      <selection activeCell="M20" sqref="M20"/>
    </sheetView>
  </sheetViews>
  <sheetFormatPr baseColWidth="10" defaultColWidth="10.42578125" defaultRowHeight="12.75" x14ac:dyDescent="0.2"/>
  <cols>
    <col min="1" max="1" width="29.5703125" style="5" customWidth="1"/>
    <col min="2" max="10" width="9.42578125" style="5" customWidth="1"/>
    <col min="11" max="16384" width="10.42578125" style="5"/>
  </cols>
  <sheetData>
    <row r="1" spans="1:13" x14ac:dyDescent="0.2">
      <c r="A1" s="4" t="s">
        <v>124</v>
      </c>
      <c r="B1" s="21"/>
    </row>
    <row r="2" spans="1:13" x14ac:dyDescent="0.2">
      <c r="A2" s="4" t="s">
        <v>720</v>
      </c>
    </row>
    <row r="4" spans="1:13" x14ac:dyDescent="0.2">
      <c r="A4" s="61"/>
      <c r="B4" s="1130">
        <v>2027</v>
      </c>
      <c r="C4" s="1131"/>
      <c r="D4" s="1130">
        <v>2028</v>
      </c>
      <c r="E4" s="1131"/>
      <c r="F4" s="1130">
        <v>2029</v>
      </c>
      <c r="G4" s="1131"/>
      <c r="H4" s="1130">
        <v>2030</v>
      </c>
      <c r="I4" s="1131"/>
      <c r="J4" s="186"/>
    </row>
    <row r="5" spans="1:13" x14ac:dyDescent="0.2">
      <c r="A5" s="119"/>
      <c r="B5" s="818" t="s">
        <v>714</v>
      </c>
      <c r="C5" s="817" t="s">
        <v>717</v>
      </c>
      <c r="D5" s="62" t="s">
        <v>714</v>
      </c>
      <c r="E5" s="187" t="s">
        <v>717</v>
      </c>
      <c r="F5" s="62" t="s">
        <v>714</v>
      </c>
      <c r="G5" s="187" t="s">
        <v>717</v>
      </c>
      <c r="H5" s="62" t="s">
        <v>714</v>
      </c>
      <c r="I5" s="187" t="s">
        <v>717</v>
      </c>
      <c r="J5" s="186"/>
    </row>
    <row r="6" spans="1:13" x14ac:dyDescent="0.2">
      <c r="A6" s="8" t="s">
        <v>0</v>
      </c>
      <c r="B6" s="1134">
        <v>2.1510997981641253</v>
      </c>
      <c r="C6" s="1132">
        <v>2.26469595617165</v>
      </c>
      <c r="D6" s="1133">
        <v>2.1507805371257405</v>
      </c>
      <c r="E6" s="1132">
        <v>2.1694262179281338</v>
      </c>
      <c r="F6" s="1134">
        <v>2.1778981224129126</v>
      </c>
      <c r="G6" s="1132">
        <v>2.1784591346589508</v>
      </c>
      <c r="H6" s="1135" t="s">
        <v>660</v>
      </c>
      <c r="I6" s="1132">
        <v>2.2039978811000793</v>
      </c>
      <c r="J6" s="815"/>
      <c r="K6" s="815"/>
      <c r="L6" s="815"/>
      <c r="M6" s="815"/>
    </row>
    <row r="7" spans="1:13" x14ac:dyDescent="0.2">
      <c r="A7" s="9" t="s">
        <v>497</v>
      </c>
      <c r="B7" s="1113"/>
      <c r="C7" s="1120"/>
      <c r="D7" s="1129"/>
      <c r="E7" s="1120"/>
      <c r="F7" s="1113"/>
      <c r="G7" s="1120"/>
      <c r="H7" s="1121"/>
      <c r="I7" s="1120"/>
      <c r="J7" s="235"/>
    </row>
    <row r="8" spans="1:13" x14ac:dyDescent="0.2">
      <c r="A8" s="8" t="s">
        <v>508</v>
      </c>
      <c r="B8" s="1113">
        <v>1.3527843770525438</v>
      </c>
      <c r="C8" s="1119">
        <v>1.1731742988214875</v>
      </c>
      <c r="D8" s="1129">
        <v>1.1574013676475707</v>
      </c>
      <c r="E8" s="1119">
        <v>1.1810467702655825</v>
      </c>
      <c r="F8" s="1113">
        <v>1.7775532080246899</v>
      </c>
      <c r="G8" s="1119">
        <v>1.777660238434831</v>
      </c>
      <c r="H8" s="1121" t="s">
        <v>660</v>
      </c>
      <c r="I8" s="1119">
        <v>2.0201340026755323</v>
      </c>
      <c r="J8" s="815"/>
      <c r="K8" s="815"/>
      <c r="L8" s="815"/>
      <c r="M8" s="815"/>
    </row>
    <row r="9" spans="1:13" x14ac:dyDescent="0.2">
      <c r="A9" s="9" t="s">
        <v>497</v>
      </c>
      <c r="B9" s="1113"/>
      <c r="C9" s="1119"/>
      <c r="D9" s="1129"/>
      <c r="E9" s="1119"/>
      <c r="F9" s="1113"/>
      <c r="G9" s="1119"/>
      <c r="H9" s="1121"/>
      <c r="I9" s="1119"/>
      <c r="J9" s="235"/>
    </row>
    <row r="10" spans="1:13" x14ac:dyDescent="0.2">
      <c r="A10" s="8" t="s">
        <v>459</v>
      </c>
      <c r="B10" s="1113">
        <v>2.2513816013863099</v>
      </c>
      <c r="C10" s="1120">
        <v>2.4024325467768839</v>
      </c>
      <c r="D10" s="1129">
        <v>2.2704674422368778</v>
      </c>
      <c r="E10" s="1120">
        <v>2.2881396164439733</v>
      </c>
      <c r="F10" s="1113">
        <v>2.2243784470438359</v>
      </c>
      <c r="G10" s="1120">
        <v>2.2243784470438426</v>
      </c>
      <c r="H10" s="1121" t="s">
        <v>660</v>
      </c>
      <c r="I10" s="1120">
        <v>2.2243784470438106</v>
      </c>
      <c r="J10" s="815"/>
      <c r="K10" s="815"/>
      <c r="L10" s="815"/>
      <c r="M10" s="815"/>
    </row>
    <row r="11" spans="1:13" x14ac:dyDescent="0.2">
      <c r="A11" s="9" t="s">
        <v>497</v>
      </c>
      <c r="B11" s="1113"/>
      <c r="C11" s="1120"/>
      <c r="D11" s="1129"/>
      <c r="E11" s="1120"/>
      <c r="F11" s="1113"/>
      <c r="G11" s="1120"/>
      <c r="H11" s="1121"/>
      <c r="I11" s="1120"/>
      <c r="J11" s="235"/>
    </row>
    <row r="12" spans="1:13" x14ac:dyDescent="0.2">
      <c r="A12" s="8" t="s">
        <v>1</v>
      </c>
      <c r="B12" s="1113">
        <v>2.6110566578209102</v>
      </c>
      <c r="C12" s="1120">
        <v>2.6432282716159534</v>
      </c>
      <c r="D12" s="1129">
        <v>2.5526018491666207</v>
      </c>
      <c r="E12" s="1120">
        <v>2.1310829673879965</v>
      </c>
      <c r="F12" s="1113">
        <v>2.4888364793365696</v>
      </c>
      <c r="G12" s="1120">
        <v>2.1398515655771178</v>
      </c>
      <c r="H12" s="1121" t="s">
        <v>660</v>
      </c>
      <c r="I12" s="1120">
        <v>2.1100107129004897</v>
      </c>
      <c r="J12" s="815"/>
      <c r="K12" s="815"/>
      <c r="L12" s="815"/>
      <c r="M12" s="815"/>
    </row>
    <row r="13" spans="1:13" x14ac:dyDescent="0.2">
      <c r="A13" s="9" t="s">
        <v>497</v>
      </c>
      <c r="B13" s="1113"/>
      <c r="C13" s="1120"/>
      <c r="D13" s="1129"/>
      <c r="E13" s="1120"/>
      <c r="F13" s="1113"/>
      <c r="G13" s="1120"/>
      <c r="H13" s="1121"/>
      <c r="I13" s="1120"/>
      <c r="J13" s="235"/>
    </row>
    <row r="14" spans="1:13" x14ac:dyDescent="0.2">
      <c r="A14" s="8" t="s">
        <v>2</v>
      </c>
      <c r="B14" s="1113">
        <v>2.9703217820574963</v>
      </c>
      <c r="C14" s="1120">
        <v>3.0213047587399871</v>
      </c>
      <c r="D14" s="1129">
        <v>3.0322269883705957</v>
      </c>
      <c r="E14" s="1120">
        <v>3.0322269883710931</v>
      </c>
      <c r="F14" s="1113">
        <v>3.0454533953514726</v>
      </c>
      <c r="G14" s="1120">
        <v>3.0454533953519558</v>
      </c>
      <c r="H14" s="1121" t="s">
        <v>660</v>
      </c>
      <c r="I14" s="1120">
        <v>3.0454533953518279</v>
      </c>
      <c r="J14" s="815"/>
      <c r="K14" s="815"/>
      <c r="L14" s="815"/>
      <c r="M14" s="815"/>
    </row>
    <row r="15" spans="1:13" x14ac:dyDescent="0.2">
      <c r="A15" s="9" t="s">
        <v>3</v>
      </c>
      <c r="B15" s="1113"/>
      <c r="C15" s="1120"/>
      <c r="D15" s="1129"/>
      <c r="E15" s="1120"/>
      <c r="F15" s="1113"/>
      <c r="G15" s="1120"/>
      <c r="H15" s="1121"/>
      <c r="I15" s="1120"/>
      <c r="J15" s="235"/>
    </row>
    <row r="16" spans="1:13" x14ac:dyDescent="0.2">
      <c r="A16" s="8" t="s">
        <v>4</v>
      </c>
      <c r="B16" s="1114">
        <v>940.93054603227631</v>
      </c>
      <c r="C16" s="1123">
        <v>941.28393515652579</v>
      </c>
      <c r="D16" s="1127">
        <v>934.94441158674329</v>
      </c>
      <c r="E16" s="1115">
        <v>935.06067472508448</v>
      </c>
      <c r="F16" s="1114">
        <v>932.60781104745047</v>
      </c>
      <c r="G16" s="1115">
        <v>934.82562152045773</v>
      </c>
      <c r="H16" s="1116" t="s">
        <v>660</v>
      </c>
      <c r="I16" s="1115">
        <v>934.82562152045693</v>
      </c>
      <c r="J16" s="815"/>
      <c r="K16" s="815"/>
      <c r="L16" s="816"/>
      <c r="M16" s="816"/>
    </row>
    <row r="17" spans="1:13" x14ac:dyDescent="0.2">
      <c r="A17" s="9" t="s">
        <v>5</v>
      </c>
      <c r="B17" s="1114"/>
      <c r="C17" s="1123"/>
      <c r="D17" s="1127"/>
      <c r="E17" s="1115"/>
      <c r="F17" s="1114"/>
      <c r="G17" s="1115"/>
      <c r="H17" s="1116"/>
      <c r="I17" s="1115"/>
      <c r="J17" s="236"/>
    </row>
    <row r="18" spans="1:13" x14ac:dyDescent="0.2">
      <c r="A18" s="8" t="s">
        <v>6</v>
      </c>
      <c r="B18" s="1114">
        <v>435.19947469559384</v>
      </c>
      <c r="C18" s="1115">
        <v>438.40834581343006</v>
      </c>
      <c r="D18" s="1127">
        <v>439.01908783344334</v>
      </c>
      <c r="E18" s="1115">
        <v>437.96949980857818</v>
      </c>
      <c r="F18" s="1114">
        <v>439.01908783344282</v>
      </c>
      <c r="G18" s="1115">
        <v>437.64099537223399</v>
      </c>
      <c r="H18" s="1116" t="s">
        <v>660</v>
      </c>
      <c r="I18" s="1115">
        <v>437.64099537223399</v>
      </c>
      <c r="J18" s="815"/>
      <c r="K18" s="815"/>
      <c r="L18" s="816"/>
      <c r="M18" s="816"/>
    </row>
    <row r="19" spans="1:13" x14ac:dyDescent="0.2">
      <c r="A19" s="9" t="s">
        <v>579</v>
      </c>
      <c r="B19" s="1114"/>
      <c r="C19" s="1115"/>
      <c r="D19" s="1127"/>
      <c r="E19" s="1115"/>
      <c r="F19" s="1114"/>
      <c r="G19" s="1115"/>
      <c r="H19" s="1116"/>
      <c r="I19" s="1115"/>
      <c r="J19" s="236"/>
    </row>
    <row r="20" spans="1:13" x14ac:dyDescent="0.2">
      <c r="A20" s="8" t="s">
        <v>7</v>
      </c>
      <c r="B20" s="1114">
        <v>62.978641287937798</v>
      </c>
      <c r="C20" s="1115">
        <v>62.993562680970243</v>
      </c>
      <c r="D20" s="1127">
        <v>62.527290830585422</v>
      </c>
      <c r="E20" s="1123">
        <v>62.542105286132006</v>
      </c>
      <c r="F20" s="1114">
        <v>62.375914795130264</v>
      </c>
      <c r="G20" s="1123">
        <v>62.390693385480823</v>
      </c>
      <c r="H20" s="1116" t="s">
        <v>660</v>
      </c>
      <c r="I20" s="1123">
        <v>62.390693385480823</v>
      </c>
      <c r="J20" s="815"/>
      <c r="K20" s="815"/>
      <c r="L20" s="816"/>
      <c r="M20" s="816"/>
    </row>
    <row r="21" spans="1:13" x14ac:dyDescent="0.2">
      <c r="A21" s="10" t="s">
        <v>580</v>
      </c>
      <c r="B21" s="1125"/>
      <c r="C21" s="1126"/>
      <c r="D21" s="1128"/>
      <c r="E21" s="1124"/>
      <c r="F21" s="1125"/>
      <c r="G21" s="1124"/>
      <c r="H21" s="1122"/>
      <c r="I21" s="1124"/>
      <c r="J21" s="236"/>
    </row>
    <row r="22" spans="1:13" ht="12.75" customHeight="1" x14ac:dyDescent="0.2">
      <c r="A22" s="1117" t="s">
        <v>1069</v>
      </c>
      <c r="B22" s="1118"/>
      <c r="C22" s="1118"/>
      <c r="D22" s="1117"/>
      <c r="E22" s="1117"/>
      <c r="F22" s="1117"/>
      <c r="G22" s="1117"/>
      <c r="H22" s="1117"/>
      <c r="I22" s="1117"/>
      <c r="J22" s="624"/>
      <c r="K22" s="624"/>
      <c r="L22" s="624"/>
      <c r="M22" s="624"/>
    </row>
    <row r="23" spans="1:13" x14ac:dyDescent="0.2">
      <c r="A23" s="1118"/>
      <c r="B23" s="1118"/>
      <c r="C23" s="1118"/>
      <c r="D23" s="1118"/>
      <c r="E23" s="1118"/>
      <c r="F23" s="1118"/>
      <c r="G23" s="1118"/>
      <c r="H23" s="1118"/>
      <c r="I23" s="1118"/>
      <c r="J23" s="819"/>
      <c r="K23" s="819"/>
      <c r="L23" s="820"/>
      <c r="M23" s="820"/>
    </row>
    <row r="24" spans="1:13" x14ac:dyDescent="0.2">
      <c r="A24" s="1118"/>
      <c r="B24" s="1118"/>
      <c r="C24" s="1118"/>
      <c r="D24" s="1118"/>
      <c r="E24" s="1118"/>
      <c r="F24" s="1118"/>
      <c r="G24" s="1118"/>
      <c r="H24" s="1118"/>
      <c r="I24" s="1118"/>
    </row>
    <row r="25" spans="1:13" x14ac:dyDescent="0.2">
      <c r="A25" s="1118"/>
      <c r="B25" s="1118"/>
      <c r="C25" s="1118"/>
      <c r="D25" s="1118"/>
      <c r="E25" s="1118"/>
      <c r="F25" s="1118"/>
      <c r="G25" s="1118"/>
      <c r="H25" s="1118"/>
      <c r="I25" s="1118"/>
    </row>
    <row r="26" spans="1:13" x14ac:dyDescent="0.2">
      <c r="A26" s="5" t="s">
        <v>8</v>
      </c>
    </row>
  </sheetData>
  <mergeCells count="69">
    <mergeCell ref="B8:B9"/>
    <mergeCell ref="D8:D9"/>
    <mergeCell ref="F8:F9"/>
    <mergeCell ref="H8:H9"/>
    <mergeCell ref="B4:C4"/>
    <mergeCell ref="D4:E4"/>
    <mergeCell ref="C6:C7"/>
    <mergeCell ref="D6:D7"/>
    <mergeCell ref="E6:E7"/>
    <mergeCell ref="B6:B7"/>
    <mergeCell ref="F4:G4"/>
    <mergeCell ref="H4:I4"/>
    <mergeCell ref="G6:G7"/>
    <mergeCell ref="H6:H7"/>
    <mergeCell ref="I6:I7"/>
    <mergeCell ref="F6:F7"/>
    <mergeCell ref="B14:B15"/>
    <mergeCell ref="C14:C15"/>
    <mergeCell ref="D14:D15"/>
    <mergeCell ref="E14:E15"/>
    <mergeCell ref="C16:C17"/>
    <mergeCell ref="D16:D17"/>
    <mergeCell ref="E16:E17"/>
    <mergeCell ref="B10:B11"/>
    <mergeCell ref="C10:C11"/>
    <mergeCell ref="D10:D11"/>
    <mergeCell ref="E10:E11"/>
    <mergeCell ref="B12:B13"/>
    <mergeCell ref="C12:C13"/>
    <mergeCell ref="D12:D13"/>
    <mergeCell ref="E12:E13"/>
    <mergeCell ref="H16:H17"/>
    <mergeCell ref="I16:I17"/>
    <mergeCell ref="H20:H21"/>
    <mergeCell ref="I20:I21"/>
    <mergeCell ref="B20:B21"/>
    <mergeCell ref="C20:C21"/>
    <mergeCell ref="D20:D21"/>
    <mergeCell ref="E20:E21"/>
    <mergeCell ref="F20:F21"/>
    <mergeCell ref="G20:G21"/>
    <mergeCell ref="B18:B19"/>
    <mergeCell ref="C18:C19"/>
    <mergeCell ref="D18:D19"/>
    <mergeCell ref="E18:E19"/>
    <mergeCell ref="F12:F13"/>
    <mergeCell ref="F16:F17"/>
    <mergeCell ref="G16:G17"/>
    <mergeCell ref="G18:G19"/>
    <mergeCell ref="H18:H19"/>
    <mergeCell ref="F18:F19"/>
    <mergeCell ref="A22:I25"/>
    <mergeCell ref="C8:C9"/>
    <mergeCell ref="E8:E9"/>
    <mergeCell ref="G8:G9"/>
    <mergeCell ref="I8:I9"/>
    <mergeCell ref="I10:I11"/>
    <mergeCell ref="G10:G11"/>
    <mergeCell ref="H10:H11"/>
    <mergeCell ref="F10:F11"/>
    <mergeCell ref="H12:H13"/>
    <mergeCell ref="I12:I13"/>
    <mergeCell ref="H14:H15"/>
    <mergeCell ref="I14:I15"/>
    <mergeCell ref="F14:F15"/>
    <mergeCell ref="G14:G15"/>
    <mergeCell ref="G12:G13"/>
    <mergeCell ref="I18:I19"/>
    <mergeCell ref="B16:B17"/>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FBA67-B0E3-4184-8ADE-F3085EF1A6D8}">
  <dimension ref="A1:M18"/>
  <sheetViews>
    <sheetView zoomScaleNormal="100" workbookViewId="0">
      <selection activeCell="I34" sqref="I34"/>
    </sheetView>
  </sheetViews>
  <sheetFormatPr baseColWidth="10" defaultColWidth="11.42578125" defaultRowHeight="12.75" x14ac:dyDescent="0.2"/>
  <cols>
    <col min="1" max="1" width="36.42578125" style="5" customWidth="1"/>
    <col min="2" max="16384" width="11.42578125" style="5"/>
  </cols>
  <sheetData>
    <row r="1" spans="1:13" x14ac:dyDescent="0.2">
      <c r="A1" s="4" t="s">
        <v>125</v>
      </c>
    </row>
    <row r="2" spans="1:13" x14ac:dyDescent="0.2">
      <c r="A2" s="4" t="s">
        <v>721</v>
      </c>
    </row>
    <row r="4" spans="1:13" x14ac:dyDescent="0.2">
      <c r="A4" s="1136"/>
      <c r="B4" s="1130">
        <v>2027</v>
      </c>
      <c r="C4" s="1131"/>
      <c r="D4" s="1130">
        <v>2028</v>
      </c>
      <c r="E4" s="1131"/>
      <c r="F4" s="1130">
        <v>2029</v>
      </c>
      <c r="G4" s="1131"/>
      <c r="H4" s="1130">
        <v>2030</v>
      </c>
      <c r="I4" s="1131"/>
    </row>
    <row r="5" spans="1:13" x14ac:dyDescent="0.2">
      <c r="A5" s="1137"/>
      <c r="B5" s="62" t="s">
        <v>714</v>
      </c>
      <c r="C5" s="187" t="s">
        <v>717</v>
      </c>
      <c r="D5" s="62" t="s">
        <v>714</v>
      </c>
      <c r="E5" s="187" t="s">
        <v>717</v>
      </c>
      <c r="F5" s="62" t="s">
        <v>714</v>
      </c>
      <c r="G5" s="187" t="s">
        <v>717</v>
      </c>
      <c r="H5" s="62" t="s">
        <v>714</v>
      </c>
      <c r="I5" s="187" t="s">
        <v>717</v>
      </c>
    </row>
    <row r="6" spans="1:13" x14ac:dyDescent="0.2">
      <c r="A6" s="184" t="s">
        <v>72</v>
      </c>
      <c r="B6" s="1140">
        <v>2.6110566578209102</v>
      </c>
      <c r="C6" s="1141">
        <v>2.6432282716159534</v>
      </c>
      <c r="D6" s="1140">
        <v>2.5526018491666207</v>
      </c>
      <c r="E6" s="1141">
        <v>2.1310829673879965</v>
      </c>
      <c r="F6" s="1140">
        <v>2.4888364793365554</v>
      </c>
      <c r="G6" s="1141">
        <v>2.1398515655770751</v>
      </c>
      <c r="H6" s="1142" t="s">
        <v>660</v>
      </c>
      <c r="I6" s="1141">
        <v>2.1100107129004613</v>
      </c>
      <c r="J6" s="821"/>
      <c r="K6" s="821"/>
      <c r="L6" s="821"/>
      <c r="M6" s="821"/>
    </row>
    <row r="7" spans="1:13" x14ac:dyDescent="0.2">
      <c r="A7" s="183" t="s">
        <v>498</v>
      </c>
      <c r="B7" s="1138"/>
      <c r="C7" s="1139"/>
      <c r="D7" s="1138"/>
      <c r="E7" s="1139"/>
      <c r="F7" s="1138"/>
      <c r="G7" s="1139"/>
      <c r="H7" s="1143"/>
      <c r="I7" s="1139"/>
      <c r="J7" s="821"/>
      <c r="K7" s="821"/>
      <c r="L7" s="821"/>
      <c r="M7" s="821"/>
    </row>
    <row r="8" spans="1:13" x14ac:dyDescent="0.2">
      <c r="A8" s="184" t="s">
        <v>126</v>
      </c>
      <c r="B8" s="1138">
        <v>2.2361537285187012</v>
      </c>
      <c r="C8" s="1139">
        <v>2.4512500580197809</v>
      </c>
      <c r="D8" s="1138">
        <v>2.1402609160623172</v>
      </c>
      <c r="E8" s="1139">
        <v>2.1405555102761582</v>
      </c>
      <c r="F8" s="1138">
        <v>2.1405277722496834</v>
      </c>
      <c r="G8" s="1139">
        <v>2.1408216227883514</v>
      </c>
      <c r="H8" s="1143" t="s">
        <v>660</v>
      </c>
      <c r="I8" s="1139">
        <v>2.1410871013017356</v>
      </c>
      <c r="J8" s="821"/>
      <c r="K8" s="821"/>
      <c r="L8" s="821"/>
      <c r="M8" s="821"/>
    </row>
    <row r="9" spans="1:13" x14ac:dyDescent="0.2">
      <c r="A9" s="183" t="s">
        <v>499</v>
      </c>
      <c r="B9" s="1138"/>
      <c r="C9" s="1139"/>
      <c r="D9" s="1138"/>
      <c r="E9" s="1139"/>
      <c r="F9" s="1138"/>
      <c r="G9" s="1139"/>
      <c r="H9" s="1143"/>
      <c r="I9" s="1139"/>
      <c r="J9" s="821"/>
      <c r="K9" s="821"/>
      <c r="L9" s="821"/>
      <c r="M9" s="821"/>
    </row>
    <row r="10" spans="1:13" x14ac:dyDescent="0.2">
      <c r="A10" s="184" t="s">
        <v>127</v>
      </c>
      <c r="B10" s="1138">
        <v>3.5619708799623311</v>
      </c>
      <c r="C10" s="1139">
        <v>3.5461246497473269</v>
      </c>
      <c r="D10" s="1138">
        <v>2.9995760440470178</v>
      </c>
      <c r="E10" s="1139">
        <v>3.0709274624989007</v>
      </c>
      <c r="F10" s="1138">
        <v>2.0201340026755332</v>
      </c>
      <c r="G10" s="1139">
        <v>2.0201340026755332</v>
      </c>
      <c r="H10" s="1143" t="s">
        <v>660</v>
      </c>
      <c r="I10" s="1139">
        <v>2.0201340026755616</v>
      </c>
      <c r="J10" s="821"/>
      <c r="K10" s="821"/>
      <c r="L10" s="821"/>
      <c r="M10" s="821"/>
    </row>
    <row r="11" spans="1:13" x14ac:dyDescent="0.2">
      <c r="A11" s="183" t="s">
        <v>499</v>
      </c>
      <c r="B11" s="1138"/>
      <c r="C11" s="1139"/>
      <c r="D11" s="1138"/>
      <c r="E11" s="1139"/>
      <c r="F11" s="1138"/>
      <c r="G11" s="1139"/>
      <c r="H11" s="1143"/>
      <c r="I11" s="1139"/>
      <c r="J11" s="821"/>
      <c r="K11" s="821"/>
      <c r="L11" s="821"/>
      <c r="M11" s="821"/>
    </row>
    <row r="12" spans="1:13" x14ac:dyDescent="0.2">
      <c r="A12" s="184" t="s">
        <v>75</v>
      </c>
      <c r="B12" s="1138">
        <v>2.1713801495355796</v>
      </c>
      <c r="C12" s="1139">
        <v>2.475073734749472</v>
      </c>
      <c r="D12" s="1138">
        <v>2.0910872056649765</v>
      </c>
      <c r="E12" s="1139">
        <v>2.3982704345228996</v>
      </c>
      <c r="F12" s="1138">
        <v>2.3704751051834023</v>
      </c>
      <c r="G12" s="1139">
        <v>2.4631069123478966</v>
      </c>
      <c r="H12" s="1143" t="s">
        <v>660</v>
      </c>
      <c r="I12" s="1139">
        <v>2.4408375030115224</v>
      </c>
      <c r="J12" s="821"/>
      <c r="K12" s="821"/>
      <c r="L12" s="821"/>
      <c r="M12" s="821"/>
    </row>
    <row r="13" spans="1:13" x14ac:dyDescent="0.2">
      <c r="A13" s="183" t="s">
        <v>498</v>
      </c>
      <c r="B13" s="1138"/>
      <c r="C13" s="1139"/>
      <c r="D13" s="1138"/>
      <c r="E13" s="1139"/>
      <c r="F13" s="1138"/>
      <c r="G13" s="1139"/>
      <c r="H13" s="1143"/>
      <c r="I13" s="1139"/>
      <c r="J13" s="821"/>
      <c r="K13" s="821"/>
      <c r="L13" s="821"/>
      <c r="M13" s="821"/>
    </row>
    <row r="14" spans="1:13" x14ac:dyDescent="0.2">
      <c r="A14" s="184" t="s">
        <v>76</v>
      </c>
      <c r="B14" s="1138">
        <v>3.6480062506312265</v>
      </c>
      <c r="C14" s="1139">
        <v>3.7129670755542605</v>
      </c>
      <c r="D14" s="1138">
        <v>3.3915265640710288</v>
      </c>
      <c r="E14" s="1139">
        <v>2.2932899707865744</v>
      </c>
      <c r="F14" s="1138">
        <v>3.3996941767767055</v>
      </c>
      <c r="G14" s="1139">
        <v>2.3584350407459311</v>
      </c>
      <c r="H14" s="1143" t="s">
        <v>660</v>
      </c>
      <c r="I14" s="1139">
        <v>2.1446399260201474</v>
      </c>
      <c r="J14" s="821"/>
      <c r="K14" s="821"/>
      <c r="L14" s="821"/>
      <c r="M14" s="821"/>
    </row>
    <row r="15" spans="1:13" x14ac:dyDescent="0.2">
      <c r="A15" s="183" t="s">
        <v>498</v>
      </c>
      <c r="B15" s="1146"/>
      <c r="C15" s="1145"/>
      <c r="D15" s="1146"/>
      <c r="E15" s="1145"/>
      <c r="F15" s="1146"/>
      <c r="G15" s="1145"/>
      <c r="H15" s="1144"/>
      <c r="I15" s="1145"/>
      <c r="J15" s="821"/>
      <c r="K15" s="821"/>
      <c r="L15" s="821"/>
      <c r="M15" s="821"/>
    </row>
    <row r="16" spans="1:13" x14ac:dyDescent="0.2">
      <c r="A16" s="182" t="s">
        <v>77</v>
      </c>
      <c r="B16" s="1140">
        <v>-2.391930348005558</v>
      </c>
      <c r="C16" s="1141">
        <v>-2.3217507359847733</v>
      </c>
      <c r="D16" s="1140">
        <v>-2.8369982758558034</v>
      </c>
      <c r="E16" s="1141">
        <v>-2.3874046716493824</v>
      </c>
      <c r="F16" s="1140">
        <v>-3.322778129503285</v>
      </c>
      <c r="G16" s="1141">
        <v>-2.5066706049508518</v>
      </c>
      <c r="H16" s="1142" t="s">
        <v>660</v>
      </c>
      <c r="I16" s="1141">
        <v>-2.6207587952777573</v>
      </c>
      <c r="J16" s="821"/>
      <c r="K16" s="821"/>
      <c r="L16" s="821"/>
      <c r="M16" s="821"/>
    </row>
    <row r="17" spans="1:9" x14ac:dyDescent="0.2">
      <c r="A17" s="181" t="s">
        <v>9</v>
      </c>
      <c r="B17" s="1146"/>
      <c r="C17" s="1145"/>
      <c r="D17" s="1146"/>
      <c r="E17" s="1145"/>
      <c r="F17" s="1146"/>
      <c r="G17" s="1145"/>
      <c r="H17" s="1144"/>
      <c r="I17" s="1145"/>
    </row>
    <row r="18" spans="1:9" x14ac:dyDescent="0.2">
      <c r="A18" s="5" t="s">
        <v>8</v>
      </c>
    </row>
  </sheetData>
  <mergeCells count="53">
    <mergeCell ref="H14:H15"/>
    <mergeCell ref="I14:I15"/>
    <mergeCell ref="B16:B17"/>
    <mergeCell ref="C16:C17"/>
    <mergeCell ref="D16:D17"/>
    <mergeCell ref="E16:E17"/>
    <mergeCell ref="F16:F17"/>
    <mergeCell ref="G16:G17"/>
    <mergeCell ref="H16:H17"/>
    <mergeCell ref="I16:I17"/>
    <mergeCell ref="B14:B15"/>
    <mergeCell ref="C14:C15"/>
    <mergeCell ref="D14:D15"/>
    <mergeCell ref="E14:E15"/>
    <mergeCell ref="F14:F15"/>
    <mergeCell ref="G14:G15"/>
    <mergeCell ref="B12:B13"/>
    <mergeCell ref="C12:C13"/>
    <mergeCell ref="D12:D13"/>
    <mergeCell ref="E12:E13"/>
    <mergeCell ref="F12:F13"/>
    <mergeCell ref="B10:B11"/>
    <mergeCell ref="C10:C11"/>
    <mergeCell ref="D10:D11"/>
    <mergeCell ref="E10:E11"/>
    <mergeCell ref="F10:F11"/>
    <mergeCell ref="H8:H9"/>
    <mergeCell ref="I8:I9"/>
    <mergeCell ref="H10:H11"/>
    <mergeCell ref="I10:I11"/>
    <mergeCell ref="G12:G13"/>
    <mergeCell ref="H12:H13"/>
    <mergeCell ref="I12:I13"/>
    <mergeCell ref="G10:G11"/>
    <mergeCell ref="H4:I4"/>
    <mergeCell ref="B6:B7"/>
    <mergeCell ref="C6:C7"/>
    <mergeCell ref="D6:D7"/>
    <mergeCell ref="E6:E7"/>
    <mergeCell ref="F6:F7"/>
    <mergeCell ref="G6:G7"/>
    <mergeCell ref="H6:H7"/>
    <mergeCell ref="I6:I7"/>
    <mergeCell ref="A4:A5"/>
    <mergeCell ref="F8:F9"/>
    <mergeCell ref="B4:C4"/>
    <mergeCell ref="D4:E4"/>
    <mergeCell ref="F4:G4"/>
    <mergeCell ref="G8:G9"/>
    <mergeCell ref="B8:B9"/>
    <mergeCell ref="C8:C9"/>
    <mergeCell ref="D8:D9"/>
    <mergeCell ref="E8:E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078CF-7260-4E15-8B47-1633C8F8086E}">
  <dimension ref="A1:C17"/>
  <sheetViews>
    <sheetView zoomScaleNormal="100" workbookViewId="0">
      <selection activeCell="D38" sqref="D38"/>
    </sheetView>
  </sheetViews>
  <sheetFormatPr baseColWidth="10" defaultColWidth="11.42578125" defaultRowHeight="12.75" x14ac:dyDescent="0.2"/>
  <cols>
    <col min="1" max="1" width="29.85546875" style="5" customWidth="1"/>
    <col min="2" max="16384" width="11.42578125" style="5"/>
  </cols>
  <sheetData>
    <row r="1" spans="1:3" x14ac:dyDescent="0.2">
      <c r="A1" s="4" t="s">
        <v>465</v>
      </c>
      <c r="C1" s="21"/>
    </row>
    <row r="2" spans="1:3" x14ac:dyDescent="0.2">
      <c r="A2" s="4" t="s">
        <v>740</v>
      </c>
    </row>
    <row r="4" spans="1:3" x14ac:dyDescent="0.2">
      <c r="A4" s="305"/>
      <c r="B4" s="7" t="s">
        <v>714</v>
      </c>
      <c r="C4" s="180" t="s">
        <v>717</v>
      </c>
    </row>
    <row r="5" spans="1:3" x14ac:dyDescent="0.2">
      <c r="A5" s="8" t="s">
        <v>466</v>
      </c>
      <c r="B5" s="1052">
        <v>3.1321973215619607</v>
      </c>
      <c r="C5" s="1044">
        <v>3.3256489450852058</v>
      </c>
    </row>
    <row r="6" spans="1:3" x14ac:dyDescent="0.2">
      <c r="A6" s="9" t="s">
        <v>498</v>
      </c>
      <c r="B6" s="1052"/>
      <c r="C6" s="1045"/>
    </row>
    <row r="7" spans="1:3" x14ac:dyDescent="0.2">
      <c r="A7" s="8" t="s">
        <v>467</v>
      </c>
      <c r="B7" s="1052">
        <v>2.3998773688483084</v>
      </c>
      <c r="C7" s="1045">
        <v>2.4032839658601119</v>
      </c>
    </row>
    <row r="8" spans="1:3" x14ac:dyDescent="0.2">
      <c r="A8" s="9" t="s">
        <v>499</v>
      </c>
      <c r="B8" s="1052"/>
      <c r="C8" s="1045"/>
    </row>
    <row r="9" spans="1:3" x14ac:dyDescent="0.2">
      <c r="A9" s="8" t="s">
        <v>468</v>
      </c>
      <c r="B9" s="1052">
        <v>3.8015479888175605</v>
      </c>
      <c r="C9" s="1053">
        <v>4.3942983344809932</v>
      </c>
    </row>
    <row r="10" spans="1:3" x14ac:dyDescent="0.2">
      <c r="A10" s="9" t="s">
        <v>499</v>
      </c>
      <c r="B10" s="1052"/>
      <c r="C10" s="1053"/>
    </row>
    <row r="11" spans="1:3" x14ac:dyDescent="0.2">
      <c r="A11" s="8" t="s">
        <v>469</v>
      </c>
      <c r="B11" s="1052">
        <v>5.0155331593604728</v>
      </c>
      <c r="C11" s="1053">
        <v>4.6390233630242221</v>
      </c>
    </row>
    <row r="12" spans="1:3" x14ac:dyDescent="0.2">
      <c r="A12" s="9" t="s">
        <v>498</v>
      </c>
      <c r="B12" s="1052"/>
      <c r="C12" s="1053"/>
    </row>
    <row r="13" spans="1:3" x14ac:dyDescent="0.2">
      <c r="A13" s="8" t="s">
        <v>470</v>
      </c>
      <c r="B13" s="1052">
        <v>7.2662870358188343</v>
      </c>
      <c r="C13" s="1045">
        <v>7.6930877155161568</v>
      </c>
    </row>
    <row r="14" spans="1:3" x14ac:dyDescent="0.2">
      <c r="A14" s="9" t="s">
        <v>498</v>
      </c>
      <c r="B14" s="1052"/>
      <c r="C14" s="1054"/>
    </row>
    <row r="15" spans="1:3" x14ac:dyDescent="0.2">
      <c r="A15" s="306" t="s">
        <v>471</v>
      </c>
      <c r="B15" s="1055">
        <v>-2.0240834576154376</v>
      </c>
      <c r="C15" s="1044">
        <v>-2.4566361185931593</v>
      </c>
    </row>
    <row r="16" spans="1:3" x14ac:dyDescent="0.2">
      <c r="A16" s="10" t="s">
        <v>9</v>
      </c>
      <c r="B16" s="1056"/>
      <c r="C16" s="1054"/>
    </row>
    <row r="17" spans="1:1" x14ac:dyDescent="0.2">
      <c r="A17" s="440" t="s">
        <v>8</v>
      </c>
    </row>
  </sheetData>
  <mergeCells count="12">
    <mergeCell ref="B11:B12"/>
    <mergeCell ref="C11:C12"/>
    <mergeCell ref="B13:B14"/>
    <mergeCell ref="C13:C14"/>
    <mergeCell ref="B15:B16"/>
    <mergeCell ref="C15:C16"/>
    <mergeCell ref="B5:B6"/>
    <mergeCell ref="C5:C6"/>
    <mergeCell ref="B7:B8"/>
    <mergeCell ref="C7:C8"/>
    <mergeCell ref="B9:B10"/>
    <mergeCell ref="C9:C10"/>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9B51F-431A-42F8-BFD2-E2833D5444F8}">
  <dimension ref="A1:M55"/>
  <sheetViews>
    <sheetView zoomScaleNormal="100" workbookViewId="0">
      <selection activeCell="F31" sqref="F31"/>
    </sheetView>
  </sheetViews>
  <sheetFormatPr baseColWidth="10" defaultColWidth="10.42578125" defaultRowHeight="12.75" x14ac:dyDescent="0.2"/>
  <cols>
    <col min="1" max="1" width="52.42578125" style="515" customWidth="1"/>
    <col min="2" max="5" width="12.140625" style="515" customWidth="1"/>
    <col min="6" max="6" width="10.42578125" style="515"/>
    <col min="7" max="9" width="10.85546875" style="515" bestFit="1" customWidth="1"/>
    <col min="10" max="16384" width="10.42578125" style="515"/>
  </cols>
  <sheetData>
    <row r="1" spans="1:13" ht="13.5" customHeight="1" x14ac:dyDescent="0.2">
      <c r="A1" s="1147" t="s">
        <v>128</v>
      </c>
      <c r="B1" s="1147"/>
      <c r="C1" s="1147"/>
      <c r="D1" s="1147"/>
      <c r="E1" s="1147"/>
      <c r="F1" s="143"/>
    </row>
    <row r="2" spans="1:13" ht="13.5" customHeight="1" x14ac:dyDescent="0.2">
      <c r="A2" s="1147" t="s">
        <v>722</v>
      </c>
      <c r="B2" s="1147"/>
      <c r="C2" s="1147"/>
      <c r="D2" s="1147"/>
      <c r="E2" s="1147"/>
      <c r="F2" s="143"/>
    </row>
    <row r="3" spans="1:13" ht="12.75" customHeight="1" x14ac:dyDescent="0.2">
      <c r="A3" s="1148" t="s">
        <v>755</v>
      </c>
      <c r="B3" s="1148"/>
      <c r="C3" s="1148"/>
      <c r="D3" s="1148"/>
      <c r="E3" s="1148"/>
      <c r="F3" s="143"/>
    </row>
    <row r="4" spans="1:13" ht="12.75" customHeight="1" x14ac:dyDescent="0.2">
      <c r="A4" s="237"/>
      <c r="B4" s="237"/>
      <c r="C4" s="237"/>
      <c r="D4" s="237"/>
      <c r="E4" s="237"/>
      <c r="F4" s="143"/>
      <c r="G4" s="1150"/>
      <c r="H4" s="1150"/>
      <c r="I4" s="1150"/>
      <c r="K4" s="1149"/>
      <c r="L4" s="1149"/>
      <c r="M4" s="1149"/>
    </row>
    <row r="5" spans="1:13" x14ac:dyDescent="0.2">
      <c r="A5" s="699" t="s">
        <v>129</v>
      </c>
      <c r="B5" s="159">
        <v>2027</v>
      </c>
      <c r="C5" s="159">
        <v>2028</v>
      </c>
      <c r="D5" s="160">
        <v>2029</v>
      </c>
      <c r="E5" s="160">
        <v>2030</v>
      </c>
      <c r="F5" s="143"/>
      <c r="G5" s="716"/>
      <c r="H5" s="716"/>
      <c r="I5" s="716"/>
      <c r="K5" s="716"/>
      <c r="L5" s="716"/>
      <c r="M5" s="716"/>
    </row>
    <row r="6" spans="1:13" x14ac:dyDescent="0.2">
      <c r="A6" s="142" t="s">
        <v>131</v>
      </c>
      <c r="B6" s="700">
        <v>83310143.277497113</v>
      </c>
      <c r="C6" s="700">
        <v>86107961.862420455</v>
      </c>
      <c r="D6" s="700">
        <v>87768279.176529229</v>
      </c>
      <c r="E6" s="700">
        <v>89012291.95511356</v>
      </c>
      <c r="F6" s="143"/>
      <c r="G6" s="714"/>
      <c r="H6" s="714"/>
      <c r="I6" s="714"/>
      <c r="K6" s="714"/>
      <c r="L6" s="714"/>
      <c r="M6" s="714"/>
    </row>
    <row r="7" spans="1:13" x14ac:dyDescent="0.2">
      <c r="A7" s="132" t="s">
        <v>16</v>
      </c>
      <c r="B7" s="701">
        <v>70182732.122749344</v>
      </c>
      <c r="C7" s="895">
        <v>72694478.758120731</v>
      </c>
      <c r="D7" s="701">
        <v>74101791.017136753</v>
      </c>
      <c r="E7" s="702">
        <v>75382517.601731569</v>
      </c>
      <c r="F7" s="143"/>
      <c r="G7" s="715"/>
      <c r="H7" s="715"/>
      <c r="I7" s="715"/>
      <c r="K7" s="714"/>
      <c r="L7" s="714"/>
      <c r="M7" s="714"/>
    </row>
    <row r="8" spans="1:13" x14ac:dyDescent="0.2">
      <c r="A8" s="17" t="s">
        <v>791</v>
      </c>
      <c r="B8" s="703">
        <v>5199647.1812858498</v>
      </c>
      <c r="C8" s="896">
        <v>4796485.2279884862</v>
      </c>
      <c r="D8" s="703">
        <v>4460362.5380873214</v>
      </c>
      <c r="E8" s="704">
        <v>4091358.6425481685</v>
      </c>
      <c r="F8" s="143"/>
      <c r="G8" s="715"/>
      <c r="H8" s="715"/>
      <c r="I8" s="715"/>
      <c r="K8" s="714"/>
      <c r="L8" s="714"/>
      <c r="M8" s="714"/>
    </row>
    <row r="9" spans="1:13" x14ac:dyDescent="0.2">
      <c r="A9" s="17" t="s">
        <v>18</v>
      </c>
      <c r="B9" s="703">
        <v>64983084.941463493</v>
      </c>
      <c r="C9" s="896">
        <v>67897993.530132249</v>
      </c>
      <c r="D9" s="703">
        <v>69641428.479049429</v>
      </c>
      <c r="E9" s="704">
        <v>71291158.959183395</v>
      </c>
      <c r="F9" s="143"/>
      <c r="G9" s="715"/>
      <c r="H9" s="715"/>
      <c r="I9" s="715"/>
      <c r="K9" s="714"/>
      <c r="L9" s="714"/>
      <c r="M9" s="714"/>
    </row>
    <row r="10" spans="1:13" x14ac:dyDescent="0.2">
      <c r="A10" s="132" t="s">
        <v>19</v>
      </c>
      <c r="B10" s="701">
        <v>1790664.2787904714</v>
      </c>
      <c r="C10" s="895">
        <v>1751700.3124789482</v>
      </c>
      <c r="D10" s="701">
        <v>1572185.8057096417</v>
      </c>
      <c r="E10" s="702">
        <v>1233351.2863275476</v>
      </c>
      <c r="F10" s="143"/>
      <c r="G10" s="715"/>
      <c r="H10" s="715"/>
      <c r="I10" s="715"/>
      <c r="K10" s="714"/>
      <c r="L10" s="714"/>
      <c r="M10" s="714"/>
    </row>
    <row r="11" spans="1:13" x14ac:dyDescent="0.2">
      <c r="A11" s="132" t="s">
        <v>20</v>
      </c>
      <c r="B11" s="701">
        <v>4608221.5122433715</v>
      </c>
      <c r="C11" s="895">
        <v>4772811.6105458019</v>
      </c>
      <c r="D11" s="701">
        <v>4936770.1137514133</v>
      </c>
      <c r="E11" s="702">
        <v>5102339.6705851462</v>
      </c>
      <c r="F11" s="143"/>
      <c r="G11" s="715"/>
      <c r="H11" s="715"/>
      <c r="I11" s="715"/>
      <c r="K11" s="714"/>
      <c r="L11" s="714"/>
      <c r="M11" s="714"/>
    </row>
    <row r="12" spans="1:13" x14ac:dyDescent="0.2">
      <c r="A12" s="132" t="s">
        <v>21</v>
      </c>
      <c r="B12" s="701">
        <v>148230.35115570098</v>
      </c>
      <c r="C12" s="895">
        <v>151448.97503045137</v>
      </c>
      <c r="D12" s="701">
        <v>154750.14105741101</v>
      </c>
      <c r="E12" s="702">
        <v>158162.13632257067</v>
      </c>
      <c r="F12" s="143"/>
      <c r="G12" s="715"/>
      <c r="H12" s="715"/>
      <c r="I12" s="715"/>
      <c r="K12" s="714"/>
      <c r="L12" s="714"/>
      <c r="M12" s="714"/>
    </row>
    <row r="13" spans="1:13" x14ac:dyDescent="0.2">
      <c r="A13" s="132" t="s">
        <v>22</v>
      </c>
      <c r="B13" s="701">
        <v>1769940.2330489843</v>
      </c>
      <c r="C13" s="705">
        <v>1820388.7457345729</v>
      </c>
      <c r="D13" s="701">
        <v>1977584.9426463947</v>
      </c>
      <c r="E13" s="705">
        <v>1999732.5170894945</v>
      </c>
      <c r="F13" s="143"/>
      <c r="G13" s="715"/>
      <c r="H13" s="715"/>
      <c r="I13" s="715"/>
      <c r="K13" s="714"/>
      <c r="L13" s="714"/>
      <c r="M13" s="714"/>
    </row>
    <row r="14" spans="1:13" x14ac:dyDescent="0.2">
      <c r="A14" s="17" t="s">
        <v>582</v>
      </c>
      <c r="B14" s="703">
        <v>495623.55420710047</v>
      </c>
      <c r="C14" s="896">
        <v>589717.90368067741</v>
      </c>
      <c r="D14" s="703">
        <v>753069.59070767881</v>
      </c>
      <c r="E14" s="704">
        <v>791405.63260783814</v>
      </c>
      <c r="F14" s="143"/>
      <c r="G14" s="715"/>
      <c r="H14" s="715"/>
      <c r="I14" s="715"/>
      <c r="K14" s="714"/>
      <c r="L14" s="714"/>
      <c r="M14" s="714"/>
    </row>
    <row r="15" spans="1:13" x14ac:dyDescent="0.2">
      <c r="A15" s="17" t="s">
        <v>583</v>
      </c>
      <c r="B15" s="703">
        <v>1274316.6788418838</v>
      </c>
      <c r="C15" s="703">
        <v>1230670.8420538954</v>
      </c>
      <c r="D15" s="703">
        <v>1224515.3519387159</v>
      </c>
      <c r="E15" s="703">
        <v>1208326.8844816564</v>
      </c>
      <c r="F15" s="143"/>
      <c r="G15" s="715"/>
      <c r="H15" s="715"/>
      <c r="I15" s="715"/>
      <c r="K15" s="714"/>
      <c r="L15" s="714"/>
      <c r="M15" s="714"/>
    </row>
    <row r="16" spans="1:13" x14ac:dyDescent="0.2">
      <c r="A16" s="132" t="s">
        <v>23</v>
      </c>
      <c r="B16" s="701">
        <v>1724742.7015171417</v>
      </c>
      <c r="C16" s="895">
        <v>1767353.6321583353</v>
      </c>
      <c r="D16" s="701">
        <v>1810197.6420212206</v>
      </c>
      <c r="E16" s="702">
        <v>1853759.8880246182</v>
      </c>
      <c r="F16" s="143"/>
      <c r="G16" s="715"/>
      <c r="H16" s="715"/>
      <c r="I16" s="715"/>
      <c r="K16" s="714"/>
      <c r="L16" s="714"/>
      <c r="M16" s="714"/>
    </row>
    <row r="17" spans="1:13" x14ac:dyDescent="0.2">
      <c r="A17" s="132" t="s">
        <v>24</v>
      </c>
      <c r="B17" s="701">
        <v>3085612.07799209</v>
      </c>
      <c r="C17" s="895">
        <v>3149779.8283516099</v>
      </c>
      <c r="D17" s="701">
        <v>3214999.5142063801</v>
      </c>
      <c r="E17" s="702">
        <v>3282428.8550326298</v>
      </c>
      <c r="F17" s="143"/>
      <c r="G17" s="715"/>
      <c r="H17" s="715"/>
      <c r="I17" s="715"/>
      <c r="K17" s="714"/>
      <c r="L17" s="714"/>
      <c r="M17" s="714"/>
    </row>
    <row r="18" spans="1:13" x14ac:dyDescent="0.2">
      <c r="A18" s="142" t="s">
        <v>626</v>
      </c>
      <c r="B18" s="700">
        <v>14136.56694492114</v>
      </c>
      <c r="C18" s="897">
        <v>14503.670149559839</v>
      </c>
      <c r="D18" s="700">
        <v>14881.085241969287</v>
      </c>
      <c r="E18" s="706">
        <v>15268.321445208589</v>
      </c>
      <c r="F18" s="143"/>
      <c r="G18" s="714"/>
      <c r="H18" s="714"/>
      <c r="I18" s="714"/>
      <c r="K18" s="714"/>
      <c r="L18" s="714"/>
      <c r="M18" s="714"/>
    </row>
    <row r="19" spans="1:13" x14ac:dyDescent="0.2">
      <c r="A19" s="133" t="s">
        <v>26</v>
      </c>
      <c r="B19" s="707">
        <v>14136.56694492114</v>
      </c>
      <c r="C19" s="708">
        <v>14503.670149559839</v>
      </c>
      <c r="D19" s="701">
        <v>14881.085241969287</v>
      </c>
      <c r="E19" s="709">
        <v>15268.321445208589</v>
      </c>
      <c r="F19" s="143"/>
      <c r="G19" s="714"/>
      <c r="H19" s="714"/>
      <c r="I19" s="714"/>
      <c r="K19" s="714"/>
      <c r="L19" s="714"/>
      <c r="M19" s="714"/>
    </row>
    <row r="20" spans="1:13" x14ac:dyDescent="0.2">
      <c r="A20" s="674" t="s">
        <v>562</v>
      </c>
      <c r="B20" s="898">
        <v>83324279.84444204</v>
      </c>
      <c r="C20" s="899">
        <v>86122465.532570019</v>
      </c>
      <c r="D20" s="898">
        <v>87783160.261771202</v>
      </c>
      <c r="E20" s="900">
        <v>89027560.276558772</v>
      </c>
      <c r="F20" s="143"/>
      <c r="G20" s="714"/>
      <c r="H20" s="714"/>
      <c r="I20" s="714"/>
      <c r="K20" s="714"/>
      <c r="L20" s="714"/>
      <c r="M20" s="714"/>
    </row>
    <row r="21" spans="1:13" x14ac:dyDescent="0.2">
      <c r="A21" s="440" t="s">
        <v>54</v>
      </c>
      <c r="B21" s="5"/>
      <c r="C21" s="5"/>
      <c r="D21" s="5"/>
      <c r="E21" s="5"/>
      <c r="F21" s="143"/>
    </row>
    <row r="23" spans="1:13" x14ac:dyDescent="0.2">
      <c r="B23" s="710"/>
      <c r="C23" s="576"/>
      <c r="D23" s="576"/>
      <c r="E23" s="576"/>
      <c r="F23" s="577"/>
    </row>
    <row r="24" spans="1:13" x14ac:dyDescent="0.2">
      <c r="B24" s="711"/>
      <c r="C24" s="712"/>
      <c r="D24" s="712"/>
      <c r="E24" s="712"/>
      <c r="F24" s="713"/>
    </row>
    <row r="38" spans="2:5" x14ac:dyDescent="0.2">
      <c r="B38" s="516"/>
      <c r="C38" s="516"/>
      <c r="D38" s="516"/>
      <c r="E38" s="516"/>
    </row>
    <row r="39" spans="2:5" x14ac:dyDescent="0.2">
      <c r="B39" s="516"/>
      <c r="C39" s="516"/>
      <c r="D39" s="516"/>
      <c r="E39" s="516"/>
    </row>
    <row r="40" spans="2:5" x14ac:dyDescent="0.2">
      <c r="B40" s="516"/>
      <c r="C40" s="516"/>
      <c r="D40" s="516"/>
      <c r="E40" s="516"/>
    </row>
    <row r="41" spans="2:5" x14ac:dyDescent="0.2">
      <c r="B41" s="516"/>
      <c r="C41" s="516"/>
      <c r="D41" s="516"/>
      <c r="E41" s="516"/>
    </row>
    <row r="42" spans="2:5" x14ac:dyDescent="0.2">
      <c r="B42" s="516"/>
      <c r="C42" s="516"/>
      <c r="D42" s="516"/>
      <c r="E42" s="516"/>
    </row>
    <row r="43" spans="2:5" x14ac:dyDescent="0.2">
      <c r="B43" s="516"/>
      <c r="C43" s="516"/>
      <c r="D43" s="516"/>
      <c r="E43" s="516"/>
    </row>
    <row r="44" spans="2:5" x14ac:dyDescent="0.2">
      <c r="B44" s="516"/>
      <c r="C44" s="516"/>
      <c r="D44" s="516"/>
      <c r="E44" s="516"/>
    </row>
    <row r="45" spans="2:5" x14ac:dyDescent="0.2">
      <c r="B45" s="516"/>
      <c r="C45" s="516"/>
      <c r="D45" s="516"/>
      <c r="E45" s="516"/>
    </row>
    <row r="46" spans="2:5" x14ac:dyDescent="0.2">
      <c r="B46" s="516"/>
      <c r="C46" s="516"/>
      <c r="D46" s="516"/>
      <c r="E46" s="516"/>
    </row>
    <row r="47" spans="2:5" x14ac:dyDescent="0.2">
      <c r="B47" s="516"/>
      <c r="C47" s="516"/>
      <c r="D47" s="516"/>
      <c r="E47" s="516"/>
    </row>
    <row r="48" spans="2:5" x14ac:dyDescent="0.2">
      <c r="B48" s="516"/>
      <c r="C48" s="516"/>
      <c r="D48" s="516"/>
      <c r="E48" s="516"/>
    </row>
    <row r="49" spans="2:5" x14ac:dyDescent="0.2">
      <c r="B49" s="516"/>
      <c r="C49" s="516"/>
      <c r="D49" s="516"/>
      <c r="E49" s="516"/>
    </row>
    <row r="50" spans="2:5" x14ac:dyDescent="0.2">
      <c r="B50" s="516"/>
      <c r="C50" s="516"/>
      <c r="D50" s="516"/>
      <c r="E50" s="516"/>
    </row>
    <row r="51" spans="2:5" x14ac:dyDescent="0.2">
      <c r="B51" s="517"/>
      <c r="C51" s="517"/>
      <c r="D51" s="517"/>
      <c r="E51" s="517"/>
    </row>
    <row r="52" spans="2:5" x14ac:dyDescent="0.2">
      <c r="B52" s="517"/>
      <c r="C52" s="517"/>
      <c r="D52" s="517"/>
      <c r="E52" s="517"/>
    </row>
    <row r="53" spans="2:5" x14ac:dyDescent="0.2">
      <c r="B53" s="517"/>
      <c r="C53" s="517"/>
      <c r="D53" s="517"/>
      <c r="E53" s="517"/>
    </row>
    <row r="54" spans="2:5" x14ac:dyDescent="0.2">
      <c r="B54" s="517"/>
      <c r="C54" s="517"/>
      <c r="D54" s="517"/>
      <c r="E54" s="517"/>
    </row>
    <row r="55" spans="2:5" x14ac:dyDescent="0.2">
      <c r="B55" s="517"/>
      <c r="C55" s="517"/>
      <c r="D55" s="517"/>
      <c r="E55" s="517"/>
    </row>
  </sheetData>
  <mergeCells count="5">
    <mergeCell ref="A1:E1"/>
    <mergeCell ref="A2:E2"/>
    <mergeCell ref="A3:E3"/>
    <mergeCell ref="K4:M4"/>
    <mergeCell ref="G4:I4"/>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EA9E4-C1E2-4073-A3BD-349A0895B875}">
  <dimension ref="A1:J19"/>
  <sheetViews>
    <sheetView zoomScaleNormal="100" workbookViewId="0">
      <selection activeCell="B22" sqref="B22"/>
    </sheetView>
  </sheetViews>
  <sheetFormatPr baseColWidth="10" defaultColWidth="10.42578125" defaultRowHeight="12.75" x14ac:dyDescent="0.2"/>
  <cols>
    <col min="1" max="1" width="42.42578125" style="5" customWidth="1"/>
    <col min="2" max="16384" width="10.42578125" style="5"/>
  </cols>
  <sheetData>
    <row r="1" spans="1:10" x14ac:dyDescent="0.2">
      <c r="A1" s="1152" t="s">
        <v>132</v>
      </c>
      <c r="B1" s="1152"/>
      <c r="C1" s="1152"/>
      <c r="D1" s="1152"/>
      <c r="E1" s="1152"/>
      <c r="F1" s="1152"/>
      <c r="G1" s="1152"/>
    </row>
    <row r="2" spans="1:10" x14ac:dyDescent="0.2">
      <c r="A2" s="1152" t="s">
        <v>723</v>
      </c>
      <c r="B2" s="1152"/>
      <c r="C2" s="1152"/>
      <c r="D2" s="1152"/>
      <c r="E2" s="1152"/>
      <c r="F2" s="1152"/>
      <c r="G2" s="1152"/>
    </row>
    <row r="3" spans="1:10" x14ac:dyDescent="0.2">
      <c r="A3" s="63"/>
    </row>
    <row r="4" spans="1:10" x14ac:dyDescent="0.2">
      <c r="A4" s="1153"/>
      <c r="B4" s="1130">
        <v>2027</v>
      </c>
      <c r="C4" s="1131"/>
      <c r="D4" s="1151">
        <v>2028</v>
      </c>
      <c r="E4" s="1151"/>
      <c r="F4" s="1130">
        <v>2029</v>
      </c>
      <c r="G4" s="1131"/>
      <c r="H4" s="1151">
        <v>2030</v>
      </c>
      <c r="I4" s="1131"/>
    </row>
    <row r="5" spans="1:10" x14ac:dyDescent="0.2">
      <c r="A5" s="1154"/>
      <c r="B5" s="62" t="s">
        <v>714</v>
      </c>
      <c r="C5" s="187" t="s">
        <v>717</v>
      </c>
      <c r="D5" s="540" t="s">
        <v>714</v>
      </c>
      <c r="E5" s="540" t="s">
        <v>717</v>
      </c>
      <c r="F5" s="62" t="s">
        <v>714</v>
      </c>
      <c r="G5" s="187" t="s">
        <v>717</v>
      </c>
      <c r="H5" s="540" t="s">
        <v>714</v>
      </c>
      <c r="I5" s="187" t="s">
        <v>717</v>
      </c>
    </row>
    <row r="6" spans="1:10" x14ac:dyDescent="0.2">
      <c r="A6" s="106" t="s">
        <v>459</v>
      </c>
      <c r="B6" s="296"/>
      <c r="C6" s="537"/>
      <c r="D6" s="532"/>
      <c r="E6" s="532"/>
      <c r="F6" s="296"/>
      <c r="G6" s="537"/>
      <c r="H6" s="697"/>
      <c r="I6" s="537"/>
    </row>
    <row r="7" spans="1:10" x14ac:dyDescent="0.2">
      <c r="A7" s="64" t="s">
        <v>493</v>
      </c>
      <c r="B7" s="541">
        <v>1.9582533459496301</v>
      </c>
      <c r="C7" s="101">
        <v>1.9721269032163535</v>
      </c>
      <c r="D7" s="529">
        <v>2.02285138760503</v>
      </c>
      <c r="E7" s="531">
        <v>1.9171386553690217</v>
      </c>
      <c r="F7" s="541">
        <v>2.03282192325445</v>
      </c>
      <c r="G7" s="101">
        <v>2.0411088838731217</v>
      </c>
      <c r="H7" s="533" t="s">
        <v>660</v>
      </c>
      <c r="I7" s="101">
        <v>2.0486862487916202</v>
      </c>
    </row>
    <row r="8" spans="1:10" x14ac:dyDescent="0.2">
      <c r="A8" s="64" t="s">
        <v>516</v>
      </c>
      <c r="B8" s="542">
        <v>-0.38000000000000256</v>
      </c>
      <c r="C8" s="578">
        <v>0.8499999999999952</v>
      </c>
      <c r="D8" s="534">
        <v>-0.61999999999999833</v>
      </c>
      <c r="E8" s="534">
        <v>0.47999999999999154</v>
      </c>
      <c r="F8" s="543">
        <v>-0.80999999999999961</v>
      </c>
      <c r="G8" s="578">
        <v>0.29999999999998916</v>
      </c>
      <c r="H8" s="535" t="s">
        <v>660</v>
      </c>
      <c r="I8" s="578">
        <v>0.13000000000000789</v>
      </c>
    </row>
    <row r="9" spans="1:10" x14ac:dyDescent="0.2">
      <c r="A9" s="174" t="s">
        <v>134</v>
      </c>
      <c r="B9" s="320"/>
      <c r="C9" s="317"/>
      <c r="D9" s="544"/>
      <c r="E9" s="544"/>
      <c r="F9" s="320"/>
      <c r="G9" s="317"/>
      <c r="H9" s="544"/>
      <c r="I9" s="317"/>
    </row>
    <row r="10" spans="1:10" x14ac:dyDescent="0.2">
      <c r="A10" s="65" t="s">
        <v>135</v>
      </c>
      <c r="B10" s="319">
        <v>409</v>
      </c>
      <c r="C10" s="318">
        <v>438</v>
      </c>
      <c r="D10" s="545">
        <v>409</v>
      </c>
      <c r="E10" s="318">
        <v>438</v>
      </c>
      <c r="F10" s="319">
        <v>409</v>
      </c>
      <c r="G10" s="318">
        <v>438</v>
      </c>
      <c r="H10" s="460" t="s">
        <v>660</v>
      </c>
      <c r="I10" s="318">
        <v>438</v>
      </c>
    </row>
    <row r="11" spans="1:10" x14ac:dyDescent="0.2">
      <c r="A11" s="169" t="s">
        <v>521</v>
      </c>
      <c r="B11" s="520"/>
      <c r="C11" s="538"/>
      <c r="D11" s="536"/>
      <c r="E11" s="536"/>
      <c r="F11" s="520"/>
      <c r="G11" s="538"/>
      <c r="H11" s="530"/>
      <c r="I11" s="538"/>
    </row>
    <row r="12" spans="1:10" x14ac:dyDescent="0.2">
      <c r="A12" s="15" t="s">
        <v>522</v>
      </c>
      <c r="B12" s="543">
        <v>0.48621148683315296</v>
      </c>
      <c r="C12" s="579">
        <v>0.46729805192469859</v>
      </c>
      <c r="D12" s="580">
        <v>0.48621148683315296</v>
      </c>
      <c r="E12" s="580">
        <v>0.46729805192469859</v>
      </c>
      <c r="F12" s="543">
        <v>0.48621148683315296</v>
      </c>
      <c r="G12" s="579">
        <v>0.46729805192469859</v>
      </c>
      <c r="H12" s="698" t="s">
        <v>660</v>
      </c>
      <c r="I12" s="579">
        <v>0.46729805192469859</v>
      </c>
    </row>
    <row r="13" spans="1:10" x14ac:dyDescent="0.2">
      <c r="A13" s="36" t="s">
        <v>659</v>
      </c>
      <c r="B13" s="445" t="s">
        <v>707</v>
      </c>
      <c r="C13" s="461" t="s">
        <v>707</v>
      </c>
      <c r="D13" s="460" t="s">
        <v>707</v>
      </c>
      <c r="E13" s="539" t="s">
        <v>707</v>
      </c>
      <c r="F13" s="445" t="s">
        <v>707</v>
      </c>
      <c r="G13" s="461" t="s">
        <v>707</v>
      </c>
      <c r="H13" s="460" t="s">
        <v>660</v>
      </c>
      <c r="I13" s="461" t="s">
        <v>707</v>
      </c>
    </row>
    <row r="14" spans="1:10" ht="12.75" customHeight="1" x14ac:dyDescent="0.2">
      <c r="A14" s="1078" t="s">
        <v>1129</v>
      </c>
      <c r="B14" s="1078"/>
      <c r="C14" s="1078"/>
      <c r="D14" s="1078"/>
      <c r="E14" s="1078"/>
      <c r="F14" s="1078"/>
      <c r="G14" s="1078"/>
      <c r="H14" s="1078"/>
      <c r="I14" s="1078"/>
      <c r="J14" s="158"/>
    </row>
    <row r="15" spans="1:10" x14ac:dyDescent="0.2">
      <c r="A15" s="1078"/>
      <c r="B15" s="1078"/>
      <c r="C15" s="1078"/>
      <c r="D15" s="1078"/>
      <c r="E15" s="1078"/>
      <c r="F15" s="1078"/>
      <c r="G15" s="1078"/>
      <c r="H15" s="1078"/>
      <c r="I15" s="1078"/>
    </row>
    <row r="16" spans="1:10" ht="25.5" customHeight="1" x14ac:dyDescent="0.2">
      <c r="A16" s="1078"/>
      <c r="B16" s="1078"/>
      <c r="C16" s="1078"/>
      <c r="D16" s="1078"/>
      <c r="E16" s="1078"/>
      <c r="F16" s="1078"/>
      <c r="G16" s="1078"/>
      <c r="H16" s="1078"/>
      <c r="I16" s="1078"/>
      <c r="J16" s="21"/>
    </row>
    <row r="17" spans="1:9" ht="12.95" customHeight="1" x14ac:dyDescent="0.2">
      <c r="A17" s="1075" t="s">
        <v>795</v>
      </c>
      <c r="B17" s="1075"/>
      <c r="C17" s="1075"/>
      <c r="D17" s="1075"/>
      <c r="E17" s="1075"/>
      <c r="F17" s="1075"/>
      <c r="G17" s="1075"/>
      <c r="H17" s="1075"/>
      <c r="I17" s="1075"/>
    </row>
    <row r="18" spans="1:9" x14ac:dyDescent="0.2">
      <c r="A18" s="66" t="s">
        <v>54</v>
      </c>
    </row>
    <row r="19" spans="1:9" x14ac:dyDescent="0.2">
      <c r="A19" s="21"/>
    </row>
  </sheetData>
  <mergeCells count="9">
    <mergeCell ref="A17:I17"/>
    <mergeCell ref="A14:I16"/>
    <mergeCell ref="H4:I4"/>
    <mergeCell ref="A1:G1"/>
    <mergeCell ref="A2:G2"/>
    <mergeCell ref="A4:A5"/>
    <mergeCell ref="B4:C4"/>
    <mergeCell ref="D4:E4"/>
    <mergeCell ref="F4:G4"/>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8379B-544E-4C59-88FC-226132B8568B}">
  <dimension ref="A1:Q20"/>
  <sheetViews>
    <sheetView zoomScaleNormal="100" workbookViewId="0">
      <selection activeCell="G33" sqref="G33"/>
    </sheetView>
  </sheetViews>
  <sheetFormatPr baseColWidth="10" defaultColWidth="11.42578125" defaultRowHeight="12.75" x14ac:dyDescent="0.2"/>
  <cols>
    <col min="1" max="1" width="31.42578125" style="5" customWidth="1"/>
    <col min="2" max="5" width="12.5703125" style="5" customWidth="1"/>
    <col min="6" max="6" width="7.140625" style="5" customWidth="1"/>
    <col min="7" max="9" width="11.42578125" style="5"/>
    <col min="10" max="10" width="6" style="5" customWidth="1"/>
    <col min="11" max="16384" width="11.42578125" style="5"/>
  </cols>
  <sheetData>
    <row r="1" spans="1:17" x14ac:dyDescent="0.2">
      <c r="A1" s="1147" t="s">
        <v>460</v>
      </c>
      <c r="B1" s="1147"/>
      <c r="C1" s="1147"/>
      <c r="D1" s="1147"/>
      <c r="E1" s="1147"/>
    </row>
    <row r="2" spans="1:17" x14ac:dyDescent="0.2">
      <c r="A2" s="1147" t="s">
        <v>724</v>
      </c>
      <c r="B2" s="1147"/>
      <c r="C2" s="1147"/>
      <c r="D2" s="1147"/>
      <c r="E2" s="1147"/>
    </row>
    <row r="3" spans="1:17" x14ac:dyDescent="0.2">
      <c r="A3" s="1148" t="s">
        <v>755</v>
      </c>
      <c r="B3" s="1148"/>
      <c r="C3" s="1148"/>
      <c r="D3" s="1148"/>
      <c r="E3" s="1148"/>
    </row>
    <row r="4" spans="1:17" ht="12.95" customHeight="1" x14ac:dyDescent="0.2">
      <c r="A4" s="237"/>
      <c r="B4" s="237"/>
      <c r="C4" s="237"/>
      <c r="D4" s="237"/>
      <c r="E4" s="237"/>
      <c r="G4" s="1155"/>
      <c r="H4" s="1155"/>
      <c r="I4" s="1155"/>
      <c r="K4" s="1155"/>
      <c r="L4" s="1155"/>
      <c r="M4" s="1155"/>
    </row>
    <row r="5" spans="1:17" x14ac:dyDescent="0.2">
      <c r="A5" s="272" t="s">
        <v>129</v>
      </c>
      <c r="B5" s="159">
        <v>2027</v>
      </c>
      <c r="C5" s="160">
        <v>2028</v>
      </c>
      <c r="D5" s="160">
        <v>2029</v>
      </c>
      <c r="E5" s="160">
        <v>2030</v>
      </c>
      <c r="G5" s="60"/>
      <c r="H5" s="60"/>
      <c r="I5" s="60"/>
      <c r="K5" s="60"/>
      <c r="L5" s="60"/>
      <c r="M5" s="60"/>
    </row>
    <row r="6" spans="1:17" x14ac:dyDescent="0.2">
      <c r="A6" s="131" t="s">
        <v>130</v>
      </c>
      <c r="B6" s="134">
        <v>84672281.649193943</v>
      </c>
      <c r="C6" s="137">
        <v>87760251.297709733</v>
      </c>
      <c r="D6" s="134">
        <v>89801474.945085645</v>
      </c>
      <c r="E6" s="139">
        <v>91349388.284865558</v>
      </c>
      <c r="G6" s="166"/>
      <c r="H6" s="166"/>
      <c r="I6" s="166"/>
      <c r="K6" s="207"/>
      <c r="L6" s="207"/>
      <c r="M6" s="207"/>
      <c r="N6" s="166"/>
      <c r="O6" s="166"/>
      <c r="P6" s="166"/>
      <c r="Q6" s="166"/>
    </row>
    <row r="7" spans="1:17" x14ac:dyDescent="0.2">
      <c r="A7" s="132" t="s">
        <v>16</v>
      </c>
      <c r="B7" s="135">
        <v>70879728.571788222</v>
      </c>
      <c r="C7" s="154">
        <v>73435684.162452415</v>
      </c>
      <c r="D7" s="135">
        <v>75002700.113932431</v>
      </c>
      <c r="E7" s="140">
        <v>76365536.332120299</v>
      </c>
      <c r="G7" s="166"/>
      <c r="H7" s="166"/>
      <c r="I7" s="166"/>
      <c r="J7" s="166"/>
      <c r="K7" s="207"/>
      <c r="L7" s="207"/>
      <c r="M7" s="207"/>
      <c r="N7" s="166"/>
      <c r="O7" s="166"/>
      <c r="P7" s="166"/>
      <c r="Q7" s="166"/>
    </row>
    <row r="8" spans="1:17" x14ac:dyDescent="0.2">
      <c r="A8" s="355" t="s">
        <v>136</v>
      </c>
      <c r="B8" s="356">
        <v>5234082.324565459</v>
      </c>
      <c r="C8" s="357">
        <v>5160780.9834054131</v>
      </c>
      <c r="D8" s="356">
        <v>5113837.6374947922</v>
      </c>
      <c r="E8" s="358">
        <v>4977126.7257449413</v>
      </c>
      <c r="G8" s="166"/>
      <c r="H8" s="166"/>
      <c r="I8" s="166"/>
      <c r="J8" s="166"/>
      <c r="K8" s="207"/>
      <c r="L8" s="207"/>
      <c r="M8" s="207"/>
      <c r="N8" s="166"/>
      <c r="O8" s="166"/>
      <c r="P8" s="166"/>
      <c r="Q8" s="166"/>
    </row>
    <row r="9" spans="1:17" x14ac:dyDescent="0.2">
      <c r="A9" s="355" t="s">
        <v>137</v>
      </c>
      <c r="B9" s="356">
        <v>65645646.247222759</v>
      </c>
      <c r="C9" s="357">
        <v>68274903.179047003</v>
      </c>
      <c r="D9" s="356">
        <v>69888862.476437643</v>
      </c>
      <c r="E9" s="358">
        <v>71388409.606375352</v>
      </c>
      <c r="G9" s="166"/>
      <c r="H9" s="166"/>
      <c r="I9" s="166"/>
      <c r="J9" s="166"/>
      <c r="K9" s="207"/>
      <c r="L9" s="207"/>
      <c r="M9" s="207"/>
      <c r="N9" s="166"/>
      <c r="O9" s="166"/>
      <c r="P9" s="166"/>
      <c r="Q9" s="166"/>
    </row>
    <row r="10" spans="1:17" x14ac:dyDescent="0.2">
      <c r="A10" s="132" t="s">
        <v>19</v>
      </c>
      <c r="B10" s="135">
        <v>2404046.7176764756</v>
      </c>
      <c r="C10" s="154">
        <v>2626370.9748922475</v>
      </c>
      <c r="D10" s="135">
        <v>2675458.0635436373</v>
      </c>
      <c r="E10" s="140">
        <v>2565838.0102762198</v>
      </c>
      <c r="G10" s="166"/>
      <c r="H10" s="166"/>
      <c r="I10" s="166"/>
      <c r="J10" s="166"/>
      <c r="K10" s="207"/>
      <c r="L10" s="207"/>
      <c r="M10" s="207"/>
      <c r="N10" s="166"/>
      <c r="O10" s="166"/>
      <c r="P10" s="166"/>
      <c r="Q10" s="166"/>
    </row>
    <row r="11" spans="1:17" x14ac:dyDescent="0.2">
      <c r="A11" s="132" t="s">
        <v>138</v>
      </c>
      <c r="B11" s="135">
        <v>3817996.7207420841</v>
      </c>
      <c r="C11" s="154">
        <v>3921620.2965142592</v>
      </c>
      <c r="D11" s="135">
        <v>4039697.0296746986</v>
      </c>
      <c r="E11" s="140">
        <v>4162703.6555137793</v>
      </c>
      <c r="G11" s="166"/>
      <c r="H11" s="166"/>
      <c r="I11" s="166"/>
      <c r="J11" s="166"/>
      <c r="K11" s="207"/>
      <c r="L11" s="207"/>
      <c r="M11" s="207"/>
      <c r="N11" s="166"/>
      <c r="O11" s="166"/>
      <c r="P11" s="166"/>
      <c r="Q11" s="166"/>
    </row>
    <row r="12" spans="1:17" x14ac:dyDescent="0.2">
      <c r="A12" s="132" t="s">
        <v>523</v>
      </c>
      <c r="B12" s="135">
        <v>495623.55420710047</v>
      </c>
      <c r="C12" s="154">
        <v>589717.90368067741</v>
      </c>
      <c r="D12" s="135">
        <v>753069.59070767881</v>
      </c>
      <c r="E12" s="140">
        <v>791405.63260783814</v>
      </c>
      <c r="G12" s="166"/>
      <c r="H12" s="166"/>
      <c r="I12" s="166"/>
      <c r="J12" s="166"/>
      <c r="K12" s="207"/>
      <c r="L12" s="207"/>
      <c r="M12" s="207"/>
      <c r="N12" s="166"/>
      <c r="O12" s="166"/>
      <c r="P12" s="166"/>
      <c r="Q12" s="166"/>
    </row>
    <row r="13" spans="1:17" ht="15" x14ac:dyDescent="0.2">
      <c r="A13" s="133" t="s">
        <v>530</v>
      </c>
      <c r="B13" s="136">
        <v>7074886.0847800458</v>
      </c>
      <c r="C13" s="138">
        <v>7186857.960170134</v>
      </c>
      <c r="D13" s="136">
        <v>7330550.1472272146</v>
      </c>
      <c r="E13" s="141">
        <v>7463904.6543474356</v>
      </c>
      <c r="G13" s="166"/>
      <c r="H13" s="166"/>
      <c r="I13" s="166"/>
      <c r="J13" s="166"/>
      <c r="K13" s="207"/>
      <c r="L13" s="207"/>
      <c r="M13" s="207"/>
      <c r="N13" s="166"/>
      <c r="O13" s="166"/>
      <c r="P13" s="166"/>
      <c r="Q13" s="166"/>
    </row>
    <row r="14" spans="1:17" ht="52.5" customHeight="1" x14ac:dyDescent="0.2">
      <c r="A14" s="1156" t="s">
        <v>524</v>
      </c>
      <c r="B14" s="1156"/>
      <c r="C14" s="1156"/>
      <c r="D14" s="1156"/>
      <c r="E14" s="1156"/>
    </row>
    <row r="15" spans="1:17" x14ac:dyDescent="0.2">
      <c r="A15" s="237" t="s">
        <v>54</v>
      </c>
      <c r="B15" s="143"/>
      <c r="C15" s="143"/>
      <c r="D15" s="143"/>
      <c r="E15" s="143"/>
    </row>
    <row r="16" spans="1:17" x14ac:dyDescent="0.2">
      <c r="A16" s="237"/>
      <c r="B16" s="144"/>
      <c r="C16" s="144"/>
      <c r="D16" s="144"/>
      <c r="E16" s="359"/>
    </row>
    <row r="17" spans="1:7" x14ac:dyDescent="0.2">
      <c r="A17" s="164"/>
      <c r="B17" s="20"/>
      <c r="C17" s="144"/>
      <c r="D17" s="144"/>
      <c r="E17" s="359"/>
    </row>
    <row r="18" spans="1:7" x14ac:dyDescent="0.2">
      <c r="B18" s="686"/>
      <c r="C18" s="686"/>
      <c r="D18" s="686"/>
      <c r="E18" s="686"/>
      <c r="F18" s="581"/>
      <c r="G18" s="582"/>
    </row>
    <row r="19" spans="1:7" x14ac:dyDescent="0.2">
      <c r="B19" s="671"/>
      <c r="C19" s="671"/>
      <c r="D19" s="671"/>
      <c r="E19" s="671"/>
    </row>
    <row r="20" spans="1:7" x14ac:dyDescent="0.2">
      <c r="B20" s="671"/>
      <c r="C20" s="671"/>
      <c r="D20" s="671"/>
      <c r="E20" s="671"/>
    </row>
  </sheetData>
  <mergeCells count="6">
    <mergeCell ref="K4:M4"/>
    <mergeCell ref="A1:E1"/>
    <mergeCell ref="A2:E2"/>
    <mergeCell ref="A3:E3"/>
    <mergeCell ref="A14:E14"/>
    <mergeCell ref="G4:I4"/>
  </mergeCell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CEE08-D056-4D3E-BBBE-0077D42BA571}">
  <dimension ref="A1:J46"/>
  <sheetViews>
    <sheetView zoomScaleNormal="100" workbookViewId="0">
      <selection activeCell="E37" sqref="E37"/>
    </sheetView>
  </sheetViews>
  <sheetFormatPr baseColWidth="10" defaultColWidth="11.42578125" defaultRowHeight="12.75" x14ac:dyDescent="0.2"/>
  <cols>
    <col min="1" max="1" width="11.42578125" style="5"/>
    <col min="2" max="2" width="35.42578125" style="5" customWidth="1"/>
    <col min="3" max="6" width="13.42578125" style="5" customWidth="1"/>
    <col min="7" max="16384" width="11.42578125" style="5"/>
  </cols>
  <sheetData>
    <row r="1" spans="1:8" ht="12.75" customHeight="1" x14ac:dyDescent="0.2">
      <c r="A1" s="1147" t="s">
        <v>139</v>
      </c>
      <c r="B1" s="1147"/>
      <c r="C1" s="1147"/>
      <c r="D1" s="1147"/>
      <c r="E1" s="1147"/>
      <c r="F1" s="1147"/>
    </row>
    <row r="2" spans="1:8" ht="12.75" customHeight="1" x14ac:dyDescent="0.2">
      <c r="A2" s="1147" t="s">
        <v>725</v>
      </c>
      <c r="B2" s="1147"/>
      <c r="C2" s="1147"/>
      <c r="D2" s="1147"/>
      <c r="E2" s="1147"/>
      <c r="F2" s="1147"/>
    </row>
    <row r="3" spans="1:8" ht="12.75" customHeight="1" x14ac:dyDescent="0.2">
      <c r="A3" s="1148" t="s">
        <v>756</v>
      </c>
      <c r="B3" s="1148"/>
      <c r="C3" s="1148"/>
      <c r="D3" s="1148"/>
      <c r="E3" s="1148"/>
      <c r="F3" s="1148"/>
    </row>
    <row r="4" spans="1:8" x14ac:dyDescent="0.2">
      <c r="A4" s="237"/>
      <c r="B4" s="237"/>
      <c r="C4" s="237"/>
      <c r="D4" s="237"/>
      <c r="E4" s="237"/>
      <c r="F4" s="237"/>
    </row>
    <row r="5" spans="1:8" x14ac:dyDescent="0.2">
      <c r="A5" s="161" t="s">
        <v>140</v>
      </c>
      <c r="B5" s="162" t="s">
        <v>140</v>
      </c>
      <c r="C5" s="914">
        <v>2027</v>
      </c>
      <c r="D5" s="882">
        <v>2028</v>
      </c>
      <c r="E5" s="920">
        <v>2029</v>
      </c>
      <c r="F5" s="882">
        <v>2030</v>
      </c>
      <c r="H5" s="386"/>
    </row>
    <row r="6" spans="1:8" ht="12.75" customHeight="1" x14ac:dyDescent="0.2">
      <c r="A6" s="1332" t="s">
        <v>141</v>
      </c>
      <c r="B6" s="1333"/>
      <c r="C6" s="885">
        <v>87497621.593999997</v>
      </c>
      <c r="D6" s="915">
        <v>88832509.832999989</v>
      </c>
      <c r="E6" s="886">
        <v>89713353.772999987</v>
      </c>
      <c r="F6" s="915">
        <v>90339215.447999999</v>
      </c>
      <c r="H6" s="21"/>
    </row>
    <row r="7" spans="1:8" ht="12.75" customHeight="1" x14ac:dyDescent="0.2">
      <c r="A7" s="1159" t="s">
        <v>142</v>
      </c>
      <c r="B7" s="1328"/>
      <c r="C7" s="887">
        <v>75802765.495999992</v>
      </c>
      <c r="D7" s="916">
        <v>78066363.959999993</v>
      </c>
      <c r="E7" s="883">
        <v>79637661.362999991</v>
      </c>
      <c r="F7" s="916">
        <v>80775411.539000005</v>
      </c>
    </row>
    <row r="8" spans="1:8" x14ac:dyDescent="0.2">
      <c r="A8" s="1157" t="s">
        <v>143</v>
      </c>
      <c r="B8" s="1329"/>
      <c r="C8" s="888">
        <v>17506163.322000001</v>
      </c>
      <c r="D8" s="917">
        <v>17691611.204999998</v>
      </c>
      <c r="E8" s="884">
        <v>17871730.756999999</v>
      </c>
      <c r="F8" s="917">
        <v>17980036.078000002</v>
      </c>
    </row>
    <row r="9" spans="1:8" ht="12.75" customHeight="1" x14ac:dyDescent="0.2">
      <c r="A9" s="1157" t="s">
        <v>144</v>
      </c>
      <c r="B9" s="1329"/>
      <c r="C9" s="888">
        <v>7049327.182</v>
      </c>
      <c r="D9" s="917">
        <v>7283355.2860000003</v>
      </c>
      <c r="E9" s="884">
        <v>7274710.852</v>
      </c>
      <c r="F9" s="917">
        <v>7348384.7369999997</v>
      </c>
    </row>
    <row r="10" spans="1:8" x14ac:dyDescent="0.2">
      <c r="A10" s="1157" t="s">
        <v>145</v>
      </c>
      <c r="B10" s="1329"/>
      <c r="C10" s="888">
        <v>5062026.2740000002</v>
      </c>
      <c r="D10" s="917">
        <v>5489837.7850000001</v>
      </c>
      <c r="E10" s="884">
        <v>5821760.3229999999</v>
      </c>
      <c r="F10" s="917">
        <v>5980031.8329999996</v>
      </c>
    </row>
    <row r="11" spans="1:8" ht="12.75" customHeight="1" x14ac:dyDescent="0.2">
      <c r="A11" s="1157" t="s">
        <v>146</v>
      </c>
      <c r="B11" s="1329"/>
      <c r="C11" s="888">
        <v>29623040.388999999</v>
      </c>
      <c r="D11" s="917">
        <v>30436641.096000001</v>
      </c>
      <c r="E11" s="884">
        <v>31141947.563999999</v>
      </c>
      <c r="F11" s="917">
        <v>31577612.331999999</v>
      </c>
    </row>
    <row r="12" spans="1:8" ht="12.75" customHeight="1" x14ac:dyDescent="0.2">
      <c r="A12" s="1157" t="s">
        <v>147</v>
      </c>
      <c r="B12" s="1329"/>
      <c r="C12" s="888">
        <v>16524413.749</v>
      </c>
      <c r="D12" s="917">
        <v>17127124.666999999</v>
      </c>
      <c r="E12" s="884">
        <v>17490014.447999999</v>
      </c>
      <c r="F12" s="917">
        <v>17851849.140000001</v>
      </c>
    </row>
    <row r="13" spans="1:8" x14ac:dyDescent="0.2">
      <c r="A13" s="1157" t="s">
        <v>148</v>
      </c>
      <c r="B13" s="1329"/>
      <c r="C13" s="888">
        <v>37794.58</v>
      </c>
      <c r="D13" s="917">
        <v>37793.921000000002</v>
      </c>
      <c r="E13" s="884">
        <v>37497.419000000002</v>
      </c>
      <c r="F13" s="917">
        <v>37497.419000000002</v>
      </c>
    </row>
    <row r="14" spans="1:8" ht="12.75" customHeight="1" x14ac:dyDescent="0.2">
      <c r="A14" s="1159" t="s">
        <v>149</v>
      </c>
      <c r="B14" s="1328"/>
      <c r="C14" s="887">
        <v>11694856.097999999</v>
      </c>
      <c r="D14" s="916">
        <v>10766145.873</v>
      </c>
      <c r="E14" s="883">
        <v>10075692.41</v>
      </c>
      <c r="F14" s="916">
        <v>9563803.909</v>
      </c>
    </row>
    <row r="15" spans="1:8" ht="15" x14ac:dyDescent="0.25">
      <c r="A15" s="1157" t="s">
        <v>150</v>
      </c>
      <c r="B15" s="1329"/>
      <c r="C15" s="889">
        <v>3893590.6439999999</v>
      </c>
      <c r="D15" s="918">
        <v>2974389.8569999998</v>
      </c>
      <c r="E15" s="890">
        <v>2668906.9180000001</v>
      </c>
      <c r="F15" s="918">
        <v>2423852.7149999999</v>
      </c>
    </row>
    <row r="16" spans="1:8" ht="15" customHeight="1" x14ac:dyDescent="0.25">
      <c r="A16" s="1158" t="s">
        <v>151</v>
      </c>
      <c r="B16" s="1331"/>
      <c r="C16" s="891">
        <v>7801265.4539999999</v>
      </c>
      <c r="D16" s="919">
        <v>7791756.0159999998</v>
      </c>
      <c r="E16" s="892">
        <v>7406785.4919999996</v>
      </c>
      <c r="F16" s="919">
        <v>7139951.1940000001</v>
      </c>
    </row>
    <row r="17" spans="1:10" ht="12.75" customHeight="1" x14ac:dyDescent="0.2">
      <c r="A17" s="1330" t="s">
        <v>27</v>
      </c>
      <c r="B17" s="1330"/>
    </row>
    <row r="18" spans="1:10" x14ac:dyDescent="0.2">
      <c r="C18" s="601"/>
      <c r="D18" s="601"/>
      <c r="E18" s="601"/>
      <c r="F18" s="601"/>
      <c r="G18" s="207"/>
      <c r="H18" s="207"/>
      <c r="I18" s="207"/>
      <c r="J18" s="207"/>
    </row>
    <row r="19" spans="1:10" x14ac:dyDescent="0.2">
      <c r="C19" s="166"/>
      <c r="D19" s="166"/>
      <c r="E19" s="166"/>
      <c r="F19" s="166"/>
      <c r="G19" s="207"/>
      <c r="H19" s="207"/>
      <c r="I19" s="207"/>
      <c r="J19" s="207"/>
    </row>
    <row r="20" spans="1:10" x14ac:dyDescent="0.2">
      <c r="C20" s="547"/>
      <c r="D20" s="166"/>
      <c r="E20" s="166"/>
      <c r="F20" s="166"/>
      <c r="G20" s="207"/>
      <c r="H20" s="207"/>
      <c r="I20" s="207"/>
      <c r="J20" s="207"/>
    </row>
    <row r="21" spans="1:10" x14ac:dyDescent="0.2">
      <c r="B21" s="164"/>
      <c r="C21" s="167"/>
      <c r="D21" s="167"/>
      <c r="E21" s="167"/>
      <c r="F21" s="167"/>
      <c r="G21" s="207"/>
      <c r="H21" s="207"/>
      <c r="I21" s="207"/>
      <c r="J21" s="207"/>
    </row>
    <row r="22" spans="1:10" x14ac:dyDescent="0.2">
      <c r="C22" s="166"/>
      <c r="D22" s="166"/>
      <c r="E22" s="166"/>
      <c r="F22" s="166"/>
      <c r="G22" s="207"/>
      <c r="H22" s="207"/>
      <c r="I22" s="207"/>
      <c r="J22" s="207"/>
    </row>
    <row r="23" spans="1:10" x14ac:dyDescent="0.2">
      <c r="C23" s="166"/>
      <c r="D23" s="166"/>
      <c r="E23" s="166"/>
      <c r="F23" s="166"/>
      <c r="G23" s="207"/>
      <c r="H23" s="207"/>
      <c r="I23" s="207"/>
      <c r="J23" s="207"/>
    </row>
    <row r="24" spans="1:10" x14ac:dyDescent="0.2">
      <c r="C24" s="166"/>
      <c r="D24" s="166"/>
      <c r="E24" s="166"/>
      <c r="F24" s="166"/>
      <c r="G24" s="207"/>
      <c r="H24" s="207"/>
      <c r="I24" s="207"/>
      <c r="J24" s="207"/>
    </row>
    <row r="25" spans="1:10" x14ac:dyDescent="0.2">
      <c r="C25" s="166"/>
      <c r="D25" s="166"/>
      <c r="E25" s="166"/>
      <c r="F25" s="166"/>
      <c r="G25" s="207"/>
      <c r="H25" s="207"/>
      <c r="I25" s="207"/>
      <c r="J25" s="207"/>
    </row>
    <row r="26" spans="1:10" x14ac:dyDescent="0.2">
      <c r="C26" s="207"/>
      <c r="D26" s="207"/>
      <c r="E26" s="207"/>
      <c r="F26" s="207"/>
      <c r="G26" s="207"/>
      <c r="H26" s="207"/>
      <c r="I26" s="207"/>
      <c r="J26" s="207"/>
    </row>
    <row r="27" spans="1:10" x14ac:dyDescent="0.2">
      <c r="C27" s="166"/>
      <c r="D27" s="166"/>
      <c r="E27" s="166"/>
      <c r="F27" s="166"/>
      <c r="G27" s="207"/>
      <c r="H27" s="207"/>
      <c r="I27" s="207"/>
      <c r="J27" s="207"/>
    </row>
    <row r="28" spans="1:10" x14ac:dyDescent="0.2">
      <c r="C28" s="166"/>
      <c r="D28" s="166"/>
      <c r="E28" s="166"/>
      <c r="F28" s="166"/>
      <c r="G28" s="207"/>
      <c r="H28" s="207"/>
      <c r="I28" s="207"/>
      <c r="J28" s="207"/>
    </row>
    <row r="35" spans="3:6" x14ac:dyDescent="0.2">
      <c r="C35" s="207"/>
      <c r="D35" s="207"/>
      <c r="E35" s="207"/>
      <c r="F35" s="207"/>
    </row>
    <row r="36" spans="3:6" x14ac:dyDescent="0.2">
      <c r="C36" s="207"/>
      <c r="D36" s="207"/>
      <c r="E36" s="207"/>
      <c r="F36" s="207"/>
    </row>
    <row r="37" spans="3:6" x14ac:dyDescent="0.2">
      <c r="C37" s="207"/>
      <c r="D37" s="207"/>
      <c r="E37" s="207"/>
      <c r="F37" s="207"/>
    </row>
    <row r="38" spans="3:6" x14ac:dyDescent="0.2">
      <c r="C38" s="207"/>
      <c r="D38" s="207"/>
      <c r="E38" s="207"/>
      <c r="F38" s="207"/>
    </row>
    <row r="39" spans="3:6" x14ac:dyDescent="0.2">
      <c r="C39" s="207"/>
      <c r="D39" s="207"/>
      <c r="E39" s="207"/>
      <c r="F39" s="207"/>
    </row>
    <row r="40" spans="3:6" x14ac:dyDescent="0.2">
      <c r="C40" s="207"/>
      <c r="D40" s="207"/>
      <c r="E40" s="207"/>
      <c r="F40" s="207"/>
    </row>
    <row r="41" spans="3:6" x14ac:dyDescent="0.2">
      <c r="C41" s="207"/>
      <c r="D41" s="207"/>
      <c r="E41" s="207"/>
      <c r="F41" s="207"/>
    </row>
    <row r="42" spans="3:6" x14ac:dyDescent="0.2">
      <c r="C42" s="207"/>
      <c r="D42" s="207"/>
      <c r="E42" s="207"/>
      <c r="F42" s="207"/>
    </row>
    <row r="43" spans="3:6" x14ac:dyDescent="0.2">
      <c r="C43" s="207"/>
      <c r="D43" s="207"/>
      <c r="E43" s="207"/>
      <c r="F43" s="207"/>
    </row>
    <row r="44" spans="3:6" x14ac:dyDescent="0.2">
      <c r="C44" s="207"/>
      <c r="D44" s="207"/>
      <c r="E44" s="207"/>
      <c r="F44" s="207"/>
    </row>
    <row r="45" spans="3:6" x14ac:dyDescent="0.2">
      <c r="C45" s="207"/>
      <c r="D45" s="207"/>
      <c r="E45" s="207"/>
      <c r="F45" s="207"/>
    </row>
    <row r="46" spans="3:6" x14ac:dyDescent="0.2">
      <c r="C46" s="207"/>
      <c r="D46" s="207"/>
      <c r="E46" s="207"/>
      <c r="F46" s="207"/>
    </row>
  </sheetData>
  <mergeCells count="15">
    <mergeCell ref="A8:B8"/>
    <mergeCell ref="A1:F1"/>
    <mergeCell ref="A2:F2"/>
    <mergeCell ref="A3:F3"/>
    <mergeCell ref="A6:B6"/>
    <mergeCell ref="A7:B7"/>
    <mergeCell ref="A15:B15"/>
    <mergeCell ref="A16:B16"/>
    <mergeCell ref="A17:B17"/>
    <mergeCell ref="A9:B9"/>
    <mergeCell ref="A10:B10"/>
    <mergeCell ref="A11:B11"/>
    <mergeCell ref="A12:B12"/>
    <mergeCell ref="A13:B13"/>
    <mergeCell ref="A14:B14"/>
  </mergeCells>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86192-6A32-42A1-A927-46B0C2EFF553}">
  <dimension ref="A1:F35"/>
  <sheetViews>
    <sheetView zoomScaleNormal="100" workbookViewId="0">
      <selection activeCell="G19" sqref="G19"/>
    </sheetView>
  </sheetViews>
  <sheetFormatPr baseColWidth="10" defaultColWidth="9.42578125" defaultRowHeight="12.75" x14ac:dyDescent="0.2"/>
  <cols>
    <col min="1" max="1" width="6.42578125" style="164" customWidth="1"/>
    <col min="2" max="2" width="50.42578125" style="5" customWidth="1"/>
    <col min="3" max="6" width="11.42578125" style="5" bestFit="1" customWidth="1"/>
    <col min="7" max="16384" width="9.42578125" style="5"/>
  </cols>
  <sheetData>
    <row r="1" spans="1:6" s="4" customFormat="1" x14ac:dyDescent="0.2">
      <c r="A1" s="1160" t="s">
        <v>152</v>
      </c>
      <c r="B1" s="1160"/>
      <c r="C1" s="1160"/>
      <c r="D1" s="1160"/>
      <c r="E1" s="1160"/>
    </row>
    <row r="2" spans="1:6" x14ac:dyDescent="0.2">
      <c r="A2" s="1160" t="s">
        <v>153</v>
      </c>
      <c r="B2" s="1160"/>
      <c r="C2" s="1160"/>
      <c r="D2" s="1160"/>
      <c r="E2" s="1160"/>
    </row>
    <row r="3" spans="1:6" x14ac:dyDescent="0.2">
      <c r="A3" s="1160" t="s">
        <v>726</v>
      </c>
      <c r="B3" s="1160"/>
      <c r="C3" s="1160"/>
      <c r="D3" s="1160"/>
      <c r="E3" s="1160"/>
    </row>
    <row r="4" spans="1:6" x14ac:dyDescent="0.2">
      <c r="A4" s="1161" t="s">
        <v>757</v>
      </c>
      <c r="B4" s="1161"/>
      <c r="C4" s="1161"/>
      <c r="D4" s="1161"/>
      <c r="E4" s="1161"/>
    </row>
    <row r="6" spans="1:6" x14ac:dyDescent="0.2">
      <c r="A6" s="1162" t="s">
        <v>154</v>
      </c>
      <c r="B6" s="1163"/>
      <c r="C6" s="1168">
        <v>2027</v>
      </c>
      <c r="D6" s="1168">
        <v>2028</v>
      </c>
      <c r="E6" s="1168">
        <v>2029</v>
      </c>
      <c r="F6" s="1168">
        <v>2030</v>
      </c>
    </row>
    <row r="7" spans="1:6" x14ac:dyDescent="0.2">
      <c r="A7" s="1164"/>
      <c r="B7" s="1165"/>
      <c r="C7" s="1169"/>
      <c r="D7" s="1169"/>
      <c r="E7" s="1169"/>
      <c r="F7" s="1169"/>
    </row>
    <row r="8" spans="1:6" x14ac:dyDescent="0.2">
      <c r="A8" s="1166"/>
      <c r="B8" s="1167"/>
      <c r="C8" s="1170"/>
      <c r="D8" s="1170"/>
      <c r="E8" s="1170"/>
      <c r="F8" s="1170"/>
    </row>
    <row r="9" spans="1:6" x14ac:dyDescent="0.2">
      <c r="A9" s="583" t="s">
        <v>155</v>
      </c>
      <c r="B9" s="584" t="s">
        <v>494</v>
      </c>
      <c r="C9" s="585">
        <v>24555490.504000001</v>
      </c>
      <c r="D9" s="585">
        <v>24974966.490999997</v>
      </c>
      <c r="E9" s="585">
        <v>25146441.608999997</v>
      </c>
      <c r="F9" s="585">
        <v>25328420.815000001</v>
      </c>
    </row>
    <row r="10" spans="1:6" x14ac:dyDescent="0.2">
      <c r="A10" s="586" t="s">
        <v>156</v>
      </c>
      <c r="B10" s="587" t="s">
        <v>157</v>
      </c>
      <c r="C10" s="588">
        <v>17506163.322000001</v>
      </c>
      <c r="D10" s="588">
        <v>17691611.204999998</v>
      </c>
      <c r="E10" s="588">
        <v>17871730.756999999</v>
      </c>
      <c r="F10" s="588">
        <v>17980036.078000002</v>
      </c>
    </row>
    <row r="11" spans="1:6" x14ac:dyDescent="0.2">
      <c r="A11" s="586" t="s">
        <v>158</v>
      </c>
      <c r="B11" s="587" t="s">
        <v>159</v>
      </c>
      <c r="C11" s="588">
        <v>7049327.182</v>
      </c>
      <c r="D11" s="588">
        <v>7283355.2860000003</v>
      </c>
      <c r="E11" s="588">
        <v>7274710.852</v>
      </c>
      <c r="F11" s="588">
        <v>7348384.7369999997</v>
      </c>
    </row>
    <row r="12" spans="1:6" x14ac:dyDescent="0.2">
      <c r="A12" s="589" t="s">
        <v>160</v>
      </c>
      <c r="B12" s="590" t="s">
        <v>161</v>
      </c>
      <c r="C12" s="591">
        <v>29589945.191999998</v>
      </c>
      <c r="D12" s="591">
        <v>30403317.308000002</v>
      </c>
      <c r="E12" s="591">
        <v>31108478.764000002</v>
      </c>
      <c r="F12" s="591">
        <v>31543741.741999999</v>
      </c>
    </row>
    <row r="13" spans="1:6" x14ac:dyDescent="0.2">
      <c r="A13" s="586" t="s">
        <v>162</v>
      </c>
      <c r="B13" s="587" t="s">
        <v>163</v>
      </c>
      <c r="C13" s="588">
        <v>13206547.49</v>
      </c>
      <c r="D13" s="588">
        <v>13247219.024</v>
      </c>
      <c r="E13" s="588">
        <v>13346686.879000001</v>
      </c>
      <c r="F13" s="588">
        <v>13241165.367000001</v>
      </c>
    </row>
    <row r="14" spans="1:6" x14ac:dyDescent="0.2">
      <c r="A14" s="586" t="s">
        <v>164</v>
      </c>
      <c r="B14" s="587" t="s">
        <v>165</v>
      </c>
      <c r="C14" s="588">
        <v>12770434.665999999</v>
      </c>
      <c r="D14" s="588">
        <v>13473406.411</v>
      </c>
      <c r="E14" s="588">
        <v>14070466.266000001</v>
      </c>
      <c r="F14" s="588">
        <v>14605902.953</v>
      </c>
    </row>
    <row r="15" spans="1:6" x14ac:dyDescent="0.2">
      <c r="A15" s="586" t="s">
        <v>166</v>
      </c>
      <c r="B15" s="587" t="s">
        <v>167</v>
      </c>
      <c r="C15" s="588">
        <v>3612963.0359999998</v>
      </c>
      <c r="D15" s="588">
        <v>3682691.8730000001</v>
      </c>
      <c r="E15" s="588">
        <v>3691325.6189999999</v>
      </c>
      <c r="F15" s="588">
        <v>3696673.4219999998</v>
      </c>
    </row>
    <row r="16" spans="1:6" x14ac:dyDescent="0.2">
      <c r="A16" s="589" t="s">
        <v>168</v>
      </c>
      <c r="B16" s="590" t="s">
        <v>169</v>
      </c>
      <c r="C16" s="591">
        <v>11694856.097999999</v>
      </c>
      <c r="D16" s="591">
        <v>10766145.873</v>
      </c>
      <c r="E16" s="591">
        <v>10075692.41</v>
      </c>
      <c r="F16" s="591">
        <v>9563803.909</v>
      </c>
    </row>
    <row r="17" spans="1:6" x14ac:dyDescent="0.2">
      <c r="A17" s="586" t="s">
        <v>170</v>
      </c>
      <c r="B17" s="587" t="s">
        <v>171</v>
      </c>
      <c r="C17" s="588">
        <v>187438.43400000001</v>
      </c>
      <c r="D17" s="588">
        <v>178344.133</v>
      </c>
      <c r="E17" s="588">
        <v>173684.109</v>
      </c>
      <c r="F17" s="588">
        <v>162570.712</v>
      </c>
    </row>
    <row r="18" spans="1:6" x14ac:dyDescent="0.2">
      <c r="A18" s="586" t="s">
        <v>172</v>
      </c>
      <c r="B18" s="587" t="s">
        <v>173</v>
      </c>
      <c r="C18" s="588">
        <v>3706152.21</v>
      </c>
      <c r="D18" s="588">
        <v>2796045.7239999999</v>
      </c>
      <c r="E18" s="588">
        <v>2495222.8089999999</v>
      </c>
      <c r="F18" s="588">
        <v>2261282.003</v>
      </c>
    </row>
    <row r="19" spans="1:6" x14ac:dyDescent="0.2">
      <c r="A19" s="586" t="s">
        <v>174</v>
      </c>
      <c r="B19" s="587" t="s">
        <v>175</v>
      </c>
      <c r="C19" s="588">
        <v>7801265.4539999999</v>
      </c>
      <c r="D19" s="588">
        <v>7791756.0160000008</v>
      </c>
      <c r="E19" s="588">
        <v>7406785.4920000006</v>
      </c>
      <c r="F19" s="588">
        <v>7139951.1940000001</v>
      </c>
    </row>
    <row r="20" spans="1:6" x14ac:dyDescent="0.2">
      <c r="A20" s="586" t="s">
        <v>176</v>
      </c>
      <c r="B20" s="587" t="s">
        <v>163</v>
      </c>
      <c r="C20" s="588">
        <v>5355113.9029999999</v>
      </c>
      <c r="D20" s="588">
        <v>5335295.8109999998</v>
      </c>
      <c r="E20" s="588">
        <v>4950881.0190000003</v>
      </c>
      <c r="F20" s="588">
        <v>4694463.8959999997</v>
      </c>
    </row>
    <row r="21" spans="1:6" x14ac:dyDescent="0.2">
      <c r="A21" s="586" t="s">
        <v>177</v>
      </c>
      <c r="B21" s="587" t="s">
        <v>165</v>
      </c>
      <c r="C21" s="588">
        <v>2338817.2340000002</v>
      </c>
      <c r="D21" s="588">
        <v>2312183.2590000001</v>
      </c>
      <c r="E21" s="588">
        <v>2298551.3849999998</v>
      </c>
      <c r="F21" s="588">
        <v>2289606.3539999998</v>
      </c>
    </row>
    <row r="22" spans="1:6" x14ac:dyDescent="0.2">
      <c r="A22" s="586" t="s">
        <v>178</v>
      </c>
      <c r="B22" s="587" t="s">
        <v>167</v>
      </c>
      <c r="C22" s="588">
        <v>107334.317</v>
      </c>
      <c r="D22" s="588">
        <v>144276.946</v>
      </c>
      <c r="E22" s="588">
        <v>157353.08799999999</v>
      </c>
      <c r="F22" s="588">
        <v>155880.94399999999</v>
      </c>
    </row>
    <row r="23" spans="1:6" x14ac:dyDescent="0.2">
      <c r="A23" s="589" t="s">
        <v>179</v>
      </c>
      <c r="B23" s="590" t="s">
        <v>180</v>
      </c>
      <c r="C23" s="591">
        <v>21657329.799999997</v>
      </c>
      <c r="D23" s="591">
        <v>22688080.160999998</v>
      </c>
      <c r="E23" s="591">
        <v>23382740.989999998</v>
      </c>
      <c r="F23" s="591">
        <v>23903248.982000001</v>
      </c>
    </row>
    <row r="24" spans="1:6" x14ac:dyDescent="0.2">
      <c r="A24" s="586" t="s">
        <v>181</v>
      </c>
      <c r="B24" s="587" t="s">
        <v>182</v>
      </c>
      <c r="C24" s="588">
        <v>16524413.749</v>
      </c>
      <c r="D24" s="588">
        <v>17127124.666999999</v>
      </c>
      <c r="E24" s="588">
        <v>17490014.447999999</v>
      </c>
      <c r="F24" s="588">
        <v>17851849.140000001</v>
      </c>
    </row>
    <row r="25" spans="1:6" x14ac:dyDescent="0.2">
      <c r="A25" s="586" t="s">
        <v>183</v>
      </c>
      <c r="B25" s="587" t="s">
        <v>184</v>
      </c>
      <c r="C25" s="588">
        <v>33095.197</v>
      </c>
      <c r="D25" s="588">
        <v>33323.788</v>
      </c>
      <c r="E25" s="588">
        <v>33468.800000000003</v>
      </c>
      <c r="F25" s="588">
        <v>33870.589999999997</v>
      </c>
    </row>
    <row r="26" spans="1:6" x14ac:dyDescent="0.2">
      <c r="A26" s="586" t="s">
        <v>185</v>
      </c>
      <c r="B26" s="587" t="s">
        <v>495</v>
      </c>
      <c r="C26" s="588">
        <v>5062026.2740000002</v>
      </c>
      <c r="D26" s="588">
        <v>5489837.7850000001</v>
      </c>
      <c r="E26" s="588">
        <v>5821760.3229999999</v>
      </c>
      <c r="F26" s="588">
        <v>5980031.8329999996</v>
      </c>
    </row>
    <row r="27" spans="1:6" x14ac:dyDescent="0.2">
      <c r="A27" s="592" t="s">
        <v>186</v>
      </c>
      <c r="B27" s="593" t="s">
        <v>187</v>
      </c>
      <c r="C27" s="594">
        <v>37794.58</v>
      </c>
      <c r="D27" s="594">
        <v>37793.921000000002</v>
      </c>
      <c r="E27" s="594">
        <v>37497.419000000002</v>
      </c>
      <c r="F27" s="594">
        <v>37497.419000000002</v>
      </c>
    </row>
    <row r="28" spans="1:6" x14ac:dyDescent="0.2">
      <c r="A28" s="589" t="s">
        <v>188</v>
      </c>
      <c r="B28" s="590" t="s">
        <v>496</v>
      </c>
      <c r="C28" s="591">
        <v>87497621.593999982</v>
      </c>
      <c r="D28" s="591">
        <v>88832509.832999989</v>
      </c>
      <c r="E28" s="591">
        <v>89713353.772999987</v>
      </c>
      <c r="F28" s="591">
        <v>90339215.447999999</v>
      </c>
    </row>
    <row r="29" spans="1:6" x14ac:dyDescent="0.2">
      <c r="A29" s="595" t="s">
        <v>189</v>
      </c>
      <c r="B29" s="596" t="s">
        <v>190</v>
      </c>
      <c r="C29" s="597">
        <v>87496927.760999978</v>
      </c>
      <c r="D29" s="597">
        <v>88832223.280999988</v>
      </c>
      <c r="E29" s="597">
        <v>89713255.457999989</v>
      </c>
      <c r="F29" s="597">
        <v>90339185.517999992</v>
      </c>
    </row>
    <row r="30" spans="1:6" x14ac:dyDescent="0.2">
      <c r="A30" s="598" t="s">
        <v>191</v>
      </c>
      <c r="B30" s="599" t="s">
        <v>192</v>
      </c>
      <c r="C30" s="600">
        <v>693.83299999999997</v>
      </c>
      <c r="D30" s="600">
        <v>286.55200000000002</v>
      </c>
      <c r="E30" s="600">
        <v>98.314999999999998</v>
      </c>
      <c r="F30" s="600">
        <v>29.93</v>
      </c>
    </row>
    <row r="32" spans="1:6" x14ac:dyDescent="0.2">
      <c r="C32" s="166"/>
      <c r="D32" s="166"/>
      <c r="E32" s="166"/>
      <c r="F32" s="166"/>
    </row>
    <row r="33" spans="3:6" x14ac:dyDescent="0.2">
      <c r="C33" s="166"/>
      <c r="D33" s="166"/>
      <c r="E33" s="166"/>
      <c r="F33" s="166"/>
    </row>
    <row r="34" spans="3:6" x14ac:dyDescent="0.2">
      <c r="C34" s="166"/>
      <c r="D34" s="166"/>
      <c r="E34" s="166"/>
      <c r="F34" s="166"/>
    </row>
    <row r="35" spans="3:6" x14ac:dyDescent="0.2">
      <c r="C35" s="166"/>
      <c r="D35" s="166"/>
      <c r="E35" s="166"/>
      <c r="F35" s="166"/>
    </row>
  </sheetData>
  <mergeCells count="9">
    <mergeCell ref="F6:F8"/>
    <mergeCell ref="A1:E1"/>
    <mergeCell ref="A2:E2"/>
    <mergeCell ref="A3:E3"/>
    <mergeCell ref="A4:E4"/>
    <mergeCell ref="A6:B8"/>
    <mergeCell ref="C6:C8"/>
    <mergeCell ref="D6:D8"/>
    <mergeCell ref="E6:E8"/>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2AE41-72C7-4A7A-BB1F-1E4D3C73A728}">
  <dimension ref="A1:B54"/>
  <sheetViews>
    <sheetView zoomScaleNormal="100" workbookViewId="0">
      <selection activeCell="A23" sqref="A23"/>
    </sheetView>
  </sheetViews>
  <sheetFormatPr baseColWidth="10" defaultColWidth="9.42578125" defaultRowHeight="12.75" x14ac:dyDescent="0.2"/>
  <cols>
    <col min="1" max="1" width="193.42578125" style="518" customWidth="1"/>
    <col min="2" max="16384" width="9.42578125" style="518"/>
  </cols>
  <sheetData>
    <row r="1" spans="1:1" x14ac:dyDescent="0.2">
      <c r="A1" s="155" t="s">
        <v>193</v>
      </c>
    </row>
    <row r="2" spans="1:1" x14ac:dyDescent="0.2">
      <c r="A2" s="155" t="s">
        <v>727</v>
      </c>
    </row>
    <row r="3" spans="1:1" x14ac:dyDescent="0.2">
      <c r="A3" s="156" t="s">
        <v>129</v>
      </c>
    </row>
    <row r="4" spans="1:1" x14ac:dyDescent="0.2">
      <c r="A4" s="254" t="s">
        <v>698</v>
      </c>
    </row>
    <row r="5" spans="1:1" x14ac:dyDescent="0.2">
      <c r="A5" s="945" t="s">
        <v>1474</v>
      </c>
    </row>
    <row r="6" spans="1:1" x14ac:dyDescent="0.2">
      <c r="A6" s="945" t="s">
        <v>1475</v>
      </c>
    </row>
    <row r="7" spans="1:1" x14ac:dyDescent="0.2">
      <c r="A7" s="945" t="s">
        <v>1476</v>
      </c>
    </row>
    <row r="8" spans="1:1" x14ac:dyDescent="0.2">
      <c r="A8" s="945" t="s">
        <v>1477</v>
      </c>
    </row>
    <row r="9" spans="1:1" x14ac:dyDescent="0.2">
      <c r="A9" s="945" t="s">
        <v>1478</v>
      </c>
    </row>
    <row r="10" spans="1:1" x14ac:dyDescent="0.2">
      <c r="A10" s="945" t="s">
        <v>1479</v>
      </c>
    </row>
    <row r="11" spans="1:1" x14ac:dyDescent="0.2">
      <c r="A11" s="945" t="s">
        <v>1480</v>
      </c>
    </row>
    <row r="12" spans="1:1" x14ac:dyDescent="0.2">
      <c r="A12" s="945" t="s">
        <v>1481</v>
      </c>
    </row>
    <row r="13" spans="1:1" x14ac:dyDescent="0.2">
      <c r="A13" s="945" t="s">
        <v>1482</v>
      </c>
    </row>
    <row r="14" spans="1:1" x14ac:dyDescent="0.2">
      <c r="A14" s="945" t="s">
        <v>1483</v>
      </c>
    </row>
    <row r="15" spans="1:1" x14ac:dyDescent="0.2">
      <c r="A15" s="945" t="s">
        <v>1484</v>
      </c>
    </row>
    <row r="16" spans="1:1" x14ac:dyDescent="0.2">
      <c r="A16" s="945" t="s">
        <v>1485</v>
      </c>
    </row>
    <row r="17" spans="1:2" x14ac:dyDescent="0.2">
      <c r="A17" s="945" t="s">
        <v>1486</v>
      </c>
    </row>
    <row r="18" spans="1:2" x14ac:dyDescent="0.2">
      <c r="A18" s="946" t="s">
        <v>1487</v>
      </c>
      <c r="B18" s="237"/>
    </row>
    <row r="19" spans="1:2" x14ac:dyDescent="0.2">
      <c r="A19" s="960" t="s">
        <v>1488</v>
      </c>
    </row>
    <row r="20" spans="1:2" x14ac:dyDescent="0.2">
      <c r="A20" s="960" t="s">
        <v>1489</v>
      </c>
    </row>
    <row r="21" spans="1:2" x14ac:dyDescent="0.2">
      <c r="A21" s="960" t="s">
        <v>1490</v>
      </c>
    </row>
    <row r="22" spans="1:2" x14ac:dyDescent="0.2">
      <c r="A22" s="960" t="s">
        <v>1491</v>
      </c>
    </row>
    <row r="23" spans="1:2" x14ac:dyDescent="0.2">
      <c r="A23" s="960" t="s">
        <v>1492</v>
      </c>
    </row>
    <row r="24" spans="1:2" x14ac:dyDescent="0.2">
      <c r="A24" s="960" t="s">
        <v>1493</v>
      </c>
    </row>
    <row r="25" spans="1:2" x14ac:dyDescent="0.2">
      <c r="A25" s="960" t="s">
        <v>1494</v>
      </c>
    </row>
    <row r="26" spans="1:2" x14ac:dyDescent="0.2">
      <c r="A26" s="960" t="s">
        <v>1495</v>
      </c>
    </row>
    <row r="27" spans="1:2" x14ac:dyDescent="0.2">
      <c r="A27" s="960" t="s">
        <v>1496</v>
      </c>
    </row>
    <row r="28" spans="1:2" x14ac:dyDescent="0.2">
      <c r="A28" s="960" t="s">
        <v>1497</v>
      </c>
    </row>
    <row r="29" spans="1:2" x14ac:dyDescent="0.2">
      <c r="A29" s="960" t="s">
        <v>1490</v>
      </c>
    </row>
    <row r="30" spans="1:2" x14ac:dyDescent="0.2">
      <c r="A30" s="960" t="s">
        <v>1498</v>
      </c>
    </row>
    <row r="31" spans="1:2" ht="25.5" x14ac:dyDescent="0.2">
      <c r="A31" s="960" t="s">
        <v>1499</v>
      </c>
    </row>
    <row r="32" spans="1:2" x14ac:dyDescent="0.2">
      <c r="A32" s="960" t="s">
        <v>1500</v>
      </c>
    </row>
    <row r="33" spans="1:1" x14ac:dyDescent="0.2">
      <c r="A33" s="960" t="s">
        <v>1501</v>
      </c>
    </row>
    <row r="34" spans="1:1" x14ac:dyDescent="0.2">
      <c r="A34" s="960" t="s">
        <v>1502</v>
      </c>
    </row>
    <row r="35" spans="1:1" x14ac:dyDescent="0.2">
      <c r="A35" s="960" t="s">
        <v>1503</v>
      </c>
    </row>
    <row r="36" spans="1:1" x14ac:dyDescent="0.2">
      <c r="A36" s="960" t="s">
        <v>1504</v>
      </c>
    </row>
    <row r="37" spans="1:1" x14ac:dyDescent="0.2">
      <c r="A37" s="960" t="s">
        <v>1505</v>
      </c>
    </row>
    <row r="38" spans="1:1" x14ac:dyDescent="0.2">
      <c r="A38" s="960" t="s">
        <v>1506</v>
      </c>
    </row>
    <row r="39" spans="1:1" x14ac:dyDescent="0.2">
      <c r="A39" s="960" t="s">
        <v>1507</v>
      </c>
    </row>
    <row r="40" spans="1:1" x14ac:dyDescent="0.2">
      <c r="A40" s="960" t="s">
        <v>1508</v>
      </c>
    </row>
    <row r="41" spans="1:1" x14ac:dyDescent="0.2">
      <c r="A41" s="960" t="s">
        <v>1509</v>
      </c>
    </row>
    <row r="42" spans="1:1" ht="25.5" x14ac:dyDescent="0.2">
      <c r="A42" s="960" t="s">
        <v>1510</v>
      </c>
    </row>
    <row r="43" spans="1:1" x14ac:dyDescent="0.2">
      <c r="A43" s="960" t="s">
        <v>1511</v>
      </c>
    </row>
    <row r="44" spans="1:1" ht="25.5" x14ac:dyDescent="0.2">
      <c r="A44" s="960" t="s">
        <v>1512</v>
      </c>
    </row>
    <row r="45" spans="1:1" x14ac:dyDescent="0.2">
      <c r="A45" s="960" t="s">
        <v>1513</v>
      </c>
    </row>
    <row r="46" spans="1:1" x14ac:dyDescent="0.2">
      <c r="A46" s="960" t="s">
        <v>1514</v>
      </c>
    </row>
    <row r="47" spans="1:1" x14ac:dyDescent="0.2">
      <c r="A47" s="960" t="s">
        <v>1515</v>
      </c>
    </row>
    <row r="48" spans="1:1" x14ac:dyDescent="0.2">
      <c r="A48" s="960" t="s">
        <v>1516</v>
      </c>
    </row>
    <row r="49" spans="1:1" x14ac:dyDescent="0.2">
      <c r="A49" s="960" t="s">
        <v>1285</v>
      </c>
    </row>
    <row r="50" spans="1:1" x14ac:dyDescent="0.2">
      <c r="A50" s="960" t="s">
        <v>1517</v>
      </c>
    </row>
    <row r="51" spans="1:1" x14ac:dyDescent="0.2">
      <c r="A51" s="960" t="s">
        <v>1518</v>
      </c>
    </row>
    <row r="52" spans="1:1" x14ac:dyDescent="0.2">
      <c r="A52" s="960" t="s">
        <v>1519</v>
      </c>
    </row>
    <row r="53" spans="1:1" x14ac:dyDescent="0.2">
      <c r="A53" s="960" t="s">
        <v>1520</v>
      </c>
    </row>
    <row r="54" spans="1:1" x14ac:dyDescent="0.2">
      <c r="A54" s="518" t="s">
        <v>54</v>
      </c>
    </row>
  </sheetData>
  <pageMargins left="0.7" right="0.7" top="0.75" bottom="0.75" header="0.3" footer="0.3"/>
  <pageSetup paperSize="9" orientation="portrait" horizontalDpi="0"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0EB29-8451-4A9A-AA46-A04ED180D8EC}">
  <dimension ref="A1:I16"/>
  <sheetViews>
    <sheetView zoomScaleNormal="100" workbookViewId="0">
      <selection activeCell="I4" sqref="I4"/>
    </sheetView>
  </sheetViews>
  <sheetFormatPr baseColWidth="10" defaultColWidth="9.42578125" defaultRowHeight="12.75" x14ac:dyDescent="0.2"/>
  <cols>
    <col min="1" max="1" width="4" style="5" customWidth="1"/>
    <col min="2" max="2" width="47.28515625" style="5" customWidth="1"/>
    <col min="3" max="6" width="14.42578125" style="5" customWidth="1"/>
    <col min="7" max="7" width="14.85546875" style="5" customWidth="1"/>
    <col min="8" max="16384" width="9.42578125" style="5"/>
  </cols>
  <sheetData>
    <row r="1" spans="1:9" x14ac:dyDescent="0.2">
      <c r="A1" s="1147" t="s">
        <v>194</v>
      </c>
      <c r="B1" s="1147"/>
      <c r="C1" s="1147"/>
      <c r="D1" s="1147"/>
      <c r="E1" s="1147"/>
      <c r="F1" s="1147"/>
    </row>
    <row r="2" spans="1:9" x14ac:dyDescent="0.2">
      <c r="A2" s="1147" t="s">
        <v>728</v>
      </c>
      <c r="B2" s="1147"/>
      <c r="C2" s="1147"/>
      <c r="D2" s="1147"/>
      <c r="E2" s="1147"/>
      <c r="F2" s="1147"/>
    </row>
    <row r="3" spans="1:9" x14ac:dyDescent="0.2">
      <c r="A3" s="1148" t="s">
        <v>758</v>
      </c>
      <c r="B3" s="1148"/>
      <c r="C3" s="1148"/>
      <c r="D3" s="1148"/>
      <c r="E3" s="1148"/>
      <c r="F3" s="1148"/>
    </row>
    <row r="4" spans="1:9" x14ac:dyDescent="0.2">
      <c r="A4" s="237"/>
      <c r="B4" s="237"/>
      <c r="C4" s="237"/>
      <c r="D4" s="237"/>
      <c r="E4" s="237"/>
      <c r="F4" s="237"/>
    </row>
    <row r="5" spans="1:9" s="60" customFormat="1" ht="15" customHeight="1" x14ac:dyDescent="0.2">
      <c r="A5" s="446" t="s">
        <v>195</v>
      </c>
      <c r="B5" s="447"/>
      <c r="C5" s="448">
        <v>2027</v>
      </c>
      <c r="D5" s="449">
        <v>2028</v>
      </c>
      <c r="E5" s="449">
        <v>2029</v>
      </c>
      <c r="F5" s="449">
        <v>2030</v>
      </c>
      <c r="H5" s="386"/>
    </row>
    <row r="6" spans="1:9" x14ac:dyDescent="0.2">
      <c r="A6" s="145" t="s">
        <v>196</v>
      </c>
      <c r="B6" s="146" t="s">
        <v>197</v>
      </c>
      <c r="C6" s="360">
        <v>83324279.84444204</v>
      </c>
      <c r="D6" s="913">
        <v>86122465.532570019</v>
      </c>
      <c r="E6" s="360">
        <v>87783160.261771202</v>
      </c>
      <c r="F6" s="913">
        <v>89027560.276558772</v>
      </c>
      <c r="I6" s="158"/>
    </row>
    <row r="7" spans="1:9" x14ac:dyDescent="0.2">
      <c r="A7" s="240" t="s">
        <v>198</v>
      </c>
      <c r="B7" s="241" t="s">
        <v>199</v>
      </c>
      <c r="C7" s="147">
        <v>87497621.593999997</v>
      </c>
      <c r="D7" s="727">
        <v>88832509.833000019</v>
      </c>
      <c r="E7" s="147">
        <v>89713353.772999987</v>
      </c>
      <c r="F7" s="727">
        <v>90339215.447999984</v>
      </c>
    </row>
    <row r="8" spans="1:9" x14ac:dyDescent="0.2">
      <c r="A8" s="242" t="s">
        <v>200</v>
      </c>
      <c r="B8" s="243" t="s">
        <v>201</v>
      </c>
      <c r="C8" s="163">
        <v>84672281.649193943</v>
      </c>
      <c r="D8" s="728">
        <v>87760251.297709733</v>
      </c>
      <c r="E8" s="163">
        <v>89801474.945085645</v>
      </c>
      <c r="F8" s="728">
        <v>91349388.284865558</v>
      </c>
    </row>
    <row r="9" spans="1:9" x14ac:dyDescent="0.2">
      <c r="A9" s="244" t="s">
        <v>202</v>
      </c>
      <c r="B9" s="155" t="s">
        <v>203</v>
      </c>
      <c r="C9" s="191">
        <v>-0.8</v>
      </c>
      <c r="D9" s="190">
        <v>-0.5</v>
      </c>
      <c r="E9" s="191">
        <v>0</v>
      </c>
      <c r="F9" s="189">
        <v>0</v>
      </c>
    </row>
    <row r="10" spans="1:9" x14ac:dyDescent="0.2">
      <c r="A10" s="240" t="s">
        <v>204</v>
      </c>
      <c r="B10" s="156" t="s">
        <v>205</v>
      </c>
      <c r="C10" s="147">
        <v>87546376.555097923</v>
      </c>
      <c r="D10" s="147">
        <v>89586524.74428162</v>
      </c>
      <c r="E10" s="147">
        <v>89801474.945085675</v>
      </c>
      <c r="F10" s="147">
        <v>91349388.284865588</v>
      </c>
    </row>
    <row r="11" spans="1:9" x14ac:dyDescent="0.2">
      <c r="A11" s="240" t="s">
        <v>206</v>
      </c>
      <c r="B11" s="156" t="s">
        <v>207</v>
      </c>
      <c r="C11" s="147">
        <v>48754.961097925901</v>
      </c>
      <c r="D11" s="147">
        <v>754014.91128160059</v>
      </c>
      <c r="E11" s="147">
        <v>88121.172085687518</v>
      </c>
      <c r="F11" s="147">
        <v>1010172.8368656039</v>
      </c>
    </row>
    <row r="12" spans="1:9" x14ac:dyDescent="0.2">
      <c r="A12" s="240" t="s">
        <v>208</v>
      </c>
      <c r="B12" s="156" t="s">
        <v>461</v>
      </c>
      <c r="C12" s="147">
        <v>53.36115403833697</v>
      </c>
      <c r="D12" s="147">
        <v>855.93399365221535</v>
      </c>
      <c r="E12" s="147">
        <v>103.10473856752995</v>
      </c>
      <c r="F12" s="147">
        <v>1217.9315509637295</v>
      </c>
    </row>
    <row r="13" spans="1:9" x14ac:dyDescent="0.2">
      <c r="A13" s="240" t="s">
        <v>209</v>
      </c>
      <c r="B13" s="156" t="s">
        <v>479</v>
      </c>
      <c r="C13" s="365">
        <v>1.3570870188809163E-2</v>
      </c>
      <c r="D13" s="366">
        <v>0.20643538148598989</v>
      </c>
      <c r="E13" s="365">
        <v>2.3733536305132367E-2</v>
      </c>
      <c r="F13" s="367">
        <v>0.26773229774348484</v>
      </c>
    </row>
    <row r="14" spans="1:9" ht="12.75" customHeight="1" x14ac:dyDescent="0.2">
      <c r="A14" s="350" t="s">
        <v>478</v>
      </c>
      <c r="B14" s="351" t="s">
        <v>210</v>
      </c>
      <c r="C14" s="368">
        <v>-1.1752142775752681</v>
      </c>
      <c r="D14" s="369">
        <v>-0.94839554783376911</v>
      </c>
      <c r="E14" s="368">
        <v>-0.543589510646175</v>
      </c>
      <c r="F14" s="370">
        <v>-0.61536830623754213</v>
      </c>
    </row>
    <row r="15" spans="1:9" x14ac:dyDescent="0.2">
      <c r="A15" s="1148" t="s">
        <v>211</v>
      </c>
      <c r="B15" s="1148"/>
      <c r="C15" s="144"/>
      <c r="D15" s="144"/>
      <c r="E15" s="144"/>
      <c r="F15" s="144"/>
    </row>
    <row r="16" spans="1:9" x14ac:dyDescent="0.2">
      <c r="A16" s="237"/>
      <c r="B16" s="237"/>
      <c r="C16" s="143"/>
      <c r="D16" s="143"/>
      <c r="E16" s="143"/>
      <c r="F16" s="143"/>
    </row>
  </sheetData>
  <mergeCells count="4">
    <mergeCell ref="A15:B15"/>
    <mergeCell ref="A1:F1"/>
    <mergeCell ref="A2:F2"/>
    <mergeCell ref="A3:F3"/>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06283-5337-4E4D-8038-4E6A34AA8C3C}">
  <dimension ref="A1:H15"/>
  <sheetViews>
    <sheetView zoomScaleNormal="100" workbookViewId="0">
      <selection activeCell="G23" sqref="G23"/>
    </sheetView>
  </sheetViews>
  <sheetFormatPr baseColWidth="10" defaultColWidth="9.42578125" defaultRowHeight="12.75" x14ac:dyDescent="0.2"/>
  <cols>
    <col min="1" max="1" width="4" style="5" customWidth="1"/>
    <col min="2" max="2" width="47.28515625" style="5" customWidth="1"/>
    <col min="3" max="6" width="14.42578125" style="5" customWidth="1"/>
    <col min="7" max="7" width="14.85546875" style="5" customWidth="1"/>
    <col min="8" max="16384" width="9.42578125" style="5"/>
  </cols>
  <sheetData>
    <row r="1" spans="1:8" x14ac:dyDescent="0.2">
      <c r="A1" s="1147" t="s">
        <v>1678</v>
      </c>
      <c r="B1" s="1147"/>
      <c r="C1" s="1147"/>
      <c r="D1" s="1147"/>
      <c r="E1" s="1147"/>
      <c r="F1" s="1147"/>
    </row>
    <row r="2" spans="1:8" x14ac:dyDescent="0.2">
      <c r="A2" s="1147" t="s">
        <v>1122</v>
      </c>
      <c r="B2" s="1147"/>
      <c r="C2" s="1147"/>
      <c r="D2" s="1147"/>
      <c r="E2" s="1147"/>
      <c r="F2" s="1147"/>
    </row>
    <row r="3" spans="1:8" x14ac:dyDescent="0.2">
      <c r="A3" s="1148" t="s">
        <v>758</v>
      </c>
      <c r="B3" s="1148"/>
      <c r="C3" s="1148"/>
      <c r="D3" s="1148"/>
      <c r="E3" s="1148"/>
      <c r="F3" s="1148"/>
    </row>
    <row r="4" spans="1:8" x14ac:dyDescent="0.2">
      <c r="A4" s="237"/>
      <c r="B4" s="237"/>
      <c r="C4" s="237"/>
      <c r="D4" s="237"/>
      <c r="E4" s="237"/>
      <c r="F4" s="237"/>
    </row>
    <row r="5" spans="1:8" s="60" customFormat="1" ht="15" customHeight="1" x14ac:dyDescent="0.2">
      <c r="A5" s="446" t="s">
        <v>195</v>
      </c>
      <c r="B5" s="447"/>
      <c r="C5" s="448">
        <v>2027</v>
      </c>
      <c r="D5" s="449">
        <v>2028</v>
      </c>
      <c r="E5" s="449">
        <v>2029</v>
      </c>
      <c r="F5" s="449">
        <v>2030</v>
      </c>
      <c r="H5" s="386"/>
    </row>
    <row r="6" spans="1:8" x14ac:dyDescent="0.2">
      <c r="A6" s="145" t="s">
        <v>196</v>
      </c>
      <c r="B6" s="146" t="s">
        <v>197</v>
      </c>
      <c r="C6" s="360">
        <v>83324279.844442025</v>
      </c>
      <c r="D6" s="913">
        <v>86122465.532570004</v>
      </c>
      <c r="E6" s="360">
        <v>87783160.261771187</v>
      </c>
      <c r="F6" s="913">
        <v>89027560.276558772</v>
      </c>
      <c r="G6" s="158"/>
    </row>
    <row r="7" spans="1:8" x14ac:dyDescent="0.2">
      <c r="A7" s="240" t="s">
        <v>198</v>
      </c>
      <c r="B7" s="241" t="s">
        <v>199</v>
      </c>
      <c r="C7" s="147">
        <v>86963608.931067303</v>
      </c>
      <c r="D7" s="727">
        <v>88145713.675995171</v>
      </c>
      <c r="E7" s="147">
        <v>88906600.868602008</v>
      </c>
      <c r="F7" s="727">
        <v>89427716.078610659</v>
      </c>
    </row>
    <row r="8" spans="1:8" x14ac:dyDescent="0.2">
      <c r="A8" s="242" t="s">
        <v>200</v>
      </c>
      <c r="B8" s="243" t="s">
        <v>201</v>
      </c>
      <c r="C8" s="163">
        <v>84672281.649193928</v>
      </c>
      <c r="D8" s="728">
        <v>87760251.297709733</v>
      </c>
      <c r="E8" s="163">
        <v>89801474.945085675</v>
      </c>
      <c r="F8" s="728">
        <v>91349388.284865588</v>
      </c>
    </row>
    <row r="9" spans="1:8" x14ac:dyDescent="0.2">
      <c r="A9" s="244" t="s">
        <v>202</v>
      </c>
      <c r="B9" s="155" t="s">
        <v>203</v>
      </c>
      <c r="C9" s="191">
        <v>-0.8</v>
      </c>
      <c r="D9" s="190">
        <v>-0.5</v>
      </c>
      <c r="E9" s="191">
        <v>0</v>
      </c>
      <c r="F9" s="189">
        <v>0</v>
      </c>
    </row>
    <row r="10" spans="1:8" x14ac:dyDescent="0.2">
      <c r="A10" s="240" t="s">
        <v>204</v>
      </c>
      <c r="B10" s="156" t="s">
        <v>205</v>
      </c>
      <c r="C10" s="147">
        <v>87546376.555097923</v>
      </c>
      <c r="D10" s="147">
        <v>89586524.74428162</v>
      </c>
      <c r="E10" s="147">
        <v>89801474.945085675</v>
      </c>
      <c r="F10" s="147">
        <v>91349388.284865588</v>
      </c>
    </row>
    <row r="11" spans="1:8" x14ac:dyDescent="0.2">
      <c r="A11" s="240" t="s">
        <v>206</v>
      </c>
      <c r="B11" s="156" t="s">
        <v>207</v>
      </c>
      <c r="C11" s="147">
        <v>582767.62403061986</v>
      </c>
      <c r="D11" s="147">
        <v>1440811.0682864487</v>
      </c>
      <c r="E11" s="147">
        <v>894874.0764836669</v>
      </c>
      <c r="F11" s="147">
        <v>1921672.2062549293</v>
      </c>
    </row>
    <row r="12" spans="1:8" x14ac:dyDescent="0.2">
      <c r="A12" s="240" t="s">
        <v>208</v>
      </c>
      <c r="B12" s="156" t="s">
        <v>461</v>
      </c>
      <c r="C12" s="147">
        <v>637.82540800297068</v>
      </c>
      <c r="D12" s="147">
        <v>1635.5633732502663</v>
      </c>
      <c r="E12" s="147">
        <v>1047.0328017992163</v>
      </c>
      <c r="F12" s="147">
        <v>2316.8958075234204</v>
      </c>
    </row>
    <row r="13" spans="1:8" x14ac:dyDescent="0.2">
      <c r="A13" s="240" t="s">
        <v>209</v>
      </c>
      <c r="B13" s="156" t="s">
        <v>479</v>
      </c>
      <c r="C13" s="365">
        <v>0.16221249279792224</v>
      </c>
      <c r="D13" s="366">
        <v>0.39446750731414565</v>
      </c>
      <c r="E13" s="365">
        <v>0.24101502374588171</v>
      </c>
      <c r="F13" s="367">
        <v>0.50931256168678163</v>
      </c>
    </row>
    <row r="14" spans="1:8" ht="12.75" customHeight="1" x14ac:dyDescent="0.2">
      <c r="A14" s="350" t="s">
        <v>478</v>
      </c>
      <c r="B14" s="351" t="s">
        <v>210</v>
      </c>
      <c r="C14" s="368">
        <v>-1.1752142775752681</v>
      </c>
      <c r="D14" s="369">
        <v>-0.94839554783376911</v>
      </c>
      <c r="E14" s="368">
        <v>-0.543589510646175</v>
      </c>
      <c r="F14" s="370">
        <v>-0.61536830623754213</v>
      </c>
    </row>
    <row r="15" spans="1:8" x14ac:dyDescent="0.2">
      <c r="A15" s="1148" t="s">
        <v>211</v>
      </c>
      <c r="B15" s="1148"/>
      <c r="C15" s="143"/>
      <c r="D15" s="143"/>
      <c r="E15" s="143"/>
      <c r="F15" s="143"/>
    </row>
  </sheetData>
  <mergeCells count="4">
    <mergeCell ref="A1:F1"/>
    <mergeCell ref="A2:F2"/>
    <mergeCell ref="A3:F3"/>
    <mergeCell ref="A15:B15"/>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E038A-9FDC-4438-BD96-950E001F4EB5}">
  <dimension ref="A1:F61"/>
  <sheetViews>
    <sheetView showGridLines="0" zoomScaleNormal="100" workbookViewId="0">
      <selection activeCell="J23" sqref="J23"/>
    </sheetView>
  </sheetViews>
  <sheetFormatPr baseColWidth="10" defaultColWidth="11.42578125" defaultRowHeight="12.75" x14ac:dyDescent="0.2"/>
  <cols>
    <col min="1" max="1" width="10.42578125" style="197" customWidth="1"/>
    <col min="2" max="2" width="50.42578125" style="197" bestFit="1" customWidth="1"/>
    <col min="3" max="5" width="13.42578125" style="197" customWidth="1"/>
    <col min="6" max="16384" width="11.42578125" style="197"/>
  </cols>
  <sheetData>
    <row r="1" spans="1:6" x14ac:dyDescent="0.2">
      <c r="A1" s="198" t="s">
        <v>212</v>
      </c>
    </row>
    <row r="2" spans="1:6" x14ac:dyDescent="0.2">
      <c r="A2" s="198" t="s">
        <v>842</v>
      </c>
    </row>
    <row r="3" spans="1:6" x14ac:dyDescent="0.2">
      <c r="A3" s="197" t="s">
        <v>757</v>
      </c>
    </row>
    <row r="5" spans="1:6" x14ac:dyDescent="0.2">
      <c r="A5" s="5"/>
      <c r="B5" s="5"/>
      <c r="C5" s="305">
        <v>2027</v>
      </c>
      <c r="D5" s="682">
        <v>2028</v>
      </c>
      <c r="E5" s="682">
        <v>2029</v>
      </c>
      <c r="F5" s="681">
        <v>2030</v>
      </c>
    </row>
    <row r="6" spans="1:6" x14ac:dyDescent="0.2">
      <c r="A6" s="1089" t="s">
        <v>811</v>
      </c>
      <c r="B6" s="6" t="s">
        <v>812</v>
      </c>
      <c r="C6" s="717">
        <v>18300516.995521691</v>
      </c>
      <c r="D6" s="729">
        <v>17923846.57218593</v>
      </c>
      <c r="E6" s="729">
        <v>16526459.870723711</v>
      </c>
      <c r="F6" s="730">
        <v>17344633.222709931</v>
      </c>
    </row>
    <row r="7" spans="1:6" ht="15" x14ac:dyDescent="0.2">
      <c r="A7" s="1090"/>
      <c r="B7" s="9" t="s">
        <v>834</v>
      </c>
      <c r="C7" s="718">
        <v>4173341.7495579701</v>
      </c>
      <c r="D7" s="20">
        <v>2710044.3004300101</v>
      </c>
      <c r="E7" s="20">
        <v>1930193.5112288001</v>
      </c>
      <c r="F7" s="731">
        <v>1311655.17144121</v>
      </c>
    </row>
    <row r="8" spans="1:6" ht="15" x14ac:dyDescent="0.2">
      <c r="A8" s="1090"/>
      <c r="B8" s="9" t="s">
        <v>835</v>
      </c>
      <c r="C8" s="718">
        <v>1451906.5217653126</v>
      </c>
      <c r="D8" s="20">
        <v>580707.84990563523</v>
      </c>
      <c r="E8" s="20">
        <v>567888.11253085919</v>
      </c>
      <c r="F8" s="731">
        <v>555552.20591435861</v>
      </c>
    </row>
    <row r="9" spans="1:6" x14ac:dyDescent="0.2">
      <c r="A9" s="1090"/>
      <c r="B9" s="9" t="s">
        <v>836</v>
      </c>
      <c r="C9" s="718">
        <v>9168958.0507613253</v>
      </c>
      <c r="D9" s="20">
        <v>11194886.734635163</v>
      </c>
      <c r="E9" s="20">
        <v>10274601.844731772</v>
      </c>
      <c r="F9" s="731">
        <v>12409063.254890814</v>
      </c>
    </row>
    <row r="10" spans="1:6" x14ac:dyDescent="0.2">
      <c r="A10" s="1090"/>
      <c r="B10" s="9" t="s">
        <v>818</v>
      </c>
      <c r="C10" s="718">
        <v>40071.232000000004</v>
      </c>
      <c r="D10" s="20">
        <v>21467.061000000002</v>
      </c>
      <c r="E10" s="20">
        <v>10140.305</v>
      </c>
      <c r="F10" s="731">
        <v>4181.8549999999996</v>
      </c>
    </row>
    <row r="11" spans="1:6" x14ac:dyDescent="0.2">
      <c r="A11" s="1090"/>
      <c r="B11" s="9" t="s">
        <v>819</v>
      </c>
      <c r="C11" s="718">
        <v>472310.74706699996</v>
      </c>
      <c r="D11" s="20">
        <v>421408.37280999997</v>
      </c>
      <c r="E11" s="20">
        <v>430343.59204599995</v>
      </c>
      <c r="F11" s="731">
        <v>431431.35065799998</v>
      </c>
    </row>
    <row r="12" spans="1:6" x14ac:dyDescent="0.2">
      <c r="A12" s="1090"/>
      <c r="B12" s="9" t="s">
        <v>820</v>
      </c>
      <c r="C12" s="718">
        <v>497079.99100000004</v>
      </c>
      <c r="D12" s="20">
        <v>522680.56</v>
      </c>
      <c r="E12" s="20">
        <v>540117.62600000005</v>
      </c>
      <c r="F12" s="731">
        <v>551551.42136099993</v>
      </c>
    </row>
    <row r="13" spans="1:6" x14ac:dyDescent="0.2">
      <c r="A13" s="1090"/>
      <c r="B13" s="9" t="s">
        <v>837</v>
      </c>
      <c r="C13" s="718">
        <v>131017.71151953547</v>
      </c>
      <c r="D13" s="20">
        <v>127144.91877355792</v>
      </c>
      <c r="E13" s="20">
        <v>124040.97818371881</v>
      </c>
      <c r="F13" s="731">
        <v>121054.18366991231</v>
      </c>
    </row>
    <row r="14" spans="1:6" x14ac:dyDescent="0.2">
      <c r="A14" s="1090"/>
      <c r="B14" s="9" t="s">
        <v>838</v>
      </c>
      <c r="C14" s="718">
        <v>976440.46</v>
      </c>
      <c r="D14" s="20">
        <v>922471.47699999996</v>
      </c>
      <c r="E14" s="20">
        <v>719787.73399999994</v>
      </c>
      <c r="F14" s="731">
        <v>460638.33800000005</v>
      </c>
    </row>
    <row r="15" spans="1:6" x14ac:dyDescent="0.2">
      <c r="A15" s="1091"/>
      <c r="B15" s="9" t="s">
        <v>822</v>
      </c>
      <c r="C15" s="718">
        <v>1389390.5318505466</v>
      </c>
      <c r="D15" s="20">
        <v>1423035.2976315618</v>
      </c>
      <c r="E15" s="20">
        <v>1929346.1670025624</v>
      </c>
      <c r="F15" s="731">
        <v>1499505.4417746384</v>
      </c>
    </row>
    <row r="16" spans="1:6" x14ac:dyDescent="0.2">
      <c r="A16" s="1089" t="s">
        <v>823</v>
      </c>
      <c r="B16" s="6" t="s">
        <v>824</v>
      </c>
      <c r="C16" s="717">
        <v>18300516.995521691</v>
      </c>
      <c r="D16" s="729">
        <v>17923846.57218593</v>
      </c>
      <c r="E16" s="729">
        <v>16526459.870723711</v>
      </c>
      <c r="F16" s="730">
        <v>17344633.222709931</v>
      </c>
    </row>
    <row r="17" spans="1:6" x14ac:dyDescent="0.2">
      <c r="A17" s="1090"/>
      <c r="B17" s="9" t="s">
        <v>825</v>
      </c>
      <c r="C17" s="718">
        <v>0</v>
      </c>
      <c r="D17" s="20">
        <v>0</v>
      </c>
      <c r="E17" s="20">
        <v>0</v>
      </c>
      <c r="F17" s="731">
        <v>0</v>
      </c>
    </row>
    <row r="18" spans="1:6" x14ac:dyDescent="0.2">
      <c r="A18" s="1090"/>
      <c r="B18" s="9" t="s">
        <v>839</v>
      </c>
      <c r="C18" s="718">
        <v>16620887.830666898</v>
      </c>
      <c r="D18" s="20">
        <v>17198089.287432369</v>
      </c>
      <c r="E18" s="20">
        <v>15899239.22202393</v>
      </c>
      <c r="F18" s="731">
        <v>16819999.056829937</v>
      </c>
    </row>
    <row r="19" spans="1:6" x14ac:dyDescent="0.2">
      <c r="A19" s="1091"/>
      <c r="B19" s="10" t="s">
        <v>826</v>
      </c>
      <c r="C19" s="719">
        <v>1679629.1648547943</v>
      </c>
      <c r="D19" s="514">
        <v>725757.2847535616</v>
      </c>
      <c r="E19" s="514">
        <v>627220.64869978151</v>
      </c>
      <c r="F19" s="732">
        <v>524634.16587999498</v>
      </c>
    </row>
    <row r="20" spans="1:6" ht="12.95" customHeight="1" x14ac:dyDescent="0.2">
      <c r="A20" s="1171" t="s">
        <v>1523</v>
      </c>
      <c r="B20" s="1172"/>
      <c r="C20" s="1172"/>
      <c r="D20" s="1172"/>
      <c r="E20" s="1172"/>
      <c r="F20" s="1172"/>
    </row>
    <row r="21" spans="1:6" ht="12.95" customHeight="1" x14ac:dyDescent="0.2">
      <c r="A21" s="1173" t="s">
        <v>843</v>
      </c>
      <c r="B21" s="1081"/>
      <c r="C21" s="1081"/>
      <c r="D21" s="1081"/>
      <c r="E21" s="1081"/>
      <c r="F21" s="1081"/>
    </row>
    <row r="22" spans="1:6" x14ac:dyDescent="0.2">
      <c r="A22" s="1075" t="s">
        <v>54</v>
      </c>
      <c r="B22" s="1075"/>
      <c r="C22" s="1075"/>
      <c r="D22" s="1075"/>
      <c r="E22" s="1075"/>
      <c r="F22" s="1075"/>
    </row>
    <row r="30" spans="1:6" x14ac:dyDescent="0.2">
      <c r="C30" s="948"/>
      <c r="D30" s="948"/>
      <c r="E30" s="948"/>
      <c r="F30" s="948"/>
    </row>
    <row r="31" spans="1:6" x14ac:dyDescent="0.2">
      <c r="C31" s="948"/>
      <c r="D31" s="948"/>
      <c r="E31" s="948"/>
      <c r="F31" s="948"/>
    </row>
    <row r="32" spans="1:6" x14ac:dyDescent="0.2">
      <c r="C32" s="948"/>
      <c r="D32" s="948"/>
      <c r="E32" s="948"/>
      <c r="F32" s="948"/>
    </row>
    <row r="33" spans="3:6" x14ac:dyDescent="0.2">
      <c r="C33" s="948"/>
      <c r="D33" s="948"/>
      <c r="E33" s="948"/>
      <c r="F33" s="948"/>
    </row>
    <row r="34" spans="3:6" x14ac:dyDescent="0.2">
      <c r="C34" s="948"/>
      <c r="D34" s="948"/>
      <c r="E34" s="948"/>
      <c r="F34" s="948"/>
    </row>
    <row r="35" spans="3:6" x14ac:dyDescent="0.2">
      <c r="C35" s="948"/>
      <c r="D35" s="948"/>
      <c r="E35" s="948"/>
      <c r="F35" s="948"/>
    </row>
    <row r="36" spans="3:6" x14ac:dyDescent="0.2">
      <c r="C36" s="948"/>
      <c r="D36" s="948"/>
      <c r="E36" s="948"/>
      <c r="F36" s="948"/>
    </row>
    <row r="37" spans="3:6" x14ac:dyDescent="0.2">
      <c r="C37" s="948"/>
      <c r="D37" s="948"/>
      <c r="E37" s="948"/>
      <c r="F37" s="948"/>
    </row>
    <row r="38" spans="3:6" x14ac:dyDescent="0.2">
      <c r="C38" s="948"/>
      <c r="D38" s="948"/>
      <c r="E38" s="948"/>
      <c r="F38" s="948"/>
    </row>
    <row r="39" spans="3:6" x14ac:dyDescent="0.2">
      <c r="C39" s="948"/>
      <c r="D39" s="948"/>
      <c r="E39" s="948"/>
      <c r="F39" s="948"/>
    </row>
    <row r="40" spans="3:6" x14ac:dyDescent="0.2">
      <c r="C40" s="948"/>
      <c r="D40" s="948"/>
      <c r="E40" s="948"/>
      <c r="F40" s="948"/>
    </row>
    <row r="42" spans="3:6" x14ac:dyDescent="0.2">
      <c r="C42" s="948"/>
      <c r="D42" s="948"/>
      <c r="E42" s="948"/>
      <c r="F42" s="948"/>
    </row>
    <row r="43" spans="3:6" x14ac:dyDescent="0.2">
      <c r="C43" s="948"/>
      <c r="D43" s="948"/>
      <c r="E43" s="948"/>
      <c r="F43" s="948"/>
    </row>
    <row r="47" spans="3:6" x14ac:dyDescent="0.2">
      <c r="C47" s="948"/>
      <c r="D47" s="948"/>
      <c r="E47" s="948"/>
      <c r="F47" s="948"/>
    </row>
    <row r="48" spans="3:6" x14ac:dyDescent="0.2">
      <c r="C48" s="948"/>
      <c r="D48" s="948"/>
      <c r="E48" s="948"/>
      <c r="F48" s="948"/>
    </row>
    <row r="49" spans="3:6" x14ac:dyDescent="0.2">
      <c r="C49" s="948"/>
      <c r="D49" s="948"/>
      <c r="E49" s="948"/>
      <c r="F49" s="948"/>
    </row>
    <row r="50" spans="3:6" x14ac:dyDescent="0.2">
      <c r="C50" s="948"/>
      <c r="D50" s="948"/>
      <c r="E50" s="948"/>
      <c r="F50" s="948"/>
    </row>
    <row r="51" spans="3:6" x14ac:dyDescent="0.2">
      <c r="C51" s="948"/>
      <c r="D51" s="948"/>
      <c r="E51" s="948"/>
      <c r="F51" s="948"/>
    </row>
    <row r="52" spans="3:6" x14ac:dyDescent="0.2">
      <c r="C52" s="948"/>
      <c r="D52" s="948"/>
      <c r="E52" s="948"/>
      <c r="F52" s="948"/>
    </row>
    <row r="53" spans="3:6" x14ac:dyDescent="0.2">
      <c r="C53" s="948"/>
      <c r="D53" s="948"/>
      <c r="E53" s="948"/>
      <c r="F53" s="948"/>
    </row>
    <row r="54" spans="3:6" x14ac:dyDescent="0.2">
      <c r="C54" s="948"/>
      <c r="D54" s="948"/>
      <c r="E54" s="948"/>
      <c r="F54" s="948"/>
    </row>
    <row r="55" spans="3:6" x14ac:dyDescent="0.2">
      <c r="C55" s="948"/>
      <c r="D55" s="948"/>
      <c r="E55" s="948"/>
      <c r="F55" s="948"/>
    </row>
    <row r="56" spans="3:6" x14ac:dyDescent="0.2">
      <c r="C56" s="948"/>
      <c r="D56" s="948"/>
      <c r="E56" s="948"/>
      <c r="F56" s="948"/>
    </row>
    <row r="57" spans="3:6" x14ac:dyDescent="0.2">
      <c r="C57" s="948"/>
      <c r="D57" s="948"/>
      <c r="E57" s="948"/>
      <c r="F57" s="948"/>
    </row>
    <row r="58" spans="3:6" x14ac:dyDescent="0.2">
      <c r="C58" s="948"/>
      <c r="D58" s="948"/>
      <c r="E58" s="948"/>
      <c r="F58" s="948"/>
    </row>
    <row r="59" spans="3:6" x14ac:dyDescent="0.2">
      <c r="C59" s="948"/>
      <c r="D59" s="948"/>
      <c r="E59" s="948"/>
      <c r="F59" s="948"/>
    </row>
    <row r="60" spans="3:6" x14ac:dyDescent="0.2">
      <c r="C60" s="948"/>
      <c r="D60" s="948"/>
      <c r="E60" s="948"/>
      <c r="F60" s="948"/>
    </row>
    <row r="61" spans="3:6" x14ac:dyDescent="0.2">
      <c r="C61" s="948"/>
      <c r="D61" s="948"/>
      <c r="E61" s="948"/>
      <c r="F61" s="948"/>
    </row>
  </sheetData>
  <mergeCells count="5">
    <mergeCell ref="A6:A15"/>
    <mergeCell ref="A16:A19"/>
    <mergeCell ref="A22:F22"/>
    <mergeCell ref="A20:F20"/>
    <mergeCell ref="A21:F21"/>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A397B-4B20-4317-88B1-EB92A170444C}">
  <dimension ref="A1:F17"/>
  <sheetViews>
    <sheetView workbookViewId="0">
      <selection activeCell="B11" sqref="B11"/>
    </sheetView>
  </sheetViews>
  <sheetFormatPr baseColWidth="10" defaultColWidth="10.85546875" defaultRowHeight="12.75" x14ac:dyDescent="0.2"/>
  <cols>
    <col min="1" max="1" width="28.28515625" style="515" customWidth="1"/>
    <col min="2" max="12" width="11.5703125" style="515" customWidth="1"/>
    <col min="13" max="16384" width="10.85546875" style="515"/>
  </cols>
  <sheetData>
    <row r="1" spans="1:6" x14ac:dyDescent="0.2">
      <c r="A1" s="785" t="s">
        <v>591</v>
      </c>
      <c r="B1" s="785"/>
      <c r="C1" s="785"/>
      <c r="D1" s="785"/>
      <c r="E1" s="785"/>
      <c r="F1" s="785"/>
    </row>
    <row r="2" spans="1:6" x14ac:dyDescent="0.2">
      <c r="A2" s="786" t="s">
        <v>888</v>
      </c>
      <c r="B2" s="786"/>
      <c r="C2" s="787"/>
      <c r="D2" s="787"/>
      <c r="E2" s="787"/>
      <c r="F2" s="787"/>
    </row>
    <row r="3" spans="1:6" x14ac:dyDescent="0.2">
      <c r="A3" s="786" t="s">
        <v>887</v>
      </c>
      <c r="B3" s="786"/>
      <c r="C3" s="787"/>
      <c r="D3" s="787"/>
      <c r="E3" s="787"/>
      <c r="F3" s="787"/>
    </row>
    <row r="4" spans="1:6" x14ac:dyDescent="0.2">
      <c r="A4" s="788" t="s">
        <v>878</v>
      </c>
      <c r="B4" s="788"/>
      <c r="C4" s="788"/>
      <c r="D4" s="788"/>
      <c r="E4" s="788"/>
      <c r="F4" s="788"/>
    </row>
    <row r="5" spans="1:6" x14ac:dyDescent="0.2">
      <c r="A5" s="789"/>
      <c r="B5" s="789"/>
      <c r="C5" s="789"/>
      <c r="D5" s="789"/>
      <c r="E5" s="789"/>
      <c r="F5" s="789"/>
    </row>
    <row r="6" spans="1:6" x14ac:dyDescent="0.2">
      <c r="A6" s="790"/>
      <c r="B6" s="791">
        <v>2027</v>
      </c>
      <c r="C6" s="791">
        <v>2028</v>
      </c>
      <c r="D6" s="791">
        <v>2029</v>
      </c>
      <c r="E6" s="792">
        <v>2030</v>
      </c>
      <c r="F6" s="789"/>
    </row>
    <row r="7" spans="1:6" x14ac:dyDescent="0.2">
      <c r="A7" s="793" t="s">
        <v>880</v>
      </c>
      <c r="B7" s="794">
        <v>43.662289253468259</v>
      </c>
      <c r="C7" s="794">
        <v>43.556789130066825</v>
      </c>
      <c r="D7" s="794">
        <v>43.338486848927928</v>
      </c>
      <c r="E7" s="795">
        <v>42.691827612362253</v>
      </c>
      <c r="F7" s="789"/>
    </row>
    <row r="8" spans="1:6" x14ac:dyDescent="0.2">
      <c r="A8" s="796" t="s">
        <v>881</v>
      </c>
      <c r="B8" s="806">
        <v>0.69210133952377073</v>
      </c>
      <c r="C8" s="806">
        <v>1.2185079373500607</v>
      </c>
      <c r="D8" s="806">
        <v>1.7792509392417555</v>
      </c>
      <c r="E8" s="804" t="s">
        <v>660</v>
      </c>
      <c r="F8" s="789"/>
    </row>
    <row r="9" spans="1:6" x14ac:dyDescent="0.2">
      <c r="A9" s="797" t="s">
        <v>867</v>
      </c>
      <c r="B9" s="807">
        <v>-0.36709918842667971</v>
      </c>
      <c r="C9" s="807">
        <v>-0.38168104220595445</v>
      </c>
      <c r="D9" s="807">
        <v>-0.44085002611683161</v>
      </c>
      <c r="E9" s="805" t="s">
        <v>660</v>
      </c>
      <c r="F9" s="789"/>
    </row>
    <row r="10" spans="1:6" x14ac:dyDescent="0.2">
      <c r="A10" s="797" t="s">
        <v>868</v>
      </c>
      <c r="B10" s="807">
        <v>3.6104090313166482E-3</v>
      </c>
      <c r="C10" s="807">
        <v>4.848341910928148E-3</v>
      </c>
      <c r="D10" s="807">
        <v>1.4405462585213791E-2</v>
      </c>
      <c r="E10" s="805" t="s">
        <v>660</v>
      </c>
      <c r="F10" s="789"/>
    </row>
    <row r="11" spans="1:6" x14ac:dyDescent="0.2">
      <c r="A11" s="797" t="s">
        <v>869</v>
      </c>
      <c r="B11" s="807">
        <v>0.1487026594304181</v>
      </c>
      <c r="C11" s="807">
        <v>0.14223044937040963</v>
      </c>
      <c r="D11" s="807">
        <v>0.12521863485431911</v>
      </c>
      <c r="E11" s="805" t="s">
        <v>660</v>
      </c>
      <c r="F11" s="789"/>
    </row>
    <row r="12" spans="1:6" x14ac:dyDescent="0.2">
      <c r="A12" s="797" t="s">
        <v>870</v>
      </c>
      <c r="B12" s="807">
        <v>1.266404788715474E-2</v>
      </c>
      <c r="C12" s="807">
        <v>1.2298092241024343E-2</v>
      </c>
      <c r="D12" s="807">
        <v>3.1332482089740051E-2</v>
      </c>
      <c r="E12" s="805" t="s">
        <v>660</v>
      </c>
      <c r="F12" s="789"/>
    </row>
    <row r="13" spans="1:6" x14ac:dyDescent="0.2">
      <c r="A13" s="798" t="s">
        <v>871</v>
      </c>
      <c r="B13" s="799">
        <v>0.8942234116015616</v>
      </c>
      <c r="C13" s="799">
        <v>1.4408120960336475</v>
      </c>
      <c r="D13" s="799">
        <v>2.0491443858293126</v>
      </c>
      <c r="E13" s="808" t="s">
        <v>660</v>
      </c>
      <c r="F13" s="789"/>
    </row>
    <row r="14" spans="1:6" s="787" customFormat="1" x14ac:dyDescent="0.2">
      <c r="A14" s="1174" t="s">
        <v>877</v>
      </c>
      <c r="B14" s="1174"/>
      <c r="C14" s="1174"/>
      <c r="D14" s="1174"/>
      <c r="E14" s="1174"/>
      <c r="F14" s="789"/>
    </row>
    <row r="15" spans="1:6" x14ac:dyDescent="0.2">
      <c r="A15" s="1175"/>
      <c r="B15" s="1175"/>
      <c r="C15" s="1175"/>
      <c r="D15" s="1175"/>
      <c r="E15" s="1175"/>
      <c r="F15" s="801"/>
    </row>
    <row r="16" spans="1:6" x14ac:dyDescent="0.2">
      <c r="A16" s="800" t="s">
        <v>879</v>
      </c>
      <c r="B16" s="802"/>
      <c r="C16" s="802"/>
      <c r="D16" s="802"/>
      <c r="E16" s="802"/>
      <c r="F16" s="802"/>
    </row>
    <row r="17" spans="3:6" x14ac:dyDescent="0.2">
      <c r="C17" s="803"/>
      <c r="D17" s="803"/>
      <c r="E17" s="803"/>
      <c r="F17" s="803"/>
    </row>
  </sheetData>
  <mergeCells count="1">
    <mergeCell ref="A14:E1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D5194-D101-4CCE-91A8-C469426AE434}">
  <dimension ref="A1:G27"/>
  <sheetViews>
    <sheetView zoomScaleNormal="100" workbookViewId="0">
      <selection activeCell="C36" sqref="C36"/>
    </sheetView>
  </sheetViews>
  <sheetFormatPr baseColWidth="10" defaultColWidth="11.42578125" defaultRowHeight="12.75" x14ac:dyDescent="0.2"/>
  <cols>
    <col min="1" max="1" width="44.85546875" style="1" customWidth="1"/>
    <col min="2" max="2" width="15.42578125" style="1" customWidth="1"/>
    <col min="3" max="3" width="14.42578125" style="1" customWidth="1"/>
    <col min="4" max="5" width="16.42578125" style="1" customWidth="1"/>
    <col min="6" max="7" width="12.42578125" style="1" customWidth="1"/>
    <col min="8" max="16384" width="11.42578125" style="1"/>
  </cols>
  <sheetData>
    <row r="1" spans="1:7" x14ac:dyDescent="0.2">
      <c r="A1" s="67" t="s">
        <v>10</v>
      </c>
      <c r="B1" s="67"/>
      <c r="C1" s="67"/>
      <c r="D1" s="67"/>
      <c r="E1" s="67"/>
    </row>
    <row r="2" spans="1:7" x14ac:dyDescent="0.2">
      <c r="A2" s="67" t="s">
        <v>629</v>
      </c>
      <c r="B2" s="67"/>
      <c r="C2" s="67"/>
      <c r="D2" s="67"/>
      <c r="E2" s="67"/>
    </row>
    <row r="3" spans="1:7" x14ac:dyDescent="0.2">
      <c r="A3" s="157" t="s">
        <v>883</v>
      </c>
      <c r="B3" s="157"/>
      <c r="C3" s="157"/>
      <c r="D3" s="157"/>
      <c r="E3" s="157"/>
    </row>
    <row r="4" spans="1:7" x14ac:dyDescent="0.2">
      <c r="A4" s="227"/>
      <c r="C4" s="227"/>
      <c r="D4" s="907"/>
      <c r="E4" s="227"/>
    </row>
    <row r="5" spans="1:7" x14ac:dyDescent="0.2">
      <c r="A5" s="1057" t="s">
        <v>11</v>
      </c>
      <c r="B5" s="1059" t="s">
        <v>719</v>
      </c>
      <c r="C5" s="1059" t="s">
        <v>797</v>
      </c>
      <c r="D5" s="1059" t="s">
        <v>1118</v>
      </c>
      <c r="E5" s="1061" t="s">
        <v>718</v>
      </c>
      <c r="F5" s="1062"/>
      <c r="G5" s="11"/>
    </row>
    <row r="6" spans="1:7" x14ac:dyDescent="0.2">
      <c r="A6" s="1058"/>
      <c r="B6" s="1060"/>
      <c r="C6" s="1060"/>
      <c r="D6" s="1060"/>
      <c r="E6" s="1063"/>
      <c r="F6" s="1064"/>
      <c r="G6" s="11"/>
    </row>
    <row r="7" spans="1:7" x14ac:dyDescent="0.2">
      <c r="A7" s="678"/>
      <c r="B7" s="220" t="s">
        <v>473</v>
      </c>
      <c r="C7" s="220" t="s">
        <v>473</v>
      </c>
      <c r="D7" s="220" t="s">
        <v>473</v>
      </c>
      <c r="E7" s="222" t="s">
        <v>14</v>
      </c>
      <c r="F7" s="233" t="s">
        <v>83</v>
      </c>
      <c r="G7" s="11"/>
    </row>
    <row r="8" spans="1:7" x14ac:dyDescent="0.2">
      <c r="A8" s="169" t="s">
        <v>15</v>
      </c>
      <c r="B8" s="908">
        <v>74997453.940079793</v>
      </c>
      <c r="C8" s="292">
        <v>-581021.02594207227</v>
      </c>
      <c r="D8" s="292">
        <v>-787460.31207045913</v>
      </c>
      <c r="E8" s="679">
        <v>6.8136685865933577</v>
      </c>
      <c r="F8" s="13">
        <v>22.355210416410024</v>
      </c>
      <c r="G8" s="475"/>
    </row>
    <row r="9" spans="1:7" x14ac:dyDescent="0.2">
      <c r="A9" s="15" t="s">
        <v>16</v>
      </c>
      <c r="B9" s="909">
        <v>62439834.290171079</v>
      </c>
      <c r="C9" s="293">
        <v>-423735.91895963252</v>
      </c>
      <c r="D9" s="293">
        <v>-682257.89344979078</v>
      </c>
      <c r="E9" s="568">
        <v>7.2506884166114283</v>
      </c>
      <c r="F9" s="16">
        <v>18.612040283897979</v>
      </c>
      <c r="G9" s="475"/>
    </row>
    <row r="10" spans="1:7" x14ac:dyDescent="0.2">
      <c r="A10" s="17" t="s">
        <v>791</v>
      </c>
      <c r="B10" s="910">
        <v>5383166.5921101598</v>
      </c>
      <c r="C10" s="683">
        <v>-22796.880931187421</v>
      </c>
      <c r="D10" s="683">
        <v>-486127.5850298116</v>
      </c>
      <c r="E10" s="684">
        <v>49.605405199370864</v>
      </c>
      <c r="F10" s="685">
        <v>1.6046120974901386</v>
      </c>
      <c r="G10" s="475"/>
    </row>
    <row r="11" spans="1:7" x14ac:dyDescent="0.2">
      <c r="A11" s="17" t="s">
        <v>18</v>
      </c>
      <c r="B11" s="910">
        <v>57056667.698060922</v>
      </c>
      <c r="C11" s="683">
        <v>-400939.03802844137</v>
      </c>
      <c r="D11" s="683">
        <v>-196130.30841998011</v>
      </c>
      <c r="E11" s="684">
        <v>4.4604719511183832</v>
      </c>
      <c r="F11" s="685">
        <v>17.007428186407843</v>
      </c>
      <c r="G11" s="475"/>
    </row>
    <row r="12" spans="1:7" x14ac:dyDescent="0.2">
      <c r="A12" s="15" t="s">
        <v>19</v>
      </c>
      <c r="B12" s="909">
        <v>1810964.5204108409</v>
      </c>
      <c r="C12" s="293">
        <v>-291871.61225074343</v>
      </c>
      <c r="D12" s="293">
        <v>-335439.18890108587</v>
      </c>
      <c r="E12" s="568">
        <v>28.983313929883401</v>
      </c>
      <c r="F12" s="16">
        <v>0.53981156404033437</v>
      </c>
      <c r="G12" s="475"/>
    </row>
    <row r="13" spans="1:7" x14ac:dyDescent="0.2">
      <c r="A13" s="15" t="s">
        <v>20</v>
      </c>
      <c r="B13" s="909">
        <v>4246498.4735287772</v>
      </c>
      <c r="C13" s="293">
        <v>128560.12446708651</v>
      </c>
      <c r="D13" s="293">
        <v>116457.10100352671</v>
      </c>
      <c r="E13" s="568">
        <v>10.340692964921328</v>
      </c>
      <c r="F13" s="16">
        <v>1.2657945292989072</v>
      </c>
      <c r="G13" s="475"/>
    </row>
    <row r="14" spans="1:7" x14ac:dyDescent="0.2">
      <c r="A14" s="15" t="s">
        <v>21</v>
      </c>
      <c r="B14" s="909">
        <v>89766.484980009045</v>
      </c>
      <c r="C14" s="293">
        <v>-6695.6051941896876</v>
      </c>
      <c r="D14" s="293">
        <v>-39866.085774303792</v>
      </c>
      <c r="E14" s="568">
        <v>12.834531524679861</v>
      </c>
      <c r="F14" s="16">
        <v>2.6757557152179201E-2</v>
      </c>
      <c r="G14" s="475"/>
    </row>
    <row r="15" spans="1:7" x14ac:dyDescent="0.2">
      <c r="A15" s="15" t="s">
        <v>22</v>
      </c>
      <c r="B15" s="909">
        <v>1849764.9657071992</v>
      </c>
      <c r="C15" s="293">
        <v>9076.411791465478</v>
      </c>
      <c r="D15" s="293">
        <v>-165218.98448414076</v>
      </c>
      <c r="E15" s="568">
        <v>-8.8605819999269428</v>
      </c>
      <c r="F15" s="16">
        <v>0.55137718491519117</v>
      </c>
      <c r="G15" s="475"/>
    </row>
    <row r="16" spans="1:7" x14ac:dyDescent="0.2">
      <c r="A16" s="17" t="s">
        <v>582</v>
      </c>
      <c r="B16" s="910">
        <v>341859.84254349786</v>
      </c>
      <c r="C16" s="683">
        <v>-211.57278522104025</v>
      </c>
      <c r="D16" s="683">
        <v>-95489.885414979479</v>
      </c>
      <c r="E16" s="684">
        <v>-48.653005049833034</v>
      </c>
      <c r="F16" s="685">
        <v>0.10190144213544435</v>
      </c>
      <c r="G16" s="475"/>
    </row>
    <row r="17" spans="1:7" x14ac:dyDescent="0.2">
      <c r="A17" s="17" t="s">
        <v>583</v>
      </c>
      <c r="B17" s="910">
        <v>1507905.1231637013</v>
      </c>
      <c r="C17" s="683">
        <v>9287.9845766865183</v>
      </c>
      <c r="D17" s="683">
        <v>-69729.099069161341</v>
      </c>
      <c r="E17" s="684">
        <v>10.565165809858335</v>
      </c>
      <c r="F17" s="685">
        <v>0.44947574277974678</v>
      </c>
      <c r="G17" s="475"/>
    </row>
    <row r="18" spans="1:7" x14ac:dyDescent="0.2">
      <c r="A18" s="15" t="s">
        <v>23</v>
      </c>
      <c r="B18" s="909">
        <v>1561050.980680004</v>
      </c>
      <c r="C18" s="293">
        <v>-13646.418137365952</v>
      </c>
      <c r="D18" s="293">
        <v>1879.4196190510411</v>
      </c>
      <c r="E18" s="568">
        <v>1.4760158947304092</v>
      </c>
      <c r="F18" s="16">
        <v>0.46531743826565936</v>
      </c>
      <c r="G18" s="475"/>
    </row>
    <row r="19" spans="1:7" ht="15" x14ac:dyDescent="0.2">
      <c r="A19" s="15" t="s">
        <v>1109</v>
      </c>
      <c r="B19" s="909">
        <v>2999574.2246018914</v>
      </c>
      <c r="C19" s="293">
        <v>17291.992341317236</v>
      </c>
      <c r="D19" s="293">
        <v>316985.31991628883</v>
      </c>
      <c r="E19" s="568">
        <v>-3.073815818375869</v>
      </c>
      <c r="F19" s="16">
        <v>0.89411185883977584</v>
      </c>
      <c r="G19" s="475"/>
    </row>
    <row r="20" spans="1:7" x14ac:dyDescent="0.2">
      <c r="A20" s="169" t="s">
        <v>25</v>
      </c>
      <c r="B20" s="908">
        <v>13023</v>
      </c>
      <c r="C20" s="292">
        <v>0</v>
      </c>
      <c r="D20" s="292">
        <v>0</v>
      </c>
      <c r="E20" s="673">
        <v>-29.254917724479146</v>
      </c>
      <c r="F20" s="18">
        <v>3.8818905170502375E-3</v>
      </c>
      <c r="G20" s="475"/>
    </row>
    <row r="21" spans="1:7" x14ac:dyDescent="0.2">
      <c r="A21" s="15" t="s">
        <v>26</v>
      </c>
      <c r="B21" s="909">
        <v>13023</v>
      </c>
      <c r="C21" s="293">
        <v>0</v>
      </c>
      <c r="D21" s="293">
        <v>0</v>
      </c>
      <c r="E21" s="568">
        <v>-29.254917724479146</v>
      </c>
      <c r="F21" s="16">
        <v>3.8818905170502375E-3</v>
      </c>
      <c r="G21" s="475"/>
    </row>
    <row r="22" spans="1:7" x14ac:dyDescent="0.2">
      <c r="A22" s="33" t="s">
        <v>562</v>
      </c>
      <c r="B22" s="911">
        <v>75010476.940079793</v>
      </c>
      <c r="C22" s="675">
        <v>-581021.02594207227</v>
      </c>
      <c r="D22" s="675">
        <v>-787460.31207045913</v>
      </c>
      <c r="E22" s="677">
        <v>6.8042147004082398</v>
      </c>
      <c r="F22" s="676">
        <v>22.359092306927071</v>
      </c>
      <c r="G22" s="475"/>
    </row>
    <row r="23" spans="1:7" x14ac:dyDescent="0.2">
      <c r="A23" s="36" t="s">
        <v>798</v>
      </c>
      <c r="B23" s="912">
        <v>0</v>
      </c>
      <c r="C23" s="876">
        <v>-558415.199999996</v>
      </c>
      <c r="D23" s="876">
        <v>-796223.6</v>
      </c>
      <c r="E23" s="878" t="s">
        <v>660</v>
      </c>
      <c r="F23" s="877">
        <v>0</v>
      </c>
      <c r="G23" s="475"/>
    </row>
    <row r="24" spans="1:7" x14ac:dyDescent="0.2">
      <c r="A24" s="674" t="s">
        <v>792</v>
      </c>
      <c r="B24" s="911">
        <v>75010476.940079793</v>
      </c>
      <c r="C24" s="675">
        <v>-1139436.2259420753</v>
      </c>
      <c r="D24" s="675">
        <v>-1583683.9120704532</v>
      </c>
      <c r="E24" s="677">
        <v>6.8042147004082398</v>
      </c>
      <c r="F24" s="676">
        <v>22.359092306927071</v>
      </c>
      <c r="G24" s="475"/>
    </row>
    <row r="25" spans="1:7" ht="12.95" customHeight="1" x14ac:dyDescent="0.2">
      <c r="A25" s="1065" t="s">
        <v>1108</v>
      </c>
      <c r="B25" s="1065"/>
      <c r="C25" s="1065"/>
      <c r="D25" s="1065"/>
      <c r="E25" s="1065"/>
      <c r="F25" s="1065"/>
      <c r="G25" s="874"/>
    </row>
    <row r="26" spans="1:7" x14ac:dyDescent="0.2">
      <c r="A26" s="1065"/>
      <c r="B26" s="1065"/>
      <c r="C26" s="1065"/>
      <c r="D26" s="1065"/>
      <c r="E26" s="1065"/>
      <c r="F26" s="1065"/>
      <c r="G26" s="874"/>
    </row>
    <row r="27" spans="1:7" x14ac:dyDescent="0.2">
      <c r="A27" s="440" t="s">
        <v>54</v>
      </c>
      <c r="B27" s="20"/>
      <c r="C27" s="20"/>
      <c r="D27" s="20"/>
      <c r="E27" s="5"/>
      <c r="F27" s="5"/>
      <c r="G27" s="5"/>
    </row>
  </sheetData>
  <mergeCells count="6">
    <mergeCell ref="A25:F26"/>
    <mergeCell ref="A5:A6"/>
    <mergeCell ref="B5:B6"/>
    <mergeCell ref="C5:C6"/>
    <mergeCell ref="E5:F6"/>
    <mergeCell ref="D5:D6"/>
  </mergeCells>
  <phoneticPr fontId="44" type="noConversion"/>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9A9D5-021C-4935-A48A-29A107CE16C7}">
  <dimension ref="A1:L8"/>
  <sheetViews>
    <sheetView workbookViewId="0">
      <selection activeCell="M20" sqref="M20"/>
    </sheetView>
  </sheetViews>
  <sheetFormatPr baseColWidth="10" defaultColWidth="10.85546875" defaultRowHeight="12.75" x14ac:dyDescent="0.2"/>
  <cols>
    <col min="1" max="1" width="19.28515625" style="5" customWidth="1"/>
    <col min="2" max="12" width="8.140625" style="5" customWidth="1"/>
    <col min="13" max="16384" width="10.85546875" style="5"/>
  </cols>
  <sheetData>
    <row r="1" spans="1:12" x14ac:dyDescent="0.2">
      <c r="A1" s="4" t="s">
        <v>882</v>
      </c>
    </row>
    <row r="2" spans="1:12" x14ac:dyDescent="0.2">
      <c r="A2" s="4" t="s">
        <v>889</v>
      </c>
    </row>
    <row r="3" spans="1:12" ht="15" x14ac:dyDescent="0.2">
      <c r="A3" s="5" t="s">
        <v>1522</v>
      </c>
      <c r="C3" s="158"/>
    </row>
    <row r="5" spans="1:12" x14ac:dyDescent="0.2">
      <c r="A5" s="275"/>
      <c r="B5" s="276">
        <v>2026</v>
      </c>
      <c r="C5" s="276">
        <v>2027</v>
      </c>
      <c r="D5" s="276">
        <v>2028</v>
      </c>
      <c r="E5" s="276">
        <v>2029</v>
      </c>
      <c r="F5" s="276">
        <v>2030</v>
      </c>
      <c r="G5" s="276">
        <v>2031</v>
      </c>
      <c r="H5" s="276">
        <v>2032</v>
      </c>
      <c r="I5" s="276">
        <v>2033</v>
      </c>
      <c r="J5" s="276">
        <v>2034</v>
      </c>
      <c r="K5" s="276">
        <v>2035</v>
      </c>
      <c r="L5" s="221">
        <v>2036</v>
      </c>
    </row>
    <row r="6" spans="1:12" x14ac:dyDescent="0.2">
      <c r="A6" s="501" t="s">
        <v>592</v>
      </c>
      <c r="B6" s="947">
        <v>1.3078782768125219E-2</v>
      </c>
      <c r="C6" s="947">
        <v>1.3935693498301449E-2</v>
      </c>
      <c r="D6" s="947">
        <v>1.4722090651279919E-2</v>
      </c>
      <c r="E6" s="947">
        <v>1.5280248628191108E-2</v>
      </c>
      <c r="F6" s="947">
        <v>1.5529134840307142E-2</v>
      </c>
      <c r="G6" s="961">
        <v>1.3985489148159067E-2</v>
      </c>
      <c r="H6" s="961">
        <v>1.3652123133003537E-2</v>
      </c>
      <c r="I6" s="961">
        <v>1.2875345523964335E-2</v>
      </c>
      <c r="J6" s="961">
        <v>1.2073047053435012E-2</v>
      </c>
      <c r="K6" s="961">
        <v>1.0934859002400424E-2</v>
      </c>
      <c r="L6" s="962">
        <v>1.022373679278003E-2</v>
      </c>
    </row>
    <row r="7" spans="1:12" x14ac:dyDescent="0.2">
      <c r="A7" s="5" t="s">
        <v>1521</v>
      </c>
    </row>
    <row r="8" spans="1:12" x14ac:dyDescent="0.2">
      <c r="A8" s="5" t="s">
        <v>54</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06A67-8A89-4A8D-9DD4-9B8A73DDED17}">
  <dimension ref="A1:N15"/>
  <sheetViews>
    <sheetView showGridLines="0" zoomScaleNormal="100" workbookViewId="0">
      <selection activeCell="N30" sqref="N30"/>
    </sheetView>
  </sheetViews>
  <sheetFormatPr baseColWidth="10" defaultColWidth="11.42578125" defaultRowHeight="12.75" x14ac:dyDescent="0.2"/>
  <cols>
    <col min="1" max="1" width="29" style="149" customWidth="1"/>
    <col min="2" max="2" width="11" style="149" customWidth="1"/>
    <col min="3" max="3" width="8.42578125" style="149" customWidth="1"/>
    <col min="4" max="4" width="11" style="149" customWidth="1"/>
    <col min="5" max="5" width="8.85546875" style="149" customWidth="1"/>
    <col min="6" max="6" width="11" style="149" customWidth="1"/>
    <col min="7" max="7" width="8.85546875" style="149" customWidth="1"/>
    <col min="8" max="8" width="11" style="149" customWidth="1"/>
    <col min="9" max="9" width="8.85546875" style="149" customWidth="1"/>
    <col min="10" max="16384" width="11.42578125" style="149"/>
  </cols>
  <sheetData>
    <row r="1" spans="1:14" x14ac:dyDescent="0.2">
      <c r="A1" s="192" t="s">
        <v>213</v>
      </c>
    </row>
    <row r="2" spans="1:14" x14ac:dyDescent="0.2">
      <c r="A2" s="192" t="s">
        <v>729</v>
      </c>
    </row>
    <row r="3" spans="1:14" x14ac:dyDescent="0.2">
      <c r="A3" s="193" t="s">
        <v>462</v>
      </c>
      <c r="C3" s="194"/>
    </row>
    <row r="5" spans="1:14" x14ac:dyDescent="0.2">
      <c r="A5" s="1059"/>
      <c r="B5" s="1072">
        <v>2027</v>
      </c>
      <c r="C5" s="1177"/>
      <c r="D5" s="1072">
        <v>2028</v>
      </c>
      <c r="E5" s="1177"/>
      <c r="F5" s="1072">
        <v>2029</v>
      </c>
      <c r="G5" s="1177"/>
      <c r="H5" s="1073">
        <v>2030</v>
      </c>
      <c r="I5" s="1073"/>
    </row>
    <row r="6" spans="1:14" x14ac:dyDescent="0.2">
      <c r="A6" s="1178"/>
      <c r="B6" s="22" t="s">
        <v>70</v>
      </c>
      <c r="C6" s="199" t="s">
        <v>83</v>
      </c>
      <c r="D6" s="22" t="s">
        <v>70</v>
      </c>
      <c r="E6" s="199" t="s">
        <v>83</v>
      </c>
      <c r="F6" s="22" t="s">
        <v>70</v>
      </c>
      <c r="G6" s="199" t="s">
        <v>83</v>
      </c>
      <c r="H6" s="22" t="s">
        <v>70</v>
      </c>
      <c r="I6" s="199" t="s">
        <v>83</v>
      </c>
    </row>
    <row r="7" spans="1:14" x14ac:dyDescent="0.2">
      <c r="A7" s="152" t="s">
        <v>483</v>
      </c>
      <c r="B7" s="387">
        <v>16124.982055399603</v>
      </c>
      <c r="C7" s="390">
        <v>4.0899028971107532</v>
      </c>
      <c r="D7" s="387">
        <v>16566.581273829222</v>
      </c>
      <c r="E7" s="390">
        <v>3.9948204210686624</v>
      </c>
      <c r="F7" s="387">
        <v>17014.420564366883</v>
      </c>
      <c r="G7" s="390">
        <v>3.9165264312216603</v>
      </c>
      <c r="H7" s="387">
        <v>17476.421834800996</v>
      </c>
      <c r="I7" s="392">
        <v>3.8417615282543989</v>
      </c>
      <c r="K7" s="522"/>
      <c r="L7" s="260"/>
      <c r="M7" s="260"/>
      <c r="N7" s="260"/>
    </row>
    <row r="8" spans="1:14" x14ac:dyDescent="0.2">
      <c r="A8" s="195" t="s">
        <v>484</v>
      </c>
      <c r="B8" s="388">
        <v>172144.33897861239</v>
      </c>
      <c r="C8" s="390">
        <v>43.662289253468252</v>
      </c>
      <c r="D8" s="388">
        <v>180630.66949008434</v>
      </c>
      <c r="E8" s="390">
        <v>43.556789130066825</v>
      </c>
      <c r="F8" s="388">
        <v>188273.78158174112</v>
      </c>
      <c r="G8" s="390">
        <v>43.338486848927928</v>
      </c>
      <c r="H8" s="388">
        <v>194207.88686778725</v>
      </c>
      <c r="I8" s="392">
        <v>42.691827612362253</v>
      </c>
      <c r="K8" s="260"/>
      <c r="L8" s="260"/>
      <c r="M8" s="260"/>
      <c r="N8" s="260"/>
    </row>
    <row r="9" spans="1:14" x14ac:dyDescent="0.2">
      <c r="A9" s="130" t="s">
        <v>485</v>
      </c>
      <c r="B9" s="389">
        <v>-156019.35692321279</v>
      </c>
      <c r="C9" s="391">
        <v>-39.572386356357498</v>
      </c>
      <c r="D9" s="389">
        <v>-164064.08821625513</v>
      </c>
      <c r="E9" s="391">
        <v>-39.561968708998165</v>
      </c>
      <c r="F9" s="389">
        <v>-171259.36101737423</v>
      </c>
      <c r="G9" s="391">
        <v>-39.421960417706266</v>
      </c>
      <c r="H9" s="389">
        <v>-176731.46503298625</v>
      </c>
      <c r="I9" s="391">
        <v>-38.850066084107851</v>
      </c>
      <c r="K9" s="260"/>
      <c r="L9" s="260"/>
      <c r="M9" s="260"/>
      <c r="N9" s="260"/>
    </row>
    <row r="10" spans="1:14" x14ac:dyDescent="0.2">
      <c r="A10" s="1176" t="s">
        <v>661</v>
      </c>
      <c r="B10" s="1176"/>
      <c r="C10" s="1176"/>
      <c r="D10" s="1176"/>
      <c r="E10" s="1176"/>
      <c r="F10" s="1176"/>
      <c r="G10" s="1176"/>
      <c r="H10" s="1176"/>
      <c r="I10" s="1176"/>
    </row>
    <row r="11" spans="1:14" x14ac:dyDescent="0.2">
      <c r="A11" s="1075"/>
      <c r="B11" s="1075"/>
      <c r="C11" s="1075"/>
      <c r="D11" s="1075"/>
      <c r="E11" s="1075"/>
      <c r="F11" s="1075"/>
      <c r="G11" s="1075"/>
      <c r="H11" s="1075"/>
      <c r="I11" s="1075"/>
    </row>
    <row r="12" spans="1:14" x14ac:dyDescent="0.2">
      <c r="A12" s="5" t="s">
        <v>54</v>
      </c>
      <c r="B12" s="20"/>
      <c r="C12" s="5"/>
      <c r="D12" s="20"/>
      <c r="E12" s="5"/>
      <c r="F12" s="20"/>
      <c r="G12" s="5"/>
      <c r="H12" s="20"/>
      <c r="I12" s="5"/>
    </row>
    <row r="13" spans="1:14" x14ac:dyDescent="0.2">
      <c r="B13" s="260"/>
      <c r="K13" s="261"/>
      <c r="L13" s="261"/>
      <c r="M13" s="261"/>
      <c r="N13" s="261"/>
    </row>
    <row r="14" spans="1:14" x14ac:dyDescent="0.2">
      <c r="K14" s="261"/>
      <c r="L14" s="261"/>
      <c r="M14" s="261"/>
      <c r="N14" s="261"/>
    </row>
    <row r="15" spans="1:14" x14ac:dyDescent="0.2">
      <c r="K15" s="261"/>
      <c r="L15" s="261"/>
      <c r="M15" s="261"/>
      <c r="N15" s="261"/>
    </row>
  </sheetData>
  <mergeCells count="6">
    <mergeCell ref="A10:I11"/>
    <mergeCell ref="B5:C5"/>
    <mergeCell ref="D5:E5"/>
    <mergeCell ref="F5:G5"/>
    <mergeCell ref="H5:I5"/>
    <mergeCell ref="A5:A6"/>
  </mergeCell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BA7D0-B01E-4DCF-88E5-AF9B45C3F744}">
  <dimension ref="A1:G26"/>
  <sheetViews>
    <sheetView zoomScaleNormal="100" workbookViewId="0">
      <selection activeCell="N33" sqref="N33"/>
    </sheetView>
  </sheetViews>
  <sheetFormatPr baseColWidth="10" defaultColWidth="11.42578125" defaultRowHeight="12.75" x14ac:dyDescent="0.2"/>
  <cols>
    <col min="1" max="1" width="11.42578125" style="5" customWidth="1"/>
    <col min="2" max="2" width="35.28515625" style="5" customWidth="1"/>
    <col min="3" max="6" width="11.42578125" style="5"/>
    <col min="7" max="7" width="11.42578125" style="5" customWidth="1"/>
    <col min="8" max="16384" width="11.42578125" style="5"/>
  </cols>
  <sheetData>
    <row r="1" spans="1:7" x14ac:dyDescent="0.2">
      <c r="A1" s="4" t="s">
        <v>503</v>
      </c>
      <c r="C1" s="158"/>
    </row>
    <row r="2" spans="1:7" x14ac:dyDescent="0.2">
      <c r="A2" s="4" t="s">
        <v>1130</v>
      </c>
      <c r="C2" s="158"/>
      <c r="D2" s="158"/>
      <c r="E2" s="158"/>
    </row>
    <row r="4" spans="1:7" x14ac:dyDescent="0.2">
      <c r="A4" s="457" t="s">
        <v>504</v>
      </c>
      <c r="B4" s="172"/>
      <c r="C4" s="323">
        <v>2026</v>
      </c>
      <c r="D4" s="172">
        <v>2027</v>
      </c>
      <c r="E4" s="321">
        <v>2028</v>
      </c>
      <c r="F4" s="321">
        <v>2029</v>
      </c>
      <c r="G4" s="321">
        <v>2030</v>
      </c>
    </row>
    <row r="5" spans="1:7" ht="12.75" customHeight="1" x14ac:dyDescent="0.2">
      <c r="A5" s="1179" t="s">
        <v>482</v>
      </c>
      <c r="B5" s="450" t="s">
        <v>517</v>
      </c>
      <c r="C5" s="451">
        <v>2.5335286027937229</v>
      </c>
      <c r="D5" s="451">
        <v>2.26469595617165</v>
      </c>
      <c r="E5" s="451">
        <v>2.1694262179281338</v>
      </c>
      <c r="F5" s="451">
        <v>2.1784591346589508</v>
      </c>
      <c r="G5" s="451">
        <v>2.2039978811000793</v>
      </c>
    </row>
    <row r="6" spans="1:7" x14ac:dyDescent="0.2">
      <c r="A6" s="1179"/>
      <c r="B6" s="452" t="s">
        <v>518</v>
      </c>
      <c r="C6" s="453">
        <v>2.417125319416197</v>
      </c>
      <c r="D6" s="453">
        <v>2.4024325467768839</v>
      </c>
      <c r="E6" s="453">
        <v>2.2881396164439733</v>
      </c>
      <c r="F6" s="453">
        <v>2.2243784470438426</v>
      </c>
      <c r="G6" s="453">
        <v>2.2243784470438106</v>
      </c>
    </row>
    <row r="7" spans="1:7" x14ac:dyDescent="0.2">
      <c r="A7" s="1179"/>
      <c r="B7" s="452" t="s">
        <v>519</v>
      </c>
      <c r="C7" s="453">
        <v>2.8907154160968247</v>
      </c>
      <c r="D7" s="453">
        <v>2.6432282716159534</v>
      </c>
      <c r="E7" s="453">
        <v>2.1310829673879965</v>
      </c>
      <c r="F7" s="453">
        <v>2.1398515655771178</v>
      </c>
      <c r="G7" s="453">
        <v>2.1100107129004897</v>
      </c>
    </row>
    <row r="8" spans="1:7" x14ac:dyDescent="0.2">
      <c r="A8" s="1179"/>
      <c r="B8" s="452" t="s">
        <v>501</v>
      </c>
      <c r="C8" s="453">
        <v>3.1188777074997489</v>
      </c>
      <c r="D8" s="453">
        <v>3.0213047587399871</v>
      </c>
      <c r="E8" s="453">
        <v>3.0322269883710931</v>
      </c>
      <c r="F8" s="453">
        <v>3.0454533953519558</v>
      </c>
      <c r="G8" s="453">
        <v>3.0454533953518279</v>
      </c>
    </row>
    <row r="9" spans="1:7" x14ac:dyDescent="0.2">
      <c r="A9" s="1179"/>
      <c r="B9" s="452" t="s">
        <v>581</v>
      </c>
      <c r="C9" s="454">
        <v>434.5892921055156</v>
      </c>
      <c r="D9" s="454">
        <v>438.40834581343006</v>
      </c>
      <c r="E9" s="454">
        <v>437.96949980857818</v>
      </c>
      <c r="F9" s="454">
        <v>437.64099537223399</v>
      </c>
      <c r="G9" s="454">
        <v>437.64099537223399</v>
      </c>
    </row>
    <row r="10" spans="1:7" ht="12.75" customHeight="1" x14ac:dyDescent="0.2">
      <c r="A10" s="1179"/>
      <c r="B10" s="455" t="s">
        <v>502</v>
      </c>
      <c r="C10" s="456">
        <v>957.68259785683756</v>
      </c>
      <c r="D10" s="456">
        <v>941.28393515652579</v>
      </c>
      <c r="E10" s="456">
        <v>935.06067472508448</v>
      </c>
      <c r="F10" s="456">
        <v>934.82562152045773</v>
      </c>
      <c r="G10" s="456">
        <v>934.82562152045693</v>
      </c>
    </row>
    <row r="11" spans="1:7" x14ac:dyDescent="0.2">
      <c r="A11" s="1180" t="s">
        <v>1131</v>
      </c>
      <c r="B11" s="452" t="s">
        <v>517</v>
      </c>
      <c r="C11" s="451">
        <v>2.1471771950205749</v>
      </c>
      <c r="D11" s="451">
        <v>2.2463447277596202</v>
      </c>
      <c r="E11" s="451">
        <v>2.1726985868038895</v>
      </c>
      <c r="F11" s="451">
        <v>2.1797330165280329</v>
      </c>
      <c r="G11" s="451">
        <v>2.2045667077394029</v>
      </c>
    </row>
    <row r="12" spans="1:7" x14ac:dyDescent="0.2">
      <c r="A12" s="1179"/>
      <c r="B12" s="452" t="s">
        <v>518</v>
      </c>
      <c r="C12" s="453">
        <v>2.2406186310763396</v>
      </c>
      <c r="D12" s="453">
        <v>2.4024325467768799</v>
      </c>
      <c r="E12" s="453">
        <v>2.2881396164439729</v>
      </c>
      <c r="F12" s="453">
        <v>2.2243784470438346</v>
      </c>
      <c r="G12" s="453">
        <v>2.2243784470438199</v>
      </c>
    </row>
    <row r="13" spans="1:7" x14ac:dyDescent="0.2">
      <c r="A13" s="1179"/>
      <c r="B13" s="452" t="s">
        <v>519</v>
      </c>
      <c r="C13" s="453">
        <v>2.2422510089544261</v>
      </c>
      <c r="D13" s="453">
        <v>2.6115191081601381</v>
      </c>
      <c r="E13" s="453">
        <v>2.1284801740258104</v>
      </c>
      <c r="F13" s="453">
        <v>2.1376458644907501</v>
      </c>
      <c r="G13" s="453">
        <v>2.1095478103688947</v>
      </c>
    </row>
    <row r="14" spans="1:7" x14ac:dyDescent="0.2">
      <c r="A14" s="1179"/>
      <c r="B14" s="452" t="s">
        <v>501</v>
      </c>
      <c r="C14" s="453">
        <v>3.1188777074997489</v>
      </c>
      <c r="D14" s="453">
        <v>3.0213047587399871</v>
      </c>
      <c r="E14" s="453">
        <v>3.0322269883710931</v>
      </c>
      <c r="F14" s="453">
        <v>3.0454533953519558</v>
      </c>
      <c r="G14" s="453">
        <v>3.0454533953518279</v>
      </c>
    </row>
    <row r="15" spans="1:7" ht="12.75" customHeight="1" x14ac:dyDescent="0.2">
      <c r="A15" s="1179"/>
      <c r="B15" s="452" t="s">
        <v>581</v>
      </c>
      <c r="C15" s="454">
        <v>434.5892921055156</v>
      </c>
      <c r="D15" s="454">
        <v>438.40834581343006</v>
      </c>
      <c r="E15" s="454">
        <v>437.96949980857818</v>
      </c>
      <c r="F15" s="454">
        <v>437.64099537223399</v>
      </c>
      <c r="G15" s="454">
        <v>437.64099537223399</v>
      </c>
    </row>
    <row r="16" spans="1:7" x14ac:dyDescent="0.2">
      <c r="A16" s="1181"/>
      <c r="B16" s="455" t="s">
        <v>502</v>
      </c>
      <c r="C16" s="456">
        <v>957.68259785683756</v>
      </c>
      <c r="D16" s="456">
        <v>941.28393515652579</v>
      </c>
      <c r="E16" s="456">
        <v>935.06067472508448</v>
      </c>
      <c r="F16" s="456">
        <v>934.82562152045773</v>
      </c>
      <c r="G16" s="456">
        <v>934.82562152045693</v>
      </c>
    </row>
    <row r="17" spans="1:7" x14ac:dyDescent="0.2">
      <c r="A17" s="1179" t="s">
        <v>1132</v>
      </c>
      <c r="B17" s="452" t="s">
        <v>517</v>
      </c>
      <c r="C17" s="451">
        <v>2.6555026550065293</v>
      </c>
      <c r="D17" s="451">
        <v>2.315019340143067</v>
      </c>
      <c r="E17" s="451">
        <v>2.1729502010194892</v>
      </c>
      <c r="F17" s="451">
        <v>2.1795091735652932</v>
      </c>
      <c r="G17" s="451">
        <v>2.2043760236500844</v>
      </c>
    </row>
    <row r="18" spans="1:7" x14ac:dyDescent="0.2">
      <c r="A18" s="1179"/>
      <c r="B18" s="452" t="s">
        <v>518</v>
      </c>
      <c r="C18" s="453">
        <v>2.5555363238359501</v>
      </c>
      <c r="D18" s="453">
        <v>2.4543039859482252</v>
      </c>
      <c r="E18" s="453">
        <v>2.2881396164439747</v>
      </c>
      <c r="F18" s="453">
        <v>2.224378447043839</v>
      </c>
      <c r="G18" s="453">
        <v>2.2243784470438182</v>
      </c>
    </row>
    <row r="19" spans="1:7" x14ac:dyDescent="0.2">
      <c r="A19" s="1179"/>
      <c r="B19" s="452" t="s">
        <v>519</v>
      </c>
      <c r="C19" s="453">
        <v>3.2540157079020702</v>
      </c>
      <c r="D19" s="453">
        <v>2.9062330655535504</v>
      </c>
      <c r="E19" s="453">
        <v>2.1244578565238896</v>
      </c>
      <c r="F19" s="453">
        <v>2.1430409092903346</v>
      </c>
      <c r="G19" s="453">
        <v>2.1124351647355439</v>
      </c>
    </row>
    <row r="20" spans="1:7" x14ac:dyDescent="0.2">
      <c r="A20" s="1179"/>
      <c r="B20" s="452" t="s">
        <v>501</v>
      </c>
      <c r="C20" s="453">
        <v>3.1188777074997489</v>
      </c>
      <c r="D20" s="453">
        <v>3.0213047587399871</v>
      </c>
      <c r="E20" s="453">
        <v>3.0322269883710931</v>
      </c>
      <c r="F20" s="453">
        <v>3.0454533953519558</v>
      </c>
      <c r="G20" s="453">
        <v>3.0454533953518279</v>
      </c>
    </row>
    <row r="21" spans="1:7" x14ac:dyDescent="0.2">
      <c r="A21" s="1179"/>
      <c r="B21" s="452" t="s">
        <v>581</v>
      </c>
      <c r="C21" s="454">
        <v>434.5892921055156</v>
      </c>
      <c r="D21" s="454">
        <v>438.40834581343006</v>
      </c>
      <c r="E21" s="454">
        <v>437.96949980857818</v>
      </c>
      <c r="F21" s="454">
        <v>437.64099537223399</v>
      </c>
      <c r="G21" s="454">
        <v>437.64099537223399</v>
      </c>
    </row>
    <row r="22" spans="1:7" x14ac:dyDescent="0.2">
      <c r="A22" s="1181"/>
      <c r="B22" s="455" t="s">
        <v>502</v>
      </c>
      <c r="C22" s="456">
        <v>929.67758278349208</v>
      </c>
      <c r="D22" s="456">
        <v>913.75845766393309</v>
      </c>
      <c r="E22" s="456">
        <v>915.01314287416199</v>
      </c>
      <c r="F22" s="456">
        <v>919.4802665950067</v>
      </c>
      <c r="G22" s="456">
        <v>922.24077622539085</v>
      </c>
    </row>
    <row r="23" spans="1:7" x14ac:dyDescent="0.2">
      <c r="A23" s="5" t="s">
        <v>8</v>
      </c>
    </row>
    <row r="25" spans="1:7" x14ac:dyDescent="0.2">
      <c r="A25" s="21"/>
    </row>
    <row r="26" spans="1:7" x14ac:dyDescent="0.2">
      <c r="C26" s="21"/>
      <c r="D26" s="21"/>
    </row>
  </sheetData>
  <mergeCells count="3">
    <mergeCell ref="A5:A10"/>
    <mergeCell ref="A11:A16"/>
    <mergeCell ref="A17:A22"/>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2713B-1612-9344-BE62-B8F2CCFF52D5}">
  <dimension ref="A1:O55"/>
  <sheetViews>
    <sheetView zoomScaleNormal="100" workbookViewId="0">
      <selection activeCell="D24" sqref="D24"/>
    </sheetView>
  </sheetViews>
  <sheetFormatPr baseColWidth="10" defaultColWidth="9.42578125" defaultRowHeight="12.75" x14ac:dyDescent="0.2"/>
  <cols>
    <col min="1" max="1" width="4" style="5" customWidth="1"/>
    <col min="2" max="2" width="47" style="5" bestFit="1" customWidth="1"/>
    <col min="3" max="6" width="12.7109375" style="5" customWidth="1"/>
    <col min="7" max="16384" width="9.42578125" style="5"/>
  </cols>
  <sheetData>
    <row r="1" spans="1:8" x14ac:dyDescent="0.2">
      <c r="A1" s="1147" t="s">
        <v>480</v>
      </c>
      <c r="B1" s="1147"/>
      <c r="C1" s="1147"/>
      <c r="D1" s="1147"/>
      <c r="E1" s="1147"/>
      <c r="F1" s="1147"/>
    </row>
    <row r="2" spans="1:8" x14ac:dyDescent="0.2">
      <c r="A2" s="1147" t="s">
        <v>1534</v>
      </c>
      <c r="B2" s="1147"/>
      <c r="C2" s="1147"/>
      <c r="D2" s="1147"/>
      <c r="E2" s="1147"/>
      <c r="F2" s="1147"/>
    </row>
    <row r="3" spans="1:8" x14ac:dyDescent="0.2">
      <c r="A3" s="1148" t="s">
        <v>758</v>
      </c>
      <c r="B3" s="1148"/>
      <c r="C3" s="1148"/>
      <c r="D3" s="1148"/>
      <c r="E3" s="1148"/>
      <c r="F3" s="1148"/>
    </row>
    <row r="4" spans="1:8" x14ac:dyDescent="0.2">
      <c r="A4" s="237"/>
      <c r="B4" s="237"/>
      <c r="C4" s="237"/>
      <c r="D4" s="237"/>
      <c r="E4" s="237"/>
      <c r="F4" s="237"/>
    </row>
    <row r="5" spans="1:8" s="60" customFormat="1" ht="15" customHeight="1" x14ac:dyDescent="0.2">
      <c r="A5" s="348" t="s">
        <v>195</v>
      </c>
      <c r="B5" s="349"/>
      <c r="C5" s="352">
        <v>2027</v>
      </c>
      <c r="D5" s="353">
        <v>2028</v>
      </c>
      <c r="E5" s="353">
        <v>2029</v>
      </c>
      <c r="F5" s="353">
        <v>2030</v>
      </c>
      <c r="H5" s="386"/>
    </row>
    <row r="6" spans="1:8" x14ac:dyDescent="0.2">
      <c r="A6" s="145" t="s">
        <v>196</v>
      </c>
      <c r="B6" s="146" t="s">
        <v>197</v>
      </c>
      <c r="C6" s="360">
        <v>82782424.207874268</v>
      </c>
      <c r="D6" s="361">
        <v>85635367.868234739</v>
      </c>
      <c r="E6" s="360">
        <v>87152348.485245571</v>
      </c>
      <c r="F6" s="362">
        <v>88568059.474288493</v>
      </c>
    </row>
    <row r="7" spans="1:8" x14ac:dyDescent="0.2">
      <c r="A7" s="240" t="s">
        <v>198</v>
      </c>
      <c r="B7" s="241" t="s">
        <v>199</v>
      </c>
      <c r="C7" s="147">
        <v>87497621.593999997</v>
      </c>
      <c r="D7" s="363">
        <v>88832509.833000019</v>
      </c>
      <c r="E7" s="147">
        <v>89713353.772999987</v>
      </c>
      <c r="F7" s="364">
        <v>90339215.447999984</v>
      </c>
    </row>
    <row r="8" spans="1:8" x14ac:dyDescent="0.2">
      <c r="A8" s="240" t="s">
        <v>200</v>
      </c>
      <c r="B8" s="241" t="s">
        <v>201</v>
      </c>
      <c r="C8" s="147">
        <v>84354370.393958703</v>
      </c>
      <c r="D8" s="363">
        <v>87520076.231390759</v>
      </c>
      <c r="E8" s="147">
        <v>89412889.430198729</v>
      </c>
      <c r="F8" s="364">
        <v>91139538.317882091</v>
      </c>
    </row>
    <row r="9" spans="1:8" x14ac:dyDescent="0.2">
      <c r="A9" s="244" t="s">
        <v>202</v>
      </c>
      <c r="B9" s="155" t="s">
        <v>203</v>
      </c>
      <c r="C9" s="191">
        <v>-0.8</v>
      </c>
      <c r="D9" s="190">
        <v>-0.5</v>
      </c>
      <c r="E9" s="191">
        <v>0</v>
      </c>
      <c r="F9" s="189">
        <v>0</v>
      </c>
    </row>
    <row r="10" spans="1:8" x14ac:dyDescent="0.2">
      <c r="A10" s="240" t="s">
        <v>204</v>
      </c>
      <c r="B10" s="156" t="s">
        <v>205</v>
      </c>
      <c r="C10" s="147">
        <v>87216252.154360056</v>
      </c>
      <c r="D10" s="147">
        <v>89338924.82341966</v>
      </c>
      <c r="E10" s="147">
        <v>89412889.430198729</v>
      </c>
      <c r="F10" s="147">
        <v>91139538.317882091</v>
      </c>
    </row>
    <row r="11" spans="1:8" x14ac:dyDescent="0.2">
      <c r="A11" s="240" t="s">
        <v>206</v>
      </c>
      <c r="B11" s="156" t="s">
        <v>207</v>
      </c>
      <c r="C11" s="147">
        <v>-281369.43963994086</v>
      </c>
      <c r="D11" s="147">
        <v>506414.99041964114</v>
      </c>
      <c r="E11" s="147">
        <v>-300464.34280125797</v>
      </c>
      <c r="F11" s="147">
        <v>800322.86988210678</v>
      </c>
    </row>
    <row r="12" spans="1:8" x14ac:dyDescent="0.2">
      <c r="A12" s="240" t="s">
        <v>208</v>
      </c>
      <c r="B12" s="156" t="s">
        <v>461</v>
      </c>
      <c r="C12" s="147">
        <v>-307.95220983052252</v>
      </c>
      <c r="D12" s="147">
        <v>574.86635703063587</v>
      </c>
      <c r="E12" s="147">
        <v>-351.55339835090558</v>
      </c>
      <c r="F12" s="147">
        <v>964.9224752584978</v>
      </c>
    </row>
    <row r="13" spans="1:8" x14ac:dyDescent="0.2">
      <c r="A13" s="240" t="s">
        <v>209</v>
      </c>
      <c r="B13" s="156" t="s">
        <v>479</v>
      </c>
      <c r="C13" s="365">
        <v>-7.865298798381691E-2</v>
      </c>
      <c r="D13" s="366">
        <v>0.139213069366797</v>
      </c>
      <c r="E13" s="365">
        <v>-8.1239642671113901E-2</v>
      </c>
      <c r="F13" s="367">
        <v>0.21420917638510281</v>
      </c>
    </row>
    <row r="14" spans="1:8" ht="12.75" customHeight="1" x14ac:dyDescent="0.2">
      <c r="A14" s="350" t="s">
        <v>478</v>
      </c>
      <c r="B14" s="351" t="s">
        <v>210</v>
      </c>
      <c r="C14" s="368">
        <v>-1.2394161094521188</v>
      </c>
      <c r="D14" s="369">
        <v>-1.0181047975669166</v>
      </c>
      <c r="E14" s="368">
        <v>-0.61120576538058558</v>
      </c>
      <c r="F14" s="370">
        <v>-0.68826518134992298</v>
      </c>
    </row>
    <row r="15" spans="1:8" x14ac:dyDescent="0.2">
      <c r="A15" s="1148" t="s">
        <v>211</v>
      </c>
      <c r="B15" s="1148"/>
      <c r="C15" s="143"/>
      <c r="D15" s="143"/>
      <c r="E15" s="143"/>
      <c r="F15" s="143"/>
    </row>
    <row r="16" spans="1:8" x14ac:dyDescent="0.2">
      <c r="A16" s="143"/>
      <c r="B16" s="143"/>
      <c r="C16" s="210"/>
      <c r="D16" s="210"/>
      <c r="E16" s="210"/>
      <c r="F16" s="210"/>
    </row>
    <row r="17" spans="1:15" x14ac:dyDescent="0.2">
      <c r="A17" s="118"/>
      <c r="B17" s="143"/>
      <c r="C17" s="210"/>
      <c r="D17" s="210"/>
      <c r="E17" s="210"/>
      <c r="F17" s="210"/>
    </row>
    <row r="18" spans="1:15" x14ac:dyDescent="0.2">
      <c r="A18" s="143"/>
      <c r="B18" s="143"/>
      <c r="C18" s="210"/>
      <c r="D18" s="210"/>
      <c r="E18" s="210"/>
      <c r="F18" s="210"/>
    </row>
    <row r="19" spans="1:15" x14ac:dyDescent="0.2">
      <c r="A19" s="143"/>
      <c r="B19" s="143"/>
      <c r="C19" s="143"/>
      <c r="D19" s="143"/>
      <c r="E19" s="143"/>
      <c r="F19" s="143"/>
    </row>
    <row r="20" spans="1:15" x14ac:dyDescent="0.2">
      <c r="A20" s="143"/>
      <c r="B20" s="143"/>
      <c r="C20" s="210"/>
      <c r="D20" s="210"/>
      <c r="E20" s="210"/>
      <c r="F20" s="210"/>
    </row>
    <row r="21" spans="1:15" x14ac:dyDescent="0.2">
      <c r="A21" s="143"/>
      <c r="B21" s="143"/>
      <c r="C21" s="210"/>
      <c r="D21" s="210"/>
      <c r="E21" s="210"/>
      <c r="F21" s="210"/>
      <c r="H21" s="207"/>
      <c r="I21" s="207"/>
      <c r="J21" s="207"/>
      <c r="K21" s="207"/>
      <c r="L21" s="207"/>
      <c r="M21" s="207"/>
      <c r="N21" s="207"/>
      <c r="O21" s="207"/>
    </row>
    <row r="22" spans="1:15" x14ac:dyDescent="0.2">
      <c r="A22" s="143"/>
      <c r="B22" s="143"/>
      <c r="C22" s="143"/>
      <c r="D22" s="143"/>
      <c r="E22" s="143"/>
      <c r="F22" s="143"/>
      <c r="H22" s="207"/>
      <c r="I22" s="207"/>
      <c r="J22" s="207"/>
      <c r="K22" s="207"/>
      <c r="L22" s="207"/>
      <c r="M22" s="207"/>
      <c r="N22" s="207"/>
      <c r="O22" s="207"/>
    </row>
    <row r="23" spans="1:15" x14ac:dyDescent="0.2">
      <c r="A23" s="143"/>
      <c r="B23" s="143"/>
      <c r="C23" s="143"/>
      <c r="D23" s="143"/>
      <c r="E23" s="143"/>
      <c r="F23" s="143"/>
      <c r="H23" s="207"/>
      <c r="I23" s="207"/>
      <c r="J23" s="207"/>
      <c r="K23" s="207"/>
      <c r="L23" s="207"/>
      <c r="M23" s="207"/>
      <c r="N23" s="207"/>
      <c r="O23" s="207"/>
    </row>
    <row r="24" spans="1:15" x14ac:dyDescent="0.2">
      <c r="A24" s="143"/>
      <c r="B24" s="143"/>
      <c r="C24" s="143"/>
      <c r="D24" s="143"/>
      <c r="E24" s="143"/>
      <c r="F24" s="143"/>
      <c r="H24" s="207"/>
      <c r="I24" s="207"/>
      <c r="J24" s="207"/>
      <c r="K24" s="207"/>
    </row>
    <row r="25" spans="1:15" x14ac:dyDescent="0.2">
      <c r="A25" s="143"/>
      <c r="B25" s="143"/>
      <c r="C25" s="143"/>
      <c r="D25" s="143"/>
      <c r="E25" s="143"/>
      <c r="F25" s="143"/>
      <c r="H25" s="207"/>
      <c r="I25" s="207"/>
      <c r="J25" s="207"/>
      <c r="K25" s="207"/>
    </row>
    <row r="26" spans="1:15" x14ac:dyDescent="0.2">
      <c r="A26" s="143"/>
      <c r="B26" s="143"/>
      <c r="C26" s="143"/>
      <c r="D26" s="143"/>
      <c r="E26" s="143"/>
      <c r="F26" s="143"/>
      <c r="H26" s="207"/>
      <c r="I26" s="207"/>
      <c r="J26" s="207"/>
      <c r="K26" s="207"/>
    </row>
    <row r="27" spans="1:15" x14ac:dyDescent="0.2">
      <c r="A27" s="143"/>
      <c r="B27" s="143"/>
      <c r="C27" s="143"/>
      <c r="D27" s="143"/>
      <c r="E27" s="143"/>
      <c r="F27" s="143"/>
      <c r="H27" s="207"/>
      <c r="I27" s="207"/>
      <c r="J27" s="207"/>
      <c r="K27" s="207"/>
    </row>
    <row r="28" spans="1:15" x14ac:dyDescent="0.2">
      <c r="A28" s="143"/>
      <c r="B28" s="143"/>
      <c r="C28" s="143"/>
      <c r="D28" s="143"/>
      <c r="E28" s="143"/>
      <c r="F28" s="143"/>
      <c r="H28" s="207"/>
      <c r="I28" s="207"/>
      <c r="J28" s="207"/>
      <c r="K28" s="207"/>
    </row>
    <row r="29" spans="1:15" x14ac:dyDescent="0.2">
      <c r="A29" s="143"/>
      <c r="B29" s="143"/>
      <c r="C29" s="143"/>
      <c r="D29" s="143"/>
      <c r="E29" s="143"/>
      <c r="F29" s="143"/>
      <c r="H29" s="207"/>
      <c r="I29" s="207"/>
      <c r="J29" s="207"/>
      <c r="K29" s="207"/>
    </row>
    <row r="30" spans="1:15" x14ac:dyDescent="0.2">
      <c r="A30" s="143"/>
      <c r="B30" s="143"/>
      <c r="C30" s="143"/>
      <c r="D30" s="143"/>
      <c r="E30" s="143"/>
      <c r="F30" s="143"/>
    </row>
    <row r="31" spans="1:15" x14ac:dyDescent="0.2">
      <c r="A31" s="143"/>
      <c r="B31" s="143"/>
      <c r="C31" s="143"/>
      <c r="D31" s="143"/>
      <c r="E31" s="143"/>
      <c r="F31" s="143"/>
    </row>
    <row r="32" spans="1:15" x14ac:dyDescent="0.2">
      <c r="A32" s="143"/>
      <c r="B32" s="143"/>
      <c r="C32" s="143"/>
      <c r="D32" s="143"/>
      <c r="E32" s="143"/>
      <c r="F32" s="143"/>
    </row>
    <row r="33" spans="1:6" x14ac:dyDescent="0.2">
      <c r="A33" s="143"/>
      <c r="B33" s="143"/>
      <c r="C33" s="143"/>
      <c r="D33" s="143"/>
      <c r="E33" s="143"/>
      <c r="F33" s="143"/>
    </row>
    <row r="34" spans="1:6" x14ac:dyDescent="0.2">
      <c r="A34" s="143"/>
      <c r="B34" s="143"/>
      <c r="C34" s="143"/>
      <c r="D34" s="143"/>
      <c r="E34" s="143"/>
      <c r="F34" s="143"/>
    </row>
    <row r="35" spans="1:6" x14ac:dyDescent="0.2">
      <c r="A35" s="143"/>
      <c r="B35" s="143"/>
      <c r="C35" s="143"/>
      <c r="D35" s="143"/>
      <c r="E35" s="143"/>
      <c r="F35" s="143"/>
    </row>
    <row r="36" spans="1:6" x14ac:dyDescent="0.2">
      <c r="A36" s="143"/>
      <c r="B36" s="143"/>
      <c r="C36" s="143"/>
      <c r="D36" s="143"/>
      <c r="E36" s="143"/>
      <c r="F36" s="143"/>
    </row>
    <row r="37" spans="1:6" x14ac:dyDescent="0.2">
      <c r="A37" s="143"/>
      <c r="B37" s="143"/>
      <c r="C37" s="143"/>
      <c r="D37" s="143"/>
      <c r="E37" s="143"/>
      <c r="F37" s="143"/>
    </row>
    <row r="38" spans="1:6" x14ac:dyDescent="0.2">
      <c r="A38" s="143"/>
      <c r="B38" s="143"/>
      <c r="C38" s="143"/>
      <c r="D38" s="143"/>
      <c r="E38" s="143"/>
      <c r="F38" s="143"/>
    </row>
    <row r="39" spans="1:6" x14ac:dyDescent="0.2">
      <c r="A39" s="143"/>
      <c r="B39" s="143"/>
      <c r="C39" s="143"/>
      <c r="D39" s="143"/>
      <c r="E39" s="143"/>
      <c r="F39" s="143"/>
    </row>
    <row r="40" spans="1:6" x14ac:dyDescent="0.2">
      <c r="A40" s="143"/>
      <c r="B40" s="143"/>
      <c r="C40" s="143"/>
      <c r="D40" s="143"/>
      <c r="E40" s="143"/>
      <c r="F40" s="143"/>
    </row>
    <row r="41" spans="1:6" x14ac:dyDescent="0.2">
      <c r="A41" s="143"/>
      <c r="B41" s="143"/>
      <c r="C41" s="143"/>
      <c r="D41" s="143"/>
      <c r="E41" s="143"/>
      <c r="F41" s="143"/>
    </row>
    <row r="42" spans="1:6" x14ac:dyDescent="0.2">
      <c r="A42" s="143"/>
      <c r="B42" s="143"/>
      <c r="C42" s="143"/>
      <c r="D42" s="143"/>
      <c r="E42" s="143"/>
      <c r="F42" s="143"/>
    </row>
    <row r="43" spans="1:6" x14ac:dyDescent="0.2">
      <c r="A43" s="143"/>
      <c r="B43" s="143"/>
      <c r="C43" s="143"/>
      <c r="D43" s="143"/>
      <c r="E43" s="143"/>
      <c r="F43" s="143"/>
    </row>
    <row r="44" spans="1:6" x14ac:dyDescent="0.2">
      <c r="A44" s="143"/>
      <c r="B44" s="143"/>
      <c r="C44" s="143"/>
      <c r="D44" s="143"/>
      <c r="E44" s="143"/>
      <c r="F44" s="143"/>
    </row>
    <row r="45" spans="1:6" x14ac:dyDescent="0.2">
      <c r="A45" s="143"/>
      <c r="B45" s="143"/>
      <c r="C45" s="143"/>
      <c r="D45" s="143"/>
      <c r="E45" s="143"/>
      <c r="F45" s="143"/>
    </row>
    <row r="46" spans="1:6" x14ac:dyDescent="0.2">
      <c r="A46" s="143"/>
      <c r="B46" s="143"/>
      <c r="C46" s="143"/>
      <c r="D46" s="143"/>
      <c r="E46" s="143"/>
      <c r="F46" s="143"/>
    </row>
    <row r="47" spans="1:6" x14ac:dyDescent="0.2">
      <c r="A47" s="143"/>
      <c r="B47" s="143"/>
      <c r="C47" s="143"/>
      <c r="D47" s="143"/>
      <c r="E47" s="143"/>
      <c r="F47" s="143"/>
    </row>
    <row r="48" spans="1:6" x14ac:dyDescent="0.2">
      <c r="A48" s="143"/>
      <c r="B48" s="143"/>
      <c r="C48" s="143"/>
      <c r="D48" s="143"/>
      <c r="E48" s="143"/>
      <c r="F48" s="143"/>
    </row>
    <row r="49" spans="1:6" x14ac:dyDescent="0.2">
      <c r="A49" s="143"/>
      <c r="B49" s="143"/>
      <c r="C49" s="143"/>
      <c r="D49" s="143"/>
      <c r="E49" s="143"/>
      <c r="F49" s="143"/>
    </row>
    <row r="50" spans="1:6" x14ac:dyDescent="0.2">
      <c r="A50" s="143"/>
      <c r="B50" s="143"/>
      <c r="C50" s="143"/>
      <c r="D50" s="143"/>
      <c r="E50" s="143"/>
      <c r="F50" s="143"/>
    </row>
    <row r="51" spans="1:6" x14ac:dyDescent="0.2">
      <c r="A51" s="143"/>
      <c r="B51" s="143"/>
      <c r="C51" s="143"/>
      <c r="D51" s="143"/>
      <c r="E51" s="143"/>
      <c r="F51" s="143"/>
    </row>
    <row r="52" spans="1:6" x14ac:dyDescent="0.2">
      <c r="A52" s="143"/>
      <c r="B52" s="143"/>
      <c r="C52" s="143"/>
      <c r="D52" s="143"/>
      <c r="E52" s="143"/>
      <c r="F52" s="143"/>
    </row>
    <row r="53" spans="1:6" x14ac:dyDescent="0.2">
      <c r="A53" s="143"/>
      <c r="B53" s="143"/>
      <c r="C53" s="143"/>
      <c r="D53" s="143"/>
      <c r="E53" s="143"/>
      <c r="F53" s="143"/>
    </row>
    <row r="54" spans="1:6" x14ac:dyDescent="0.2">
      <c r="A54" s="143"/>
      <c r="B54" s="143"/>
      <c r="C54" s="143"/>
      <c r="D54" s="143"/>
      <c r="E54" s="143"/>
      <c r="F54" s="143"/>
    </row>
    <row r="55" spans="1:6" x14ac:dyDescent="0.2">
      <c r="A55" s="143"/>
      <c r="B55" s="143"/>
      <c r="C55" s="143"/>
      <c r="D55" s="143"/>
      <c r="E55" s="143"/>
      <c r="F55" s="143"/>
    </row>
  </sheetData>
  <mergeCells count="4">
    <mergeCell ref="A1:F1"/>
    <mergeCell ref="A2:F2"/>
    <mergeCell ref="A3:F3"/>
    <mergeCell ref="A15:B15"/>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02C98-1BF4-5044-99FA-66E5500F016E}">
  <dimension ref="A1:O55"/>
  <sheetViews>
    <sheetView zoomScaleNormal="100" workbookViewId="0">
      <selection activeCell="D16" sqref="D16"/>
    </sheetView>
  </sheetViews>
  <sheetFormatPr baseColWidth="10" defaultColWidth="9.42578125" defaultRowHeight="12.75" x14ac:dyDescent="0.2"/>
  <cols>
    <col min="1" max="1" width="4" style="5" customWidth="1"/>
    <col min="2" max="2" width="47" style="5" customWidth="1"/>
    <col min="3" max="6" width="12.7109375" style="5" customWidth="1"/>
    <col min="7" max="16384" width="9.42578125" style="5"/>
  </cols>
  <sheetData>
    <row r="1" spans="1:8" x14ac:dyDescent="0.2">
      <c r="A1" s="1147" t="s">
        <v>481</v>
      </c>
      <c r="B1" s="1147"/>
      <c r="C1" s="1147"/>
      <c r="D1" s="1147"/>
      <c r="E1" s="1147"/>
      <c r="F1" s="1147"/>
    </row>
    <row r="2" spans="1:8" x14ac:dyDescent="0.2">
      <c r="A2" s="1147" t="s">
        <v>1104</v>
      </c>
      <c r="B2" s="1147"/>
      <c r="C2" s="1147"/>
      <c r="D2" s="1147"/>
      <c r="E2" s="1147"/>
      <c r="F2" s="1147"/>
    </row>
    <row r="3" spans="1:8" x14ac:dyDescent="0.2">
      <c r="A3" s="1148" t="s">
        <v>758</v>
      </c>
      <c r="B3" s="1148"/>
      <c r="C3" s="1148"/>
      <c r="D3" s="1148"/>
      <c r="E3" s="1148"/>
      <c r="F3" s="1148"/>
    </row>
    <row r="4" spans="1:8" x14ac:dyDescent="0.2">
      <c r="A4" s="237"/>
      <c r="B4" s="237"/>
      <c r="C4" s="237"/>
      <c r="D4" s="237"/>
      <c r="E4" s="237"/>
      <c r="F4" s="237"/>
    </row>
    <row r="5" spans="1:8" s="60" customFormat="1" ht="15" customHeight="1" x14ac:dyDescent="0.2">
      <c r="A5" s="348" t="s">
        <v>195</v>
      </c>
      <c r="B5" s="349"/>
      <c r="C5" s="352">
        <v>2027</v>
      </c>
      <c r="D5" s="353">
        <v>2028</v>
      </c>
      <c r="E5" s="353">
        <v>2029</v>
      </c>
      <c r="F5" s="353">
        <v>2030</v>
      </c>
      <c r="H5" s="386"/>
    </row>
    <row r="6" spans="1:8" x14ac:dyDescent="0.2">
      <c r="A6" s="145" t="s">
        <v>196</v>
      </c>
      <c r="B6" s="146" t="s">
        <v>197</v>
      </c>
      <c r="C6" s="360">
        <v>83540318.800710201</v>
      </c>
      <c r="D6" s="361">
        <v>86410999.256721735</v>
      </c>
      <c r="E6" s="360">
        <v>87846305.919406831</v>
      </c>
      <c r="F6" s="362">
        <v>89454330.680725396</v>
      </c>
    </row>
    <row r="7" spans="1:8" x14ac:dyDescent="0.2">
      <c r="A7" s="240" t="s">
        <v>198</v>
      </c>
      <c r="B7" s="241" t="s">
        <v>199</v>
      </c>
      <c r="C7" s="147">
        <v>87497621.593999997</v>
      </c>
      <c r="D7" s="363">
        <v>88832509.833000019</v>
      </c>
      <c r="E7" s="147">
        <v>89713353.772999987</v>
      </c>
      <c r="F7" s="364">
        <v>90339215.447999984</v>
      </c>
    </row>
    <row r="8" spans="1:8" x14ac:dyDescent="0.2">
      <c r="A8" s="240" t="s">
        <v>200</v>
      </c>
      <c r="B8" s="241" t="s">
        <v>201</v>
      </c>
      <c r="C8" s="147">
        <v>84412603.319355801</v>
      </c>
      <c r="D8" s="363">
        <v>87544541.248947576</v>
      </c>
      <c r="E8" s="147">
        <v>89342229.731746227</v>
      </c>
      <c r="F8" s="364">
        <v>91240854.284671396</v>
      </c>
    </row>
    <row r="9" spans="1:8" x14ac:dyDescent="0.2">
      <c r="A9" s="244" t="s">
        <v>202</v>
      </c>
      <c r="B9" s="155" t="s">
        <v>203</v>
      </c>
      <c r="C9" s="191">
        <v>-0.8</v>
      </c>
      <c r="D9" s="190">
        <v>-0.5</v>
      </c>
      <c r="E9" s="191">
        <v>0</v>
      </c>
      <c r="F9" s="189">
        <v>0</v>
      </c>
    </row>
    <row r="10" spans="1:8" x14ac:dyDescent="0.2">
      <c r="A10" s="240" t="s">
        <v>204</v>
      </c>
      <c r="B10" s="156" t="s">
        <v>205</v>
      </c>
      <c r="C10" s="147">
        <v>87289159.155478254</v>
      </c>
      <c r="D10" s="147">
        <v>89374384.465697795</v>
      </c>
      <c r="E10" s="147">
        <v>89342229.731746227</v>
      </c>
      <c r="F10" s="147">
        <v>91240854.284671396</v>
      </c>
    </row>
    <row r="11" spans="1:8" x14ac:dyDescent="0.2">
      <c r="A11" s="240" t="s">
        <v>206</v>
      </c>
      <c r="B11" s="156" t="s">
        <v>207</v>
      </c>
      <c r="C11" s="147">
        <v>-208462.43852174282</v>
      </c>
      <c r="D11" s="147">
        <v>541874.63269777596</v>
      </c>
      <c r="E11" s="147">
        <v>-371124.04125376046</v>
      </c>
      <c r="F11" s="147">
        <v>901638.83667141199</v>
      </c>
    </row>
    <row r="12" spans="1:8" x14ac:dyDescent="0.2">
      <c r="A12" s="240" t="s">
        <v>208</v>
      </c>
      <c r="B12" s="156" t="s">
        <v>461</v>
      </c>
      <c r="C12" s="147">
        <v>-235.03008075682453</v>
      </c>
      <c r="D12" s="147">
        <v>628.5960116743604</v>
      </c>
      <c r="E12" s="147">
        <v>-441.47451988362133</v>
      </c>
      <c r="F12" s="147">
        <v>1101.9099164580089</v>
      </c>
    </row>
    <row r="13" spans="1:8" x14ac:dyDescent="0.2">
      <c r="A13" s="240" t="s">
        <v>209</v>
      </c>
      <c r="B13" s="156" t="s">
        <v>479</v>
      </c>
      <c r="C13" s="365">
        <v>-5.7975565335174416E-2</v>
      </c>
      <c r="D13" s="366">
        <v>0.14806586371376068</v>
      </c>
      <c r="E13" s="365">
        <v>-9.9693646708232678E-2</v>
      </c>
      <c r="F13" s="367">
        <v>0.23771901015054911</v>
      </c>
    </row>
    <row r="14" spans="1:8" ht="12.75" customHeight="1" x14ac:dyDescent="0.2">
      <c r="A14" s="350" t="s">
        <v>478</v>
      </c>
      <c r="B14" s="351" t="s">
        <v>210</v>
      </c>
      <c r="C14" s="368">
        <v>-1.0425913678272778</v>
      </c>
      <c r="D14" s="369">
        <v>-0.80973746325627616</v>
      </c>
      <c r="E14" s="368">
        <v>-0.4018443524865134</v>
      </c>
      <c r="F14" s="370">
        <v>-0.47102077402573883</v>
      </c>
    </row>
    <row r="15" spans="1:8" x14ac:dyDescent="0.2">
      <c r="A15" s="1148" t="s">
        <v>211</v>
      </c>
      <c r="B15" s="1148"/>
      <c r="C15" s="143"/>
      <c r="D15" s="143"/>
      <c r="E15" s="143"/>
      <c r="F15" s="143"/>
    </row>
    <row r="16" spans="1:8" x14ac:dyDescent="0.2">
      <c r="A16" s="143"/>
      <c r="B16" s="143"/>
      <c r="C16" s="210"/>
      <c r="D16" s="210"/>
      <c r="E16" s="210"/>
      <c r="F16" s="210"/>
    </row>
    <row r="17" spans="1:15" x14ac:dyDescent="0.2">
      <c r="A17" s="118"/>
      <c r="B17" s="143"/>
      <c r="C17" s="210"/>
      <c r="D17" s="210"/>
      <c r="E17" s="210"/>
      <c r="F17" s="210"/>
    </row>
    <row r="18" spans="1:15" x14ac:dyDescent="0.2">
      <c r="A18" s="143"/>
      <c r="B18" s="143"/>
      <c r="C18" s="210"/>
      <c r="D18" s="210"/>
      <c r="E18" s="210"/>
      <c r="F18" s="210"/>
    </row>
    <row r="19" spans="1:15" x14ac:dyDescent="0.2">
      <c r="A19" s="143"/>
      <c r="B19" s="143"/>
      <c r="C19" s="143"/>
      <c r="D19" s="143"/>
      <c r="E19" s="143"/>
      <c r="F19" s="143"/>
    </row>
    <row r="20" spans="1:15" x14ac:dyDescent="0.2">
      <c r="A20" s="143"/>
      <c r="B20" s="143"/>
      <c r="C20" s="210"/>
      <c r="D20" s="210"/>
      <c r="E20" s="210"/>
      <c r="F20" s="210"/>
      <c r="H20" s="207"/>
      <c r="I20" s="207"/>
      <c r="J20" s="207"/>
      <c r="K20" s="207"/>
      <c r="L20" s="207"/>
      <c r="M20" s="207"/>
      <c r="N20" s="207"/>
      <c r="O20" s="207"/>
    </row>
    <row r="21" spans="1:15" x14ac:dyDescent="0.2">
      <c r="A21" s="143"/>
      <c r="B21" s="143"/>
      <c r="C21" s="210"/>
      <c r="D21" s="210"/>
      <c r="E21" s="210"/>
      <c r="F21" s="210"/>
      <c r="H21" s="207"/>
      <c r="I21" s="207"/>
      <c r="J21" s="207"/>
      <c r="K21" s="207"/>
      <c r="L21" s="207"/>
      <c r="M21" s="207"/>
      <c r="N21" s="207"/>
      <c r="O21" s="207"/>
    </row>
    <row r="22" spans="1:15" x14ac:dyDescent="0.2">
      <c r="A22" s="143"/>
      <c r="B22" s="143"/>
      <c r="C22" s="143"/>
      <c r="D22" s="143"/>
      <c r="E22" s="143"/>
      <c r="F22" s="143"/>
      <c r="H22" s="207"/>
      <c r="I22" s="207"/>
      <c r="J22" s="207"/>
      <c r="K22" s="207"/>
      <c r="L22" s="207"/>
      <c r="M22" s="207"/>
      <c r="N22" s="207"/>
      <c r="O22" s="207"/>
    </row>
    <row r="23" spans="1:15" x14ac:dyDescent="0.2">
      <c r="A23" s="143"/>
      <c r="B23" s="143"/>
      <c r="C23" s="143"/>
      <c r="D23" s="143"/>
      <c r="E23" s="143"/>
      <c r="F23" s="143"/>
      <c r="H23" s="207"/>
      <c r="I23" s="207"/>
      <c r="J23" s="207"/>
      <c r="K23" s="207"/>
      <c r="L23" s="207"/>
      <c r="M23" s="207"/>
      <c r="N23" s="207"/>
      <c r="O23" s="207"/>
    </row>
    <row r="24" spans="1:15" x14ac:dyDescent="0.2">
      <c r="A24" s="143"/>
      <c r="B24" s="143"/>
      <c r="C24" s="143"/>
      <c r="D24" s="143"/>
      <c r="E24" s="143"/>
      <c r="F24" s="143"/>
      <c r="H24" s="207"/>
      <c r="I24" s="207"/>
      <c r="J24" s="207"/>
      <c r="K24" s="207"/>
      <c r="L24" s="207"/>
      <c r="M24" s="207"/>
      <c r="N24" s="207"/>
      <c r="O24" s="207"/>
    </row>
    <row r="25" spans="1:15" x14ac:dyDescent="0.2">
      <c r="A25" s="143"/>
      <c r="B25" s="143"/>
      <c r="C25" s="143"/>
      <c r="D25" s="143"/>
      <c r="E25" s="143"/>
      <c r="F25" s="143"/>
      <c r="H25" s="207"/>
      <c r="I25" s="207"/>
      <c r="J25" s="207"/>
      <c r="K25" s="207"/>
      <c r="L25" s="207"/>
      <c r="M25" s="207"/>
      <c r="N25" s="207"/>
      <c r="O25" s="207"/>
    </row>
    <row r="26" spans="1:15" x14ac:dyDescent="0.2">
      <c r="A26" s="143"/>
      <c r="B26" s="143"/>
      <c r="C26" s="143"/>
      <c r="D26" s="143"/>
      <c r="E26" s="143"/>
      <c r="F26" s="143"/>
      <c r="H26" s="207"/>
      <c r="I26" s="207"/>
      <c r="J26" s="207"/>
      <c r="K26" s="207"/>
      <c r="L26" s="207"/>
      <c r="M26" s="207"/>
      <c r="N26" s="207"/>
      <c r="O26" s="207"/>
    </row>
    <row r="27" spans="1:15" x14ac:dyDescent="0.2">
      <c r="A27" s="143"/>
      <c r="B27" s="143"/>
      <c r="C27" s="143"/>
      <c r="D27" s="143"/>
      <c r="E27" s="143"/>
      <c r="F27" s="143"/>
      <c r="H27" s="207"/>
      <c r="I27" s="207"/>
      <c r="J27" s="207"/>
      <c r="K27" s="207"/>
      <c r="L27" s="207"/>
      <c r="M27" s="207"/>
      <c r="N27" s="207"/>
      <c r="O27" s="207"/>
    </row>
    <row r="28" spans="1:15" x14ac:dyDescent="0.2">
      <c r="A28" s="143"/>
      <c r="B28" s="143"/>
      <c r="C28" s="143"/>
      <c r="D28" s="143"/>
      <c r="E28" s="143"/>
      <c r="F28" s="143"/>
      <c r="H28" s="207"/>
      <c r="I28" s="207"/>
      <c r="J28" s="207"/>
      <c r="K28" s="207"/>
      <c r="L28" s="207"/>
      <c r="M28" s="207"/>
      <c r="N28" s="207"/>
      <c r="O28" s="207"/>
    </row>
    <row r="29" spans="1:15" x14ac:dyDescent="0.2">
      <c r="A29" s="143"/>
      <c r="B29" s="143"/>
      <c r="C29" s="143"/>
      <c r="D29" s="143"/>
      <c r="E29" s="143"/>
      <c r="F29" s="143"/>
    </row>
    <row r="30" spans="1:15" x14ac:dyDescent="0.2">
      <c r="A30" s="143"/>
      <c r="B30" s="143"/>
      <c r="C30" s="143"/>
      <c r="D30" s="143"/>
      <c r="E30" s="143"/>
      <c r="F30" s="143"/>
    </row>
    <row r="31" spans="1:15" x14ac:dyDescent="0.2">
      <c r="A31" s="143"/>
      <c r="B31" s="143"/>
      <c r="C31" s="143"/>
      <c r="D31" s="143"/>
      <c r="E31" s="143"/>
      <c r="F31" s="143"/>
    </row>
    <row r="32" spans="1:15" x14ac:dyDescent="0.2">
      <c r="A32" s="143"/>
      <c r="B32" s="143"/>
      <c r="C32" s="143"/>
      <c r="D32" s="143"/>
      <c r="E32" s="143"/>
      <c r="F32" s="143"/>
    </row>
    <row r="33" spans="1:6" x14ac:dyDescent="0.2">
      <c r="A33" s="143"/>
      <c r="B33" s="143"/>
      <c r="C33" s="143"/>
      <c r="D33" s="143"/>
      <c r="E33" s="143"/>
      <c r="F33" s="143"/>
    </row>
    <row r="34" spans="1:6" x14ac:dyDescent="0.2">
      <c r="A34" s="143"/>
      <c r="B34" s="143"/>
      <c r="C34" s="143"/>
      <c r="D34" s="143"/>
      <c r="E34" s="143"/>
      <c r="F34" s="143"/>
    </row>
    <row r="35" spans="1:6" x14ac:dyDescent="0.2">
      <c r="A35" s="143"/>
      <c r="B35" s="143"/>
      <c r="C35" s="143"/>
      <c r="D35" s="143"/>
      <c r="E35" s="143"/>
      <c r="F35" s="143"/>
    </row>
    <row r="36" spans="1:6" x14ac:dyDescent="0.2">
      <c r="A36" s="143"/>
      <c r="B36" s="143"/>
      <c r="C36" s="143"/>
      <c r="D36" s="143"/>
      <c r="E36" s="143"/>
      <c r="F36" s="143"/>
    </row>
    <row r="37" spans="1:6" x14ac:dyDescent="0.2">
      <c r="A37" s="143"/>
      <c r="B37" s="143"/>
      <c r="C37" s="143"/>
      <c r="D37" s="143"/>
      <c r="E37" s="143"/>
      <c r="F37" s="143"/>
    </row>
    <row r="38" spans="1:6" x14ac:dyDescent="0.2">
      <c r="A38" s="143"/>
      <c r="B38" s="143"/>
      <c r="C38" s="143"/>
      <c r="D38" s="143"/>
      <c r="E38" s="143"/>
      <c r="F38" s="143"/>
    </row>
    <row r="39" spans="1:6" x14ac:dyDescent="0.2">
      <c r="A39" s="143"/>
      <c r="B39" s="143"/>
      <c r="C39" s="143"/>
      <c r="D39" s="143"/>
      <c r="E39" s="143"/>
      <c r="F39" s="143"/>
    </row>
    <row r="40" spans="1:6" x14ac:dyDescent="0.2">
      <c r="A40" s="143"/>
      <c r="B40" s="143"/>
      <c r="C40" s="143"/>
      <c r="D40" s="143"/>
      <c r="E40" s="143"/>
      <c r="F40" s="143"/>
    </row>
    <row r="41" spans="1:6" x14ac:dyDescent="0.2">
      <c r="A41" s="143"/>
      <c r="B41" s="143"/>
      <c r="C41" s="143"/>
      <c r="D41" s="143"/>
      <c r="E41" s="143"/>
      <c r="F41" s="143"/>
    </row>
    <row r="42" spans="1:6" x14ac:dyDescent="0.2">
      <c r="A42" s="143"/>
      <c r="B42" s="143"/>
      <c r="C42" s="143"/>
      <c r="D42" s="143"/>
      <c r="E42" s="143"/>
      <c r="F42" s="143"/>
    </row>
    <row r="43" spans="1:6" x14ac:dyDescent="0.2">
      <c r="A43" s="143"/>
      <c r="B43" s="143"/>
      <c r="C43" s="143"/>
      <c r="D43" s="143"/>
      <c r="E43" s="143"/>
      <c r="F43" s="143"/>
    </row>
    <row r="44" spans="1:6" x14ac:dyDescent="0.2">
      <c r="A44" s="143"/>
      <c r="B44" s="143"/>
      <c r="C44" s="143"/>
      <c r="D44" s="143"/>
      <c r="E44" s="143"/>
      <c r="F44" s="143"/>
    </row>
    <row r="45" spans="1:6" x14ac:dyDescent="0.2">
      <c r="A45" s="143"/>
      <c r="B45" s="143"/>
      <c r="C45" s="143"/>
      <c r="D45" s="143"/>
      <c r="E45" s="143"/>
      <c r="F45" s="143"/>
    </row>
    <row r="46" spans="1:6" x14ac:dyDescent="0.2">
      <c r="A46" s="143"/>
      <c r="B46" s="143"/>
      <c r="C46" s="143"/>
      <c r="D46" s="143"/>
      <c r="E46" s="143"/>
      <c r="F46" s="143"/>
    </row>
    <row r="47" spans="1:6" x14ac:dyDescent="0.2">
      <c r="A47" s="143"/>
      <c r="B47" s="143"/>
      <c r="C47" s="143"/>
      <c r="D47" s="143"/>
      <c r="E47" s="143"/>
      <c r="F47" s="143"/>
    </row>
    <row r="48" spans="1:6" x14ac:dyDescent="0.2">
      <c r="A48" s="143"/>
      <c r="B48" s="143"/>
      <c r="C48" s="143"/>
      <c r="D48" s="143"/>
      <c r="E48" s="143"/>
      <c r="F48" s="143"/>
    </row>
    <row r="49" spans="1:6" x14ac:dyDescent="0.2">
      <c r="A49" s="143"/>
      <c r="B49" s="143"/>
      <c r="C49" s="143"/>
      <c r="D49" s="143"/>
      <c r="E49" s="143"/>
      <c r="F49" s="143"/>
    </row>
    <row r="50" spans="1:6" x14ac:dyDescent="0.2">
      <c r="A50" s="143"/>
      <c r="B50" s="143"/>
      <c r="C50" s="143"/>
      <c r="D50" s="143"/>
      <c r="E50" s="143"/>
      <c r="F50" s="143"/>
    </row>
    <row r="51" spans="1:6" x14ac:dyDescent="0.2">
      <c r="A51" s="143"/>
      <c r="B51" s="143"/>
      <c r="C51" s="143"/>
      <c r="D51" s="143"/>
      <c r="E51" s="143"/>
      <c r="F51" s="143"/>
    </row>
    <row r="52" spans="1:6" x14ac:dyDescent="0.2">
      <c r="A52" s="143"/>
      <c r="B52" s="143"/>
      <c r="C52" s="143"/>
      <c r="D52" s="143"/>
      <c r="E52" s="143"/>
      <c r="F52" s="143"/>
    </row>
    <row r="53" spans="1:6" x14ac:dyDescent="0.2">
      <c r="A53" s="143"/>
      <c r="B53" s="143"/>
      <c r="C53" s="143"/>
      <c r="D53" s="143"/>
      <c r="E53" s="143"/>
      <c r="F53" s="143"/>
    </row>
    <row r="54" spans="1:6" x14ac:dyDescent="0.2">
      <c r="A54" s="143"/>
      <c r="B54" s="143"/>
      <c r="C54" s="143"/>
      <c r="D54" s="143"/>
      <c r="E54" s="143"/>
      <c r="F54" s="143"/>
    </row>
    <row r="55" spans="1:6" x14ac:dyDescent="0.2">
      <c r="A55" s="143"/>
      <c r="B55" s="143"/>
      <c r="C55" s="143"/>
      <c r="D55" s="143"/>
      <c r="E55" s="143"/>
      <c r="F55" s="143"/>
    </row>
  </sheetData>
  <mergeCells count="4">
    <mergeCell ref="A1:F1"/>
    <mergeCell ref="A2:F2"/>
    <mergeCell ref="A3:F3"/>
    <mergeCell ref="A15:B15"/>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DA05C-F46E-4030-8981-1932EF6B7ED0}">
  <dimension ref="A1:J51"/>
  <sheetViews>
    <sheetView zoomScaleNormal="100" workbookViewId="0">
      <selection activeCell="E30" sqref="E30"/>
    </sheetView>
  </sheetViews>
  <sheetFormatPr baseColWidth="10" defaultColWidth="11.42578125" defaultRowHeight="12.75" x14ac:dyDescent="0.2"/>
  <cols>
    <col min="1" max="1" width="30.42578125" style="1" customWidth="1"/>
    <col min="2" max="9" width="9.42578125" style="1" customWidth="1"/>
    <col min="10" max="16384" width="11.42578125" style="1"/>
  </cols>
  <sheetData>
    <row r="1" spans="1:9" x14ac:dyDescent="0.2">
      <c r="A1" s="218" t="s">
        <v>486</v>
      </c>
    </row>
    <row r="2" spans="1:9" x14ac:dyDescent="0.2">
      <c r="A2" s="218" t="s">
        <v>729</v>
      </c>
    </row>
    <row r="3" spans="1:9" x14ac:dyDescent="0.2">
      <c r="A3" s="219" t="s">
        <v>462</v>
      </c>
      <c r="E3" s="394"/>
    </row>
    <row r="5" spans="1:9" x14ac:dyDescent="0.2">
      <c r="A5" s="393"/>
      <c r="B5" s="1072">
        <v>2027</v>
      </c>
      <c r="C5" s="1177"/>
      <c r="D5" s="1072">
        <v>2028</v>
      </c>
      <c r="E5" s="1177"/>
      <c r="F5" s="1072">
        <v>2029</v>
      </c>
      <c r="G5" s="1177"/>
      <c r="H5" s="1061">
        <v>2030</v>
      </c>
      <c r="I5" s="1177"/>
    </row>
    <row r="6" spans="1:9" x14ac:dyDescent="0.2">
      <c r="A6" s="397"/>
      <c r="B6" s="399" t="s">
        <v>70</v>
      </c>
      <c r="C6" s="398" t="s">
        <v>83</v>
      </c>
      <c r="D6" s="22" t="s">
        <v>70</v>
      </c>
      <c r="E6" s="199" t="s">
        <v>83</v>
      </c>
      <c r="F6" s="399" t="s">
        <v>70</v>
      </c>
      <c r="G6" s="398" t="s">
        <v>83</v>
      </c>
      <c r="H6" s="22" t="s">
        <v>70</v>
      </c>
      <c r="I6" s="398" t="s">
        <v>83</v>
      </c>
    </row>
    <row r="7" spans="1:9" x14ac:dyDescent="0.2">
      <c r="A7" s="275" t="s">
        <v>482</v>
      </c>
      <c r="B7" s="400"/>
      <c r="C7" s="400"/>
      <c r="D7" s="395"/>
      <c r="E7" s="395"/>
      <c r="F7" s="400"/>
      <c r="G7" s="400"/>
      <c r="H7" s="395"/>
      <c r="I7" s="396"/>
    </row>
    <row r="8" spans="1:9" x14ac:dyDescent="0.2">
      <c r="A8" s="153" t="s">
        <v>483</v>
      </c>
      <c r="B8" s="402">
        <v>16124.982055399603</v>
      </c>
      <c r="C8" s="404">
        <v>4.0899028971107532</v>
      </c>
      <c r="D8" s="402">
        <v>16566.581273829222</v>
      </c>
      <c r="E8" s="404">
        <v>3.9948204210686624</v>
      </c>
      <c r="F8" s="402">
        <v>17014.420564366883</v>
      </c>
      <c r="G8" s="404">
        <v>3.9165264312216603</v>
      </c>
      <c r="H8" s="402">
        <v>17476.421834800996</v>
      </c>
      <c r="I8" s="404">
        <v>3.8417615282543989</v>
      </c>
    </row>
    <row r="9" spans="1:9" x14ac:dyDescent="0.2">
      <c r="A9" s="153" t="s">
        <v>484</v>
      </c>
      <c r="B9" s="68">
        <v>172144.33897861239</v>
      </c>
      <c r="C9" s="405">
        <v>43.662289253468252</v>
      </c>
      <c r="D9" s="68">
        <v>180630.66949008434</v>
      </c>
      <c r="E9" s="405">
        <v>43.556789130066825</v>
      </c>
      <c r="F9" s="68">
        <v>188273.78158174112</v>
      </c>
      <c r="G9" s="405">
        <v>43.338486848927928</v>
      </c>
      <c r="H9" s="68">
        <v>194207.88686778725</v>
      </c>
      <c r="I9" s="405">
        <v>42.691827612362253</v>
      </c>
    </row>
    <row r="10" spans="1:9" x14ac:dyDescent="0.2">
      <c r="A10" s="273" t="s">
        <v>485</v>
      </c>
      <c r="B10" s="403">
        <v>-156019.35692321279</v>
      </c>
      <c r="C10" s="406">
        <v>-39.572386356357498</v>
      </c>
      <c r="D10" s="403">
        <v>-164064.08821625513</v>
      </c>
      <c r="E10" s="406">
        <v>-39.561968708998165</v>
      </c>
      <c r="F10" s="403">
        <v>-171259.36101737423</v>
      </c>
      <c r="G10" s="406">
        <v>-39.421960417706266</v>
      </c>
      <c r="H10" s="403">
        <v>-176731.46503298625</v>
      </c>
      <c r="I10" s="406">
        <v>-38.850066084107851</v>
      </c>
    </row>
    <row r="11" spans="1:9" x14ac:dyDescent="0.2">
      <c r="A11" s="275" t="s">
        <v>1131</v>
      </c>
      <c r="B11" s="401"/>
      <c r="C11" s="401"/>
      <c r="D11" s="395"/>
      <c r="E11" s="395"/>
      <c r="F11" s="401"/>
      <c r="G11" s="401"/>
      <c r="H11" s="395"/>
      <c r="I11" s="396"/>
    </row>
    <row r="12" spans="1:9" x14ac:dyDescent="0.2">
      <c r="A12" s="153" t="s">
        <v>483</v>
      </c>
      <c r="B12" s="402">
        <v>16124.982055400706</v>
      </c>
      <c r="C12" s="404">
        <v>4.1073566507444657</v>
      </c>
      <c r="D12" s="402">
        <v>16566.581273829222</v>
      </c>
      <c r="E12" s="404">
        <v>4.0111279689765844</v>
      </c>
      <c r="F12" s="402">
        <v>17014.420564369095</v>
      </c>
      <c r="G12" s="404">
        <v>3.9318228126007568</v>
      </c>
      <c r="H12" s="402">
        <v>17476.421834800996</v>
      </c>
      <c r="I12" s="404">
        <v>3.8797002093746977</v>
      </c>
    </row>
    <row r="13" spans="1:9" x14ac:dyDescent="0.2">
      <c r="A13" s="153" t="s">
        <v>484</v>
      </c>
      <c r="B13" s="68">
        <v>172951.61947365437</v>
      </c>
      <c r="C13" s="405">
        <v>44.054249614759492</v>
      </c>
      <c r="D13" s="68">
        <v>181980.81075222808</v>
      </c>
      <c r="E13" s="405">
        <v>44.061493905107653</v>
      </c>
      <c r="F13" s="68">
        <v>190382.63424348561</v>
      </c>
      <c r="G13" s="405">
        <v>43.995079445088315</v>
      </c>
      <c r="H13" s="68">
        <v>196944.69694725968</v>
      </c>
      <c r="I13" s="405">
        <v>43.720985291164467</v>
      </c>
    </row>
    <row r="14" spans="1:9" x14ac:dyDescent="0.2">
      <c r="A14" s="273" t="s">
        <v>485</v>
      </c>
      <c r="B14" s="403">
        <v>-156826.63741825367</v>
      </c>
      <c r="C14" s="406">
        <v>-39.946892964015028</v>
      </c>
      <c r="D14" s="403">
        <v>-165414.22947839886</v>
      </c>
      <c r="E14" s="406">
        <v>-40.050365936131072</v>
      </c>
      <c r="F14" s="403">
        <v>-173368.21367911651</v>
      </c>
      <c r="G14" s="406">
        <v>-40.063256632487558</v>
      </c>
      <c r="H14" s="403">
        <v>-179468.27511245868</v>
      </c>
      <c r="I14" s="406">
        <v>-39.841285081789771</v>
      </c>
    </row>
    <row r="15" spans="1:9" x14ac:dyDescent="0.2">
      <c r="A15" s="275" t="s">
        <v>1132</v>
      </c>
      <c r="B15" s="395"/>
      <c r="C15" s="395"/>
      <c r="D15" s="395"/>
      <c r="E15" s="395"/>
      <c r="F15" s="395"/>
      <c r="G15" s="395"/>
      <c r="H15" s="395"/>
      <c r="I15" s="396"/>
    </row>
    <row r="16" spans="1:9" x14ac:dyDescent="0.2">
      <c r="A16" s="153" t="s">
        <v>483</v>
      </c>
      <c r="B16" s="402">
        <v>16149.401199212782</v>
      </c>
      <c r="C16" s="404">
        <v>3.9759387804144604</v>
      </c>
      <c r="D16" s="402">
        <v>16589.772479212668</v>
      </c>
      <c r="E16" s="404">
        <v>3.9184158841537995</v>
      </c>
      <c r="F16" s="402">
        <v>17039.397415694963</v>
      </c>
      <c r="G16" s="404">
        <v>3.8503860727327957</v>
      </c>
      <c r="H16" s="402">
        <v>17502.757239681425</v>
      </c>
      <c r="I16" s="404">
        <v>3.7773950689442759</v>
      </c>
    </row>
    <row r="17" spans="1:10" x14ac:dyDescent="0.2">
      <c r="A17" s="153" t="s">
        <v>484</v>
      </c>
      <c r="B17" s="68">
        <v>175004.05954461166</v>
      </c>
      <c r="C17" s="405">
        <v>43.085524874278349</v>
      </c>
      <c r="D17" s="68">
        <v>181973.2235778177</v>
      </c>
      <c r="E17" s="405">
        <v>42.981106018871209</v>
      </c>
      <c r="F17" s="68">
        <v>189222.95637554527</v>
      </c>
      <c r="G17" s="405">
        <v>42.758638588864038</v>
      </c>
      <c r="H17" s="68">
        <v>194358.88202777796</v>
      </c>
      <c r="I17" s="405">
        <v>41.945978712015417</v>
      </c>
    </row>
    <row r="18" spans="1:10" x14ac:dyDescent="0.2">
      <c r="A18" s="274" t="s">
        <v>485</v>
      </c>
      <c r="B18" s="403">
        <v>-158854.65834539887</v>
      </c>
      <c r="C18" s="406">
        <v>-39.109586093863889</v>
      </c>
      <c r="D18" s="403">
        <v>-165383.45109860503</v>
      </c>
      <c r="E18" s="406">
        <v>-39.062690134717407</v>
      </c>
      <c r="F18" s="403">
        <v>-172183.55895985031</v>
      </c>
      <c r="G18" s="406">
        <v>-38.908252516131242</v>
      </c>
      <c r="H18" s="403">
        <v>-176856.12478809652</v>
      </c>
      <c r="I18" s="406">
        <v>-38.168583643071145</v>
      </c>
    </row>
    <row r="19" spans="1:10" x14ac:dyDescent="0.2">
      <c r="A19" s="1077" t="s">
        <v>662</v>
      </c>
      <c r="B19" s="1077"/>
      <c r="C19" s="1077"/>
      <c r="D19" s="1077"/>
      <c r="E19" s="1077"/>
      <c r="F19" s="1077"/>
      <c r="G19" s="1077"/>
      <c r="H19" s="1077"/>
      <c r="I19" s="1077"/>
      <c r="J19" s="21"/>
    </row>
    <row r="20" spans="1:10" x14ac:dyDescent="0.2">
      <c r="A20" s="1076"/>
      <c r="B20" s="1076"/>
      <c r="C20" s="1076"/>
      <c r="D20" s="1076"/>
      <c r="E20" s="1076"/>
      <c r="F20" s="1076"/>
      <c r="G20" s="1076"/>
      <c r="H20" s="1076"/>
      <c r="I20" s="1076"/>
    </row>
    <row r="21" spans="1:10" x14ac:dyDescent="0.2">
      <c r="A21" s="1182" t="s">
        <v>54</v>
      </c>
      <c r="B21" s="1182"/>
      <c r="C21" s="1182"/>
      <c r="D21" s="1182"/>
      <c r="E21" s="1182"/>
      <c r="F21" s="1182"/>
      <c r="G21" s="1182"/>
      <c r="H21" s="1182"/>
      <c r="I21" s="1182"/>
    </row>
    <row r="22" spans="1:10" x14ac:dyDescent="0.2">
      <c r="B22" s="343"/>
      <c r="C22" s="343"/>
      <c r="D22" s="343"/>
      <c r="E22" s="343"/>
      <c r="F22" s="343"/>
      <c r="G22" s="343"/>
      <c r="H22" s="343"/>
      <c r="I22" s="343"/>
    </row>
    <row r="23" spans="1:10" x14ac:dyDescent="0.2">
      <c r="B23" s="3"/>
      <c r="D23" s="3"/>
      <c r="F23" s="3"/>
      <c r="H23" s="3"/>
    </row>
    <row r="24" spans="1:10" x14ac:dyDescent="0.2">
      <c r="B24" s="343"/>
      <c r="C24" s="343"/>
      <c r="D24" s="343"/>
      <c r="E24" s="343"/>
      <c r="F24" s="343"/>
      <c r="G24" s="343"/>
      <c r="H24" s="343"/>
      <c r="I24" s="343"/>
    </row>
    <row r="25" spans="1:10" x14ac:dyDescent="0.2">
      <c r="B25" s="3"/>
      <c r="D25" s="3"/>
      <c r="F25" s="3"/>
      <c r="H25" s="3"/>
    </row>
    <row r="28" spans="1:10" x14ac:dyDescent="0.2">
      <c r="B28" s="3"/>
      <c r="D28" s="3"/>
      <c r="F28" s="3"/>
      <c r="H28" s="3"/>
    </row>
    <row r="29" spans="1:10" x14ac:dyDescent="0.2">
      <c r="B29" s="3"/>
      <c r="D29" s="3"/>
      <c r="F29" s="3"/>
      <c r="H29" s="3"/>
    </row>
    <row r="30" spans="1:10" x14ac:dyDescent="0.2">
      <c r="B30" s="3"/>
      <c r="D30" s="3"/>
      <c r="F30" s="3"/>
      <c r="H30" s="3"/>
    </row>
    <row r="33" spans="2:9" x14ac:dyDescent="0.2">
      <c r="B33" s="3"/>
      <c r="D33" s="3"/>
      <c r="F33" s="3"/>
      <c r="H33" s="3"/>
    </row>
    <row r="34" spans="2:9" x14ac:dyDescent="0.2">
      <c r="B34" s="3"/>
      <c r="D34" s="3"/>
      <c r="F34" s="3"/>
      <c r="H34" s="3"/>
    </row>
    <row r="35" spans="2:9" x14ac:dyDescent="0.2">
      <c r="B35" s="3"/>
      <c r="D35" s="3"/>
      <c r="F35" s="3"/>
      <c r="H35" s="3"/>
    </row>
    <row r="39" spans="2:9" x14ac:dyDescent="0.2">
      <c r="B39" s="3"/>
      <c r="C39" s="3"/>
      <c r="D39" s="3"/>
      <c r="E39" s="3"/>
      <c r="F39" s="3"/>
      <c r="G39" s="3"/>
      <c r="H39" s="3"/>
      <c r="I39" s="3"/>
    </row>
    <row r="40" spans="2:9" x14ac:dyDescent="0.2">
      <c r="B40" s="3"/>
      <c r="C40" s="3"/>
      <c r="D40" s="3"/>
      <c r="E40" s="3"/>
      <c r="F40" s="3"/>
      <c r="G40" s="3"/>
      <c r="H40" s="3"/>
      <c r="I40" s="3"/>
    </row>
    <row r="41" spans="2:9" x14ac:dyDescent="0.2">
      <c r="B41" s="3"/>
      <c r="C41" s="3"/>
      <c r="D41" s="3"/>
      <c r="E41" s="3"/>
      <c r="F41" s="3"/>
      <c r="G41" s="3"/>
      <c r="H41" s="3"/>
      <c r="I41" s="3"/>
    </row>
    <row r="42" spans="2:9" x14ac:dyDescent="0.2">
      <c r="B42" s="3"/>
      <c r="C42" s="3"/>
      <c r="D42" s="3"/>
      <c r="E42" s="3"/>
      <c r="F42" s="3"/>
      <c r="G42" s="3"/>
      <c r="H42" s="3"/>
      <c r="I42" s="3"/>
    </row>
    <row r="43" spans="2:9" x14ac:dyDescent="0.2">
      <c r="B43" s="3"/>
      <c r="C43" s="3"/>
      <c r="D43" s="3"/>
      <c r="E43" s="3"/>
      <c r="F43" s="3"/>
      <c r="G43" s="3"/>
      <c r="H43" s="3"/>
      <c r="I43" s="3"/>
    </row>
    <row r="44" spans="2:9" x14ac:dyDescent="0.2">
      <c r="B44" s="3"/>
      <c r="C44" s="3"/>
      <c r="D44" s="3"/>
      <c r="E44" s="3"/>
      <c r="F44" s="3"/>
      <c r="G44" s="3"/>
      <c r="H44" s="3"/>
      <c r="I44" s="3"/>
    </row>
    <row r="45" spans="2:9" x14ac:dyDescent="0.2">
      <c r="B45" s="3"/>
      <c r="C45" s="3"/>
      <c r="D45" s="3"/>
      <c r="E45" s="3"/>
      <c r="F45" s="3"/>
      <c r="G45" s="3"/>
      <c r="H45" s="3"/>
      <c r="I45" s="3"/>
    </row>
    <row r="46" spans="2:9" x14ac:dyDescent="0.2">
      <c r="B46" s="3"/>
      <c r="C46" s="3"/>
      <c r="D46" s="3"/>
      <c r="E46" s="3"/>
      <c r="F46" s="3"/>
      <c r="G46" s="3"/>
      <c r="H46" s="3"/>
      <c r="I46" s="3"/>
    </row>
    <row r="47" spans="2:9" x14ac:dyDescent="0.2">
      <c r="B47" s="3"/>
      <c r="C47" s="3"/>
      <c r="D47" s="3"/>
      <c r="E47" s="3"/>
      <c r="F47" s="3"/>
      <c r="G47" s="3"/>
      <c r="H47" s="3"/>
      <c r="I47" s="3"/>
    </row>
    <row r="48" spans="2:9" x14ac:dyDescent="0.2">
      <c r="B48" s="3"/>
      <c r="C48" s="3"/>
      <c r="D48" s="3"/>
      <c r="E48" s="3"/>
      <c r="F48" s="3"/>
      <c r="G48" s="3"/>
      <c r="H48" s="3"/>
      <c r="I48" s="3"/>
    </row>
    <row r="49" spans="2:9" x14ac:dyDescent="0.2">
      <c r="B49" s="3"/>
      <c r="C49" s="3"/>
      <c r="D49" s="3"/>
      <c r="E49" s="3"/>
      <c r="F49" s="3"/>
      <c r="G49" s="3"/>
      <c r="H49" s="3"/>
      <c r="I49" s="3"/>
    </row>
    <row r="50" spans="2:9" x14ac:dyDescent="0.2">
      <c r="B50" s="3"/>
      <c r="C50" s="3"/>
      <c r="D50" s="3"/>
      <c r="E50" s="3"/>
      <c r="F50" s="3"/>
      <c r="G50" s="3"/>
      <c r="H50" s="3"/>
      <c r="I50" s="3"/>
    </row>
    <row r="51" spans="2:9" x14ac:dyDescent="0.2">
      <c r="B51" s="3"/>
      <c r="C51" s="3"/>
      <c r="D51" s="3"/>
      <c r="E51" s="3"/>
      <c r="F51" s="3"/>
      <c r="G51" s="3"/>
      <c r="H51" s="3"/>
      <c r="I51" s="3"/>
    </row>
  </sheetData>
  <mergeCells count="6">
    <mergeCell ref="A21:I21"/>
    <mergeCell ref="B5:C5"/>
    <mergeCell ref="D5:E5"/>
    <mergeCell ref="F5:G5"/>
    <mergeCell ref="H5:I5"/>
    <mergeCell ref="A19:I20"/>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25375-BDD7-4C09-A6E8-526779386B12}">
  <dimension ref="A1:E84"/>
  <sheetViews>
    <sheetView zoomScale="90" zoomScaleNormal="90" workbookViewId="0">
      <selection activeCell="E21" sqref="E21"/>
    </sheetView>
  </sheetViews>
  <sheetFormatPr baseColWidth="10" defaultColWidth="11.42578125" defaultRowHeight="12.75" x14ac:dyDescent="0.2"/>
  <cols>
    <col min="1" max="1" width="6" style="297" customWidth="1"/>
    <col min="2" max="2" width="72.140625" style="297" customWidth="1"/>
    <col min="3" max="3" width="8.140625" style="297" customWidth="1"/>
    <col min="4" max="4" width="17.7109375" style="1" customWidth="1"/>
    <col min="5" max="5" width="129.85546875" style="1" customWidth="1"/>
    <col min="6" max="7" width="11.42578125" style="1"/>
    <col min="8" max="8" width="39" style="1" customWidth="1"/>
    <col min="9" max="16384" width="11.42578125" style="1"/>
  </cols>
  <sheetData>
    <row r="1" spans="1:5" x14ac:dyDescent="0.2">
      <c r="A1" s="218" t="s">
        <v>214</v>
      </c>
    </row>
    <row r="2" spans="1:5" x14ac:dyDescent="0.2">
      <c r="A2" s="218" t="s">
        <v>699</v>
      </c>
    </row>
    <row r="3" spans="1:5" x14ac:dyDescent="0.2">
      <c r="A3" s="219"/>
    </row>
    <row r="4" spans="1:5" x14ac:dyDescent="0.2">
      <c r="A4" s="234" t="s">
        <v>708</v>
      </c>
      <c r="B4" s="633" t="s">
        <v>971</v>
      </c>
      <c r="C4" s="234" t="s">
        <v>970</v>
      </c>
      <c r="D4" s="633" t="s">
        <v>537</v>
      </c>
      <c r="E4" s="234" t="s">
        <v>969</v>
      </c>
    </row>
    <row r="5" spans="1:5" x14ac:dyDescent="0.2">
      <c r="A5" s="1183">
        <v>1</v>
      </c>
      <c r="B5" s="1187" t="s">
        <v>951</v>
      </c>
      <c r="C5" s="1183" t="s">
        <v>892</v>
      </c>
      <c r="D5" s="1066" t="s">
        <v>893</v>
      </c>
      <c r="E5" s="824" t="s">
        <v>1009</v>
      </c>
    </row>
    <row r="6" spans="1:5" ht="25.5" x14ac:dyDescent="0.2">
      <c r="A6" s="1183"/>
      <c r="B6" s="1188"/>
      <c r="C6" s="1183"/>
      <c r="D6" s="1066"/>
      <c r="E6" s="824" t="s">
        <v>1010</v>
      </c>
    </row>
    <row r="7" spans="1:5" x14ac:dyDescent="0.2">
      <c r="A7" s="1183"/>
      <c r="B7" s="1188"/>
      <c r="C7" s="1183"/>
      <c r="D7" s="1066"/>
      <c r="E7" s="824" t="s">
        <v>1011</v>
      </c>
    </row>
    <row r="8" spans="1:5" ht="15" customHeight="1" x14ac:dyDescent="0.2">
      <c r="A8" s="1183"/>
      <c r="B8" s="1188"/>
      <c r="C8" s="1183"/>
      <c r="D8" s="1066"/>
      <c r="E8" s="824" t="s">
        <v>1012</v>
      </c>
    </row>
    <row r="9" spans="1:5" ht="25.5" x14ac:dyDescent="0.2">
      <c r="A9" s="1070">
        <v>2</v>
      </c>
      <c r="B9" s="1187" t="s">
        <v>952</v>
      </c>
      <c r="C9" s="1070" t="s">
        <v>892</v>
      </c>
      <c r="D9" s="1185" t="s">
        <v>894</v>
      </c>
      <c r="E9" s="825" t="s">
        <v>1013</v>
      </c>
    </row>
    <row r="10" spans="1:5" x14ac:dyDescent="0.2">
      <c r="A10" s="1183"/>
      <c r="B10" s="1188"/>
      <c r="C10" s="1183"/>
      <c r="D10" s="1066"/>
      <c r="E10" s="824" t="s">
        <v>913</v>
      </c>
    </row>
    <row r="11" spans="1:5" x14ac:dyDescent="0.2">
      <c r="A11" s="1183"/>
      <c r="B11" s="1188"/>
      <c r="C11" s="1183"/>
      <c r="D11" s="1066"/>
      <c r="E11" s="824" t="s">
        <v>914</v>
      </c>
    </row>
    <row r="12" spans="1:5" x14ac:dyDescent="0.2">
      <c r="A12" s="1184"/>
      <c r="B12" s="1189"/>
      <c r="C12" s="1184"/>
      <c r="D12" s="1186"/>
      <c r="E12" s="766" t="s">
        <v>915</v>
      </c>
    </row>
    <row r="13" spans="1:5" ht="25.5" x14ac:dyDescent="0.2">
      <c r="A13" s="1183">
        <v>3</v>
      </c>
      <c r="B13" s="1188" t="s">
        <v>953</v>
      </c>
      <c r="C13" s="1183" t="s">
        <v>892</v>
      </c>
      <c r="D13" s="1066" t="s">
        <v>893</v>
      </c>
      <c r="E13" s="824" t="s">
        <v>912</v>
      </c>
    </row>
    <row r="14" spans="1:5" x14ac:dyDescent="0.2">
      <c r="A14" s="1183"/>
      <c r="B14" s="1188"/>
      <c r="C14" s="1183"/>
      <c r="D14" s="1066"/>
      <c r="E14" s="824" t="s">
        <v>913</v>
      </c>
    </row>
    <row r="15" spans="1:5" x14ac:dyDescent="0.2">
      <c r="A15" s="1183"/>
      <c r="B15" s="1188"/>
      <c r="C15" s="1183"/>
      <c r="D15" s="1066"/>
      <c r="E15" s="824" t="s">
        <v>914</v>
      </c>
    </row>
    <row r="16" spans="1:5" ht="15" customHeight="1" x14ac:dyDescent="0.2">
      <c r="A16" s="1183"/>
      <c r="B16" s="1189"/>
      <c r="C16" s="1183"/>
      <c r="D16" s="1066"/>
      <c r="E16" s="824" t="s">
        <v>915</v>
      </c>
    </row>
    <row r="17" spans="1:5" ht="38.25" x14ac:dyDescent="0.2">
      <c r="A17" s="1070">
        <v>4</v>
      </c>
      <c r="B17" s="1187" t="s">
        <v>954</v>
      </c>
      <c r="C17" s="1070" t="s">
        <v>892</v>
      </c>
      <c r="D17" s="1185" t="s">
        <v>895</v>
      </c>
      <c r="E17" s="825" t="s">
        <v>916</v>
      </c>
    </row>
    <row r="18" spans="1:5" x14ac:dyDescent="0.2">
      <c r="A18" s="1183"/>
      <c r="B18" s="1188"/>
      <c r="C18" s="1183"/>
      <c r="D18" s="1066"/>
      <c r="E18" s="824" t="s">
        <v>917</v>
      </c>
    </row>
    <row r="19" spans="1:5" x14ac:dyDescent="0.2">
      <c r="A19" s="1183"/>
      <c r="B19" s="1188"/>
      <c r="C19" s="1183"/>
      <c r="D19" s="1066"/>
      <c r="E19" s="824" t="s">
        <v>1014</v>
      </c>
    </row>
    <row r="20" spans="1:5" x14ac:dyDescent="0.2">
      <c r="A20" s="1183"/>
      <c r="B20" s="1188"/>
      <c r="C20" s="1183"/>
      <c r="D20" s="1066"/>
      <c r="E20" s="824" t="s">
        <v>918</v>
      </c>
    </row>
    <row r="21" spans="1:5" x14ac:dyDescent="0.2">
      <c r="A21" s="1184"/>
      <c r="B21" s="1189"/>
      <c r="C21" s="1184"/>
      <c r="D21" s="1186"/>
      <c r="E21" s="766" t="s">
        <v>1017</v>
      </c>
    </row>
    <row r="22" spans="1:5" x14ac:dyDescent="0.2">
      <c r="A22" s="1183">
        <v>5</v>
      </c>
      <c r="B22" s="1187" t="s">
        <v>955</v>
      </c>
      <c r="C22" s="1183" t="s">
        <v>892</v>
      </c>
      <c r="D22" s="1066" t="s">
        <v>895</v>
      </c>
      <c r="E22" s="824" t="s">
        <v>919</v>
      </c>
    </row>
    <row r="23" spans="1:5" x14ac:dyDescent="0.2">
      <c r="A23" s="1183"/>
      <c r="B23" s="1188"/>
      <c r="C23" s="1183"/>
      <c r="D23" s="1066"/>
      <c r="E23" s="824" t="s">
        <v>920</v>
      </c>
    </row>
    <row r="24" spans="1:5" ht="25.5" x14ac:dyDescent="0.2">
      <c r="A24" s="1183"/>
      <c r="B24" s="1188"/>
      <c r="C24" s="1183"/>
      <c r="D24" s="1066"/>
      <c r="E24" s="824" t="s">
        <v>921</v>
      </c>
    </row>
    <row r="25" spans="1:5" ht="25.5" x14ac:dyDescent="0.2">
      <c r="A25" s="1183"/>
      <c r="B25" s="1188"/>
      <c r="C25" s="1183"/>
      <c r="D25" s="1066"/>
      <c r="E25" s="824" t="s">
        <v>922</v>
      </c>
    </row>
    <row r="26" spans="1:5" ht="25.5" x14ac:dyDescent="0.2">
      <c r="A26" s="1183"/>
      <c r="B26" s="1188"/>
      <c r="C26" s="1183"/>
      <c r="D26" s="1066"/>
      <c r="E26" s="824" t="s">
        <v>1015</v>
      </c>
    </row>
    <row r="27" spans="1:5" x14ac:dyDescent="0.2">
      <c r="A27" s="1070">
        <v>6</v>
      </c>
      <c r="B27" s="1187" t="s">
        <v>956</v>
      </c>
      <c r="C27" s="1070" t="s">
        <v>892</v>
      </c>
      <c r="D27" s="1185" t="s">
        <v>895</v>
      </c>
      <c r="E27" s="825" t="s">
        <v>923</v>
      </c>
    </row>
    <row r="28" spans="1:5" ht="38.25" customHeight="1" x14ac:dyDescent="0.2">
      <c r="A28" s="1183"/>
      <c r="B28" s="1188"/>
      <c r="C28" s="1183"/>
      <c r="D28" s="1066"/>
      <c r="E28" s="824" t="s">
        <v>1016</v>
      </c>
    </row>
    <row r="29" spans="1:5" x14ac:dyDescent="0.2">
      <c r="A29" s="1183"/>
      <c r="B29" s="1188"/>
      <c r="C29" s="1183"/>
      <c r="D29" s="1066"/>
      <c r="E29" s="824" t="s">
        <v>924</v>
      </c>
    </row>
    <row r="30" spans="1:5" ht="38.25" x14ac:dyDescent="0.2">
      <c r="A30" s="1183"/>
      <c r="B30" s="827" t="s">
        <v>957</v>
      </c>
      <c r="C30" s="1183"/>
      <c r="D30" s="646" t="s">
        <v>895</v>
      </c>
      <c r="E30" s="824" t="s">
        <v>925</v>
      </c>
    </row>
    <row r="31" spans="1:5" ht="15.75" customHeight="1" x14ac:dyDescent="0.2">
      <c r="A31" s="1183"/>
      <c r="B31" s="1187" t="s">
        <v>958</v>
      </c>
      <c r="C31" s="1183"/>
      <c r="D31" s="1070" t="s">
        <v>893</v>
      </c>
      <c r="E31" s="824" t="s">
        <v>926</v>
      </c>
    </row>
    <row r="32" spans="1:5" x14ac:dyDescent="0.2">
      <c r="A32" s="1183"/>
      <c r="B32" s="1188"/>
      <c r="C32" s="1183"/>
      <c r="D32" s="1183"/>
      <c r="E32" s="78"/>
    </row>
    <row r="33" spans="1:5" x14ac:dyDescent="0.2">
      <c r="A33" s="1183"/>
      <c r="B33" s="1188"/>
      <c r="C33" s="1183"/>
      <c r="D33" s="1184"/>
      <c r="E33" s="650"/>
    </row>
    <row r="34" spans="1:5" x14ac:dyDescent="0.2">
      <c r="A34" s="1070">
        <v>7</v>
      </c>
      <c r="B34" s="1187" t="s">
        <v>1018</v>
      </c>
      <c r="C34" s="1070" t="s">
        <v>892</v>
      </c>
      <c r="D34" s="1185" t="s">
        <v>893</v>
      </c>
      <c r="E34" s="825" t="s">
        <v>927</v>
      </c>
    </row>
    <row r="35" spans="1:5" x14ac:dyDescent="0.2">
      <c r="A35" s="1183"/>
      <c r="B35" s="1188"/>
      <c r="C35" s="1183"/>
      <c r="D35" s="1066"/>
      <c r="E35" s="824" t="s">
        <v>928</v>
      </c>
    </row>
    <row r="36" spans="1:5" ht="38.25" x14ac:dyDescent="0.2">
      <c r="A36" s="1183"/>
      <c r="B36" s="1188"/>
      <c r="C36" s="1183"/>
      <c r="D36" s="1066"/>
      <c r="E36" s="824" t="s">
        <v>1019</v>
      </c>
    </row>
    <row r="37" spans="1:5" ht="25.5" x14ac:dyDescent="0.2">
      <c r="A37" s="1183"/>
      <c r="B37" s="1188"/>
      <c r="C37" s="1183"/>
      <c r="D37" s="1066"/>
      <c r="E37" s="824" t="s">
        <v>1020</v>
      </c>
    </row>
    <row r="38" spans="1:5" ht="25.5" x14ac:dyDescent="0.2">
      <c r="A38" s="1183"/>
      <c r="B38" s="1188"/>
      <c r="C38" s="1183"/>
      <c r="D38" s="1066"/>
      <c r="E38" s="824" t="s">
        <v>1021</v>
      </c>
    </row>
    <row r="39" spans="1:5" x14ac:dyDescent="0.2">
      <c r="A39" s="1070">
        <v>8</v>
      </c>
      <c r="B39" s="1187" t="s">
        <v>959</v>
      </c>
      <c r="C39" s="1070" t="s">
        <v>892</v>
      </c>
      <c r="D39" s="1185" t="s">
        <v>895</v>
      </c>
      <c r="E39" s="825" t="s">
        <v>929</v>
      </c>
    </row>
    <row r="40" spans="1:5" ht="25.5" x14ac:dyDescent="0.2">
      <c r="A40" s="1183"/>
      <c r="B40" s="1188"/>
      <c r="C40" s="1183"/>
      <c r="D40" s="1066"/>
      <c r="E40" s="824" t="s">
        <v>930</v>
      </c>
    </row>
    <row r="41" spans="1:5" ht="25.5" x14ac:dyDescent="0.2">
      <c r="A41" s="1183"/>
      <c r="B41" s="1188"/>
      <c r="C41" s="1183"/>
      <c r="D41" s="1066"/>
      <c r="E41" s="824" t="s">
        <v>931</v>
      </c>
    </row>
    <row r="42" spans="1:5" x14ac:dyDescent="0.2">
      <c r="A42" s="1184"/>
      <c r="B42" s="1189"/>
      <c r="C42" s="1184"/>
      <c r="D42" s="1186"/>
      <c r="E42" s="766" t="s">
        <v>932</v>
      </c>
    </row>
    <row r="43" spans="1:5" ht="25.5" x14ac:dyDescent="0.2">
      <c r="A43" s="1183">
        <v>9</v>
      </c>
      <c r="B43" s="1187" t="s">
        <v>960</v>
      </c>
      <c r="C43" s="1183" t="s">
        <v>896</v>
      </c>
      <c r="D43" s="1066" t="s">
        <v>897</v>
      </c>
      <c r="E43" s="824" t="s">
        <v>933</v>
      </c>
    </row>
    <row r="44" spans="1:5" x14ac:dyDescent="0.2">
      <c r="A44" s="1183"/>
      <c r="B44" s="1188"/>
      <c r="C44" s="1183"/>
      <c r="D44" s="1066"/>
      <c r="E44" s="824" t="s">
        <v>934</v>
      </c>
    </row>
    <row r="45" spans="1:5" ht="29.25" customHeight="1" x14ac:dyDescent="0.2">
      <c r="A45" s="1183"/>
      <c r="B45" s="1188"/>
      <c r="C45" s="1183"/>
      <c r="D45" s="1066"/>
      <c r="E45" s="824" t="s">
        <v>1022</v>
      </c>
    </row>
    <row r="46" spans="1:5" ht="25.5" x14ac:dyDescent="0.2">
      <c r="A46" s="1070">
        <v>10</v>
      </c>
      <c r="B46" s="1187" t="s">
        <v>961</v>
      </c>
      <c r="C46" s="1070" t="s">
        <v>896</v>
      </c>
      <c r="D46" s="1185" t="s">
        <v>897</v>
      </c>
      <c r="E46" s="825" t="s">
        <v>935</v>
      </c>
    </row>
    <row r="47" spans="1:5" ht="26.25" customHeight="1" x14ac:dyDescent="0.2">
      <c r="A47" s="1183"/>
      <c r="B47" s="1188"/>
      <c r="C47" s="1183"/>
      <c r="D47" s="1066"/>
      <c r="E47" s="824" t="s">
        <v>936</v>
      </c>
    </row>
    <row r="48" spans="1:5" ht="25.5" x14ac:dyDescent="0.2">
      <c r="A48" s="1183"/>
      <c r="B48" s="1188"/>
      <c r="C48" s="1183"/>
      <c r="D48" s="1066"/>
      <c r="E48" s="824" t="s">
        <v>937</v>
      </c>
    </row>
    <row r="49" spans="1:5" ht="25.5" x14ac:dyDescent="0.2">
      <c r="A49" s="1070">
        <v>11</v>
      </c>
      <c r="B49" s="1187" t="s">
        <v>962</v>
      </c>
      <c r="C49" s="1070" t="s">
        <v>896</v>
      </c>
      <c r="D49" s="1070" t="s">
        <v>895</v>
      </c>
      <c r="E49" s="825" t="s">
        <v>1023</v>
      </c>
    </row>
    <row r="50" spans="1:5" ht="25.5" x14ac:dyDescent="0.2">
      <c r="A50" s="1183"/>
      <c r="B50" s="1188"/>
      <c r="C50" s="1183"/>
      <c r="D50" s="1183"/>
      <c r="E50" s="824" t="s">
        <v>1024</v>
      </c>
    </row>
    <row r="51" spans="1:5" ht="25.5" x14ac:dyDescent="0.2">
      <c r="A51" s="1183"/>
      <c r="B51" s="1188"/>
      <c r="C51" s="1183"/>
      <c r="D51" s="1183"/>
      <c r="E51" s="824" t="s">
        <v>1025</v>
      </c>
    </row>
    <row r="52" spans="1:5" ht="25.5" x14ac:dyDescent="0.2">
      <c r="A52" s="1183"/>
      <c r="B52" s="1188"/>
      <c r="C52" s="1183"/>
      <c r="D52" s="1183"/>
      <c r="E52" s="824" t="s">
        <v>1026</v>
      </c>
    </row>
    <row r="53" spans="1:5" x14ac:dyDescent="0.2">
      <c r="A53" s="1183"/>
      <c r="B53" s="1188"/>
      <c r="C53" s="1183"/>
      <c r="D53" s="1183"/>
      <c r="E53" s="824" t="s">
        <v>1027</v>
      </c>
    </row>
    <row r="54" spans="1:5" ht="25.5" x14ac:dyDescent="0.2">
      <c r="A54" s="1070">
        <v>12</v>
      </c>
      <c r="B54" s="1187" t="s">
        <v>963</v>
      </c>
      <c r="C54" s="1070" t="s">
        <v>896</v>
      </c>
      <c r="D54" s="1070" t="s">
        <v>895</v>
      </c>
      <c r="E54" s="825" t="s">
        <v>1028</v>
      </c>
    </row>
    <row r="55" spans="1:5" x14ac:dyDescent="0.2">
      <c r="A55" s="1183"/>
      <c r="B55" s="1188"/>
      <c r="C55" s="1183"/>
      <c r="D55" s="1183"/>
      <c r="E55" s="824" t="s">
        <v>938</v>
      </c>
    </row>
    <row r="56" spans="1:5" ht="25.5" x14ac:dyDescent="0.2">
      <c r="A56" s="1183"/>
      <c r="B56" s="1188"/>
      <c r="C56" s="1183"/>
      <c r="D56" s="1183"/>
      <c r="E56" s="824" t="s">
        <v>939</v>
      </c>
    </row>
    <row r="57" spans="1:5" ht="25.5" x14ac:dyDescent="0.2">
      <c r="A57" s="1183"/>
      <c r="B57" s="1188"/>
      <c r="C57" s="1183"/>
      <c r="D57" s="1183"/>
      <c r="E57" s="824" t="s">
        <v>1063</v>
      </c>
    </row>
    <row r="58" spans="1:5" ht="28.5" customHeight="1" x14ac:dyDescent="0.2">
      <c r="A58" s="1184"/>
      <c r="B58" s="1189"/>
      <c r="C58" s="1184"/>
      <c r="D58" s="1184"/>
      <c r="E58" s="824" t="s">
        <v>940</v>
      </c>
    </row>
    <row r="59" spans="1:5" x14ac:dyDescent="0.2">
      <c r="A59" s="1183">
        <v>13</v>
      </c>
      <c r="B59" s="1190" t="s">
        <v>899</v>
      </c>
      <c r="C59" s="1183" t="s">
        <v>900</v>
      </c>
      <c r="D59" s="1066" t="s">
        <v>901</v>
      </c>
      <c r="E59" s="825" t="s">
        <v>902</v>
      </c>
    </row>
    <row r="60" spans="1:5" x14ac:dyDescent="0.2">
      <c r="A60" s="1183"/>
      <c r="B60" s="1190"/>
      <c r="C60" s="1183"/>
      <c r="D60" s="1066"/>
      <c r="E60" s="824" t="s">
        <v>1029</v>
      </c>
    </row>
    <row r="61" spans="1:5" x14ac:dyDescent="0.2">
      <c r="A61" s="1183"/>
      <c r="B61" s="1190"/>
      <c r="C61" s="1183"/>
      <c r="D61" s="1066"/>
      <c r="E61" s="824" t="s">
        <v>1030</v>
      </c>
    </row>
    <row r="62" spans="1:5" x14ac:dyDescent="0.2">
      <c r="A62" s="1183"/>
      <c r="B62" s="1190"/>
      <c r="C62" s="1183"/>
      <c r="D62" s="1066"/>
      <c r="E62" s="824" t="s">
        <v>903</v>
      </c>
    </row>
    <row r="63" spans="1:5" ht="25.5" x14ac:dyDescent="0.2">
      <c r="A63" s="1183"/>
      <c r="B63" s="1190"/>
      <c r="C63" s="1183"/>
      <c r="D63" s="1066"/>
      <c r="E63" s="824" t="s">
        <v>1064</v>
      </c>
    </row>
    <row r="64" spans="1:5" x14ac:dyDescent="0.2">
      <c r="A64" s="1183"/>
      <c r="B64" s="1190"/>
      <c r="C64" s="1183"/>
      <c r="D64" s="1066"/>
      <c r="E64" s="824" t="s">
        <v>1065</v>
      </c>
    </row>
    <row r="65" spans="1:5" x14ac:dyDescent="0.2">
      <c r="A65" s="1183"/>
      <c r="B65" s="1190"/>
      <c r="C65" s="1183"/>
      <c r="D65" s="1066"/>
      <c r="E65" s="824" t="s">
        <v>904</v>
      </c>
    </row>
    <row r="66" spans="1:5" ht="25.5" x14ac:dyDescent="0.2">
      <c r="A66" s="1183"/>
      <c r="B66" s="1190"/>
      <c r="C66" s="1183"/>
      <c r="D66" s="1066"/>
      <c r="E66" s="824" t="s">
        <v>1066</v>
      </c>
    </row>
    <row r="67" spans="1:5" ht="25.5" x14ac:dyDescent="0.2">
      <c r="A67" s="1070">
        <v>14</v>
      </c>
      <c r="B67" s="1191" t="s">
        <v>905</v>
      </c>
      <c r="C67" s="1070" t="s">
        <v>900</v>
      </c>
      <c r="D67" s="1185" t="s">
        <v>901</v>
      </c>
      <c r="E67" s="825" t="s">
        <v>1031</v>
      </c>
    </row>
    <row r="68" spans="1:5" ht="25.5" x14ac:dyDescent="0.2">
      <c r="A68" s="1183"/>
      <c r="B68" s="1192"/>
      <c r="C68" s="1183"/>
      <c r="D68" s="1066"/>
      <c r="E68" s="824" t="s">
        <v>941</v>
      </c>
    </row>
    <row r="69" spans="1:5" x14ac:dyDescent="0.2">
      <c r="A69" s="1183"/>
      <c r="B69" s="1192"/>
      <c r="C69" s="1183"/>
      <c r="D69" s="1066"/>
      <c r="E69" s="824" t="s">
        <v>942</v>
      </c>
    </row>
    <row r="70" spans="1:5" x14ac:dyDescent="0.2">
      <c r="A70" s="1183"/>
      <c r="B70" s="1192"/>
      <c r="C70" s="1183"/>
      <c r="D70" s="1066"/>
      <c r="E70" s="824" t="s">
        <v>1032</v>
      </c>
    </row>
    <row r="71" spans="1:5" ht="25.5" x14ac:dyDescent="0.2">
      <c r="A71" s="1183"/>
      <c r="B71" s="1192"/>
      <c r="C71" s="1183"/>
      <c r="D71" s="1066"/>
      <c r="E71" s="824" t="s">
        <v>1033</v>
      </c>
    </row>
    <row r="72" spans="1:5" ht="38.25" x14ac:dyDescent="0.2">
      <c r="A72" s="639">
        <v>15</v>
      </c>
      <c r="B72" s="835" t="s">
        <v>906</v>
      </c>
      <c r="C72" s="639" t="s">
        <v>907</v>
      </c>
      <c r="D72" s="637" t="s">
        <v>908</v>
      </c>
      <c r="E72" s="771" t="s">
        <v>1034</v>
      </c>
    </row>
    <row r="73" spans="1:5" x14ac:dyDescent="0.2">
      <c r="A73" s="1070">
        <v>16</v>
      </c>
      <c r="B73" s="1187" t="s">
        <v>964</v>
      </c>
      <c r="C73" s="1070" t="s">
        <v>907</v>
      </c>
      <c r="D73" s="1185" t="s">
        <v>909</v>
      </c>
      <c r="E73" s="825" t="s">
        <v>943</v>
      </c>
    </row>
    <row r="74" spans="1:5" x14ac:dyDescent="0.2">
      <c r="A74" s="1183"/>
      <c r="B74" s="1188"/>
      <c r="C74" s="1183"/>
      <c r="D74" s="1066"/>
      <c r="E74" s="824" t="s">
        <v>944</v>
      </c>
    </row>
    <row r="75" spans="1:5" ht="25.5" x14ac:dyDescent="0.2">
      <c r="A75" s="1184"/>
      <c r="B75" s="1189"/>
      <c r="C75" s="1184"/>
      <c r="D75" s="1186"/>
      <c r="E75" s="766" t="s">
        <v>945</v>
      </c>
    </row>
    <row r="76" spans="1:5" ht="25.5" x14ac:dyDescent="0.2">
      <c r="A76" s="1183">
        <v>17</v>
      </c>
      <c r="B76" s="1187" t="s">
        <v>965</v>
      </c>
      <c r="C76" s="1183" t="s">
        <v>907</v>
      </c>
      <c r="D76" s="1066" t="s">
        <v>910</v>
      </c>
      <c r="E76" s="635" t="s">
        <v>1035</v>
      </c>
    </row>
    <row r="77" spans="1:5" ht="25.5" x14ac:dyDescent="0.2">
      <c r="A77" s="1183"/>
      <c r="B77" s="1189"/>
      <c r="C77" s="1183"/>
      <c r="D77" s="1066"/>
      <c r="E77" s="635" t="s">
        <v>1036</v>
      </c>
    </row>
    <row r="78" spans="1:5" ht="25.5" x14ac:dyDescent="0.2">
      <c r="A78" s="1070">
        <v>18</v>
      </c>
      <c r="B78" s="1187" t="s">
        <v>966</v>
      </c>
      <c r="C78" s="1070" t="s">
        <v>907</v>
      </c>
      <c r="D78" s="1185" t="s">
        <v>909</v>
      </c>
      <c r="E78" s="825" t="s">
        <v>946</v>
      </c>
    </row>
    <row r="79" spans="1:5" ht="25.5" x14ac:dyDescent="0.2">
      <c r="A79" s="1183"/>
      <c r="B79" s="1188"/>
      <c r="C79" s="1183"/>
      <c r="D79" s="1066"/>
      <c r="E79" s="824" t="s">
        <v>947</v>
      </c>
    </row>
    <row r="80" spans="1:5" x14ac:dyDescent="0.2">
      <c r="A80" s="1184"/>
      <c r="B80" s="1189"/>
      <c r="C80" s="1184"/>
      <c r="D80" s="1186"/>
      <c r="E80" s="766" t="s">
        <v>948</v>
      </c>
    </row>
    <row r="81" spans="1:5" ht="38.25" x14ac:dyDescent="0.2">
      <c r="A81" s="606">
        <v>19</v>
      </c>
      <c r="B81" s="826" t="s">
        <v>967</v>
      </c>
      <c r="C81" s="606" t="s">
        <v>907</v>
      </c>
      <c r="D81" s="606" t="s">
        <v>908</v>
      </c>
      <c r="E81" s="825" t="s">
        <v>949</v>
      </c>
    </row>
    <row r="82" spans="1:5" ht="25.5" x14ac:dyDescent="0.2">
      <c r="A82" s="1070">
        <v>20</v>
      </c>
      <c r="B82" s="1187" t="s">
        <v>968</v>
      </c>
      <c r="C82" s="1070" t="s">
        <v>907</v>
      </c>
      <c r="D82" s="1185" t="s">
        <v>911</v>
      </c>
      <c r="E82" s="825" t="s">
        <v>1037</v>
      </c>
    </row>
    <row r="83" spans="1:5" ht="25.5" x14ac:dyDescent="0.2">
      <c r="A83" s="1184"/>
      <c r="B83" s="1189"/>
      <c r="C83" s="1184"/>
      <c r="D83" s="1186"/>
      <c r="E83" s="766" t="s">
        <v>950</v>
      </c>
    </row>
    <row r="84" spans="1:5" x14ac:dyDescent="0.2">
      <c r="A84" s="1" t="s">
        <v>54</v>
      </c>
    </row>
  </sheetData>
  <mergeCells count="74">
    <mergeCell ref="B82:B83"/>
    <mergeCell ref="A82:A83"/>
    <mergeCell ref="C82:C83"/>
    <mergeCell ref="D82:D83"/>
    <mergeCell ref="A78:A80"/>
    <mergeCell ref="C78:C80"/>
    <mergeCell ref="D78:D80"/>
    <mergeCell ref="B76:B77"/>
    <mergeCell ref="B78:B80"/>
    <mergeCell ref="A73:A75"/>
    <mergeCell ref="C73:C75"/>
    <mergeCell ref="D73:D75"/>
    <mergeCell ref="A76:A77"/>
    <mergeCell ref="C76:C77"/>
    <mergeCell ref="D76:D77"/>
    <mergeCell ref="B73:B75"/>
    <mergeCell ref="A59:A66"/>
    <mergeCell ref="B59:B66"/>
    <mergeCell ref="C59:C66"/>
    <mergeCell ref="D59:D66"/>
    <mergeCell ref="A67:A71"/>
    <mergeCell ref="B67:B71"/>
    <mergeCell ref="C67:C71"/>
    <mergeCell ref="D67:D71"/>
    <mergeCell ref="D46:D48"/>
    <mergeCell ref="A49:A53"/>
    <mergeCell ref="C49:C53"/>
    <mergeCell ref="A54:A58"/>
    <mergeCell ref="C54:C58"/>
    <mergeCell ref="B46:B48"/>
    <mergeCell ref="D49:D53"/>
    <mergeCell ref="B49:B53"/>
    <mergeCell ref="D54:D58"/>
    <mergeCell ref="B54:B58"/>
    <mergeCell ref="A46:A48"/>
    <mergeCell ref="C46:C48"/>
    <mergeCell ref="D34:D38"/>
    <mergeCell ref="A39:A42"/>
    <mergeCell ref="C39:C42"/>
    <mergeCell ref="D39:D42"/>
    <mergeCell ref="A43:A45"/>
    <mergeCell ref="C43:C45"/>
    <mergeCell ref="D43:D45"/>
    <mergeCell ref="B34:B38"/>
    <mergeCell ref="B39:B42"/>
    <mergeCell ref="B43:B45"/>
    <mergeCell ref="A34:A38"/>
    <mergeCell ref="C34:C38"/>
    <mergeCell ref="A22:A26"/>
    <mergeCell ref="C22:C26"/>
    <mergeCell ref="D22:D26"/>
    <mergeCell ref="A27:A33"/>
    <mergeCell ref="C27:C33"/>
    <mergeCell ref="D27:D29"/>
    <mergeCell ref="D31:D33"/>
    <mergeCell ref="B22:B26"/>
    <mergeCell ref="B27:B29"/>
    <mergeCell ref="B31:B33"/>
    <mergeCell ref="A13:A16"/>
    <mergeCell ref="C13:C16"/>
    <mergeCell ref="D13:D16"/>
    <mergeCell ref="A17:A21"/>
    <mergeCell ref="C17:C21"/>
    <mergeCell ref="D17:D21"/>
    <mergeCell ref="B13:B16"/>
    <mergeCell ref="B17:B21"/>
    <mergeCell ref="A5:A8"/>
    <mergeCell ref="C5:C8"/>
    <mergeCell ref="D5:D8"/>
    <mergeCell ref="A9:A12"/>
    <mergeCell ref="C9:C12"/>
    <mergeCell ref="D9:D12"/>
    <mergeCell ref="B5:B8"/>
    <mergeCell ref="B9:B12"/>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323F7-13E0-4FFD-81AE-DC576975EE3D}">
  <dimension ref="A1:R26"/>
  <sheetViews>
    <sheetView zoomScaleNormal="100" workbookViewId="0">
      <selection activeCell="B30" sqref="B30"/>
    </sheetView>
  </sheetViews>
  <sheetFormatPr baseColWidth="10" defaultColWidth="11.42578125" defaultRowHeight="12.75" x14ac:dyDescent="0.2"/>
  <cols>
    <col min="1" max="1" width="52.28515625" style="1" customWidth="1"/>
    <col min="2" max="5" width="11.7109375" style="1" customWidth="1"/>
    <col min="6" max="8" width="15.85546875" style="1" customWidth="1"/>
    <col min="9" max="16384" width="11.42578125" style="1"/>
  </cols>
  <sheetData>
    <row r="1" spans="1:18" x14ac:dyDescent="0.2">
      <c r="A1" s="223" t="s">
        <v>215</v>
      </c>
    </row>
    <row r="2" spans="1:18" x14ac:dyDescent="0.2">
      <c r="A2" s="223" t="s">
        <v>216</v>
      </c>
    </row>
    <row r="3" spans="1:18" x14ac:dyDescent="0.2">
      <c r="A3" s="224" t="s">
        <v>760</v>
      </c>
    </row>
    <row r="4" spans="1:18" x14ac:dyDescent="0.2">
      <c r="A4" s="224"/>
    </row>
    <row r="5" spans="1:18" ht="13.5" customHeight="1" x14ac:dyDescent="0.2">
      <c r="A5" s="1073" t="s">
        <v>217</v>
      </c>
      <c r="B5" s="1193" t="s">
        <v>218</v>
      </c>
      <c r="C5" s="1194"/>
      <c r="D5" s="1194"/>
      <c r="E5" s="1195"/>
      <c r="F5" s="1073" t="s">
        <v>476</v>
      </c>
      <c r="I5" s="1190"/>
      <c r="J5" s="1196"/>
      <c r="K5" s="1196"/>
      <c r="L5" s="1196"/>
      <c r="M5" s="1196"/>
      <c r="N5" s="1196"/>
      <c r="O5" s="1196"/>
    </row>
    <row r="6" spans="1:18" ht="25.5" x14ac:dyDescent="0.2">
      <c r="A6" s="1197"/>
      <c r="B6" s="608" t="s">
        <v>219</v>
      </c>
      <c r="C6" s="608" t="s">
        <v>220</v>
      </c>
      <c r="D6" s="608" t="s">
        <v>221</v>
      </c>
      <c r="E6" s="608" t="s">
        <v>222</v>
      </c>
      <c r="F6" s="1197"/>
      <c r="I6" s="1190"/>
      <c r="J6" s="12"/>
      <c r="K6" s="12"/>
      <c r="L6" s="12"/>
      <c r="M6" s="12"/>
      <c r="N6" s="12"/>
      <c r="O6" s="1196"/>
      <c r="R6" s="32"/>
    </row>
    <row r="7" spans="1:18" x14ac:dyDescent="0.2">
      <c r="A7" s="635" t="s">
        <v>972</v>
      </c>
      <c r="B7" s="48">
        <v>1</v>
      </c>
      <c r="C7" s="227">
        <v>1</v>
      </c>
      <c r="D7" s="48">
        <v>1</v>
      </c>
      <c r="E7" s="48"/>
      <c r="F7" s="604">
        <v>3</v>
      </c>
      <c r="I7" s="157"/>
      <c r="J7" s="157"/>
      <c r="K7" s="11"/>
      <c r="L7" s="11"/>
      <c r="M7" s="157"/>
      <c r="N7" s="157"/>
      <c r="O7" s="11"/>
    </row>
    <row r="8" spans="1:18" x14ac:dyDescent="0.2">
      <c r="A8" s="635" t="s">
        <v>973</v>
      </c>
      <c r="B8" s="48"/>
      <c r="C8" s="48"/>
      <c r="D8" s="48">
        <v>1</v>
      </c>
      <c r="E8" s="48"/>
      <c r="F8" s="226">
        <v>1</v>
      </c>
      <c r="I8" s="157"/>
      <c r="J8" s="157"/>
      <c r="K8" s="157"/>
      <c r="L8" s="11"/>
      <c r="M8" s="157"/>
      <c r="N8" s="157"/>
      <c r="O8" s="11"/>
    </row>
    <row r="9" spans="1:18" x14ac:dyDescent="0.2">
      <c r="A9" s="635" t="s">
        <v>974</v>
      </c>
      <c r="B9" s="48"/>
      <c r="C9" s="48"/>
      <c r="D9" s="48">
        <v>1</v>
      </c>
      <c r="E9" s="48"/>
      <c r="F9" s="226">
        <v>1</v>
      </c>
      <c r="I9" s="157"/>
      <c r="J9" s="157"/>
      <c r="K9" s="11"/>
      <c r="L9" s="11"/>
      <c r="M9" s="157"/>
      <c r="N9" s="157"/>
      <c r="O9" s="11"/>
    </row>
    <row r="10" spans="1:18" x14ac:dyDescent="0.2">
      <c r="A10" s="635" t="s">
        <v>975</v>
      </c>
      <c r="B10" s="48"/>
      <c r="C10" s="48">
        <v>3</v>
      </c>
      <c r="D10" s="48">
        <v>2</v>
      </c>
      <c r="E10" s="48">
        <v>2</v>
      </c>
      <c r="F10" s="226">
        <v>7</v>
      </c>
      <c r="I10" s="157"/>
      <c r="J10" s="157"/>
      <c r="K10" s="11"/>
      <c r="L10" s="11"/>
      <c r="M10" s="11"/>
      <c r="N10" s="11"/>
      <c r="O10" s="11"/>
    </row>
    <row r="11" spans="1:18" x14ac:dyDescent="0.2">
      <c r="A11" s="635" t="s">
        <v>976</v>
      </c>
      <c r="B11" s="48"/>
      <c r="C11" s="48">
        <v>2</v>
      </c>
      <c r="D11" s="48">
        <v>1</v>
      </c>
      <c r="E11" s="48"/>
      <c r="F11" s="226">
        <v>3</v>
      </c>
      <c r="I11" s="157"/>
      <c r="J11" s="11"/>
      <c r="K11" s="157"/>
      <c r="L11" s="11"/>
      <c r="M11" s="157"/>
      <c r="N11" s="157"/>
      <c r="O11" s="11"/>
    </row>
    <row r="12" spans="1:18" x14ac:dyDescent="0.2">
      <c r="A12" s="635" t="s">
        <v>977</v>
      </c>
      <c r="B12" s="48">
        <v>1</v>
      </c>
      <c r="C12" s="48"/>
      <c r="D12" s="48">
        <v>6</v>
      </c>
      <c r="E12" s="48"/>
      <c r="F12" s="226">
        <v>7</v>
      </c>
      <c r="I12" s="157"/>
      <c r="J12" s="157"/>
      <c r="K12" s="157"/>
      <c r="L12" s="11"/>
      <c r="M12" s="157"/>
      <c r="N12" s="157"/>
      <c r="O12" s="11"/>
    </row>
    <row r="13" spans="1:18" x14ac:dyDescent="0.2">
      <c r="A13" s="635" t="s">
        <v>978</v>
      </c>
      <c r="B13" s="48"/>
      <c r="C13" s="48"/>
      <c r="D13" s="48">
        <v>1</v>
      </c>
      <c r="E13" s="48"/>
      <c r="F13" s="226">
        <v>1</v>
      </c>
      <c r="I13" s="157"/>
      <c r="J13" s="11"/>
      <c r="K13" s="157"/>
      <c r="L13" s="11"/>
      <c r="M13" s="157"/>
      <c r="N13" s="157"/>
      <c r="O13" s="11"/>
    </row>
    <row r="14" spans="1:18" x14ac:dyDescent="0.2">
      <c r="A14" s="635" t="s">
        <v>979</v>
      </c>
      <c r="B14" s="48"/>
      <c r="C14" s="48"/>
      <c r="D14" s="48">
        <v>1</v>
      </c>
      <c r="E14" s="48"/>
      <c r="F14" s="226">
        <v>1</v>
      </c>
      <c r="I14" s="157"/>
      <c r="J14" s="157"/>
      <c r="K14" s="157"/>
      <c r="L14" s="157"/>
      <c r="M14" s="11"/>
      <c r="N14" s="157"/>
      <c r="O14" s="11"/>
    </row>
    <row r="15" spans="1:18" x14ac:dyDescent="0.2">
      <c r="A15" s="635" t="s">
        <v>624</v>
      </c>
      <c r="B15" s="48"/>
      <c r="C15" s="48">
        <v>1</v>
      </c>
      <c r="D15" s="48"/>
      <c r="E15" s="48"/>
      <c r="F15" s="226">
        <v>1</v>
      </c>
      <c r="I15" s="157"/>
      <c r="J15" s="157"/>
      <c r="K15" s="157"/>
      <c r="L15" s="11"/>
      <c r="M15" s="157"/>
      <c r="N15" s="157"/>
      <c r="O15" s="11"/>
    </row>
    <row r="16" spans="1:18" x14ac:dyDescent="0.2">
      <c r="A16" s="635" t="s">
        <v>980</v>
      </c>
      <c r="B16" s="48"/>
      <c r="C16" s="48"/>
      <c r="D16" s="48">
        <v>3</v>
      </c>
      <c r="E16" s="48">
        <v>2</v>
      </c>
      <c r="F16" s="226">
        <v>5</v>
      </c>
      <c r="I16" s="157"/>
      <c r="J16" s="157"/>
      <c r="K16" s="157"/>
      <c r="L16" s="11"/>
      <c r="M16" s="157"/>
      <c r="N16" s="157"/>
      <c r="O16" s="11"/>
    </row>
    <row r="17" spans="1:15" x14ac:dyDescent="0.2">
      <c r="A17" s="635" t="s">
        <v>981</v>
      </c>
      <c r="B17" s="48"/>
      <c r="C17" s="48">
        <v>1</v>
      </c>
      <c r="D17" s="48"/>
      <c r="E17" s="48"/>
      <c r="F17" s="226">
        <v>1</v>
      </c>
      <c r="I17" s="157"/>
      <c r="J17" s="157"/>
      <c r="K17" s="157"/>
      <c r="L17" s="11"/>
      <c r="M17" s="157"/>
      <c r="N17" s="157"/>
      <c r="O17" s="11"/>
    </row>
    <row r="18" spans="1:15" x14ac:dyDescent="0.2">
      <c r="A18" s="635" t="s">
        <v>982</v>
      </c>
      <c r="B18" s="48"/>
      <c r="C18" s="48"/>
      <c r="D18" s="48">
        <v>2</v>
      </c>
      <c r="E18" s="48"/>
      <c r="F18" s="226">
        <v>2</v>
      </c>
      <c r="I18" s="157"/>
      <c r="J18" s="157"/>
      <c r="K18" s="157"/>
      <c r="L18" s="11"/>
      <c r="M18" s="157"/>
      <c r="N18" s="157"/>
      <c r="O18" s="11"/>
    </row>
    <row r="19" spans="1:15" x14ac:dyDescent="0.2">
      <c r="A19" s="635" t="s">
        <v>983</v>
      </c>
      <c r="B19" s="48"/>
      <c r="C19" s="48"/>
      <c r="D19" s="48"/>
      <c r="E19" s="48">
        <v>1</v>
      </c>
      <c r="F19" s="226">
        <v>1</v>
      </c>
      <c r="I19" s="157"/>
      <c r="J19" s="11"/>
      <c r="K19" s="11"/>
      <c r="L19" s="11"/>
      <c r="M19" s="157"/>
      <c r="N19" s="157"/>
      <c r="O19" s="11"/>
    </row>
    <row r="20" spans="1:15" x14ac:dyDescent="0.2">
      <c r="A20" s="635" t="s">
        <v>623</v>
      </c>
      <c r="B20" s="48"/>
      <c r="C20" s="48"/>
      <c r="D20" s="48">
        <v>2</v>
      </c>
      <c r="E20" s="48"/>
      <c r="F20" s="226">
        <v>2</v>
      </c>
      <c r="I20" s="157"/>
      <c r="J20" s="11"/>
      <c r="K20" s="157"/>
      <c r="L20" s="157"/>
      <c r="M20" s="157"/>
      <c r="N20" s="157"/>
      <c r="O20" s="11"/>
    </row>
    <row r="21" spans="1:15" x14ac:dyDescent="0.2">
      <c r="A21" s="635" t="s">
        <v>984</v>
      </c>
      <c r="B21" s="48"/>
      <c r="C21" s="48"/>
      <c r="D21" s="48">
        <v>1</v>
      </c>
      <c r="E21" s="48"/>
      <c r="F21" s="226">
        <v>1</v>
      </c>
      <c r="I21" s="157"/>
      <c r="J21" s="157"/>
      <c r="K21" s="157"/>
      <c r="L21" s="157"/>
      <c r="M21" s="11"/>
      <c r="N21" s="157"/>
      <c r="O21" s="11"/>
    </row>
    <row r="22" spans="1:15" x14ac:dyDescent="0.2">
      <c r="A22" s="635" t="s">
        <v>985</v>
      </c>
      <c r="B22" s="48"/>
      <c r="C22" s="48">
        <v>1</v>
      </c>
      <c r="D22" s="48"/>
      <c r="E22" s="48"/>
      <c r="F22" s="226">
        <v>1</v>
      </c>
      <c r="I22" s="67"/>
      <c r="J22" s="12"/>
      <c r="K22" s="12"/>
      <c r="L22" s="12"/>
      <c r="M22" s="12"/>
      <c r="N22" s="12"/>
      <c r="O22" s="12"/>
    </row>
    <row r="23" spans="1:15" x14ac:dyDescent="0.2">
      <c r="A23" s="638" t="s">
        <v>986</v>
      </c>
      <c r="B23" s="633">
        <v>2</v>
      </c>
      <c r="C23" s="633">
        <v>9</v>
      </c>
      <c r="D23" s="633">
        <v>22</v>
      </c>
      <c r="E23" s="633">
        <v>5</v>
      </c>
      <c r="F23" s="234">
        <v>38</v>
      </c>
      <c r="I23" s="67"/>
      <c r="J23" s="12"/>
      <c r="K23" s="12"/>
      <c r="L23" s="12"/>
      <c r="M23" s="12"/>
      <c r="N23" s="12"/>
      <c r="O23" s="12"/>
    </row>
    <row r="24" spans="1:15" x14ac:dyDescent="0.2">
      <c r="A24" s="1182" t="s">
        <v>987</v>
      </c>
      <c r="B24" s="1182"/>
      <c r="C24" s="1182"/>
      <c r="D24" s="1182"/>
      <c r="E24" s="1182"/>
      <c r="F24" s="1182"/>
    </row>
    <row r="25" spans="1:15" x14ac:dyDescent="0.2">
      <c r="A25" s="1182" t="s">
        <v>988</v>
      </c>
      <c r="B25" s="1182"/>
      <c r="C25" s="1182"/>
      <c r="D25" s="1182"/>
      <c r="E25" s="1182"/>
      <c r="F25" s="1182"/>
    </row>
    <row r="26" spans="1:15" x14ac:dyDescent="0.2">
      <c r="A26" s="1182" t="s">
        <v>54</v>
      </c>
      <c r="B26" s="1182"/>
      <c r="C26" s="1182"/>
      <c r="D26" s="1182"/>
      <c r="E26" s="1182"/>
      <c r="F26" s="1182"/>
    </row>
  </sheetData>
  <mergeCells count="9">
    <mergeCell ref="B5:E5"/>
    <mergeCell ref="A24:F24"/>
    <mergeCell ref="A25:F25"/>
    <mergeCell ref="A26:F26"/>
    <mergeCell ref="O5:O6"/>
    <mergeCell ref="F5:F6"/>
    <mergeCell ref="A5:A6"/>
    <mergeCell ref="I5:I6"/>
    <mergeCell ref="J5:N5"/>
  </mergeCell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64B0C-C3F2-488F-99E9-9153C9F57C89}">
  <dimension ref="A1:F7"/>
  <sheetViews>
    <sheetView zoomScaleNormal="100" workbookViewId="0">
      <selection activeCell="B14" sqref="B14"/>
    </sheetView>
  </sheetViews>
  <sheetFormatPr baseColWidth="10" defaultColWidth="11.42578125" defaultRowHeight="13.5" customHeight="1" x14ac:dyDescent="0.2"/>
  <cols>
    <col min="1" max="1" width="42.42578125" style="5" customWidth="1"/>
    <col min="2" max="2" width="66.5703125" style="5" bestFit="1" customWidth="1"/>
    <col min="3" max="3" width="43.42578125" style="5" customWidth="1"/>
    <col min="4" max="16384" width="11.42578125" style="5"/>
  </cols>
  <sheetData>
    <row r="1" spans="1:6" ht="13.5" customHeight="1" x14ac:dyDescent="0.2">
      <c r="A1" s="239" t="s">
        <v>225</v>
      </c>
      <c r="B1" s="158"/>
    </row>
    <row r="2" spans="1:6" ht="13.5" customHeight="1" x14ac:dyDescent="0.2">
      <c r="A2" s="239" t="s">
        <v>761</v>
      </c>
    </row>
    <row r="3" spans="1:6" ht="13.5" customHeight="1" x14ac:dyDescent="0.2">
      <c r="A3" s="239"/>
      <c r="B3" s="1"/>
      <c r="C3" s="1"/>
    </row>
    <row r="4" spans="1:6" ht="12.75" customHeight="1" x14ac:dyDescent="0.2">
      <c r="A4" s="438" t="s">
        <v>226</v>
      </c>
      <c r="B4" s="234" t="s">
        <v>227</v>
      </c>
      <c r="C4" s="222" t="s">
        <v>474</v>
      </c>
    </row>
    <row r="5" spans="1:6" ht="38.25" x14ac:dyDescent="0.2">
      <c r="A5" s="640" t="s">
        <v>989</v>
      </c>
      <c r="B5" s="640" t="s">
        <v>990</v>
      </c>
      <c r="C5" s="641" t="s">
        <v>991</v>
      </c>
    </row>
    <row r="6" spans="1:6" ht="25.5" x14ac:dyDescent="0.2">
      <c r="A6" s="640" t="s">
        <v>992</v>
      </c>
      <c r="B6" s="640" t="s">
        <v>993</v>
      </c>
      <c r="C6" s="641" t="s">
        <v>994</v>
      </c>
    </row>
    <row r="7" spans="1:6" ht="13.5" customHeight="1" x14ac:dyDescent="0.2">
      <c r="A7" s="1182" t="s">
        <v>54</v>
      </c>
      <c r="B7" s="1182"/>
      <c r="C7" s="1182"/>
      <c r="D7" s="1182"/>
      <c r="E7" s="1182"/>
      <c r="F7" s="1182"/>
    </row>
  </sheetData>
  <mergeCells count="1">
    <mergeCell ref="A7:F7"/>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B5695-2430-418A-B866-4BE7428E39C5}">
  <dimension ref="A1:G22"/>
  <sheetViews>
    <sheetView zoomScaleNormal="100" workbookViewId="0">
      <selection activeCell="D18" sqref="D18:D20"/>
    </sheetView>
  </sheetViews>
  <sheetFormatPr baseColWidth="10" defaultColWidth="11.42578125" defaultRowHeight="12.75" x14ac:dyDescent="0.2"/>
  <cols>
    <col min="1" max="1" width="59" style="5" customWidth="1"/>
    <col min="2" max="6" width="11.42578125" style="5"/>
    <col min="7" max="7" width="12.85546875" style="5" customWidth="1"/>
    <col min="8" max="16384" width="11.42578125" style="5"/>
  </cols>
  <sheetData>
    <row r="1" spans="1:7" x14ac:dyDescent="0.2">
      <c r="A1" s="239" t="s">
        <v>228</v>
      </c>
    </row>
    <row r="2" spans="1:7" x14ac:dyDescent="0.2">
      <c r="A2" s="239" t="s">
        <v>762</v>
      </c>
    </row>
    <row r="3" spans="1:7" x14ac:dyDescent="0.2">
      <c r="A3" s="239"/>
    </row>
    <row r="4" spans="1:7" x14ac:dyDescent="0.2">
      <c r="A4" s="1198" t="s">
        <v>702</v>
      </c>
      <c r="B4" s="1200" t="s">
        <v>701</v>
      </c>
      <c r="C4" s="1201"/>
      <c r="D4" s="1202"/>
      <c r="E4" s="1201"/>
      <c r="F4" s="1203"/>
      <c r="G4" s="1212" t="s">
        <v>229</v>
      </c>
    </row>
    <row r="5" spans="1:7" ht="25.5" x14ac:dyDescent="0.2">
      <c r="A5" s="1199"/>
      <c r="B5" s="642" t="s">
        <v>703</v>
      </c>
      <c r="C5" s="254" t="s">
        <v>704</v>
      </c>
      <c r="D5" s="643" t="s">
        <v>705</v>
      </c>
      <c r="E5" s="254" t="s">
        <v>995</v>
      </c>
      <c r="F5" s="254" t="s">
        <v>706</v>
      </c>
      <c r="G5" s="1213"/>
    </row>
    <row r="6" spans="1:7" ht="12.75" customHeight="1" x14ac:dyDescent="0.2">
      <c r="A6" s="828" t="s">
        <v>996</v>
      </c>
      <c r="B6" s="1180">
        <v>1</v>
      </c>
      <c r="C6" s="1204">
        <v>1</v>
      </c>
      <c r="D6" s="1207"/>
      <c r="E6" s="1209">
        <v>3</v>
      </c>
      <c r="F6" s="1209"/>
      <c r="G6" s="1212">
        <v>5</v>
      </c>
    </row>
    <row r="7" spans="1:7" x14ac:dyDescent="0.2">
      <c r="A7" s="829" t="s">
        <v>898</v>
      </c>
      <c r="B7" s="1179"/>
      <c r="C7" s="1205"/>
      <c r="D7" s="1105"/>
      <c r="E7" s="1210"/>
      <c r="F7" s="1210"/>
      <c r="G7" s="1216"/>
    </row>
    <row r="8" spans="1:7" x14ac:dyDescent="0.2">
      <c r="A8" s="830" t="s">
        <v>544</v>
      </c>
      <c r="B8" s="1181"/>
      <c r="C8" s="1206"/>
      <c r="D8" s="1208"/>
      <c r="E8" s="1211"/>
      <c r="F8" s="1211"/>
      <c r="G8" s="1217"/>
    </row>
    <row r="9" spans="1:7" ht="15.75" customHeight="1" x14ac:dyDescent="0.2">
      <c r="A9" s="831" t="s">
        <v>997</v>
      </c>
      <c r="B9" s="1179">
        <v>12</v>
      </c>
      <c r="C9" s="1205">
        <v>5</v>
      </c>
      <c r="D9" s="1214">
        <v>1</v>
      </c>
      <c r="E9" s="1209"/>
      <c r="F9" s="1205">
        <v>3</v>
      </c>
      <c r="G9" s="1215">
        <v>21</v>
      </c>
    </row>
    <row r="10" spans="1:7" x14ac:dyDescent="0.2">
      <c r="A10" s="829" t="s">
        <v>998</v>
      </c>
      <c r="B10" s="1179"/>
      <c r="C10" s="1205"/>
      <c r="D10" s="1214"/>
      <c r="E10" s="1210"/>
      <c r="F10" s="1205"/>
      <c r="G10" s="1215"/>
    </row>
    <row r="11" spans="1:7" x14ac:dyDescent="0.2">
      <c r="A11" s="829" t="s">
        <v>546</v>
      </c>
      <c r="B11" s="1179"/>
      <c r="C11" s="1205"/>
      <c r="D11" s="1214"/>
      <c r="E11" s="1211"/>
      <c r="F11" s="1205"/>
      <c r="G11" s="1215"/>
    </row>
    <row r="12" spans="1:7" x14ac:dyDescent="0.2">
      <c r="A12" s="828" t="s">
        <v>999</v>
      </c>
      <c r="B12" s="1180">
        <v>6</v>
      </c>
      <c r="C12" s="1204">
        <v>1</v>
      </c>
      <c r="D12" s="1207"/>
      <c r="E12" s="1209"/>
      <c r="F12" s="1209"/>
      <c r="G12" s="1203">
        <v>7</v>
      </c>
    </row>
    <row r="13" spans="1:7" x14ac:dyDescent="0.2">
      <c r="A13" s="829" t="s">
        <v>898</v>
      </c>
      <c r="B13" s="1179"/>
      <c r="C13" s="1205"/>
      <c r="D13" s="1105"/>
      <c r="E13" s="1210"/>
      <c r="F13" s="1210"/>
      <c r="G13" s="1215"/>
    </row>
    <row r="14" spans="1:7" x14ac:dyDescent="0.2">
      <c r="A14" s="830" t="s">
        <v>544</v>
      </c>
      <c r="B14" s="1181"/>
      <c r="C14" s="1206"/>
      <c r="D14" s="1208"/>
      <c r="E14" s="1211"/>
      <c r="F14" s="1211"/>
      <c r="G14" s="1213"/>
    </row>
    <row r="15" spans="1:7" x14ac:dyDescent="0.2">
      <c r="A15" s="828" t="s">
        <v>1000</v>
      </c>
      <c r="B15" s="1180">
        <v>11</v>
      </c>
      <c r="C15" s="1204"/>
      <c r="D15" s="1207">
        <v>1</v>
      </c>
      <c r="E15" s="1209"/>
      <c r="F15" s="1209"/>
      <c r="G15" s="1203">
        <v>12</v>
      </c>
    </row>
    <row r="16" spans="1:7" x14ac:dyDescent="0.2">
      <c r="A16" s="829" t="s">
        <v>1001</v>
      </c>
      <c r="B16" s="1179"/>
      <c r="C16" s="1205"/>
      <c r="D16" s="1105"/>
      <c r="E16" s="1210"/>
      <c r="F16" s="1210"/>
      <c r="G16" s="1215"/>
    </row>
    <row r="17" spans="1:7" x14ac:dyDescent="0.2">
      <c r="A17" s="830" t="s">
        <v>545</v>
      </c>
      <c r="B17" s="1181"/>
      <c r="C17" s="1206"/>
      <c r="D17" s="1208"/>
      <c r="E17" s="1211"/>
      <c r="F17" s="1211"/>
      <c r="G17" s="1213"/>
    </row>
    <row r="18" spans="1:7" ht="38.25" x14ac:dyDescent="0.2">
      <c r="A18" s="831" t="s">
        <v>1002</v>
      </c>
      <c r="B18" s="1179">
        <v>9</v>
      </c>
      <c r="C18" s="1205"/>
      <c r="D18" s="1214">
        <v>6</v>
      </c>
      <c r="E18" s="1209"/>
      <c r="F18" s="1205"/>
      <c r="G18" s="1215">
        <v>15</v>
      </c>
    </row>
    <row r="19" spans="1:7" x14ac:dyDescent="0.2">
      <c r="A19" s="829" t="s">
        <v>1003</v>
      </c>
      <c r="B19" s="1179"/>
      <c r="C19" s="1205"/>
      <c r="D19" s="1214"/>
      <c r="E19" s="1210"/>
      <c r="F19" s="1205"/>
      <c r="G19" s="1215"/>
    </row>
    <row r="20" spans="1:7" x14ac:dyDescent="0.2">
      <c r="A20" s="829" t="s">
        <v>546</v>
      </c>
      <c r="B20" s="1179"/>
      <c r="C20" s="1205"/>
      <c r="D20" s="1214"/>
      <c r="E20" s="1211"/>
      <c r="F20" s="1205"/>
      <c r="G20" s="1215"/>
    </row>
    <row r="21" spans="1:7" x14ac:dyDescent="0.2">
      <c r="A21" s="645" t="s">
        <v>700</v>
      </c>
      <c r="B21" s="642">
        <v>39</v>
      </c>
      <c r="C21" s="254">
        <v>7</v>
      </c>
      <c r="D21" s="643">
        <v>8</v>
      </c>
      <c r="E21" s="254">
        <v>3</v>
      </c>
      <c r="F21" s="254">
        <v>3</v>
      </c>
      <c r="G21" s="644">
        <v>60</v>
      </c>
    </row>
    <row r="22" spans="1:7" x14ac:dyDescent="0.2">
      <c r="A22" s="5" t="s">
        <v>54</v>
      </c>
    </row>
  </sheetData>
  <mergeCells count="33">
    <mergeCell ref="E15:E17"/>
    <mergeCell ref="E18:E20"/>
    <mergeCell ref="G9:G11"/>
    <mergeCell ref="B12:B14"/>
    <mergeCell ref="C12:C14"/>
    <mergeCell ref="D12:D14"/>
    <mergeCell ref="F12:F14"/>
    <mergeCell ref="G12:G14"/>
    <mergeCell ref="E9:E11"/>
    <mergeCell ref="E12:E14"/>
    <mergeCell ref="G4:G5"/>
    <mergeCell ref="B18:B20"/>
    <mergeCell ref="C18:C20"/>
    <mergeCell ref="D18:D20"/>
    <mergeCell ref="F18:F20"/>
    <mergeCell ref="G18:G20"/>
    <mergeCell ref="G6:G8"/>
    <mergeCell ref="B15:B17"/>
    <mergeCell ref="C15:C17"/>
    <mergeCell ref="D15:D17"/>
    <mergeCell ref="F15:F17"/>
    <mergeCell ref="G15:G17"/>
    <mergeCell ref="B9:B11"/>
    <mergeCell ref="C9:C11"/>
    <mergeCell ref="D9:D11"/>
    <mergeCell ref="F9:F11"/>
    <mergeCell ref="A4:A5"/>
    <mergeCell ref="B4:F4"/>
    <mergeCell ref="B6:B8"/>
    <mergeCell ref="C6:C8"/>
    <mergeCell ref="D6:D8"/>
    <mergeCell ref="F6:F8"/>
    <mergeCell ref="E6:E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77254-E476-4CC2-917D-94827742A51E}">
  <dimension ref="A1:C14"/>
  <sheetViews>
    <sheetView workbookViewId="0">
      <selection activeCell="L22" sqref="L22"/>
    </sheetView>
  </sheetViews>
  <sheetFormatPr baseColWidth="10" defaultRowHeight="12.75" x14ac:dyDescent="0.2"/>
  <cols>
    <col min="1" max="1" width="29" style="5" customWidth="1"/>
    <col min="2" max="16384" width="11.42578125" style="5"/>
  </cols>
  <sheetData>
    <row r="1" spans="1:3" x14ac:dyDescent="0.2">
      <c r="A1" s="4" t="s">
        <v>1682</v>
      </c>
    </row>
    <row r="2" spans="1:3" x14ac:dyDescent="0.2">
      <c r="A2" s="4" t="s">
        <v>1683</v>
      </c>
    </row>
    <row r="3" spans="1:3" x14ac:dyDescent="0.2">
      <c r="A3" s="5" t="s">
        <v>9</v>
      </c>
    </row>
    <row r="5" spans="1:3" x14ac:dyDescent="0.2">
      <c r="A5" s="1311"/>
      <c r="B5" s="7" t="s">
        <v>796</v>
      </c>
      <c r="C5" s="7" t="s">
        <v>714</v>
      </c>
    </row>
    <row r="6" spans="1:3" x14ac:dyDescent="0.2">
      <c r="A6" s="1312" t="s">
        <v>1684</v>
      </c>
      <c r="B6" s="1313">
        <v>0.17109291288237261</v>
      </c>
      <c r="C6" s="1313">
        <v>0.17007428186407825</v>
      </c>
    </row>
    <row r="7" spans="1:3" x14ac:dyDescent="0.2">
      <c r="A7" s="1314" t="s">
        <v>800</v>
      </c>
      <c r="B7" s="1315">
        <v>4.2893679544388101E-2</v>
      </c>
      <c r="C7" s="1315">
        <v>4.0356716104007311E-2</v>
      </c>
    </row>
    <row r="8" spans="1:3" x14ac:dyDescent="0.2">
      <c r="A8" s="1314" t="s">
        <v>1685</v>
      </c>
      <c r="B8" s="1315">
        <v>-4.3010787848011357E-2</v>
      </c>
      <c r="C8" s="1315">
        <v>-4.2366147545351743E-2</v>
      </c>
    </row>
    <row r="9" spans="1:3" x14ac:dyDescent="0.2">
      <c r="A9" s="1314" t="s">
        <v>801</v>
      </c>
      <c r="B9" s="1315">
        <v>2.536440090153411E-2</v>
      </c>
      <c r="C9" s="1315">
        <v>2.6060194838642033E-2</v>
      </c>
    </row>
    <row r="10" spans="1:3" x14ac:dyDescent="0.2">
      <c r="A10" s="1314" t="s">
        <v>802</v>
      </c>
      <c r="B10" s="1315">
        <v>4.0998115694210364E-2</v>
      </c>
      <c r="C10" s="1315">
        <v>4.0820766732398213E-2</v>
      </c>
    </row>
    <row r="11" spans="1:3" x14ac:dyDescent="0.2">
      <c r="A11" s="1314" t="s">
        <v>803</v>
      </c>
      <c r="B11" s="1315">
        <v>0.10095695199520872</v>
      </c>
      <c r="C11" s="1315">
        <v>0.10217254333383553</v>
      </c>
    </row>
    <row r="12" spans="1:3" x14ac:dyDescent="0.2">
      <c r="A12" s="1316" t="s">
        <v>187</v>
      </c>
      <c r="B12" s="1317">
        <v>3.8905525950426456E-3</v>
      </c>
      <c r="C12" s="1317">
        <v>3.0302084005469033E-3</v>
      </c>
    </row>
    <row r="13" spans="1:3" x14ac:dyDescent="0.2">
      <c r="A13" s="1176" t="s">
        <v>1686</v>
      </c>
      <c r="B13" s="1176"/>
      <c r="C13" s="1176"/>
    </row>
    <row r="14" spans="1:3" x14ac:dyDescent="0.2">
      <c r="A14" s="1075" t="s">
        <v>54</v>
      </c>
      <c r="B14" s="1075"/>
      <c r="C14" s="1075"/>
    </row>
  </sheetData>
  <mergeCells count="2">
    <mergeCell ref="A13:C13"/>
    <mergeCell ref="A14:C14"/>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E8727-7800-4C00-932D-F2EA7A9CBC06}">
  <dimension ref="A1:E24"/>
  <sheetViews>
    <sheetView zoomScaleNormal="100" workbookViewId="0">
      <selection activeCell="C37" sqref="C37"/>
    </sheetView>
  </sheetViews>
  <sheetFormatPr baseColWidth="10" defaultColWidth="10.85546875" defaultRowHeight="12.75" x14ac:dyDescent="0.2"/>
  <cols>
    <col min="1" max="1" width="10.5703125" style="1" customWidth="1"/>
    <col min="2" max="2" width="66.85546875" style="1" customWidth="1"/>
    <col min="3" max="3" width="26.5703125" style="1" customWidth="1"/>
    <col min="4" max="5" width="12.5703125" style="1" customWidth="1"/>
    <col min="6" max="6" width="23.42578125" style="1" customWidth="1"/>
    <col min="7" max="16384" width="10.85546875" style="1"/>
  </cols>
  <sheetData>
    <row r="1" spans="1:5" x14ac:dyDescent="0.2">
      <c r="A1" s="223" t="s">
        <v>506</v>
      </c>
    </row>
    <row r="2" spans="1:5" x14ac:dyDescent="0.2">
      <c r="A2" s="223" t="s">
        <v>763</v>
      </c>
    </row>
    <row r="4" spans="1:5" ht="38.25" x14ac:dyDescent="0.2">
      <c r="A4" s="852" t="s">
        <v>970</v>
      </c>
      <c r="B4" s="245" t="s">
        <v>1099</v>
      </c>
      <c r="C4" s="853" t="s">
        <v>537</v>
      </c>
      <c r="D4" s="245" t="s">
        <v>1078</v>
      </c>
      <c r="E4" s="854" t="s">
        <v>1079</v>
      </c>
    </row>
    <row r="5" spans="1:5" x14ac:dyDescent="0.2">
      <c r="A5" s="859" t="s">
        <v>896</v>
      </c>
      <c r="B5" s="450" t="s">
        <v>1080</v>
      </c>
      <c r="C5" s="856" t="s">
        <v>897</v>
      </c>
      <c r="D5" s="862">
        <v>0</v>
      </c>
      <c r="E5" s="1219">
        <v>1.7999999999999999E-2</v>
      </c>
    </row>
    <row r="6" spans="1:5" x14ac:dyDescent="0.2">
      <c r="A6" s="860" t="s">
        <v>896</v>
      </c>
      <c r="B6" s="452" t="s">
        <v>1081</v>
      </c>
      <c r="C6" s="855" t="s">
        <v>897</v>
      </c>
      <c r="D6" s="863">
        <v>7.5999999999999998E-2</v>
      </c>
      <c r="E6" s="1220"/>
    </row>
    <row r="7" spans="1:5" x14ac:dyDescent="0.2">
      <c r="A7" s="860" t="s">
        <v>892</v>
      </c>
      <c r="B7" s="452" t="s">
        <v>1082</v>
      </c>
      <c r="C7" s="855" t="s">
        <v>897</v>
      </c>
      <c r="D7" s="863">
        <v>-2.3E-2</v>
      </c>
      <c r="E7" s="1221"/>
    </row>
    <row r="8" spans="1:5" x14ac:dyDescent="0.2">
      <c r="A8" s="859" t="s">
        <v>892</v>
      </c>
      <c r="B8" s="450" t="s">
        <v>1083</v>
      </c>
      <c r="C8" s="856" t="s">
        <v>893</v>
      </c>
      <c r="D8" s="862">
        <v>-0.28599999999999998</v>
      </c>
      <c r="E8" s="1219">
        <v>-0.14199999999999999</v>
      </c>
    </row>
    <row r="9" spans="1:5" x14ac:dyDescent="0.2">
      <c r="A9" s="860" t="s">
        <v>892</v>
      </c>
      <c r="B9" s="452" t="s">
        <v>1084</v>
      </c>
      <c r="C9" s="855" t="s">
        <v>893</v>
      </c>
      <c r="D9" s="863">
        <v>-0.4</v>
      </c>
      <c r="E9" s="1220"/>
    </row>
    <row r="10" spans="1:5" ht="12.75" customHeight="1" x14ac:dyDescent="0.2">
      <c r="A10" s="860" t="s">
        <v>892</v>
      </c>
      <c r="B10" s="452" t="s">
        <v>1107</v>
      </c>
      <c r="C10" s="855" t="s">
        <v>893</v>
      </c>
      <c r="D10" s="863" t="s">
        <v>660</v>
      </c>
      <c r="E10" s="1220"/>
    </row>
    <row r="11" spans="1:5" x14ac:dyDescent="0.2">
      <c r="A11" s="860" t="s">
        <v>892</v>
      </c>
      <c r="B11" s="452" t="s">
        <v>1085</v>
      </c>
      <c r="C11" s="855" t="s">
        <v>893</v>
      </c>
      <c r="D11" s="863">
        <v>0.25900000000000001</v>
      </c>
      <c r="E11" s="1221"/>
    </row>
    <row r="12" spans="1:5" x14ac:dyDescent="0.2">
      <c r="A12" s="859" t="s">
        <v>896</v>
      </c>
      <c r="B12" s="450" t="s">
        <v>1086</v>
      </c>
      <c r="C12" s="856" t="s">
        <v>1087</v>
      </c>
      <c r="D12" s="862">
        <v>-0.16600000000000001</v>
      </c>
      <c r="E12" s="1219">
        <v>-0.22900000000000001</v>
      </c>
    </row>
    <row r="13" spans="1:5" x14ac:dyDescent="0.2">
      <c r="A13" s="860" t="s">
        <v>896</v>
      </c>
      <c r="B13" s="452" t="s">
        <v>1088</v>
      </c>
      <c r="C13" s="855" t="s">
        <v>1087</v>
      </c>
      <c r="D13" s="863">
        <v>6.0000000000000001E-3</v>
      </c>
      <c r="E13" s="1220"/>
    </row>
    <row r="14" spans="1:5" x14ac:dyDescent="0.2">
      <c r="A14" s="860" t="s">
        <v>892</v>
      </c>
      <c r="B14" s="452" t="s">
        <v>1089</v>
      </c>
      <c r="C14" s="855" t="s">
        <v>1087</v>
      </c>
      <c r="D14" s="863">
        <v>-1</v>
      </c>
      <c r="E14" s="1220"/>
    </row>
    <row r="15" spans="1:5" ht="12.75" customHeight="1" x14ac:dyDescent="0.2">
      <c r="A15" s="860" t="s">
        <v>892</v>
      </c>
      <c r="B15" s="452" t="s">
        <v>1106</v>
      </c>
      <c r="C15" s="855" t="s">
        <v>1087</v>
      </c>
      <c r="D15" s="863">
        <v>-0.158</v>
      </c>
      <c r="E15" s="1220"/>
    </row>
    <row r="16" spans="1:5" ht="12.75" customHeight="1" x14ac:dyDescent="0.2">
      <c r="A16" s="860" t="s">
        <v>892</v>
      </c>
      <c r="B16" s="452" t="s">
        <v>1105</v>
      </c>
      <c r="C16" s="855" t="s">
        <v>1087</v>
      </c>
      <c r="D16" s="863"/>
      <c r="E16" s="1220"/>
    </row>
    <row r="17" spans="1:5" x14ac:dyDescent="0.2">
      <c r="A17" s="860" t="s">
        <v>892</v>
      </c>
      <c r="B17" s="452" t="s">
        <v>1090</v>
      </c>
      <c r="C17" s="855" t="s">
        <v>1087</v>
      </c>
      <c r="D17" s="863">
        <v>-0.41299999999999998</v>
      </c>
      <c r="E17" s="1220"/>
    </row>
    <row r="18" spans="1:5" x14ac:dyDescent="0.2">
      <c r="A18" s="860" t="s">
        <v>892</v>
      </c>
      <c r="B18" s="452" t="s">
        <v>1091</v>
      </c>
      <c r="C18" s="855" t="s">
        <v>1087</v>
      </c>
      <c r="D18" s="863">
        <v>0.35499999999999998</v>
      </c>
      <c r="E18" s="1221"/>
    </row>
    <row r="19" spans="1:5" x14ac:dyDescent="0.2">
      <c r="A19" s="859" t="s">
        <v>907</v>
      </c>
      <c r="B19" s="450" t="s">
        <v>1092</v>
      </c>
      <c r="C19" s="856" t="s">
        <v>1093</v>
      </c>
      <c r="D19" s="862">
        <v>-0.185</v>
      </c>
      <c r="E19" s="865">
        <v>-0.185</v>
      </c>
    </row>
    <row r="20" spans="1:5" x14ac:dyDescent="0.2">
      <c r="A20" s="861" t="s">
        <v>907</v>
      </c>
      <c r="B20" s="858" t="s">
        <v>1094</v>
      </c>
      <c r="C20" s="857" t="s">
        <v>1095</v>
      </c>
      <c r="D20" s="864">
        <v>-2.9000000000000001E-2</v>
      </c>
      <c r="E20" s="866">
        <v>-2.9000000000000001E-2</v>
      </c>
    </row>
    <row r="21" spans="1:5" x14ac:dyDescent="0.2">
      <c r="A21" s="1218" t="s">
        <v>1096</v>
      </c>
      <c r="B21" s="1218"/>
      <c r="C21" s="1218"/>
      <c r="D21" s="1218"/>
      <c r="E21" s="1218"/>
    </row>
    <row r="22" spans="1:5" x14ac:dyDescent="0.2">
      <c r="A22" s="1218" t="s">
        <v>1097</v>
      </c>
      <c r="B22" s="1218"/>
      <c r="C22" s="1218"/>
      <c r="D22" s="1218"/>
      <c r="E22" s="1218"/>
    </row>
    <row r="23" spans="1:5" x14ac:dyDescent="0.2">
      <c r="A23" s="1218" t="s">
        <v>1098</v>
      </c>
      <c r="B23" s="1218"/>
      <c r="C23" s="1218"/>
      <c r="D23" s="1218"/>
      <c r="E23" s="1218"/>
    </row>
    <row r="24" spans="1:5" x14ac:dyDescent="0.2">
      <c r="A24" s="1218" t="s">
        <v>54</v>
      </c>
      <c r="B24" s="1218"/>
      <c r="C24" s="1218"/>
      <c r="D24" s="1218"/>
      <c r="E24" s="1218"/>
    </row>
  </sheetData>
  <mergeCells count="7">
    <mergeCell ref="A22:E22"/>
    <mergeCell ref="A23:E23"/>
    <mergeCell ref="A24:E24"/>
    <mergeCell ref="E5:E7"/>
    <mergeCell ref="E8:E11"/>
    <mergeCell ref="E12:E18"/>
    <mergeCell ref="A21:E21"/>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F0675-4917-42C9-B389-706623FDE32E}">
  <dimension ref="A1:C33"/>
  <sheetViews>
    <sheetView zoomScaleNormal="100" workbookViewId="0">
      <selection activeCell="F28" sqref="F28"/>
    </sheetView>
  </sheetViews>
  <sheetFormatPr baseColWidth="10" defaultColWidth="11.42578125" defaultRowHeight="12.75" x14ac:dyDescent="0.2"/>
  <cols>
    <col min="1" max="1" width="51.5703125" style="5" customWidth="1"/>
    <col min="2" max="3" width="19" style="5" customWidth="1"/>
    <col min="4" max="16384" width="11.42578125" style="5"/>
  </cols>
  <sheetData>
    <row r="1" spans="1:3" x14ac:dyDescent="0.2">
      <c r="A1" s="4" t="s">
        <v>230</v>
      </c>
      <c r="C1" s="21"/>
    </row>
    <row r="2" spans="1:3" x14ac:dyDescent="0.2">
      <c r="A2" s="4" t="s">
        <v>475</v>
      </c>
    </row>
    <row r="4" spans="1:3" ht="25.5" x14ac:dyDescent="0.2">
      <c r="A4" s="438" t="s">
        <v>226</v>
      </c>
      <c r="B4" s="234" t="s">
        <v>1007</v>
      </c>
      <c r="C4" s="222" t="s">
        <v>1008</v>
      </c>
    </row>
    <row r="5" spans="1:3" x14ac:dyDescent="0.2">
      <c r="A5" s="153" t="s">
        <v>1004</v>
      </c>
      <c r="B5" s="649">
        <v>13</v>
      </c>
      <c r="C5" s="605">
        <v>13</v>
      </c>
    </row>
    <row r="6" spans="1:3" x14ac:dyDescent="0.2">
      <c r="A6" s="153" t="s">
        <v>538</v>
      </c>
      <c r="B6" s="649">
        <v>6</v>
      </c>
      <c r="C6" s="605">
        <v>6</v>
      </c>
    </row>
    <row r="7" spans="1:3" x14ac:dyDescent="0.2">
      <c r="A7" s="153" t="s">
        <v>539</v>
      </c>
      <c r="B7" s="649">
        <v>1</v>
      </c>
      <c r="C7" s="605">
        <v>1</v>
      </c>
    </row>
    <row r="8" spans="1:3" x14ac:dyDescent="0.2">
      <c r="A8" s="153" t="s">
        <v>548</v>
      </c>
      <c r="B8" s="649">
        <v>2</v>
      </c>
      <c r="C8" s="605">
        <v>2</v>
      </c>
    </row>
    <row r="9" spans="1:3" x14ac:dyDescent="0.2">
      <c r="A9" s="153" t="s">
        <v>607</v>
      </c>
      <c r="B9" s="649">
        <v>8</v>
      </c>
      <c r="C9" s="605">
        <v>8</v>
      </c>
    </row>
    <row r="10" spans="1:3" x14ac:dyDescent="0.2">
      <c r="A10" s="153" t="s">
        <v>546</v>
      </c>
      <c r="B10" s="649">
        <v>9</v>
      </c>
      <c r="C10" s="605">
        <v>9</v>
      </c>
    </row>
    <row r="11" spans="1:3" x14ac:dyDescent="0.2">
      <c r="A11" s="153" t="s">
        <v>540</v>
      </c>
      <c r="B11" s="649">
        <v>15</v>
      </c>
      <c r="C11" s="605">
        <v>15</v>
      </c>
    </row>
    <row r="12" spans="1:3" x14ac:dyDescent="0.2">
      <c r="A12" s="153" t="s">
        <v>223</v>
      </c>
      <c r="B12" s="649">
        <v>56</v>
      </c>
      <c r="C12" s="605">
        <v>32</v>
      </c>
    </row>
    <row r="13" spans="1:3" x14ac:dyDescent="0.2">
      <c r="A13" s="153" t="s">
        <v>547</v>
      </c>
      <c r="B13" s="649">
        <v>4</v>
      </c>
      <c r="C13" s="605">
        <v>4</v>
      </c>
    </row>
    <row r="14" spans="1:3" x14ac:dyDescent="0.2">
      <c r="A14" s="153" t="s">
        <v>619</v>
      </c>
      <c r="B14" s="649">
        <v>12</v>
      </c>
      <c r="C14" s="605">
        <v>12</v>
      </c>
    </row>
    <row r="15" spans="1:3" x14ac:dyDescent="0.2">
      <c r="A15" s="153" t="s">
        <v>541</v>
      </c>
      <c r="B15" s="649">
        <v>7</v>
      </c>
      <c r="C15" s="605">
        <v>7</v>
      </c>
    </row>
    <row r="16" spans="1:3" x14ac:dyDescent="0.2">
      <c r="A16" s="153" t="s">
        <v>542</v>
      </c>
      <c r="B16" s="649">
        <v>2</v>
      </c>
      <c r="C16" s="605">
        <v>2</v>
      </c>
    </row>
    <row r="17" spans="1:3" x14ac:dyDescent="0.2">
      <c r="A17" s="153" t="s">
        <v>624</v>
      </c>
      <c r="B17" s="649">
        <v>3</v>
      </c>
      <c r="C17" s="605">
        <v>3</v>
      </c>
    </row>
    <row r="18" spans="1:3" x14ac:dyDescent="0.2">
      <c r="A18" s="153" t="s">
        <v>543</v>
      </c>
      <c r="B18" s="649">
        <v>3</v>
      </c>
      <c r="C18" s="605">
        <v>3</v>
      </c>
    </row>
    <row r="19" spans="1:3" x14ac:dyDescent="0.2">
      <c r="A19" s="153" t="s">
        <v>620</v>
      </c>
      <c r="B19" s="649">
        <v>14</v>
      </c>
      <c r="C19" s="605">
        <v>14</v>
      </c>
    </row>
    <row r="20" spans="1:3" x14ac:dyDescent="0.2">
      <c r="A20" s="153" t="s">
        <v>612</v>
      </c>
      <c r="B20" s="649">
        <v>6</v>
      </c>
      <c r="C20" s="605">
        <v>6</v>
      </c>
    </row>
    <row r="21" spans="1:3" x14ac:dyDescent="0.2">
      <c r="A21" s="153" t="s">
        <v>544</v>
      </c>
      <c r="B21" s="649">
        <v>7</v>
      </c>
      <c r="C21" s="605">
        <v>7</v>
      </c>
    </row>
    <row r="22" spans="1:3" x14ac:dyDescent="0.2">
      <c r="A22" s="153" t="s">
        <v>890</v>
      </c>
      <c r="B22" s="649">
        <v>1</v>
      </c>
      <c r="C22" s="605">
        <v>1</v>
      </c>
    </row>
    <row r="23" spans="1:3" x14ac:dyDescent="0.2">
      <c r="A23" s="153" t="s">
        <v>1005</v>
      </c>
      <c r="B23" s="649">
        <v>3</v>
      </c>
      <c r="C23" s="605">
        <v>3</v>
      </c>
    </row>
    <row r="24" spans="1:3" x14ac:dyDescent="0.2">
      <c r="A24" s="153" t="s">
        <v>545</v>
      </c>
      <c r="B24" s="649">
        <v>18</v>
      </c>
      <c r="C24" s="605">
        <v>18</v>
      </c>
    </row>
    <row r="25" spans="1:3" x14ac:dyDescent="0.2">
      <c r="A25" s="153" t="s">
        <v>623</v>
      </c>
      <c r="B25" s="649">
        <v>2</v>
      </c>
      <c r="C25" s="605">
        <v>2</v>
      </c>
    </row>
    <row r="26" spans="1:3" x14ac:dyDescent="0.2">
      <c r="A26" s="153" t="s">
        <v>602</v>
      </c>
      <c r="B26" s="649">
        <v>7</v>
      </c>
      <c r="C26" s="605">
        <v>6</v>
      </c>
    </row>
    <row r="27" spans="1:3" x14ac:dyDescent="0.2">
      <c r="A27" s="153" t="s">
        <v>622</v>
      </c>
      <c r="B27" s="649">
        <v>4</v>
      </c>
      <c r="C27" s="605">
        <v>3</v>
      </c>
    </row>
    <row r="28" spans="1:3" x14ac:dyDescent="0.2">
      <c r="A28" s="153" t="s">
        <v>224</v>
      </c>
      <c r="B28" s="649">
        <v>12</v>
      </c>
      <c r="C28" s="605">
        <v>12</v>
      </c>
    </row>
    <row r="29" spans="1:3" x14ac:dyDescent="0.2">
      <c r="A29" s="153" t="s">
        <v>621</v>
      </c>
      <c r="B29" s="649">
        <v>2</v>
      </c>
      <c r="C29" s="605">
        <v>2</v>
      </c>
    </row>
    <row r="30" spans="1:3" x14ac:dyDescent="0.2">
      <c r="A30" s="153" t="s">
        <v>1006</v>
      </c>
      <c r="B30" s="649">
        <v>1</v>
      </c>
      <c r="C30" s="605">
        <v>1</v>
      </c>
    </row>
    <row r="31" spans="1:3" x14ac:dyDescent="0.2">
      <c r="A31" s="153" t="s">
        <v>601</v>
      </c>
      <c r="B31" s="649">
        <v>1</v>
      </c>
      <c r="C31" s="605">
        <v>1</v>
      </c>
    </row>
    <row r="32" spans="1:3" x14ac:dyDescent="0.2">
      <c r="A32" s="275" t="s">
        <v>986</v>
      </c>
      <c r="B32" s="233">
        <v>219</v>
      </c>
      <c r="C32" s="221">
        <v>193</v>
      </c>
    </row>
    <row r="33" spans="1:3" ht="12.75" customHeight="1" x14ac:dyDescent="0.2">
      <c r="A33" s="1222" t="s">
        <v>54</v>
      </c>
      <c r="B33" s="1223"/>
      <c r="C33" s="1223"/>
    </row>
  </sheetData>
  <mergeCells count="1">
    <mergeCell ref="A33:C33"/>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E81F1-1DEE-4BC4-B1EE-BF1733D30F53}">
  <dimension ref="A1:G22"/>
  <sheetViews>
    <sheetView zoomScaleNormal="100" workbookViewId="0">
      <selection activeCell="D28" sqref="D28"/>
    </sheetView>
  </sheetViews>
  <sheetFormatPr baseColWidth="10" defaultColWidth="11.42578125" defaultRowHeight="12.75" x14ac:dyDescent="0.2"/>
  <cols>
    <col min="1" max="1" width="36.42578125" style="1" customWidth="1"/>
    <col min="2" max="2" width="13.42578125" style="1" customWidth="1"/>
    <col min="3" max="3" width="15.7109375" style="1" bestFit="1" customWidth="1"/>
    <col min="4" max="4" width="14.42578125" style="1" customWidth="1"/>
    <col min="5" max="5" width="15.42578125" style="1" customWidth="1"/>
    <col min="6" max="16384" width="11.42578125" style="1"/>
  </cols>
  <sheetData>
    <row r="1" spans="1:7" x14ac:dyDescent="0.2">
      <c r="A1" s="223" t="s">
        <v>231</v>
      </c>
    </row>
    <row r="2" spans="1:7" x14ac:dyDescent="0.2">
      <c r="A2" s="239" t="s">
        <v>764</v>
      </c>
      <c r="G2" s="158"/>
    </row>
    <row r="3" spans="1:7" x14ac:dyDescent="0.2">
      <c r="A3" s="239"/>
      <c r="G3" s="158"/>
    </row>
    <row r="4" spans="1:7" ht="15" x14ac:dyDescent="0.2">
      <c r="A4" s="275"/>
      <c r="B4" s="233" t="s">
        <v>433</v>
      </c>
      <c r="C4" s="276" t="s">
        <v>563</v>
      </c>
      <c r="D4" s="233" t="s">
        <v>83</v>
      </c>
    </row>
    <row r="5" spans="1:7" x14ac:dyDescent="0.2">
      <c r="A5" s="273" t="s">
        <v>549</v>
      </c>
      <c r="B5" s="465">
        <v>3981781.6593834497</v>
      </c>
      <c r="C5" s="247">
        <v>4157.7370931662454</v>
      </c>
      <c r="D5" s="277">
        <v>1.127160429240766E-2</v>
      </c>
    </row>
    <row r="6" spans="1:7" x14ac:dyDescent="0.2">
      <c r="A6" s="153" t="s">
        <v>550</v>
      </c>
      <c r="B6" s="347">
        <v>1133286.3930460499</v>
      </c>
      <c r="C6" s="248">
        <v>1183.3664617054235</v>
      </c>
      <c r="D6" s="278">
        <v>3.2081005100523278E-3</v>
      </c>
    </row>
    <row r="7" spans="1:7" x14ac:dyDescent="0.2">
      <c r="A7" s="153" t="s">
        <v>551</v>
      </c>
      <c r="B7" s="347">
        <v>971723.55406859494</v>
      </c>
      <c r="C7" s="248">
        <v>1014.6641404943143</v>
      </c>
      <c r="D7" s="278">
        <v>2.7507493680025579E-3</v>
      </c>
    </row>
    <row r="8" spans="1:7" x14ac:dyDescent="0.2">
      <c r="A8" s="153" t="s">
        <v>552</v>
      </c>
      <c r="B8" s="347">
        <v>257548.47961379998</v>
      </c>
      <c r="C8" s="248">
        <v>268.92957941462703</v>
      </c>
      <c r="D8" s="278">
        <v>7.2906673360072704E-4</v>
      </c>
    </row>
    <row r="9" spans="1:7" x14ac:dyDescent="0.2">
      <c r="A9" s="153" t="s">
        <v>553</v>
      </c>
      <c r="B9" s="347">
        <v>493184.59978481202</v>
      </c>
      <c r="C9" s="248">
        <v>514.97848945870442</v>
      </c>
      <c r="D9" s="278">
        <v>1.396104087923447E-3</v>
      </c>
    </row>
    <row r="10" spans="1:7" x14ac:dyDescent="0.2">
      <c r="A10" s="153" t="s">
        <v>554</v>
      </c>
      <c r="B10" s="347">
        <v>1108978.4686385579</v>
      </c>
      <c r="C10" s="248">
        <v>1157.9843670522075</v>
      </c>
      <c r="D10" s="278">
        <v>3.1392897794475178E-3</v>
      </c>
    </row>
    <row r="11" spans="1:7" x14ac:dyDescent="0.2">
      <c r="A11" s="153" t="s">
        <v>555</v>
      </c>
      <c r="B11" s="347">
        <v>17060.164231635041</v>
      </c>
      <c r="C11" s="248">
        <v>17.814055040968842</v>
      </c>
      <c r="D11" s="278">
        <v>4.8293813381081448E-5</v>
      </c>
    </row>
    <row r="12" spans="1:7" x14ac:dyDescent="0.2">
      <c r="A12" s="273" t="s">
        <v>556</v>
      </c>
      <c r="B12" s="465">
        <v>2978456.1691261185</v>
      </c>
      <c r="C12" s="247">
        <v>3110.0745229368044</v>
      </c>
      <c r="D12" s="277">
        <v>8.4313963478018557E-3</v>
      </c>
    </row>
    <row r="13" spans="1:7" x14ac:dyDescent="0.2">
      <c r="A13" s="153" t="s">
        <v>557</v>
      </c>
      <c r="B13" s="347">
        <v>2239172.1797786639</v>
      </c>
      <c r="C13" s="248">
        <v>2338.1214808481582</v>
      </c>
      <c r="D13" s="278">
        <v>6.3386355436026321E-3</v>
      </c>
    </row>
    <row r="14" spans="1:7" x14ac:dyDescent="0.2">
      <c r="A14" s="153" t="s">
        <v>558</v>
      </c>
      <c r="B14" s="347">
        <v>658012.71764071751</v>
      </c>
      <c r="C14" s="248">
        <v>687.09038263377909</v>
      </c>
      <c r="D14" s="278">
        <v>1.862698562373304E-3</v>
      </c>
    </row>
    <row r="15" spans="1:7" x14ac:dyDescent="0.2">
      <c r="A15" s="153" t="s">
        <v>554</v>
      </c>
      <c r="B15" s="347">
        <v>81271.271706737098</v>
      </c>
      <c r="C15" s="248">
        <v>84.862659454867071</v>
      </c>
      <c r="D15" s="278">
        <v>2.300622418259197E-4</v>
      </c>
    </row>
    <row r="16" spans="1:7" x14ac:dyDescent="0.2">
      <c r="A16" s="273" t="s">
        <v>559</v>
      </c>
      <c r="B16" s="465">
        <v>80518.188259293776</v>
      </c>
      <c r="C16" s="247">
        <v>84.076297154888664</v>
      </c>
      <c r="D16" s="277">
        <v>2.2793041759624615E-4</v>
      </c>
    </row>
    <row r="17" spans="1:4" x14ac:dyDescent="0.2">
      <c r="A17" s="273" t="s">
        <v>560</v>
      </c>
      <c r="B17" s="465">
        <v>80518.188259293776</v>
      </c>
      <c r="C17" s="247">
        <v>84.076297154888664</v>
      </c>
      <c r="D17" s="277">
        <v>2.2793041759624615E-4</v>
      </c>
    </row>
    <row r="18" spans="1:4" x14ac:dyDescent="0.2">
      <c r="A18" s="273" t="s">
        <v>561</v>
      </c>
      <c r="B18" s="465">
        <v>25224.258635080703</v>
      </c>
      <c r="C18" s="247">
        <v>26.338921805906676</v>
      </c>
      <c r="D18" s="277">
        <v>7.140468419054429E-5</v>
      </c>
    </row>
    <row r="19" spans="1:4" x14ac:dyDescent="0.2">
      <c r="A19" s="153" t="s">
        <v>187</v>
      </c>
      <c r="B19" s="347">
        <v>25224.258635080703</v>
      </c>
      <c r="C19" s="248">
        <v>26.338921805906676</v>
      </c>
      <c r="D19" s="278">
        <v>7.140468419054429E-5</v>
      </c>
    </row>
    <row r="20" spans="1:4" x14ac:dyDescent="0.2">
      <c r="A20" s="275" t="s">
        <v>562</v>
      </c>
      <c r="B20" s="466">
        <v>7065980.275403942</v>
      </c>
      <c r="C20" s="467">
        <v>7378.2268350638451</v>
      </c>
      <c r="D20" s="468">
        <v>2.0002335741996308E-2</v>
      </c>
    </row>
    <row r="21" spans="1:4" ht="13.5" customHeight="1" x14ac:dyDescent="0.2">
      <c r="A21" s="171" t="s">
        <v>1038</v>
      </c>
      <c r="B21" s="836"/>
      <c r="C21" s="836"/>
      <c r="D21" s="837"/>
    </row>
    <row r="22" spans="1:4" x14ac:dyDescent="0.2">
      <c r="A22" s="57" t="s">
        <v>765</v>
      </c>
    </row>
  </sheetData>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9232C-2473-43B7-BD1C-6662F579153E}">
  <dimension ref="A1:K19"/>
  <sheetViews>
    <sheetView zoomScaleNormal="100" workbookViewId="0">
      <selection activeCell="D28" sqref="D28"/>
    </sheetView>
  </sheetViews>
  <sheetFormatPr baseColWidth="10" defaultColWidth="11.42578125" defaultRowHeight="12.75" x14ac:dyDescent="0.2"/>
  <cols>
    <col min="1" max="1" width="28.42578125" style="5" customWidth="1"/>
    <col min="2" max="2" width="12.7109375" style="5" customWidth="1"/>
    <col min="3" max="3" width="15.42578125" style="5" customWidth="1"/>
    <col min="4" max="16384" width="11.42578125" style="5"/>
  </cols>
  <sheetData>
    <row r="1" spans="1:9" x14ac:dyDescent="0.2">
      <c r="A1" s="239" t="s">
        <v>232</v>
      </c>
    </row>
    <row r="2" spans="1:9" x14ac:dyDescent="0.2">
      <c r="A2" s="239" t="s">
        <v>764</v>
      </c>
      <c r="I2" s="158"/>
    </row>
    <row r="3" spans="1:9" x14ac:dyDescent="0.2">
      <c r="A3" s="251" t="s">
        <v>434</v>
      </c>
    </row>
    <row r="4" spans="1:9" x14ac:dyDescent="0.2">
      <c r="A4" s="253"/>
    </row>
    <row r="5" spans="1:9" ht="15" x14ac:dyDescent="0.2">
      <c r="A5" s="373" t="s">
        <v>435</v>
      </c>
      <c r="B5" s="172" t="s">
        <v>433</v>
      </c>
      <c r="C5" s="233" t="s">
        <v>563</v>
      </c>
      <c r="D5" s="323" t="s">
        <v>83</v>
      </c>
      <c r="E5" s="172" t="s">
        <v>436</v>
      </c>
    </row>
    <row r="6" spans="1:9" x14ac:dyDescent="0.2">
      <c r="A6" s="104" t="s">
        <v>564</v>
      </c>
      <c r="B6" s="105">
        <v>2258880.5651756194</v>
      </c>
      <c r="C6" s="105">
        <v>2358.7007822817845</v>
      </c>
      <c r="D6" s="371">
        <v>6.3944259260092715E-3</v>
      </c>
      <c r="E6" s="374">
        <v>0.31968396133776156</v>
      </c>
    </row>
    <row r="7" spans="1:9" x14ac:dyDescent="0.2">
      <c r="A7" s="104" t="s">
        <v>566</v>
      </c>
      <c r="B7" s="105">
        <v>1211515.2620007244</v>
      </c>
      <c r="C7" s="105">
        <v>1265.0522742468513</v>
      </c>
      <c r="D7" s="371">
        <v>3.4295503359165216E-3</v>
      </c>
      <c r="E7" s="374">
        <v>0.17145749277250361</v>
      </c>
    </row>
    <row r="8" spans="1:9" x14ac:dyDescent="0.2">
      <c r="A8" s="104" t="s">
        <v>565</v>
      </c>
      <c r="B8" s="105">
        <v>881604.91180169932</v>
      </c>
      <c r="C8" s="105">
        <v>920.56314405824423</v>
      </c>
      <c r="D8" s="371">
        <v>2.495642041208859E-3</v>
      </c>
      <c r="E8" s="374">
        <v>0.12476753082236711</v>
      </c>
    </row>
    <row r="9" spans="1:9" x14ac:dyDescent="0.2">
      <c r="A9" s="104" t="s">
        <v>371</v>
      </c>
      <c r="B9" s="105">
        <v>718251.26370095275</v>
      </c>
      <c r="C9" s="105">
        <v>749.99087764279591</v>
      </c>
      <c r="D9" s="371">
        <v>2.0332214871401229E-3</v>
      </c>
      <c r="E9" s="374">
        <v>0.10164920304138443</v>
      </c>
    </row>
    <row r="10" spans="1:9" x14ac:dyDescent="0.2">
      <c r="A10" s="104" t="s">
        <v>187</v>
      </c>
      <c r="B10" s="105">
        <v>614101.74427837052</v>
      </c>
      <c r="C10" s="105">
        <v>641.23897781970027</v>
      </c>
      <c r="D10" s="371">
        <v>1.7383956351476389E-3</v>
      </c>
      <c r="E10" s="374">
        <v>8.6909631833534104E-2</v>
      </c>
    </row>
    <row r="11" spans="1:9" x14ac:dyDescent="0.2">
      <c r="A11" s="104" t="s">
        <v>122</v>
      </c>
      <c r="B11" s="105">
        <v>434117.70569999993</v>
      </c>
      <c r="C11" s="105">
        <v>453.30142187369472</v>
      </c>
      <c r="D11" s="371">
        <v>1.2288978687334557E-3</v>
      </c>
      <c r="E11" s="374">
        <v>6.1437718303732833E-2</v>
      </c>
    </row>
    <row r="12" spans="1:9" x14ac:dyDescent="0.2">
      <c r="A12" s="104" t="s">
        <v>400</v>
      </c>
      <c r="B12" s="105">
        <v>395124.74545329373</v>
      </c>
      <c r="C12" s="105">
        <v>412.58535779518604</v>
      </c>
      <c r="D12" s="371">
        <v>1.118516824344771E-3</v>
      </c>
      <c r="E12" s="374">
        <v>5.5919310563134227E-2</v>
      </c>
    </row>
    <row r="13" spans="1:9" x14ac:dyDescent="0.2">
      <c r="A13" s="104" t="s">
        <v>567</v>
      </c>
      <c r="B13" s="105">
        <v>359961.11406933237</v>
      </c>
      <c r="C13" s="105">
        <v>375.8678411048914</v>
      </c>
      <c r="D13" s="371">
        <v>1.018975821761151E-3</v>
      </c>
      <c r="E13" s="374">
        <v>5.0942841621328248E-2</v>
      </c>
    </row>
    <row r="14" spans="1:9" x14ac:dyDescent="0.2">
      <c r="A14" s="104" t="s">
        <v>568</v>
      </c>
      <c r="B14" s="105">
        <v>132490.80439999999</v>
      </c>
      <c r="C14" s="105">
        <v>138.34558975858323</v>
      </c>
      <c r="D14" s="371">
        <v>3.7505419616876314E-4</v>
      </c>
      <c r="E14" s="374">
        <v>1.8750519989588547E-2</v>
      </c>
    </row>
    <row r="15" spans="1:9" ht="15.75" customHeight="1" x14ac:dyDescent="0.2">
      <c r="A15" s="104" t="s">
        <v>570</v>
      </c>
      <c r="B15" s="105">
        <v>34066.664876949995</v>
      </c>
      <c r="C15" s="105">
        <v>35.572075094969087</v>
      </c>
      <c r="D15" s="371">
        <v>9.6435716195071396E-5</v>
      </c>
      <c r="E15" s="374">
        <v>4.8212227531306689E-3</v>
      </c>
    </row>
    <row r="16" spans="1:9" x14ac:dyDescent="0.2">
      <c r="A16" s="104" t="s">
        <v>569</v>
      </c>
      <c r="B16" s="105">
        <v>25865.493946999999</v>
      </c>
      <c r="C16" s="105">
        <v>27.008493387143933</v>
      </c>
      <c r="D16" s="371">
        <v>7.3219889370677667E-5</v>
      </c>
      <c r="E16" s="374">
        <v>3.6605669615347664E-3</v>
      </c>
    </row>
    <row r="17" spans="1:11" x14ac:dyDescent="0.2">
      <c r="A17" s="322" t="s">
        <v>562</v>
      </c>
      <c r="B17" s="469">
        <v>7065980.275403942</v>
      </c>
      <c r="C17" s="469">
        <v>7378.2268350638442</v>
      </c>
      <c r="D17" s="375">
        <v>2.0002335741996301E-2</v>
      </c>
      <c r="E17" s="252">
        <v>1</v>
      </c>
    </row>
    <row r="18" spans="1:11" x14ac:dyDescent="0.2">
      <c r="A18" s="57" t="s">
        <v>1038</v>
      </c>
      <c r="K18" s="324"/>
    </row>
    <row r="19" spans="1:11" x14ac:dyDescent="0.2">
      <c r="A19" s="57" t="s">
        <v>765</v>
      </c>
      <c r="F19" s="21"/>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C0A20-0581-49EA-BE03-D28CF4A56F8E}">
  <dimension ref="A1:O16"/>
  <sheetViews>
    <sheetView zoomScaleNormal="100" workbookViewId="0">
      <selection activeCell="I8" sqref="I8"/>
    </sheetView>
  </sheetViews>
  <sheetFormatPr baseColWidth="10" defaultColWidth="11.42578125" defaultRowHeight="12.75" x14ac:dyDescent="0.2"/>
  <cols>
    <col min="1" max="1" width="37.42578125" style="1" customWidth="1"/>
    <col min="2" max="16384" width="11.42578125" style="1"/>
  </cols>
  <sheetData>
    <row r="1" spans="1:15" x14ac:dyDescent="0.2">
      <c r="A1" s="239" t="s">
        <v>233</v>
      </c>
    </row>
    <row r="2" spans="1:15" x14ac:dyDescent="0.2">
      <c r="A2" s="239" t="s">
        <v>766</v>
      </c>
    </row>
    <row r="3" spans="1:15" x14ac:dyDescent="0.2">
      <c r="A3" s="239"/>
      <c r="I3" s="5"/>
      <c r="J3" s="5"/>
      <c r="K3" s="5"/>
      <c r="L3" s="5"/>
      <c r="M3" s="5"/>
      <c r="N3" s="5"/>
      <c r="O3" s="5"/>
    </row>
    <row r="4" spans="1:15" x14ac:dyDescent="0.2">
      <c r="A4" s="377"/>
      <c r="B4" s="1224">
        <v>2024</v>
      </c>
      <c r="C4" s="1225"/>
      <c r="D4" s="1226">
        <v>2025</v>
      </c>
      <c r="E4" s="1226"/>
      <c r="F4" s="1224">
        <v>2026</v>
      </c>
      <c r="G4" s="1225"/>
    </row>
    <row r="5" spans="1:15" ht="13.7" customHeight="1" x14ac:dyDescent="0.2">
      <c r="A5" s="1227"/>
      <c r="B5" s="381" t="s">
        <v>437</v>
      </c>
      <c r="C5" s="378" t="s">
        <v>438</v>
      </c>
      <c r="D5" s="376" t="s">
        <v>437</v>
      </c>
      <c r="E5" s="376" t="s">
        <v>438</v>
      </c>
      <c r="F5" s="381" t="s">
        <v>437</v>
      </c>
      <c r="G5" s="378" t="s">
        <v>438</v>
      </c>
    </row>
    <row r="6" spans="1:15" ht="15.75" customHeight="1" x14ac:dyDescent="0.2">
      <c r="A6" s="1228"/>
      <c r="B6" s="382" t="s">
        <v>572</v>
      </c>
      <c r="C6" s="380" t="s">
        <v>133</v>
      </c>
      <c r="D6" s="382" t="s">
        <v>572</v>
      </c>
      <c r="E6" s="379" t="s">
        <v>133</v>
      </c>
      <c r="F6" s="382" t="s">
        <v>572</v>
      </c>
      <c r="G6" s="380" t="s">
        <v>133</v>
      </c>
    </row>
    <row r="7" spans="1:15" x14ac:dyDescent="0.2">
      <c r="A7" s="104" t="s">
        <v>439</v>
      </c>
      <c r="B7" s="470">
        <v>3754.5543040941207</v>
      </c>
      <c r="C7" s="372">
        <v>1.1368328990135056E-2</v>
      </c>
      <c r="D7" s="419">
        <v>3842.6376590302734</v>
      </c>
      <c r="E7" s="371">
        <v>1.1022985602698225E-2</v>
      </c>
      <c r="F7" s="470">
        <v>4157.7370931662454</v>
      </c>
      <c r="G7" s="372">
        <v>1.1271604292407658E-2</v>
      </c>
    </row>
    <row r="8" spans="1:15" x14ac:dyDescent="0.2">
      <c r="A8" s="104" t="s">
        <v>440</v>
      </c>
      <c r="B8" s="470">
        <v>2974.6966414358189</v>
      </c>
      <c r="C8" s="372">
        <v>9.0070158337612546E-3</v>
      </c>
      <c r="D8" s="419">
        <v>2891.4228482893145</v>
      </c>
      <c r="E8" s="371">
        <v>8.2943319813424832E-3</v>
      </c>
      <c r="F8" s="470">
        <v>3128.750340506258</v>
      </c>
      <c r="G8" s="372">
        <v>8.4820263950518542E-3</v>
      </c>
    </row>
    <row r="9" spans="1:15" x14ac:dyDescent="0.2">
      <c r="A9" s="104" t="s">
        <v>441</v>
      </c>
      <c r="B9" s="470">
        <v>779.85766265830114</v>
      </c>
      <c r="C9" s="372">
        <v>2.3613131563738018E-3</v>
      </c>
      <c r="D9" s="419">
        <v>951.21481074095902</v>
      </c>
      <c r="E9" s="371">
        <v>2.7286536213557426E-3</v>
      </c>
      <c r="F9" s="470">
        <v>1028.9867526599871</v>
      </c>
      <c r="G9" s="372">
        <v>2.7895778973558044E-3</v>
      </c>
    </row>
    <row r="10" spans="1:15" x14ac:dyDescent="0.2">
      <c r="A10" s="104" t="s">
        <v>442</v>
      </c>
      <c r="B10" s="470">
        <v>2876.6234455579638</v>
      </c>
      <c r="C10" s="372">
        <v>8.7100622500462296E-3</v>
      </c>
      <c r="D10" s="419">
        <v>2953.7760914254036</v>
      </c>
      <c r="E10" s="371">
        <v>8.4731984169418521E-3</v>
      </c>
      <c r="F10" s="470">
        <v>3110.0745229368044</v>
      </c>
      <c r="G10" s="372">
        <v>8.4313963478018557E-3</v>
      </c>
    </row>
    <row r="11" spans="1:15" x14ac:dyDescent="0.2">
      <c r="A11" s="104" t="s">
        <v>443</v>
      </c>
      <c r="B11" s="470">
        <v>76.481414999258135</v>
      </c>
      <c r="C11" s="372">
        <v>2.315763248901514E-4</v>
      </c>
      <c r="D11" s="419">
        <v>79.456249133129575</v>
      </c>
      <c r="E11" s="371">
        <v>2.2792809730072714E-4</v>
      </c>
      <c r="F11" s="470">
        <v>84.076297154888664</v>
      </c>
      <c r="G11" s="372">
        <v>2.2793041759624615E-4</v>
      </c>
    </row>
    <row r="12" spans="1:15" x14ac:dyDescent="0.2">
      <c r="A12" s="104" t="s">
        <v>571</v>
      </c>
      <c r="B12" s="470">
        <v>23.274238556724377</v>
      </c>
      <c r="C12" s="372">
        <v>7.0471533896635842E-5</v>
      </c>
      <c r="D12" s="419">
        <v>24.89158066812476</v>
      </c>
      <c r="E12" s="371">
        <v>7.1403957302178481E-5</v>
      </c>
      <c r="F12" s="470">
        <v>26.338921805906676</v>
      </c>
      <c r="G12" s="372">
        <v>7.140468419054429E-5</v>
      </c>
    </row>
    <row r="13" spans="1:15" x14ac:dyDescent="0.2">
      <c r="A13" s="322" t="s">
        <v>123</v>
      </c>
      <c r="B13" s="471">
        <v>6730.9334032080669</v>
      </c>
      <c r="C13" s="383">
        <v>2.038043909896807E-2</v>
      </c>
      <c r="D13" s="472">
        <v>6900.7615802569308</v>
      </c>
      <c r="E13" s="375">
        <v>1.9795516074242986E-2</v>
      </c>
      <c r="F13" s="471">
        <v>7378.2268350638451</v>
      </c>
      <c r="G13" s="383">
        <v>2.0002335741996308E-2</v>
      </c>
    </row>
    <row r="14" spans="1:15" x14ac:dyDescent="0.2">
      <c r="A14" s="1065" t="s">
        <v>1039</v>
      </c>
      <c r="B14" s="1065"/>
      <c r="C14" s="1065"/>
      <c r="D14" s="1065"/>
      <c r="E14" s="1065"/>
      <c r="F14" s="1065"/>
      <c r="G14" s="1065"/>
    </row>
    <row r="15" spans="1:15" x14ac:dyDescent="0.2">
      <c r="A15" s="1065"/>
      <c r="B15" s="1065"/>
      <c r="C15" s="1065"/>
      <c r="D15" s="1065"/>
      <c r="E15" s="1065"/>
      <c r="F15" s="1065"/>
      <c r="G15" s="1065"/>
    </row>
    <row r="16" spans="1:15" x14ac:dyDescent="0.2">
      <c r="A16" s="171" t="s">
        <v>767</v>
      </c>
    </row>
  </sheetData>
  <mergeCells count="5">
    <mergeCell ref="B4:C4"/>
    <mergeCell ref="D4:E4"/>
    <mergeCell ref="F4:G4"/>
    <mergeCell ref="A5:A6"/>
    <mergeCell ref="A14:G15"/>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F460B-6715-4937-8D72-3D72A8B103C1}">
  <dimension ref="A1:F21"/>
  <sheetViews>
    <sheetView zoomScaleNormal="100" workbookViewId="0">
      <selection activeCell="G16" sqref="G16"/>
    </sheetView>
  </sheetViews>
  <sheetFormatPr baseColWidth="10" defaultColWidth="11.42578125" defaultRowHeight="12.75" x14ac:dyDescent="0.2"/>
  <cols>
    <col min="1" max="1" width="52.85546875" style="5" customWidth="1"/>
    <col min="2" max="2" width="39" style="5" customWidth="1"/>
    <col min="3" max="3" width="17.42578125" style="5" customWidth="1"/>
    <col min="4" max="6" width="15" style="5" customWidth="1"/>
    <col min="7" max="16384" width="11.42578125" style="5"/>
  </cols>
  <sheetData>
    <row r="1" spans="1:6" x14ac:dyDescent="0.2">
      <c r="A1" s="239" t="s">
        <v>234</v>
      </c>
    </row>
    <row r="2" spans="1:6" x14ac:dyDescent="0.2">
      <c r="A2" s="239" t="s">
        <v>764</v>
      </c>
    </row>
    <row r="3" spans="1:6" x14ac:dyDescent="0.2">
      <c r="A3" s="253" t="s">
        <v>444</v>
      </c>
    </row>
    <row r="4" spans="1:6" x14ac:dyDescent="0.2">
      <c r="A4" s="253"/>
    </row>
    <row r="5" spans="1:6" ht="27.75" customHeight="1" x14ac:dyDescent="0.2">
      <c r="A5" s="173" t="s">
        <v>573</v>
      </c>
      <c r="B5" s="254" t="s">
        <v>445</v>
      </c>
      <c r="C5" s="172" t="s">
        <v>446</v>
      </c>
      <c r="D5" s="172" t="s">
        <v>433</v>
      </c>
      <c r="E5" s="172" t="s">
        <v>574</v>
      </c>
      <c r="F5" s="172" t="s">
        <v>83</v>
      </c>
    </row>
    <row r="6" spans="1:6" x14ac:dyDescent="0.2">
      <c r="A6" s="838" t="s">
        <v>1040</v>
      </c>
      <c r="B6" s="838" t="s">
        <v>1041</v>
      </c>
      <c r="C6" s="838" t="s">
        <v>565</v>
      </c>
      <c r="D6" s="651">
        <v>639157.49841241748</v>
      </c>
      <c r="E6" s="651">
        <v>667.40194888941767</v>
      </c>
      <c r="F6" s="652">
        <v>1.8093233177796809E-3</v>
      </c>
    </row>
    <row r="7" spans="1:6" ht="15" x14ac:dyDescent="0.2">
      <c r="A7" s="839" t="s">
        <v>1054</v>
      </c>
      <c r="B7" s="839" t="s">
        <v>1042</v>
      </c>
      <c r="C7" s="839" t="s">
        <v>566</v>
      </c>
      <c r="D7" s="105">
        <v>550877.85935169994</v>
      </c>
      <c r="E7" s="105">
        <v>575.22122144317518</v>
      </c>
      <c r="F7" s="374">
        <v>1.5594218305336274E-3</v>
      </c>
    </row>
    <row r="8" spans="1:6" ht="15" x14ac:dyDescent="0.2">
      <c r="A8" s="839" t="s">
        <v>1055</v>
      </c>
      <c r="B8" s="839" t="s">
        <v>1042</v>
      </c>
      <c r="C8" s="839" t="s">
        <v>566</v>
      </c>
      <c r="D8" s="105">
        <v>456946.7787965</v>
      </c>
      <c r="E8" s="105">
        <v>477.13931458994654</v>
      </c>
      <c r="F8" s="374">
        <v>1.2935222756744538E-3</v>
      </c>
    </row>
    <row r="9" spans="1:6" x14ac:dyDescent="0.2">
      <c r="A9" s="839" t="s">
        <v>1043</v>
      </c>
      <c r="B9" s="839" t="s">
        <v>1044</v>
      </c>
      <c r="C9" s="839" t="s">
        <v>564</v>
      </c>
      <c r="D9" s="105">
        <v>415384.97657209996</v>
      </c>
      <c r="E9" s="105">
        <v>433.74089108272074</v>
      </c>
      <c r="F9" s="374">
        <v>1.1758693684014606E-3</v>
      </c>
    </row>
    <row r="10" spans="1:6" x14ac:dyDescent="0.2">
      <c r="A10" s="839" t="s">
        <v>1045</v>
      </c>
      <c r="B10" s="839" t="s">
        <v>1046</v>
      </c>
      <c r="C10" s="839" t="s">
        <v>564</v>
      </c>
      <c r="D10" s="105">
        <v>407344.36823935003</v>
      </c>
      <c r="E10" s="105">
        <v>425.34496725351897</v>
      </c>
      <c r="F10" s="374">
        <v>1.1531080612405284E-3</v>
      </c>
    </row>
    <row r="11" spans="1:6" x14ac:dyDescent="0.2">
      <c r="A11" s="839" t="s">
        <v>1047</v>
      </c>
      <c r="B11" s="839" t="s">
        <v>1048</v>
      </c>
      <c r="C11" s="839" t="s">
        <v>122</v>
      </c>
      <c r="D11" s="105">
        <v>405928.53209999995</v>
      </c>
      <c r="E11" s="105">
        <v>423.86656513658005</v>
      </c>
      <c r="F11" s="374">
        <v>1.1491001205569814E-3</v>
      </c>
    </row>
    <row r="12" spans="1:6" x14ac:dyDescent="0.2">
      <c r="A12" s="839" t="s">
        <v>1049</v>
      </c>
      <c r="B12" s="839" t="s">
        <v>1048</v>
      </c>
      <c r="C12" s="839" t="s">
        <v>564</v>
      </c>
      <c r="D12" s="105">
        <v>383376.77109999995</v>
      </c>
      <c r="E12" s="105">
        <v>400.31823897335227</v>
      </c>
      <c r="F12" s="374">
        <v>1.0852607270809686E-3</v>
      </c>
    </row>
    <row r="13" spans="1:6" x14ac:dyDescent="0.2">
      <c r="A13" s="839" t="s">
        <v>1050</v>
      </c>
      <c r="B13" s="839" t="s">
        <v>1048</v>
      </c>
      <c r="C13" s="839" t="s">
        <v>371</v>
      </c>
      <c r="D13" s="105">
        <v>377739.35849999997</v>
      </c>
      <c r="E13" s="105">
        <v>394.43170839946538</v>
      </c>
      <c r="F13" s="374">
        <v>1.0693023723805071E-3</v>
      </c>
    </row>
    <row r="14" spans="1:6" x14ac:dyDescent="0.2">
      <c r="A14" s="9" t="s">
        <v>1051</v>
      </c>
      <c r="B14" s="839" t="s">
        <v>1048</v>
      </c>
      <c r="C14" s="839" t="s">
        <v>187</v>
      </c>
      <c r="D14" s="105">
        <v>358006.30379999999</v>
      </c>
      <c r="E14" s="105">
        <v>373.82664752318101</v>
      </c>
      <c r="F14" s="374">
        <v>1.0134421562547251E-3</v>
      </c>
    </row>
    <row r="15" spans="1:6" x14ac:dyDescent="0.2">
      <c r="A15" s="840" t="s">
        <v>1052</v>
      </c>
      <c r="B15" s="840" t="s">
        <v>1046</v>
      </c>
      <c r="C15" s="840" t="s">
        <v>564</v>
      </c>
      <c r="D15" s="653">
        <v>276256.70129755</v>
      </c>
      <c r="E15" s="653">
        <v>288.46451977440273</v>
      </c>
      <c r="F15" s="654">
        <v>7.8202585840279426E-4</v>
      </c>
    </row>
    <row r="16" spans="1:6" x14ac:dyDescent="0.2">
      <c r="A16" s="1172" t="s">
        <v>575</v>
      </c>
      <c r="B16" s="1172"/>
      <c r="C16" s="1172"/>
      <c r="D16" s="1172"/>
      <c r="E16" s="1172"/>
      <c r="F16" s="1172"/>
    </row>
    <row r="17" spans="1:6" x14ac:dyDescent="0.2">
      <c r="A17" s="1081" t="s">
        <v>1053</v>
      </c>
      <c r="B17" s="1081"/>
      <c r="C17" s="1081"/>
      <c r="D17" s="1081"/>
      <c r="E17" s="1081"/>
      <c r="F17" s="1081"/>
    </row>
    <row r="18" spans="1:6" x14ac:dyDescent="0.2">
      <c r="A18" s="1078" t="s">
        <v>709</v>
      </c>
      <c r="B18" s="1078"/>
      <c r="C18" s="1078"/>
      <c r="D18" s="1078"/>
      <c r="E18" s="1078"/>
      <c r="F18" s="1078"/>
    </row>
    <row r="19" spans="1:6" x14ac:dyDescent="0.2">
      <c r="A19" s="1078"/>
      <c r="B19" s="1078"/>
      <c r="C19" s="1078"/>
      <c r="D19" s="1078"/>
      <c r="E19" s="1078"/>
      <c r="F19" s="1078"/>
    </row>
    <row r="20" spans="1:6" x14ac:dyDescent="0.2">
      <c r="A20" s="1081" t="s">
        <v>576</v>
      </c>
      <c r="B20" s="1081"/>
      <c r="C20" s="1081"/>
      <c r="D20" s="1081"/>
      <c r="E20" s="1081"/>
      <c r="F20" s="1081"/>
    </row>
    <row r="21" spans="1:6" x14ac:dyDescent="0.2">
      <c r="A21" s="1081" t="s">
        <v>765</v>
      </c>
      <c r="B21" s="1081"/>
      <c r="C21" s="1081"/>
      <c r="D21" s="1081"/>
      <c r="E21" s="1081"/>
      <c r="F21" s="1081"/>
    </row>
  </sheetData>
  <mergeCells count="5">
    <mergeCell ref="A18:F19"/>
    <mergeCell ref="A16:F16"/>
    <mergeCell ref="A17:F17"/>
    <mergeCell ref="A20:F20"/>
    <mergeCell ref="A21:F21"/>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7DA3E-C793-4C3E-B14A-4224A0E9607A}">
  <dimension ref="A1:F73"/>
  <sheetViews>
    <sheetView workbookViewId="0">
      <selection activeCell="B13" sqref="B13:B14"/>
    </sheetView>
  </sheetViews>
  <sheetFormatPr baseColWidth="10" defaultRowHeight="12.75" x14ac:dyDescent="0.2"/>
  <cols>
    <col min="1" max="1" width="11.42578125" style="1"/>
    <col min="2" max="2" width="77.5703125" style="1" bestFit="1" customWidth="1"/>
    <col min="3" max="3" width="11.42578125" style="1"/>
    <col min="4" max="4" width="20.42578125" style="1" customWidth="1"/>
    <col min="5" max="5" width="45.42578125" style="1" customWidth="1"/>
    <col min="6" max="6" width="116.85546875" style="1" customWidth="1"/>
    <col min="7" max="16384" width="11.42578125" style="1"/>
  </cols>
  <sheetData>
    <row r="1" spans="1:6" x14ac:dyDescent="0.2">
      <c r="A1" s="80" t="s">
        <v>1134</v>
      </c>
    </row>
    <row r="2" spans="1:6" x14ac:dyDescent="0.2">
      <c r="A2" s="80" t="s">
        <v>1135</v>
      </c>
    </row>
    <row r="4" spans="1:6" ht="51" x14ac:dyDescent="0.2">
      <c r="A4" s="393" t="s">
        <v>1136</v>
      </c>
      <c r="B4" s="225" t="s">
        <v>1137</v>
      </c>
      <c r="C4" s="607" t="s">
        <v>1138</v>
      </c>
      <c r="D4" s="225" t="s">
        <v>1139</v>
      </c>
      <c r="E4" s="607" t="s">
        <v>1140</v>
      </c>
      <c r="F4" s="225" t="s">
        <v>1141</v>
      </c>
    </row>
    <row r="5" spans="1:6" x14ac:dyDescent="0.2">
      <c r="A5" s="1070">
        <v>1</v>
      </c>
      <c r="B5" s="1229" t="s">
        <v>1142</v>
      </c>
      <c r="C5" s="1070" t="s">
        <v>1143</v>
      </c>
      <c r="D5" s="1070" t="s">
        <v>1144</v>
      </c>
      <c r="E5" s="1070" t="s">
        <v>1145</v>
      </c>
      <c r="F5" s="225" t="s">
        <v>1146</v>
      </c>
    </row>
    <row r="6" spans="1:6" ht="25.5" x14ac:dyDescent="0.2">
      <c r="A6" s="1184"/>
      <c r="B6" s="1230"/>
      <c r="C6" s="1184"/>
      <c r="D6" s="1184"/>
      <c r="E6" s="1184"/>
      <c r="F6" s="925" t="s">
        <v>1147</v>
      </c>
    </row>
    <row r="7" spans="1:6" ht="25.5" customHeight="1" x14ac:dyDescent="0.2">
      <c r="A7" s="1070">
        <v>2</v>
      </c>
      <c r="B7" s="1229" t="s">
        <v>1148</v>
      </c>
      <c r="C7" s="1070" t="s">
        <v>1143</v>
      </c>
      <c r="D7" s="1070" t="s">
        <v>1144</v>
      </c>
      <c r="E7" s="1070" t="s">
        <v>1149</v>
      </c>
      <c r="F7" s="604" t="s">
        <v>1150</v>
      </c>
    </row>
    <row r="8" spans="1:6" ht="25.5" x14ac:dyDescent="0.2">
      <c r="A8" s="1184"/>
      <c r="B8" s="1230"/>
      <c r="C8" s="1184"/>
      <c r="D8" s="1184"/>
      <c r="E8" s="1184"/>
      <c r="F8" s="635" t="s">
        <v>1151</v>
      </c>
    </row>
    <row r="9" spans="1:6" ht="25.5" customHeight="1" x14ac:dyDescent="0.2">
      <c r="A9" s="1070">
        <v>3</v>
      </c>
      <c r="B9" s="1229" t="s">
        <v>1152</v>
      </c>
      <c r="C9" s="1070" t="s">
        <v>1143</v>
      </c>
      <c r="D9" s="1070" t="s">
        <v>1153</v>
      </c>
      <c r="E9" s="1070" t="s">
        <v>1154</v>
      </c>
      <c r="F9" s="225" t="s">
        <v>1155</v>
      </c>
    </row>
    <row r="10" spans="1:6" ht="25.5" x14ac:dyDescent="0.2">
      <c r="A10" s="1184"/>
      <c r="B10" s="1230"/>
      <c r="C10" s="1184"/>
      <c r="D10" s="1184"/>
      <c r="E10" s="1184"/>
      <c r="F10" s="925" t="s">
        <v>1156</v>
      </c>
    </row>
    <row r="11" spans="1:6" x14ac:dyDescent="0.2">
      <c r="A11" s="1070">
        <v>4</v>
      </c>
      <c r="B11" s="1229" t="s">
        <v>1157</v>
      </c>
      <c r="C11" s="1070" t="s">
        <v>1158</v>
      </c>
      <c r="D11" s="1070" t="s">
        <v>1144</v>
      </c>
      <c r="E11" s="1070" t="s">
        <v>1145</v>
      </c>
      <c r="F11" s="604" t="s">
        <v>1146</v>
      </c>
    </row>
    <row r="12" spans="1:6" ht="51" x14ac:dyDescent="0.2">
      <c r="A12" s="1184"/>
      <c r="B12" s="1230"/>
      <c r="C12" s="1184"/>
      <c r="D12" s="1184"/>
      <c r="E12" s="1184"/>
      <c r="F12" s="635" t="s">
        <v>1159</v>
      </c>
    </row>
    <row r="13" spans="1:6" ht="25.5" customHeight="1" x14ac:dyDescent="0.2">
      <c r="A13" s="1070">
        <v>5</v>
      </c>
      <c r="B13" s="1229" t="s">
        <v>1160</v>
      </c>
      <c r="C13" s="1070" t="s">
        <v>1158</v>
      </c>
      <c r="D13" s="1070" t="s">
        <v>1153</v>
      </c>
      <c r="E13" s="1070" t="s">
        <v>1154</v>
      </c>
      <c r="F13" s="225" t="s">
        <v>1155</v>
      </c>
    </row>
    <row r="14" spans="1:6" ht="38.25" x14ac:dyDescent="0.2">
      <c r="A14" s="1184"/>
      <c r="B14" s="1230"/>
      <c r="C14" s="1184"/>
      <c r="D14" s="1184"/>
      <c r="E14" s="1184"/>
      <c r="F14" s="925" t="s">
        <v>1161</v>
      </c>
    </row>
    <row r="15" spans="1:6" ht="25.5" customHeight="1" x14ac:dyDescent="0.2">
      <c r="A15" s="1070">
        <v>6</v>
      </c>
      <c r="B15" s="1229" t="s">
        <v>1162</v>
      </c>
      <c r="C15" s="1070" t="s">
        <v>1158</v>
      </c>
      <c r="D15" s="1070" t="s">
        <v>1144</v>
      </c>
      <c r="E15" s="1070" t="s">
        <v>1154</v>
      </c>
      <c r="F15" s="604" t="s">
        <v>1155</v>
      </c>
    </row>
    <row r="16" spans="1:6" ht="76.5" x14ac:dyDescent="0.2">
      <c r="A16" s="1184"/>
      <c r="B16" s="1230"/>
      <c r="C16" s="1184"/>
      <c r="D16" s="1184"/>
      <c r="E16" s="1184"/>
      <c r="F16" s="635" t="s">
        <v>1163</v>
      </c>
    </row>
    <row r="17" spans="1:6" ht="25.5" customHeight="1" x14ac:dyDescent="0.2">
      <c r="A17" s="1070">
        <v>7</v>
      </c>
      <c r="B17" s="1229" t="s">
        <v>1164</v>
      </c>
      <c r="C17" s="1070" t="s">
        <v>1158</v>
      </c>
      <c r="D17" s="1070" t="s">
        <v>1144</v>
      </c>
      <c r="E17" s="1070" t="s">
        <v>1149</v>
      </c>
      <c r="F17" s="225" t="s">
        <v>1150</v>
      </c>
    </row>
    <row r="18" spans="1:6" ht="51" x14ac:dyDescent="0.2">
      <c r="A18" s="1184"/>
      <c r="B18" s="1230"/>
      <c r="C18" s="1184"/>
      <c r="D18" s="1184"/>
      <c r="E18" s="1184"/>
      <c r="F18" s="925" t="s">
        <v>1165</v>
      </c>
    </row>
    <row r="19" spans="1:6" ht="25.5" customHeight="1" x14ac:dyDescent="0.2">
      <c r="A19" s="1070">
        <v>8</v>
      </c>
      <c r="B19" s="1229" t="s">
        <v>1166</v>
      </c>
      <c r="C19" s="1070" t="s">
        <v>1158</v>
      </c>
      <c r="D19" s="1070" t="s">
        <v>1153</v>
      </c>
      <c r="E19" s="1070" t="s">
        <v>1145</v>
      </c>
      <c r="F19" s="604" t="s">
        <v>1155</v>
      </c>
    </row>
    <row r="20" spans="1:6" ht="76.5" x14ac:dyDescent="0.2">
      <c r="A20" s="1184"/>
      <c r="B20" s="1230"/>
      <c r="C20" s="1184"/>
      <c r="D20" s="1184"/>
      <c r="E20" s="1184"/>
      <c r="F20" s="635" t="s">
        <v>1167</v>
      </c>
    </row>
    <row r="21" spans="1:6" x14ac:dyDescent="0.2">
      <c r="A21" s="1070">
        <v>9</v>
      </c>
      <c r="B21" s="1229" t="s">
        <v>1168</v>
      </c>
      <c r="C21" s="1070" t="s">
        <v>1158</v>
      </c>
      <c r="D21" s="1070" t="s">
        <v>1153</v>
      </c>
      <c r="E21" s="1070" t="s">
        <v>1145</v>
      </c>
      <c r="F21" s="225" t="s">
        <v>1155</v>
      </c>
    </row>
    <row r="22" spans="1:6" ht="25.5" x14ac:dyDescent="0.2">
      <c r="A22" s="1184"/>
      <c r="B22" s="1230"/>
      <c r="C22" s="1184"/>
      <c r="D22" s="1184"/>
      <c r="E22" s="1184"/>
      <c r="F22" s="925" t="s">
        <v>1169</v>
      </c>
    </row>
    <row r="23" spans="1:6" ht="25.5" customHeight="1" x14ac:dyDescent="0.2">
      <c r="A23" s="1070">
        <v>10</v>
      </c>
      <c r="B23" s="1229" t="s">
        <v>1170</v>
      </c>
      <c r="C23" s="1070" t="s">
        <v>1143</v>
      </c>
      <c r="D23" s="1070" t="s">
        <v>1171</v>
      </c>
      <c r="E23" s="1070" t="s">
        <v>1145</v>
      </c>
      <c r="F23" s="604" t="s">
        <v>1146</v>
      </c>
    </row>
    <row r="24" spans="1:6" ht="38.25" x14ac:dyDescent="0.2">
      <c r="A24" s="1184"/>
      <c r="B24" s="1230"/>
      <c r="C24" s="1184"/>
      <c r="D24" s="1184"/>
      <c r="E24" s="1184"/>
      <c r="F24" s="635" t="s">
        <v>1172</v>
      </c>
    </row>
    <row r="25" spans="1:6" ht="25.5" customHeight="1" x14ac:dyDescent="0.2">
      <c r="A25" s="1070">
        <v>11</v>
      </c>
      <c r="B25" s="1229" t="s">
        <v>1208</v>
      </c>
      <c r="C25" s="1070" t="s">
        <v>1158</v>
      </c>
      <c r="D25" s="1070" t="s">
        <v>1171</v>
      </c>
      <c r="E25" s="1070" t="s">
        <v>1145</v>
      </c>
      <c r="F25" s="225" t="s">
        <v>1146</v>
      </c>
    </row>
    <row r="26" spans="1:6" ht="25.5" x14ac:dyDescent="0.2">
      <c r="A26" s="1184"/>
      <c r="B26" s="1230"/>
      <c r="C26" s="1184"/>
      <c r="D26" s="1184"/>
      <c r="E26" s="1184"/>
      <c r="F26" s="925" t="s">
        <v>1173</v>
      </c>
    </row>
    <row r="27" spans="1:6" ht="25.5" customHeight="1" x14ac:dyDescent="0.2">
      <c r="A27" s="1070">
        <v>12</v>
      </c>
      <c r="B27" s="1229" t="s">
        <v>1174</v>
      </c>
      <c r="C27" s="1070" t="s">
        <v>1158</v>
      </c>
      <c r="D27" s="1070" t="s">
        <v>1171</v>
      </c>
      <c r="E27" s="1070" t="s">
        <v>1145</v>
      </c>
      <c r="F27" s="604" t="s">
        <v>1155</v>
      </c>
    </row>
    <row r="28" spans="1:6" ht="38.25" x14ac:dyDescent="0.2">
      <c r="A28" s="1184"/>
      <c r="B28" s="1230"/>
      <c r="C28" s="1184"/>
      <c r="D28" s="1184"/>
      <c r="E28" s="1184"/>
      <c r="F28" s="635" t="s">
        <v>1680</v>
      </c>
    </row>
    <row r="29" spans="1:6" ht="25.5" customHeight="1" x14ac:dyDescent="0.2">
      <c r="A29" s="1070">
        <v>13</v>
      </c>
      <c r="B29" s="1229" t="s">
        <v>1175</v>
      </c>
      <c r="C29" s="1070" t="s">
        <v>1143</v>
      </c>
      <c r="D29" s="1070" t="s">
        <v>1171</v>
      </c>
      <c r="E29" s="1070" t="s">
        <v>1145</v>
      </c>
      <c r="F29" s="225" t="s">
        <v>1155</v>
      </c>
    </row>
    <row r="30" spans="1:6" ht="38.25" x14ac:dyDescent="0.2">
      <c r="A30" s="1184"/>
      <c r="B30" s="1230"/>
      <c r="C30" s="1184"/>
      <c r="D30" s="1184"/>
      <c r="E30" s="1184"/>
      <c r="F30" s="925" t="s">
        <v>1681</v>
      </c>
    </row>
    <row r="31" spans="1:6" ht="25.5" customHeight="1" x14ac:dyDescent="0.2">
      <c r="A31" s="1070">
        <v>14</v>
      </c>
      <c r="B31" s="1229" t="s">
        <v>1176</v>
      </c>
      <c r="C31" s="1070" t="s">
        <v>1158</v>
      </c>
      <c r="D31" s="1070" t="s">
        <v>1171</v>
      </c>
      <c r="E31" s="1070" t="s">
        <v>1154</v>
      </c>
      <c r="F31" s="604" t="s">
        <v>1146</v>
      </c>
    </row>
    <row r="32" spans="1:6" x14ac:dyDescent="0.2">
      <c r="A32" s="1184"/>
      <c r="B32" s="1230"/>
      <c r="C32" s="1184"/>
      <c r="D32" s="1184"/>
      <c r="E32" s="1184"/>
      <c r="F32" s="635" t="s">
        <v>1177</v>
      </c>
    </row>
    <row r="33" spans="1:6" ht="25.5" customHeight="1" x14ac:dyDescent="0.2">
      <c r="A33" s="1070">
        <v>15</v>
      </c>
      <c r="B33" s="1229" t="s">
        <v>1178</v>
      </c>
      <c r="C33" s="1070" t="s">
        <v>1143</v>
      </c>
      <c r="D33" s="1070" t="s">
        <v>1144</v>
      </c>
      <c r="E33" s="1070" t="s">
        <v>1154</v>
      </c>
      <c r="F33" s="225" t="s">
        <v>1146</v>
      </c>
    </row>
    <row r="34" spans="1:6" x14ac:dyDescent="0.2">
      <c r="A34" s="1184"/>
      <c r="B34" s="1230"/>
      <c r="C34" s="1184"/>
      <c r="D34" s="1184"/>
      <c r="E34" s="1184"/>
      <c r="F34" s="925" t="s">
        <v>1179</v>
      </c>
    </row>
    <row r="35" spans="1:6" x14ac:dyDescent="0.2">
      <c r="A35" s="1070">
        <v>16</v>
      </c>
      <c r="B35" s="1229" t="s">
        <v>1180</v>
      </c>
      <c r="C35" s="1070" t="s">
        <v>1158</v>
      </c>
      <c r="D35" s="1070" t="s">
        <v>1171</v>
      </c>
      <c r="E35" s="1070" t="s">
        <v>1145</v>
      </c>
      <c r="F35" s="604" t="s">
        <v>1146</v>
      </c>
    </row>
    <row r="36" spans="1:6" x14ac:dyDescent="0.2">
      <c r="A36" s="1184"/>
      <c r="B36" s="1230"/>
      <c r="C36" s="1184"/>
      <c r="D36" s="1184"/>
      <c r="E36" s="1184"/>
      <c r="F36" s="635" t="s">
        <v>1181</v>
      </c>
    </row>
    <row r="37" spans="1:6" x14ac:dyDescent="0.2">
      <c r="A37" s="1070">
        <v>17</v>
      </c>
      <c r="B37" s="1229" t="s">
        <v>1182</v>
      </c>
      <c r="C37" s="1070" t="s">
        <v>1158</v>
      </c>
      <c r="D37" s="1070" t="s">
        <v>1171</v>
      </c>
      <c r="E37" s="1070" t="s">
        <v>1145</v>
      </c>
      <c r="F37" s="225" t="s">
        <v>1146</v>
      </c>
    </row>
    <row r="38" spans="1:6" ht="25.5" x14ac:dyDescent="0.2">
      <c r="A38" s="1184"/>
      <c r="B38" s="1230"/>
      <c r="C38" s="1184"/>
      <c r="D38" s="1184"/>
      <c r="E38" s="1184"/>
      <c r="F38" s="925" t="s">
        <v>1183</v>
      </c>
    </row>
    <row r="39" spans="1:6" ht="38.25" customHeight="1" x14ac:dyDescent="0.2">
      <c r="A39" s="1070">
        <v>18</v>
      </c>
      <c r="B39" s="1229" t="s">
        <v>1209</v>
      </c>
      <c r="C39" s="1070" t="s">
        <v>1158</v>
      </c>
      <c r="D39" s="1070" t="s">
        <v>1144</v>
      </c>
      <c r="E39" s="1070" t="s">
        <v>1154</v>
      </c>
      <c r="F39" s="604" t="s">
        <v>1146</v>
      </c>
    </row>
    <row r="40" spans="1:6" x14ac:dyDescent="0.2">
      <c r="A40" s="1184"/>
      <c r="B40" s="1230"/>
      <c r="C40" s="1184"/>
      <c r="D40" s="1184"/>
      <c r="E40" s="1184"/>
      <c r="F40" s="635" t="s">
        <v>1184</v>
      </c>
    </row>
    <row r="41" spans="1:6" x14ac:dyDescent="0.2">
      <c r="A41" s="1070">
        <v>19</v>
      </c>
      <c r="B41" s="1229" t="s">
        <v>1185</v>
      </c>
      <c r="C41" s="1070" t="s">
        <v>1158</v>
      </c>
      <c r="D41" s="1070" t="s">
        <v>1171</v>
      </c>
      <c r="E41" s="1070" t="s">
        <v>1145</v>
      </c>
      <c r="F41" s="225" t="s">
        <v>1155</v>
      </c>
    </row>
    <row r="42" spans="1:6" ht="25.5" x14ac:dyDescent="0.2">
      <c r="A42" s="1184"/>
      <c r="B42" s="1230"/>
      <c r="C42" s="1184"/>
      <c r="D42" s="1184"/>
      <c r="E42" s="1184"/>
      <c r="F42" s="963" t="s">
        <v>1532</v>
      </c>
    </row>
    <row r="43" spans="1:6" x14ac:dyDescent="0.2">
      <c r="A43" s="1070">
        <v>20</v>
      </c>
      <c r="B43" s="1229" t="s">
        <v>1186</v>
      </c>
      <c r="C43" s="1070" t="s">
        <v>1158</v>
      </c>
      <c r="D43" s="1070" t="s">
        <v>1171</v>
      </c>
      <c r="E43" s="1070" t="s">
        <v>1145</v>
      </c>
      <c r="F43" s="604" t="s">
        <v>1146</v>
      </c>
    </row>
    <row r="44" spans="1:6" x14ac:dyDescent="0.2">
      <c r="A44" s="1184"/>
      <c r="B44" s="1230"/>
      <c r="C44" s="1184"/>
      <c r="D44" s="1184"/>
      <c r="E44" s="1184"/>
      <c r="F44" s="635" t="s">
        <v>1187</v>
      </c>
    </row>
    <row r="45" spans="1:6" ht="25.5" customHeight="1" x14ac:dyDescent="0.2">
      <c r="A45" s="1070">
        <v>21</v>
      </c>
      <c r="B45" s="1229" t="s">
        <v>1188</v>
      </c>
      <c r="C45" s="1070" t="s">
        <v>1143</v>
      </c>
      <c r="D45" s="1070" t="s">
        <v>1144</v>
      </c>
      <c r="E45" s="1070" t="s">
        <v>1154</v>
      </c>
      <c r="F45" s="225" t="s">
        <v>1146</v>
      </c>
    </row>
    <row r="46" spans="1:6" ht="25.5" x14ac:dyDescent="0.2">
      <c r="A46" s="1184"/>
      <c r="B46" s="1230"/>
      <c r="C46" s="1184"/>
      <c r="D46" s="1184"/>
      <c r="E46" s="1184"/>
      <c r="F46" s="925" t="s">
        <v>1189</v>
      </c>
    </row>
    <row r="47" spans="1:6" ht="25.5" customHeight="1" x14ac:dyDescent="0.2">
      <c r="A47" s="1070">
        <v>22</v>
      </c>
      <c r="B47" s="1229" t="s">
        <v>1190</v>
      </c>
      <c r="C47" s="1070" t="s">
        <v>1158</v>
      </c>
      <c r="D47" s="1070" t="s">
        <v>1144</v>
      </c>
      <c r="E47" s="1070" t="s">
        <v>1154</v>
      </c>
      <c r="F47" s="604" t="s">
        <v>1146</v>
      </c>
    </row>
    <row r="48" spans="1:6" ht="25.5" x14ac:dyDescent="0.2">
      <c r="A48" s="1184"/>
      <c r="B48" s="1230"/>
      <c r="C48" s="1184"/>
      <c r="D48" s="1184"/>
      <c r="E48" s="1184"/>
      <c r="F48" s="635" t="s">
        <v>1189</v>
      </c>
    </row>
    <row r="49" spans="1:6" x14ac:dyDescent="0.2">
      <c r="A49" s="1070">
        <v>23</v>
      </c>
      <c r="B49" s="1229" t="s">
        <v>1191</v>
      </c>
      <c r="C49" s="1070" t="s">
        <v>1143</v>
      </c>
      <c r="D49" s="1070" t="s">
        <v>1144</v>
      </c>
      <c r="E49" s="1070" t="s">
        <v>1145</v>
      </c>
      <c r="F49" s="225" t="s">
        <v>1146</v>
      </c>
    </row>
    <row r="50" spans="1:6" ht="38.25" x14ac:dyDescent="0.2">
      <c r="A50" s="1184"/>
      <c r="B50" s="1230"/>
      <c r="C50" s="1184"/>
      <c r="D50" s="1184"/>
      <c r="E50" s="1184"/>
      <c r="F50" s="925" t="s">
        <v>1192</v>
      </c>
    </row>
    <row r="51" spans="1:6" ht="25.5" customHeight="1" x14ac:dyDescent="0.2">
      <c r="A51" s="1070">
        <v>24</v>
      </c>
      <c r="B51" s="1229" t="s">
        <v>1210</v>
      </c>
      <c r="C51" s="1070" t="s">
        <v>1143</v>
      </c>
      <c r="D51" s="1070" t="s">
        <v>1144</v>
      </c>
      <c r="E51" s="1070" t="s">
        <v>1145</v>
      </c>
      <c r="F51" s="604" t="s">
        <v>1155</v>
      </c>
    </row>
    <row r="52" spans="1:6" ht="25.5" x14ac:dyDescent="0.2">
      <c r="A52" s="1184"/>
      <c r="B52" s="1230"/>
      <c r="C52" s="1184"/>
      <c r="D52" s="1184"/>
      <c r="E52" s="1184"/>
      <c r="F52" s="635" t="s">
        <v>1193</v>
      </c>
    </row>
    <row r="53" spans="1:6" ht="25.5" customHeight="1" x14ac:dyDescent="0.2">
      <c r="A53" s="1070">
        <v>25</v>
      </c>
      <c r="B53" s="1229" t="s">
        <v>1211</v>
      </c>
      <c r="C53" s="1070" t="s">
        <v>1143</v>
      </c>
      <c r="D53" s="1070" t="s">
        <v>1144</v>
      </c>
      <c r="E53" s="1070" t="s">
        <v>1145</v>
      </c>
      <c r="F53" s="225" t="s">
        <v>1155</v>
      </c>
    </row>
    <row r="54" spans="1:6" ht="25.5" x14ac:dyDescent="0.2">
      <c r="A54" s="1184"/>
      <c r="B54" s="1230"/>
      <c r="C54" s="1184"/>
      <c r="D54" s="1184"/>
      <c r="E54" s="1184"/>
      <c r="F54" s="925" t="s">
        <v>1193</v>
      </c>
    </row>
    <row r="55" spans="1:6" x14ac:dyDescent="0.2">
      <c r="A55" s="1070">
        <v>26</v>
      </c>
      <c r="B55" s="1229" t="s">
        <v>1194</v>
      </c>
      <c r="C55" s="1070" t="s">
        <v>1143</v>
      </c>
      <c r="D55" s="1070" t="s">
        <v>1144</v>
      </c>
      <c r="E55" s="1070" t="s">
        <v>1145</v>
      </c>
      <c r="F55" s="604" t="s">
        <v>1155</v>
      </c>
    </row>
    <row r="56" spans="1:6" ht="25.5" x14ac:dyDescent="0.2">
      <c r="A56" s="1184"/>
      <c r="B56" s="1230"/>
      <c r="C56" s="1184"/>
      <c r="D56" s="1184"/>
      <c r="E56" s="1184"/>
      <c r="F56" s="635" t="s">
        <v>1193</v>
      </c>
    </row>
    <row r="57" spans="1:6" ht="25.5" customHeight="1" x14ac:dyDescent="0.2">
      <c r="A57" s="1070">
        <v>27</v>
      </c>
      <c r="B57" s="1229" t="s">
        <v>1195</v>
      </c>
      <c r="C57" s="1070" t="s">
        <v>1158</v>
      </c>
      <c r="D57" s="1070" t="s">
        <v>1144</v>
      </c>
      <c r="E57" s="1070" t="s">
        <v>1154</v>
      </c>
      <c r="F57" s="225" t="s">
        <v>1146</v>
      </c>
    </row>
    <row r="58" spans="1:6" x14ac:dyDescent="0.2">
      <c r="A58" s="1184"/>
      <c r="B58" s="1230"/>
      <c r="C58" s="1184"/>
      <c r="D58" s="1184"/>
      <c r="E58" s="1184"/>
      <c r="F58" s="925" t="s">
        <v>1196</v>
      </c>
    </row>
    <row r="59" spans="1:6" ht="25.5" customHeight="1" x14ac:dyDescent="0.2">
      <c r="A59" s="1070">
        <v>28</v>
      </c>
      <c r="B59" s="1229" t="s">
        <v>1212</v>
      </c>
      <c r="C59" s="1070" t="s">
        <v>1143</v>
      </c>
      <c r="D59" s="1070" t="s">
        <v>1144</v>
      </c>
      <c r="E59" s="1070" t="s">
        <v>1149</v>
      </c>
      <c r="F59" s="604" t="s">
        <v>1150</v>
      </c>
    </row>
    <row r="60" spans="1:6" ht="25.5" x14ac:dyDescent="0.2">
      <c r="A60" s="1184"/>
      <c r="B60" s="1230"/>
      <c r="C60" s="1184"/>
      <c r="D60" s="1184"/>
      <c r="E60" s="1184"/>
      <c r="F60" s="635" t="s">
        <v>1197</v>
      </c>
    </row>
    <row r="61" spans="1:6" ht="25.5" customHeight="1" x14ac:dyDescent="0.2">
      <c r="A61" s="1070">
        <v>29</v>
      </c>
      <c r="B61" s="1229" t="s">
        <v>1198</v>
      </c>
      <c r="C61" s="1070" t="s">
        <v>1143</v>
      </c>
      <c r="D61" s="1070" t="s">
        <v>1144</v>
      </c>
      <c r="E61" s="1070" t="s">
        <v>1149</v>
      </c>
      <c r="F61" s="225" t="s">
        <v>1150</v>
      </c>
    </row>
    <row r="62" spans="1:6" ht="25.5" x14ac:dyDescent="0.2">
      <c r="A62" s="1184"/>
      <c r="B62" s="1230"/>
      <c r="C62" s="1184"/>
      <c r="D62" s="1184"/>
      <c r="E62" s="1184"/>
      <c r="F62" s="925" t="s">
        <v>1197</v>
      </c>
    </row>
    <row r="63" spans="1:6" ht="25.5" customHeight="1" x14ac:dyDescent="0.2">
      <c r="A63" s="1070">
        <v>30</v>
      </c>
      <c r="B63" s="1229" t="s">
        <v>1199</v>
      </c>
      <c r="C63" s="1070" t="s">
        <v>1143</v>
      </c>
      <c r="D63" s="1070" t="s">
        <v>1144</v>
      </c>
      <c r="E63" s="1070" t="s">
        <v>1149</v>
      </c>
      <c r="F63" s="604" t="s">
        <v>1533</v>
      </c>
    </row>
    <row r="64" spans="1:6" ht="25.5" x14ac:dyDescent="0.2">
      <c r="A64" s="1184"/>
      <c r="B64" s="1230"/>
      <c r="C64" s="1184"/>
      <c r="D64" s="1184"/>
      <c r="E64" s="1184"/>
      <c r="F64" s="635" t="s">
        <v>1197</v>
      </c>
    </row>
    <row r="65" spans="1:6" ht="25.5" customHeight="1" x14ac:dyDescent="0.2">
      <c r="A65" s="1070">
        <v>31</v>
      </c>
      <c r="B65" s="1229" t="s">
        <v>1200</v>
      </c>
      <c r="C65" s="1070" t="s">
        <v>1143</v>
      </c>
      <c r="D65" s="1070" t="s">
        <v>1144</v>
      </c>
      <c r="E65" s="1070" t="s">
        <v>1149</v>
      </c>
      <c r="F65" s="225" t="s">
        <v>1150</v>
      </c>
    </row>
    <row r="66" spans="1:6" ht="25.5" x14ac:dyDescent="0.2">
      <c r="A66" s="1184"/>
      <c r="B66" s="1230"/>
      <c r="C66" s="1184"/>
      <c r="D66" s="1184"/>
      <c r="E66" s="1184"/>
      <c r="F66" s="925" t="s">
        <v>1197</v>
      </c>
    </row>
    <row r="67" spans="1:6" ht="25.5" customHeight="1" x14ac:dyDescent="0.2">
      <c r="A67" s="1070">
        <v>32</v>
      </c>
      <c r="B67" s="1229" t="s">
        <v>1201</v>
      </c>
      <c r="C67" s="1070" t="s">
        <v>1143</v>
      </c>
      <c r="D67" s="1070" t="s">
        <v>1144</v>
      </c>
      <c r="E67" s="1070" t="s">
        <v>1154</v>
      </c>
      <c r="F67" s="604" t="s">
        <v>1146</v>
      </c>
    </row>
    <row r="68" spans="1:6" ht="38.25" x14ac:dyDescent="0.2">
      <c r="A68" s="1184"/>
      <c r="B68" s="1230"/>
      <c r="C68" s="1184"/>
      <c r="D68" s="1184"/>
      <c r="E68" s="1184"/>
      <c r="F68" s="635" t="s">
        <v>1202</v>
      </c>
    </row>
    <row r="69" spans="1:6" ht="25.5" customHeight="1" x14ac:dyDescent="0.2">
      <c r="A69" s="1070">
        <v>33</v>
      </c>
      <c r="B69" s="1229" t="s">
        <v>1203</v>
      </c>
      <c r="C69" s="1070" t="s">
        <v>1158</v>
      </c>
      <c r="D69" s="1070" t="s">
        <v>1144</v>
      </c>
      <c r="E69" s="1070" t="s">
        <v>1149</v>
      </c>
      <c r="F69" s="225" t="s">
        <v>1150</v>
      </c>
    </row>
    <row r="70" spans="1:6" ht="38.25" x14ac:dyDescent="0.2">
      <c r="A70" s="1184"/>
      <c r="B70" s="1230"/>
      <c r="C70" s="1184"/>
      <c r="D70" s="1184"/>
      <c r="E70" s="1184"/>
      <c r="F70" s="925" t="s">
        <v>1204</v>
      </c>
    </row>
    <row r="71" spans="1:6" ht="25.5" customHeight="1" x14ac:dyDescent="0.2">
      <c r="A71" s="1070">
        <v>34</v>
      </c>
      <c r="B71" s="1229" t="s">
        <v>1205</v>
      </c>
      <c r="C71" s="1070" t="s">
        <v>1158</v>
      </c>
      <c r="D71" s="1070" t="s">
        <v>1144</v>
      </c>
      <c r="E71" s="1070" t="s">
        <v>1149</v>
      </c>
      <c r="F71" s="604" t="s">
        <v>1150</v>
      </c>
    </row>
    <row r="72" spans="1:6" ht="38.25" x14ac:dyDescent="0.2">
      <c r="A72" s="1184"/>
      <c r="B72" s="1230"/>
      <c r="C72" s="1184"/>
      <c r="D72" s="1184"/>
      <c r="E72" s="1184"/>
      <c r="F72" s="925" t="s">
        <v>1206</v>
      </c>
    </row>
    <row r="73" spans="1:6" x14ac:dyDescent="0.2">
      <c r="A73" s="1" t="s">
        <v>1207</v>
      </c>
    </row>
  </sheetData>
  <mergeCells count="170">
    <mergeCell ref="A69:A70"/>
    <mergeCell ref="B69:B70"/>
    <mergeCell ref="C69:C70"/>
    <mergeCell ref="D69:D70"/>
    <mergeCell ref="E69:E70"/>
    <mergeCell ref="A71:A72"/>
    <mergeCell ref="B71:B72"/>
    <mergeCell ref="C71:C72"/>
    <mergeCell ref="D71:D72"/>
    <mergeCell ref="E71:E72"/>
    <mergeCell ref="A65:A66"/>
    <mergeCell ref="B65:B66"/>
    <mergeCell ref="C65:C66"/>
    <mergeCell ref="D65:D66"/>
    <mergeCell ref="E65:E66"/>
    <mergeCell ref="A67:A68"/>
    <mergeCell ref="B67:B68"/>
    <mergeCell ref="C67:C68"/>
    <mergeCell ref="D67:D68"/>
    <mergeCell ref="E67:E68"/>
    <mergeCell ref="A61:A62"/>
    <mergeCell ref="B61:B62"/>
    <mergeCell ref="C61:C62"/>
    <mergeCell ref="D61:D62"/>
    <mergeCell ref="E61:E62"/>
    <mergeCell ref="A63:A64"/>
    <mergeCell ref="B63:B64"/>
    <mergeCell ref="C63:C64"/>
    <mergeCell ref="D63:D64"/>
    <mergeCell ref="E63:E64"/>
    <mergeCell ref="A57:A58"/>
    <mergeCell ref="B57:B58"/>
    <mergeCell ref="C57:C58"/>
    <mergeCell ref="D57:D58"/>
    <mergeCell ref="E57:E58"/>
    <mergeCell ref="A59:A60"/>
    <mergeCell ref="B59:B60"/>
    <mergeCell ref="C59:C60"/>
    <mergeCell ref="D59:D60"/>
    <mergeCell ref="E59:E60"/>
    <mergeCell ref="A53:A54"/>
    <mergeCell ref="B53:B54"/>
    <mergeCell ref="C53:C54"/>
    <mergeCell ref="D53:D54"/>
    <mergeCell ref="E53:E54"/>
    <mergeCell ref="A55:A56"/>
    <mergeCell ref="B55:B56"/>
    <mergeCell ref="C55:C56"/>
    <mergeCell ref="D55:D56"/>
    <mergeCell ref="E55:E56"/>
    <mergeCell ref="A49:A50"/>
    <mergeCell ref="B49:B50"/>
    <mergeCell ref="C49:C50"/>
    <mergeCell ref="D49:D50"/>
    <mergeCell ref="E49:E50"/>
    <mergeCell ref="A51:A52"/>
    <mergeCell ref="B51:B52"/>
    <mergeCell ref="C51:C52"/>
    <mergeCell ref="D51:D52"/>
    <mergeCell ref="E51:E52"/>
    <mergeCell ref="A45:A46"/>
    <mergeCell ref="B45:B46"/>
    <mergeCell ref="C45:C46"/>
    <mergeCell ref="D45:D46"/>
    <mergeCell ref="E45:E46"/>
    <mergeCell ref="A47:A48"/>
    <mergeCell ref="B47:B48"/>
    <mergeCell ref="C47:C48"/>
    <mergeCell ref="D47:D48"/>
    <mergeCell ref="E47:E48"/>
    <mergeCell ref="A41:A42"/>
    <mergeCell ref="B41:B42"/>
    <mergeCell ref="C41:C42"/>
    <mergeCell ref="D41:D42"/>
    <mergeCell ref="E41:E42"/>
    <mergeCell ref="A43:A44"/>
    <mergeCell ref="B43:B44"/>
    <mergeCell ref="C43:C44"/>
    <mergeCell ref="D43:D44"/>
    <mergeCell ref="E43:E44"/>
    <mergeCell ref="A37:A38"/>
    <mergeCell ref="B37:B38"/>
    <mergeCell ref="C37:C38"/>
    <mergeCell ref="D37:D38"/>
    <mergeCell ref="E37:E38"/>
    <mergeCell ref="A39:A40"/>
    <mergeCell ref="B39:B40"/>
    <mergeCell ref="C39:C40"/>
    <mergeCell ref="D39:D40"/>
    <mergeCell ref="E39:E40"/>
    <mergeCell ref="A33:A34"/>
    <mergeCell ref="B33:B34"/>
    <mergeCell ref="C33:C34"/>
    <mergeCell ref="D33:D34"/>
    <mergeCell ref="E33:E34"/>
    <mergeCell ref="A35:A36"/>
    <mergeCell ref="B35:B36"/>
    <mergeCell ref="C35:C36"/>
    <mergeCell ref="D35:D36"/>
    <mergeCell ref="E35:E36"/>
    <mergeCell ref="A29:A30"/>
    <mergeCell ref="B29:B30"/>
    <mergeCell ref="C29:C30"/>
    <mergeCell ref="D29:D30"/>
    <mergeCell ref="E29:E30"/>
    <mergeCell ref="A31:A32"/>
    <mergeCell ref="B31:B32"/>
    <mergeCell ref="C31:C32"/>
    <mergeCell ref="D31:D32"/>
    <mergeCell ref="E31:E32"/>
    <mergeCell ref="A25:A26"/>
    <mergeCell ref="B25:B26"/>
    <mergeCell ref="C25:C26"/>
    <mergeCell ref="D25:D26"/>
    <mergeCell ref="E25:E26"/>
    <mergeCell ref="A27:A28"/>
    <mergeCell ref="B27:B28"/>
    <mergeCell ref="C27:C28"/>
    <mergeCell ref="D27:D28"/>
    <mergeCell ref="E27:E28"/>
    <mergeCell ref="A21:A22"/>
    <mergeCell ref="B21:B22"/>
    <mergeCell ref="C21:C22"/>
    <mergeCell ref="D21:D22"/>
    <mergeCell ref="E21:E22"/>
    <mergeCell ref="A23:A24"/>
    <mergeCell ref="B23:B24"/>
    <mergeCell ref="C23:C24"/>
    <mergeCell ref="D23:D24"/>
    <mergeCell ref="E23:E24"/>
    <mergeCell ref="A17:A18"/>
    <mergeCell ref="B17:B18"/>
    <mergeCell ref="C17:C18"/>
    <mergeCell ref="D17:D18"/>
    <mergeCell ref="E17:E18"/>
    <mergeCell ref="A19:A20"/>
    <mergeCell ref="B19:B20"/>
    <mergeCell ref="C19:C20"/>
    <mergeCell ref="D19:D20"/>
    <mergeCell ref="E19:E20"/>
    <mergeCell ref="A13:A14"/>
    <mergeCell ref="B13:B14"/>
    <mergeCell ref="C13:C14"/>
    <mergeCell ref="D13:D14"/>
    <mergeCell ref="E13:E14"/>
    <mergeCell ref="A15:A16"/>
    <mergeCell ref="B15:B16"/>
    <mergeCell ref="C15:C16"/>
    <mergeCell ref="D15:D16"/>
    <mergeCell ref="E15:E16"/>
    <mergeCell ref="A9:A10"/>
    <mergeCell ref="B9:B10"/>
    <mergeCell ref="C9:C10"/>
    <mergeCell ref="D9:D10"/>
    <mergeCell ref="E9:E10"/>
    <mergeCell ref="A11:A12"/>
    <mergeCell ref="B11:B12"/>
    <mergeCell ref="C11:C12"/>
    <mergeCell ref="D11:D12"/>
    <mergeCell ref="E11:E12"/>
    <mergeCell ref="A5:A6"/>
    <mergeCell ref="B5:B6"/>
    <mergeCell ref="C5:C6"/>
    <mergeCell ref="D5:D6"/>
    <mergeCell ref="E5:E6"/>
    <mergeCell ref="A7:A8"/>
    <mergeCell ref="B7:B8"/>
    <mergeCell ref="C7:C8"/>
    <mergeCell ref="D7:D8"/>
    <mergeCell ref="E7:E8"/>
  </mergeCell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667A4-4966-402B-BAEE-4400C71E31BF}">
  <sheetPr>
    <pageSetUpPr fitToPage="1"/>
  </sheetPr>
  <dimension ref="A1:L30"/>
  <sheetViews>
    <sheetView showGridLines="0" zoomScaleNormal="100" workbookViewId="0">
      <selection activeCell="B32" sqref="B32"/>
    </sheetView>
  </sheetViews>
  <sheetFormatPr baseColWidth="10" defaultColWidth="11.42578125" defaultRowHeight="12.75" x14ac:dyDescent="0.2"/>
  <cols>
    <col min="1" max="1" width="53" style="149" customWidth="1"/>
    <col min="2" max="5" width="14" style="149" customWidth="1"/>
    <col min="6" max="6" width="1.42578125" style="149" customWidth="1"/>
    <col min="7" max="9" width="14" style="149" customWidth="1"/>
    <col min="10" max="16384" width="11.42578125" style="149"/>
  </cols>
  <sheetData>
    <row r="1" spans="1:12" x14ac:dyDescent="0.2">
      <c r="A1" s="204" t="s">
        <v>1056</v>
      </c>
      <c r="B1" s="204"/>
      <c r="C1" s="204"/>
      <c r="D1" s="204"/>
      <c r="E1" s="204"/>
    </row>
    <row r="2" spans="1:12" x14ac:dyDescent="0.2">
      <c r="A2" s="80" t="s">
        <v>448</v>
      </c>
      <c r="B2" s="80"/>
      <c r="C2" s="158"/>
      <c r="D2" s="158"/>
      <c r="E2" s="158"/>
    </row>
    <row r="3" spans="1:12" x14ac:dyDescent="0.2">
      <c r="A3" s="256" t="s">
        <v>1525</v>
      </c>
      <c r="B3" s="521"/>
      <c r="C3" s="256"/>
      <c r="D3" s="256"/>
      <c r="E3" s="256"/>
    </row>
    <row r="5" spans="1:12" x14ac:dyDescent="0.2">
      <c r="A5" s="1072" t="s">
        <v>449</v>
      </c>
      <c r="B5" s="1072">
        <v>2025</v>
      </c>
      <c r="C5" s="1177"/>
      <c r="D5" s="1061" t="s">
        <v>768</v>
      </c>
      <c r="E5" s="1177"/>
    </row>
    <row r="6" spans="1:12" s="257" customFormat="1" x14ac:dyDescent="0.2">
      <c r="A6" s="1231"/>
      <c r="B6" s="22" t="s">
        <v>450</v>
      </c>
      <c r="C6" s="199" t="s">
        <v>451</v>
      </c>
      <c r="D6" s="280" t="s">
        <v>450</v>
      </c>
      <c r="E6" s="199" t="s">
        <v>451</v>
      </c>
      <c r="F6" s="149"/>
      <c r="G6" s="149"/>
      <c r="H6" s="149"/>
      <c r="I6" s="149"/>
      <c r="J6" s="149"/>
      <c r="K6" s="149"/>
      <c r="L6" s="149"/>
    </row>
    <row r="7" spans="1:12" x14ac:dyDescent="0.2">
      <c r="A7" s="59" t="s">
        <v>601</v>
      </c>
      <c r="B7" s="413">
        <v>1334283.0839999998</v>
      </c>
      <c r="C7" s="414"/>
      <c r="D7" s="415">
        <v>1334283</v>
      </c>
      <c r="E7" s="414"/>
      <c r="G7" s="258"/>
    </row>
    <row r="8" spans="1:12" x14ac:dyDescent="0.2">
      <c r="A8" s="59" t="s">
        <v>602</v>
      </c>
      <c r="B8" s="413">
        <v>2026586.1809999999</v>
      </c>
      <c r="C8" s="414">
        <v>0</v>
      </c>
      <c r="D8" s="415">
        <v>595366</v>
      </c>
      <c r="E8" s="414">
        <v>0</v>
      </c>
      <c r="G8" s="258"/>
    </row>
    <row r="9" spans="1:12" x14ac:dyDescent="0.2">
      <c r="A9" s="279" t="s">
        <v>603</v>
      </c>
      <c r="B9" s="410">
        <v>555352.27399999998</v>
      </c>
      <c r="C9" s="411"/>
      <c r="D9" s="412">
        <v>0</v>
      </c>
      <c r="E9" s="411"/>
      <c r="G9" s="258"/>
    </row>
    <row r="10" spans="1:12" x14ac:dyDescent="0.2">
      <c r="A10" s="279" t="s">
        <v>604</v>
      </c>
      <c r="B10" s="410">
        <v>461713.76099999994</v>
      </c>
      <c r="C10" s="411"/>
      <c r="D10" s="412">
        <v>0</v>
      </c>
      <c r="E10" s="411"/>
      <c r="G10" s="258"/>
    </row>
    <row r="11" spans="1:12" x14ac:dyDescent="0.2">
      <c r="A11" s="279" t="s">
        <v>605</v>
      </c>
      <c r="B11" s="410">
        <v>414153.73099999997</v>
      </c>
      <c r="C11" s="411"/>
      <c r="D11" s="412">
        <v>0</v>
      </c>
      <c r="E11" s="411"/>
      <c r="G11" s="258"/>
    </row>
    <row r="12" spans="1:12" x14ac:dyDescent="0.2">
      <c r="A12" s="952" t="s">
        <v>606</v>
      </c>
      <c r="B12" s="953">
        <v>595366.41499999992</v>
      </c>
      <c r="C12" s="954"/>
      <c r="D12" s="955">
        <v>595366</v>
      </c>
      <c r="E12" s="954"/>
      <c r="G12" s="258"/>
    </row>
    <row r="13" spans="1:12" x14ac:dyDescent="0.2">
      <c r="A13" s="77" t="s">
        <v>607</v>
      </c>
      <c r="B13" s="407">
        <v>2213678.6579999998</v>
      </c>
      <c r="C13" s="408">
        <v>3124</v>
      </c>
      <c r="D13" s="409">
        <v>2487126</v>
      </c>
      <c r="E13" s="408">
        <v>3124</v>
      </c>
      <c r="G13" s="258"/>
    </row>
    <row r="14" spans="1:12" x14ac:dyDescent="0.2">
      <c r="A14" s="279" t="s">
        <v>608</v>
      </c>
      <c r="B14" s="410">
        <v>1496196.4789999998</v>
      </c>
      <c r="C14" s="411">
        <v>1770</v>
      </c>
      <c r="D14" s="412">
        <v>1496196</v>
      </c>
      <c r="E14" s="411">
        <v>1770</v>
      </c>
      <c r="G14" s="258"/>
    </row>
    <row r="15" spans="1:12" x14ac:dyDescent="0.2">
      <c r="A15" s="279" t="s">
        <v>609</v>
      </c>
      <c r="B15" s="410">
        <v>291190.48499999999</v>
      </c>
      <c r="C15" s="411">
        <v>714</v>
      </c>
      <c r="D15" s="412">
        <v>291191</v>
      </c>
      <c r="E15" s="411">
        <v>714</v>
      </c>
      <c r="G15" s="258"/>
    </row>
    <row r="16" spans="1:12" x14ac:dyDescent="0.2">
      <c r="A16" s="279" t="s">
        <v>610</v>
      </c>
      <c r="B16" s="410">
        <v>250023.68599999999</v>
      </c>
      <c r="C16" s="411">
        <v>640</v>
      </c>
      <c r="D16" s="412">
        <v>523471</v>
      </c>
      <c r="E16" s="411">
        <v>640</v>
      </c>
      <c r="G16" s="258"/>
    </row>
    <row r="17" spans="1:7" x14ac:dyDescent="0.2">
      <c r="A17" s="279" t="s">
        <v>611</v>
      </c>
      <c r="B17" s="410">
        <v>176268.00799999997</v>
      </c>
      <c r="C17" s="411"/>
      <c r="D17" s="412">
        <v>176268</v>
      </c>
      <c r="E17" s="411"/>
      <c r="G17" s="258"/>
    </row>
    <row r="18" spans="1:7" x14ac:dyDescent="0.2">
      <c r="A18" s="59" t="s">
        <v>612</v>
      </c>
      <c r="B18" s="413">
        <v>118195.90199999999</v>
      </c>
      <c r="C18" s="414">
        <v>400</v>
      </c>
      <c r="D18" s="415">
        <v>118196</v>
      </c>
      <c r="E18" s="414">
        <v>400</v>
      </c>
      <c r="G18" s="258"/>
    </row>
    <row r="19" spans="1:7" x14ac:dyDescent="0.2">
      <c r="A19" s="279" t="s">
        <v>613</v>
      </c>
      <c r="B19" s="68">
        <v>0</v>
      </c>
      <c r="C19" s="416">
        <v>400</v>
      </c>
      <c r="D19" s="248">
        <v>0</v>
      </c>
      <c r="E19" s="416">
        <v>400</v>
      </c>
      <c r="G19" s="258"/>
    </row>
    <row r="20" spans="1:7" x14ac:dyDescent="0.2">
      <c r="A20" s="281" t="s">
        <v>614</v>
      </c>
      <c r="B20" s="128">
        <v>118195.90199999999</v>
      </c>
      <c r="C20" s="417"/>
      <c r="D20" s="418">
        <v>118196</v>
      </c>
      <c r="E20" s="417"/>
      <c r="G20" s="258"/>
    </row>
    <row r="21" spans="1:7" x14ac:dyDescent="0.2">
      <c r="A21" s="77" t="s">
        <v>890</v>
      </c>
      <c r="B21" s="407">
        <v>0</v>
      </c>
      <c r="C21" s="408">
        <v>0</v>
      </c>
      <c r="D21" s="409">
        <v>1075868</v>
      </c>
      <c r="E21" s="408">
        <v>0</v>
      </c>
      <c r="G21" s="258"/>
    </row>
    <row r="22" spans="1:7" x14ac:dyDescent="0.2">
      <c r="A22" s="279" t="s">
        <v>1524</v>
      </c>
      <c r="B22" s="410">
        <v>0</v>
      </c>
      <c r="C22" s="411"/>
      <c r="D22" s="412">
        <v>200000</v>
      </c>
      <c r="E22" s="411"/>
      <c r="G22" s="258"/>
    </row>
    <row r="23" spans="1:7" x14ac:dyDescent="0.2">
      <c r="A23" s="279" t="s">
        <v>604</v>
      </c>
      <c r="B23" s="410">
        <v>0</v>
      </c>
      <c r="C23" s="411"/>
      <c r="D23" s="412">
        <v>461714</v>
      </c>
      <c r="E23" s="411"/>
      <c r="G23" s="258"/>
    </row>
    <row r="24" spans="1:7" x14ac:dyDescent="0.2">
      <c r="A24" s="279" t="s">
        <v>605</v>
      </c>
      <c r="B24" s="410">
        <v>0</v>
      </c>
      <c r="C24" s="411"/>
      <c r="D24" s="412">
        <v>414154</v>
      </c>
      <c r="E24" s="411"/>
      <c r="G24" s="258"/>
    </row>
    <row r="25" spans="1:7" x14ac:dyDescent="0.2">
      <c r="A25" s="438" t="s">
        <v>562</v>
      </c>
      <c r="B25" s="950">
        <v>5692743.8249999993</v>
      </c>
      <c r="C25" s="951">
        <v>3524</v>
      </c>
      <c r="D25" s="467">
        <v>5610839</v>
      </c>
      <c r="E25" s="951">
        <v>3524</v>
      </c>
      <c r="F25" s="200"/>
      <c r="G25" s="258"/>
    </row>
    <row r="26" spans="1:7" x14ac:dyDescent="0.2">
      <c r="A26" s="1040" t="s">
        <v>710</v>
      </c>
      <c r="B26" s="1040"/>
      <c r="C26" s="1040"/>
      <c r="D26" s="1040"/>
      <c r="E26" s="1040"/>
    </row>
    <row r="27" spans="1:7" x14ac:dyDescent="0.2">
      <c r="A27" s="1232" t="s">
        <v>1679</v>
      </c>
      <c r="B27" s="1232"/>
      <c r="C27" s="1232"/>
      <c r="D27" s="1232"/>
      <c r="E27" s="1232"/>
    </row>
    <row r="28" spans="1:7" x14ac:dyDescent="0.2">
      <c r="A28" s="1232"/>
      <c r="B28" s="1232"/>
      <c r="C28" s="1232"/>
      <c r="D28" s="1232"/>
      <c r="E28" s="1232"/>
    </row>
    <row r="29" spans="1:7" x14ac:dyDescent="0.2">
      <c r="A29" s="1232"/>
      <c r="B29" s="1232"/>
      <c r="C29" s="1232"/>
      <c r="D29" s="1232"/>
      <c r="E29" s="1232"/>
    </row>
    <row r="30" spans="1:7" x14ac:dyDescent="0.2">
      <c r="A30" s="1040" t="s">
        <v>54</v>
      </c>
      <c r="B30" s="1040"/>
      <c r="C30" s="1040"/>
      <c r="D30" s="1040"/>
      <c r="E30" s="1040"/>
    </row>
  </sheetData>
  <mergeCells count="4">
    <mergeCell ref="A5:A6"/>
    <mergeCell ref="B5:C5"/>
    <mergeCell ref="D5:E5"/>
    <mergeCell ref="A27:E29"/>
  </mergeCells>
  <pageMargins left="0.7" right="0.7" top="0.75" bottom="0.75" header="0.3" footer="0.3"/>
  <pageSetup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21DC5-CA6D-4854-8C99-1F752FE56472}">
  <dimension ref="A1:H17"/>
  <sheetViews>
    <sheetView workbookViewId="0">
      <selection activeCell="A13" sqref="A13:G16"/>
    </sheetView>
  </sheetViews>
  <sheetFormatPr baseColWidth="10" defaultColWidth="11.42578125" defaultRowHeight="12.75" x14ac:dyDescent="0.2"/>
  <cols>
    <col min="1" max="1" width="36.7109375" style="5" customWidth="1"/>
    <col min="2" max="16384" width="11.42578125" style="5"/>
  </cols>
  <sheetData>
    <row r="1" spans="1:8" x14ac:dyDescent="0.2">
      <c r="A1" s="80" t="s">
        <v>1057</v>
      </c>
    </row>
    <row r="2" spans="1:8" x14ac:dyDescent="0.2">
      <c r="A2" s="223" t="s">
        <v>452</v>
      </c>
    </row>
    <row r="3" spans="1:8" ht="15" x14ac:dyDescent="0.2">
      <c r="A3" s="171" t="s">
        <v>488</v>
      </c>
    </row>
    <row r="4" spans="1:8" x14ac:dyDescent="0.2">
      <c r="A4" s="171"/>
    </row>
    <row r="5" spans="1:8" x14ac:dyDescent="0.2">
      <c r="A5" s="284"/>
      <c r="B5" s="233">
        <v>2021</v>
      </c>
      <c r="C5" s="233">
        <v>2022</v>
      </c>
      <c r="D5" s="276">
        <v>2023</v>
      </c>
      <c r="E5" s="233">
        <v>2024</v>
      </c>
      <c r="F5" s="221">
        <v>2025</v>
      </c>
      <c r="G5" s="221" t="s">
        <v>768</v>
      </c>
    </row>
    <row r="6" spans="1:8" x14ac:dyDescent="0.2">
      <c r="A6" s="104" t="s">
        <v>487</v>
      </c>
      <c r="B6" s="105">
        <v>297335</v>
      </c>
      <c r="C6" s="419">
        <v>309722</v>
      </c>
      <c r="D6" s="105">
        <v>320291</v>
      </c>
      <c r="E6" s="419">
        <v>346568</v>
      </c>
      <c r="F6" s="105">
        <v>366982</v>
      </c>
      <c r="G6" s="420">
        <v>392612</v>
      </c>
      <c r="H6" s="20"/>
    </row>
    <row r="7" spans="1:8" x14ac:dyDescent="0.2">
      <c r="A7" s="217" t="s">
        <v>453</v>
      </c>
      <c r="B7" s="285">
        <v>5.7014472248193115E-2</v>
      </c>
      <c r="C7" s="282">
        <v>4.1660080380715447E-2</v>
      </c>
      <c r="D7" s="285">
        <v>3.4124150044233303E-2</v>
      </c>
      <c r="E7" s="282">
        <v>8.2041018948393774E-2</v>
      </c>
      <c r="F7" s="285">
        <v>5.8903303247847427E-2</v>
      </c>
      <c r="G7" s="283">
        <v>6.9839937653617845E-2</v>
      </c>
    </row>
    <row r="8" spans="1:8" x14ac:dyDescent="0.2">
      <c r="A8" s="432" t="s">
        <v>340</v>
      </c>
      <c r="B8" s="433"/>
      <c r="C8" s="433"/>
      <c r="D8" s="433"/>
      <c r="E8" s="433"/>
      <c r="F8" s="433"/>
      <c r="G8" s="433"/>
    </row>
    <row r="9" spans="1:8" x14ac:dyDescent="0.2">
      <c r="A9" s="5" t="s">
        <v>710</v>
      </c>
    </row>
    <row r="10" spans="1:8" x14ac:dyDescent="0.2">
      <c r="A10" s="5" t="s">
        <v>615</v>
      </c>
    </row>
    <row r="11" spans="1:8" x14ac:dyDescent="0.2">
      <c r="A11" s="5" t="s">
        <v>616</v>
      </c>
    </row>
    <row r="12" spans="1:8" x14ac:dyDescent="0.2">
      <c r="A12" s="5" t="s">
        <v>617</v>
      </c>
    </row>
    <row r="13" spans="1:8" ht="12.75" customHeight="1" x14ac:dyDescent="0.2">
      <c r="A13" s="1078" t="s">
        <v>1526</v>
      </c>
      <c r="B13" s="1078"/>
      <c r="C13" s="1078"/>
      <c r="D13" s="1078"/>
      <c r="E13" s="1078"/>
      <c r="F13" s="1078"/>
      <c r="G13" s="1078"/>
    </row>
    <row r="14" spans="1:8" x14ac:dyDescent="0.2">
      <c r="A14" s="1078"/>
      <c r="B14" s="1078"/>
      <c r="C14" s="1078"/>
      <c r="D14" s="1078"/>
      <c r="E14" s="1078"/>
      <c r="F14" s="1078"/>
      <c r="G14" s="1078"/>
    </row>
    <row r="15" spans="1:8" x14ac:dyDescent="0.2">
      <c r="A15" s="1078"/>
      <c r="B15" s="1078"/>
      <c r="C15" s="1078"/>
      <c r="D15" s="1078"/>
      <c r="E15" s="1078"/>
      <c r="F15" s="1078"/>
      <c r="G15" s="1078"/>
    </row>
    <row r="16" spans="1:8" x14ac:dyDescent="0.2">
      <c r="A16" s="1078"/>
      <c r="B16" s="1078"/>
      <c r="C16" s="1078"/>
      <c r="D16" s="1078"/>
      <c r="E16" s="1078"/>
      <c r="F16" s="1078"/>
      <c r="G16" s="1078"/>
    </row>
    <row r="17" spans="1:1" x14ac:dyDescent="0.2">
      <c r="A17" s="149" t="s">
        <v>54</v>
      </c>
    </row>
  </sheetData>
  <mergeCells count="1">
    <mergeCell ref="A13:G16"/>
  </mergeCell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3B9BC-75C9-477A-9F7D-8E4EB0F2F54D}">
  <dimension ref="A1:G13"/>
  <sheetViews>
    <sheetView workbookViewId="0">
      <selection activeCell="E33" sqref="E33"/>
    </sheetView>
  </sheetViews>
  <sheetFormatPr baseColWidth="10" defaultColWidth="11.42578125" defaultRowHeight="12.75" x14ac:dyDescent="0.2"/>
  <cols>
    <col min="1" max="1" width="35.85546875" style="1" customWidth="1"/>
    <col min="2" max="16384" width="11.42578125" style="1"/>
  </cols>
  <sheetData>
    <row r="1" spans="1:7" x14ac:dyDescent="0.2">
      <c r="A1" s="223" t="s">
        <v>1058</v>
      </c>
    </row>
    <row r="2" spans="1:7" ht="15" x14ac:dyDescent="0.2">
      <c r="A2" s="223" t="s">
        <v>489</v>
      </c>
      <c r="B2" s="259"/>
      <c r="C2" s="259"/>
      <c r="D2" s="259"/>
      <c r="E2" s="259"/>
    </row>
    <row r="3" spans="1:7" x14ac:dyDescent="0.2">
      <c r="B3" s="259"/>
      <c r="C3" s="259"/>
      <c r="D3" s="259"/>
      <c r="E3" s="259"/>
    </row>
    <row r="4" spans="1:7" x14ac:dyDescent="0.2">
      <c r="A4" s="284"/>
      <c r="B4" s="233">
        <v>2021</v>
      </c>
      <c r="C4" s="276">
        <v>2022</v>
      </c>
      <c r="D4" s="233">
        <v>2023</v>
      </c>
      <c r="E4" s="221">
        <v>2024</v>
      </c>
      <c r="F4" s="221">
        <v>2025</v>
      </c>
      <c r="G4" s="221" t="s">
        <v>768</v>
      </c>
    </row>
    <row r="5" spans="1:7" x14ac:dyDescent="0.2">
      <c r="A5" s="153" t="s">
        <v>1527</v>
      </c>
      <c r="B5" s="347">
        <v>40861.869359428638</v>
      </c>
      <c r="C5" s="248">
        <v>38982.082785456143</v>
      </c>
      <c r="D5" s="347">
        <v>40984.532900351005</v>
      </c>
      <c r="E5" s="248">
        <v>40464.050680000008</v>
      </c>
      <c r="F5" s="347">
        <v>40588.477049599998</v>
      </c>
      <c r="G5" s="416">
        <v>36500.364999999998</v>
      </c>
    </row>
    <row r="6" spans="1:7" x14ac:dyDescent="0.2">
      <c r="A6" s="153" t="s">
        <v>453</v>
      </c>
      <c r="B6" s="290">
        <v>-4.270204007798073E-2</v>
      </c>
      <c r="C6" s="286">
        <v>-4.6003440455392286E-2</v>
      </c>
      <c r="D6" s="290">
        <v>5.1368474227394545E-2</v>
      </c>
      <c r="E6" s="286">
        <v>-1.2699479133176594E-2</v>
      </c>
      <c r="F6" s="290">
        <v>3.0749855120533187E-3</v>
      </c>
      <c r="G6" s="287">
        <v>-0.1007210012980837</v>
      </c>
    </row>
    <row r="7" spans="1:7" x14ac:dyDescent="0.2">
      <c r="A7" s="153" t="s">
        <v>454</v>
      </c>
      <c r="B7" s="347">
        <v>2691</v>
      </c>
      <c r="C7" s="248">
        <v>2791</v>
      </c>
      <c r="D7" s="347">
        <v>2861</v>
      </c>
      <c r="E7" s="248">
        <v>2957</v>
      </c>
      <c r="F7" s="347">
        <v>3050</v>
      </c>
      <c r="G7" s="416">
        <v>3006</v>
      </c>
    </row>
    <row r="8" spans="1:7" x14ac:dyDescent="0.2">
      <c r="A8" s="99" t="s">
        <v>453</v>
      </c>
      <c r="B8" s="291">
        <v>2.6080476900149918E-3</v>
      </c>
      <c r="C8" s="288">
        <v>3.7160906726124043E-2</v>
      </c>
      <c r="D8" s="291">
        <v>2.5080616266571099E-2</v>
      </c>
      <c r="E8" s="288">
        <v>3.3554701153442945E-2</v>
      </c>
      <c r="F8" s="291">
        <v>3.1450794724382725E-2</v>
      </c>
      <c r="G8" s="289">
        <v>-1.442622950819672E-2</v>
      </c>
    </row>
    <row r="9" spans="1:7" x14ac:dyDescent="0.2">
      <c r="A9" s="157" t="s">
        <v>340</v>
      </c>
      <c r="B9" s="286"/>
      <c r="C9" s="286"/>
      <c r="D9" s="286"/>
      <c r="E9" s="286"/>
      <c r="F9" s="286"/>
      <c r="G9" s="286"/>
    </row>
    <row r="10" spans="1:7" x14ac:dyDescent="0.2">
      <c r="A10" s="5" t="s">
        <v>710</v>
      </c>
      <c r="D10" s="3"/>
      <c r="E10" s="3"/>
      <c r="F10" s="3"/>
      <c r="G10" s="3"/>
    </row>
    <row r="11" spans="1:7" x14ac:dyDescent="0.2">
      <c r="A11" s="1106" t="s">
        <v>711</v>
      </c>
      <c r="B11" s="1106"/>
      <c r="C11" s="1106"/>
      <c r="D11" s="1106"/>
      <c r="E11" s="1106"/>
      <c r="F11" s="1106"/>
      <c r="G11" s="1106"/>
    </row>
    <row r="12" spans="1:7" x14ac:dyDescent="0.2">
      <c r="A12" s="1106" t="s">
        <v>769</v>
      </c>
      <c r="B12" s="1106"/>
      <c r="C12" s="1106"/>
      <c r="D12" s="1106"/>
      <c r="E12" s="1106"/>
      <c r="F12" s="1106"/>
      <c r="G12" s="1106"/>
    </row>
    <row r="13" spans="1:7" x14ac:dyDescent="0.2">
      <c r="A13" s="5" t="s">
        <v>54</v>
      </c>
    </row>
  </sheetData>
  <mergeCells count="2">
    <mergeCell ref="A11:G11"/>
    <mergeCell ref="A12:G1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4C9C9-FDE9-4D7D-AFE2-5A649F637C9A}">
  <dimension ref="A1:I25"/>
  <sheetViews>
    <sheetView zoomScaleNormal="100" workbookViewId="0">
      <selection activeCell="K15" sqref="K15"/>
    </sheetView>
  </sheetViews>
  <sheetFormatPr baseColWidth="10" defaultColWidth="11.42578125" defaultRowHeight="12.75" x14ac:dyDescent="0.2"/>
  <cols>
    <col min="1" max="1" width="43" style="1" customWidth="1"/>
    <col min="2" max="4" width="14.42578125" style="1" customWidth="1"/>
    <col min="5" max="5" width="13.140625" style="1" customWidth="1"/>
    <col min="6" max="6" width="11.42578125" style="1" customWidth="1"/>
    <col min="7" max="7" width="11.42578125" style="1"/>
    <col min="8" max="8" width="6.85546875" style="1" bestFit="1" customWidth="1"/>
    <col min="9" max="16384" width="11.42578125" style="1"/>
  </cols>
  <sheetData>
    <row r="1" spans="1:7" x14ac:dyDescent="0.2">
      <c r="A1" s="1069" t="s">
        <v>28</v>
      </c>
      <c r="B1" s="1069"/>
      <c r="C1" s="1069"/>
      <c r="D1" s="1069"/>
      <c r="E1" s="1069"/>
    </row>
    <row r="2" spans="1:7" x14ac:dyDescent="0.2">
      <c r="A2" s="1069" t="s">
        <v>741</v>
      </c>
      <c r="B2" s="1069"/>
      <c r="C2" s="1069"/>
      <c r="D2" s="1069"/>
      <c r="E2" s="1069"/>
    </row>
    <row r="3" spans="1:7" x14ac:dyDescent="0.2">
      <c r="A3" s="157" t="s">
        <v>883</v>
      </c>
      <c r="B3" s="157"/>
      <c r="C3" s="157"/>
      <c r="D3" s="157"/>
      <c r="E3" s="851"/>
      <c r="F3" s="21"/>
    </row>
    <row r="4" spans="1:7" x14ac:dyDescent="0.2">
      <c r="A4" s="227"/>
      <c r="B4" s="227"/>
      <c r="C4" s="227"/>
      <c r="D4" s="227"/>
      <c r="E4" s="227"/>
    </row>
    <row r="5" spans="1:7" ht="12.75" customHeight="1" x14ac:dyDescent="0.2">
      <c r="A5" s="1070" t="s">
        <v>29</v>
      </c>
      <c r="B5" s="1059" t="s">
        <v>716</v>
      </c>
      <c r="C5" s="1074" t="s">
        <v>719</v>
      </c>
      <c r="D5" s="1059" t="s">
        <v>797</v>
      </c>
      <c r="E5" s="1072" t="s">
        <v>718</v>
      </c>
      <c r="F5" s="1073"/>
    </row>
    <row r="6" spans="1:7" x14ac:dyDescent="0.2">
      <c r="A6" s="1070"/>
      <c r="B6" s="1059"/>
      <c r="C6" s="1074"/>
      <c r="D6" s="1059"/>
      <c r="E6" s="1072"/>
      <c r="F6" s="1073"/>
    </row>
    <row r="7" spans="1:7" ht="25.5" x14ac:dyDescent="0.2">
      <c r="A7" s="1071"/>
      <c r="B7" s="220" t="s">
        <v>473</v>
      </c>
      <c r="C7" s="280" t="s">
        <v>473</v>
      </c>
      <c r="D7" s="220" t="s">
        <v>473</v>
      </c>
      <c r="E7" s="234" t="s">
        <v>14</v>
      </c>
      <c r="F7" s="233" t="s">
        <v>83</v>
      </c>
      <c r="G7" s="23"/>
    </row>
    <row r="8" spans="1:7" x14ac:dyDescent="0.2">
      <c r="A8" s="24" t="s">
        <v>30</v>
      </c>
      <c r="B8" s="25">
        <v>27703150.546896417</v>
      </c>
      <c r="C8" s="25">
        <v>27146323.826152675</v>
      </c>
      <c r="D8" s="25">
        <v>-556826.72074374184</v>
      </c>
      <c r="E8" s="565">
        <v>12.472226798271247</v>
      </c>
      <c r="F8" s="18">
        <v>8.0917651104597237</v>
      </c>
      <c r="G8" s="14"/>
    </row>
    <row r="9" spans="1:7" x14ac:dyDescent="0.2">
      <c r="A9" s="26" t="s">
        <v>31</v>
      </c>
      <c r="B9" s="27">
        <v>5405963.4730413472</v>
      </c>
      <c r="C9" s="27">
        <v>5383166.5921101589</v>
      </c>
      <c r="D9" s="27">
        <v>-22796.880931188352</v>
      </c>
      <c r="E9" s="16">
        <v>49.605405199370843</v>
      </c>
      <c r="F9" s="16">
        <v>1.6046120974901383</v>
      </c>
      <c r="G9" s="14"/>
    </row>
    <row r="10" spans="1:7" x14ac:dyDescent="0.2">
      <c r="A10" s="26" t="s">
        <v>32</v>
      </c>
      <c r="B10" s="27">
        <v>22297187.073855072</v>
      </c>
      <c r="C10" s="27">
        <v>21763157.234042518</v>
      </c>
      <c r="D10" s="27">
        <v>-534029.83981255442</v>
      </c>
      <c r="E10" s="16">
        <v>5.966450203805107</v>
      </c>
      <c r="F10" s="16">
        <v>6.4871530129695865</v>
      </c>
      <c r="G10" s="14"/>
    </row>
    <row r="11" spans="1:7" x14ac:dyDescent="0.2">
      <c r="A11" s="24" t="s">
        <v>33</v>
      </c>
      <c r="B11" s="25">
        <v>28851686.838419955</v>
      </c>
      <c r="C11" s="25">
        <v>28893103.148563802</v>
      </c>
      <c r="D11" s="25">
        <v>41416.310143847018</v>
      </c>
      <c r="E11" s="18">
        <v>3.3643274337914919</v>
      </c>
      <c r="F11" s="18">
        <v>8.6124443769150112</v>
      </c>
      <c r="G11" s="14"/>
    </row>
    <row r="12" spans="1:7" x14ac:dyDescent="0.2">
      <c r="A12" s="24" t="s">
        <v>34</v>
      </c>
      <c r="B12" s="25">
        <v>3681740.8390000002</v>
      </c>
      <c r="C12" s="25">
        <v>3866383.1910863947</v>
      </c>
      <c r="D12" s="25">
        <v>184642.35208639456</v>
      </c>
      <c r="E12" s="18">
        <v>4.7754726322323027</v>
      </c>
      <c r="F12" s="18">
        <v>1.1524899212747226</v>
      </c>
      <c r="G12" s="14"/>
    </row>
    <row r="13" spans="1:7" x14ac:dyDescent="0.2">
      <c r="A13" s="28" t="s">
        <v>35</v>
      </c>
      <c r="B13" s="27">
        <v>951086.74199999997</v>
      </c>
      <c r="C13" s="27">
        <v>983087.80916940083</v>
      </c>
      <c r="D13" s="27">
        <v>32001.067169400863</v>
      </c>
      <c r="E13" s="16">
        <v>-2.5784751863540456</v>
      </c>
      <c r="F13" s="16">
        <v>0.29303841233528299</v>
      </c>
      <c r="G13" s="14"/>
    </row>
    <row r="14" spans="1:7" x14ac:dyDescent="0.2">
      <c r="A14" s="28" t="s">
        <v>36</v>
      </c>
      <c r="B14" s="27">
        <v>2655165.5970000001</v>
      </c>
      <c r="C14" s="27">
        <v>2807964.7819169937</v>
      </c>
      <c r="D14" s="27">
        <v>152799.1849169936</v>
      </c>
      <c r="E14" s="16">
        <v>7.6846186709885744</v>
      </c>
      <c r="F14" s="16">
        <v>0.83699699448165688</v>
      </c>
      <c r="G14" s="14"/>
    </row>
    <row r="15" spans="1:7" x14ac:dyDescent="0.2">
      <c r="A15" s="29" t="s">
        <v>37</v>
      </c>
      <c r="B15" s="27">
        <v>75488.5</v>
      </c>
      <c r="C15" s="27">
        <v>75330.600000000006</v>
      </c>
      <c r="D15" s="27">
        <v>-157.89999999999418</v>
      </c>
      <c r="E15" s="16">
        <v>2.5308653317835939</v>
      </c>
      <c r="F15" s="16">
        <v>2.2454514457782744E-2</v>
      </c>
      <c r="G15" s="14"/>
    </row>
    <row r="16" spans="1:7" x14ac:dyDescent="0.2">
      <c r="A16" s="24" t="s">
        <v>38</v>
      </c>
      <c r="B16" s="25">
        <v>846405.22400000005</v>
      </c>
      <c r="C16" s="25">
        <v>892562.12100000004</v>
      </c>
      <c r="D16" s="25">
        <v>46156.896999999997</v>
      </c>
      <c r="E16" s="18">
        <v>10.272893388457538</v>
      </c>
      <c r="F16" s="18">
        <v>0.26605455220672247</v>
      </c>
      <c r="G16" s="14"/>
    </row>
    <row r="17" spans="1:9" x14ac:dyDescent="0.2">
      <c r="A17" s="24" t="s">
        <v>39</v>
      </c>
      <c r="B17" s="25">
        <v>643407.32799999998</v>
      </c>
      <c r="C17" s="25">
        <v>624885.05904188834</v>
      </c>
      <c r="D17" s="25">
        <v>-18522.268958111643</v>
      </c>
      <c r="E17" s="18">
        <v>11.229870260654518</v>
      </c>
      <c r="F17" s="18">
        <v>0.18626548298710621</v>
      </c>
      <c r="G17" s="14"/>
    </row>
    <row r="18" spans="1:9" x14ac:dyDescent="0.2">
      <c r="A18" s="24" t="s">
        <v>40</v>
      </c>
      <c r="B18" s="25">
        <v>1137179.4328143396</v>
      </c>
      <c r="C18" s="25">
        <v>1016576.9443263166</v>
      </c>
      <c r="D18" s="25">
        <v>-120602.48848802305</v>
      </c>
      <c r="E18" s="18">
        <v>-4.860303383501952</v>
      </c>
      <c r="F18" s="18">
        <v>0.3030208400546906</v>
      </c>
      <c r="G18" s="14"/>
    </row>
    <row r="19" spans="1:9" x14ac:dyDescent="0.2">
      <c r="A19" s="28" t="s">
        <v>360</v>
      </c>
      <c r="B19" s="27">
        <v>-964346.68700000003</v>
      </c>
      <c r="C19" s="27">
        <v>-880860.55539308803</v>
      </c>
      <c r="D19" s="27">
        <v>83486.131606912008</v>
      </c>
      <c r="E19" s="16">
        <v>-0.22287697217834301</v>
      </c>
      <c r="F19" s="16">
        <v>-0.26256655431344805</v>
      </c>
      <c r="G19" s="14"/>
    </row>
    <row r="20" spans="1:9" x14ac:dyDescent="0.2">
      <c r="A20" s="28" t="s">
        <v>305</v>
      </c>
      <c r="B20" s="27">
        <v>2101526.1198143396</v>
      </c>
      <c r="C20" s="27">
        <v>1897437.4997194046</v>
      </c>
      <c r="D20" s="27">
        <v>-204088.62009493494</v>
      </c>
      <c r="E20" s="16">
        <v>-2.7622297366926674</v>
      </c>
      <c r="F20" s="16">
        <v>0.56558739436813865</v>
      </c>
      <c r="G20" s="14"/>
    </row>
    <row r="21" spans="1:9" x14ac:dyDescent="0.2">
      <c r="A21" s="30" t="s">
        <v>41</v>
      </c>
      <c r="B21" s="31">
        <v>62863570.209130712</v>
      </c>
      <c r="C21" s="31">
        <v>62439834.290171079</v>
      </c>
      <c r="D21" s="31">
        <v>-423735.91895963252</v>
      </c>
      <c r="E21" s="19">
        <v>7.250688414651818</v>
      </c>
      <c r="F21" s="19">
        <v>18.612040283897979</v>
      </c>
      <c r="G21" s="14"/>
      <c r="I21" s="394"/>
    </row>
    <row r="22" spans="1:9" x14ac:dyDescent="0.2">
      <c r="A22" s="1067" t="s">
        <v>799</v>
      </c>
      <c r="B22" s="1067"/>
      <c r="C22" s="1067"/>
      <c r="D22" s="1067"/>
      <c r="E22" s="1067"/>
      <c r="F22" s="1067"/>
    </row>
    <row r="23" spans="1:9" x14ac:dyDescent="0.2">
      <c r="A23" s="1068"/>
      <c r="B23" s="1068"/>
      <c r="C23" s="1068"/>
      <c r="D23" s="1068"/>
      <c r="E23" s="1068"/>
      <c r="F23" s="1068"/>
      <c r="H23" s="60"/>
    </row>
    <row r="24" spans="1:9" x14ac:dyDescent="0.2">
      <c r="A24" s="32" t="s">
        <v>27</v>
      </c>
      <c r="H24" s="46"/>
    </row>
    <row r="25" spans="1:9" x14ac:dyDescent="0.2">
      <c r="E25" s="5"/>
      <c r="F25" s="176"/>
    </row>
  </sheetData>
  <mergeCells count="8">
    <mergeCell ref="A22:F23"/>
    <mergeCell ref="A1:E1"/>
    <mergeCell ref="A2:E2"/>
    <mergeCell ref="A5:A7"/>
    <mergeCell ref="E5:F6"/>
    <mergeCell ref="B5:B6"/>
    <mergeCell ref="C5:C6"/>
    <mergeCell ref="D5:D6"/>
  </mergeCells>
  <conditionalFormatting sqref="A15">
    <cfRule type="cellIs" dxfId="1" priority="6" stopIfTrue="1" operator="equal">
      <formula>"n.d."</formula>
    </cfRule>
  </conditionalFormatting>
  <pageMargins left="0.7" right="0.7" top="0.75" bottom="0.75" header="0.3" footer="0.3"/>
  <pageSetup paperSize="9" orientation="portrait" horizontalDpi="0" verticalDpi="0"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66433-14CE-4C4C-BE97-24044CBFBAC2}">
  <dimension ref="A1:G11"/>
  <sheetViews>
    <sheetView workbookViewId="0">
      <selection activeCell="E29" sqref="E29"/>
    </sheetView>
  </sheetViews>
  <sheetFormatPr baseColWidth="10" defaultColWidth="11.42578125" defaultRowHeight="12.75" x14ac:dyDescent="0.2"/>
  <cols>
    <col min="1" max="1" width="38.85546875" style="1" customWidth="1"/>
    <col min="2" max="16384" width="11.42578125" style="1"/>
  </cols>
  <sheetData>
    <row r="1" spans="1:7" x14ac:dyDescent="0.2">
      <c r="A1" s="80" t="s">
        <v>1059</v>
      </c>
    </row>
    <row r="2" spans="1:7" ht="15" x14ac:dyDescent="0.2">
      <c r="A2" s="223" t="s">
        <v>490</v>
      </c>
      <c r="B2" s="259"/>
      <c r="C2" s="259"/>
      <c r="D2" s="259"/>
      <c r="E2" s="259"/>
    </row>
    <row r="3" spans="1:7" x14ac:dyDescent="0.2">
      <c r="B3" s="259"/>
      <c r="C3" s="259"/>
      <c r="D3" s="259"/>
      <c r="E3" s="259"/>
    </row>
    <row r="4" spans="1:7" x14ac:dyDescent="0.2">
      <c r="A4" s="284"/>
      <c r="B4" s="233">
        <v>2021</v>
      </c>
      <c r="C4" s="276">
        <v>2022</v>
      </c>
      <c r="D4" s="233">
        <v>2023</v>
      </c>
      <c r="E4" s="221">
        <v>2024</v>
      </c>
      <c r="F4" s="221">
        <v>2025</v>
      </c>
      <c r="G4" s="221" t="s">
        <v>768</v>
      </c>
    </row>
    <row r="5" spans="1:7" x14ac:dyDescent="0.2">
      <c r="A5" s="153" t="s">
        <v>1528</v>
      </c>
      <c r="B5" s="347">
        <v>177624.06216086604</v>
      </c>
      <c r="C5" s="248">
        <v>150985.1859979103</v>
      </c>
      <c r="D5" s="347">
        <v>158887.35194530195</v>
      </c>
      <c r="E5" s="248">
        <v>166133.98806</v>
      </c>
      <c r="F5" s="347">
        <v>165504.34135519998</v>
      </c>
      <c r="G5" s="416">
        <v>163432.98300000001</v>
      </c>
    </row>
    <row r="6" spans="1:7" x14ac:dyDescent="0.2">
      <c r="A6" s="99" t="s">
        <v>453</v>
      </c>
      <c r="B6" s="291">
        <v>0.1206903536281887</v>
      </c>
      <c r="C6" s="288">
        <v>-0.1499733529279953</v>
      </c>
      <c r="D6" s="291">
        <v>5.2337359424791563E-2</v>
      </c>
      <c r="E6" s="288">
        <v>4.560864049891622E-2</v>
      </c>
      <c r="F6" s="291">
        <v>-3.7899933189626811E-3</v>
      </c>
      <c r="G6" s="289">
        <v>-1.2515432152649719E-2</v>
      </c>
    </row>
    <row r="7" spans="1:7" x14ac:dyDescent="0.2">
      <c r="A7" s="157" t="s">
        <v>340</v>
      </c>
      <c r="B7" s="286"/>
      <c r="C7" s="286"/>
      <c r="D7" s="286"/>
      <c r="E7" s="286"/>
      <c r="F7" s="286"/>
      <c r="G7" s="286"/>
    </row>
    <row r="8" spans="1:7" x14ac:dyDescent="0.2">
      <c r="A8" s="5" t="s">
        <v>710</v>
      </c>
    </row>
    <row r="9" spans="1:7" x14ac:dyDescent="0.2">
      <c r="A9" s="1" t="s">
        <v>711</v>
      </c>
    </row>
    <row r="10" spans="1:7" x14ac:dyDescent="0.2">
      <c r="A10" s="1" t="s">
        <v>770</v>
      </c>
    </row>
    <row r="11" spans="1:7" x14ac:dyDescent="0.2">
      <c r="A11" s="5" t="s">
        <v>54</v>
      </c>
    </row>
  </sheetData>
  <pageMargins left="0.7" right="0.7" top="0.75" bottom="0.75" header="0.3" footer="0.3"/>
  <pageSetup orientation="portrait" horizontalDpi="90" verticalDpi="9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1624F-0D91-4519-A47D-1FB130A4872C}">
  <dimension ref="A1:G15"/>
  <sheetViews>
    <sheetView workbookViewId="0">
      <selection activeCell="F26" sqref="F26"/>
    </sheetView>
  </sheetViews>
  <sheetFormatPr baseColWidth="10" defaultColWidth="11.42578125" defaultRowHeight="12.75" x14ac:dyDescent="0.2"/>
  <cols>
    <col min="1" max="1" width="42.85546875" style="1" customWidth="1"/>
    <col min="2" max="16384" width="11.42578125" style="1"/>
  </cols>
  <sheetData>
    <row r="1" spans="1:7" x14ac:dyDescent="0.2">
      <c r="A1" s="80" t="s">
        <v>1060</v>
      </c>
    </row>
    <row r="2" spans="1:7" ht="15" x14ac:dyDescent="0.2">
      <c r="A2" s="223" t="s">
        <v>491</v>
      </c>
      <c r="B2" s="259"/>
      <c r="C2" s="259"/>
      <c r="D2" s="259"/>
      <c r="E2" s="259"/>
    </row>
    <row r="3" spans="1:7" x14ac:dyDescent="0.2">
      <c r="B3" s="259"/>
      <c r="C3" s="259"/>
      <c r="D3" s="259"/>
      <c r="E3" s="259"/>
    </row>
    <row r="4" spans="1:7" x14ac:dyDescent="0.2">
      <c r="A4" s="284"/>
      <c r="B4" s="233">
        <v>2021</v>
      </c>
      <c r="C4" s="233">
        <v>2022</v>
      </c>
      <c r="D4" s="276">
        <v>2023</v>
      </c>
      <c r="E4" s="233">
        <v>2024</v>
      </c>
      <c r="F4" s="221">
        <v>2025</v>
      </c>
      <c r="G4" s="221" t="s">
        <v>768</v>
      </c>
    </row>
    <row r="5" spans="1:7" x14ac:dyDescent="0.2">
      <c r="A5" s="153" t="s">
        <v>1529</v>
      </c>
      <c r="B5" s="347">
        <v>89735.842770628165</v>
      </c>
      <c r="C5" s="248">
        <v>82238.096341623415</v>
      </c>
      <c r="D5" s="347">
        <v>96112.320790353173</v>
      </c>
      <c r="E5" s="248">
        <v>101348.699868</v>
      </c>
      <c r="F5" s="347">
        <v>106419.95293439999</v>
      </c>
      <c r="G5" s="416">
        <v>109302.5953</v>
      </c>
    </row>
    <row r="6" spans="1:7" x14ac:dyDescent="0.2">
      <c r="A6" s="153" t="s">
        <v>453</v>
      </c>
      <c r="B6" s="290">
        <v>-0.27838614228573921</v>
      </c>
      <c r="C6" s="286">
        <v>-8.3553529977643093E-2</v>
      </c>
      <c r="D6" s="290">
        <v>0.16870799624416355</v>
      </c>
      <c r="E6" s="286">
        <v>5.4481871154362871E-2</v>
      </c>
      <c r="F6" s="290">
        <v>5.0037672639165143E-2</v>
      </c>
      <c r="G6" s="287">
        <v>2.708742379708573E-2</v>
      </c>
    </row>
    <row r="7" spans="1:7" x14ac:dyDescent="0.2">
      <c r="A7" s="956" t="s">
        <v>1531</v>
      </c>
      <c r="B7" s="188">
        <v>60724.243785382205</v>
      </c>
      <c r="C7" s="655">
        <v>56881.578148009554</v>
      </c>
      <c r="D7" s="188">
        <v>68918.403067764273</v>
      </c>
      <c r="E7" s="655">
        <v>71160.323868000007</v>
      </c>
      <c r="F7" s="188">
        <v>75466.362934399993</v>
      </c>
      <c r="G7" s="656">
        <v>76429.840299999996</v>
      </c>
    </row>
    <row r="8" spans="1:7" x14ac:dyDescent="0.2">
      <c r="A8" s="99" t="s">
        <v>453</v>
      </c>
      <c r="B8" s="291">
        <v>-0.31875258230544279</v>
      </c>
      <c r="C8" s="288">
        <v>-6.3280584455753575E-2</v>
      </c>
      <c r="D8" s="291">
        <v>0.21161200711474848</v>
      </c>
      <c r="E8" s="288">
        <v>3.2530074703433831E-2</v>
      </c>
      <c r="F8" s="291">
        <v>6.0511796916320248E-2</v>
      </c>
      <c r="G8" s="289">
        <v>1.2766977606135876E-2</v>
      </c>
    </row>
    <row r="9" spans="1:7" x14ac:dyDescent="0.2">
      <c r="A9" s="157" t="s">
        <v>340</v>
      </c>
      <c r="B9" s="286"/>
      <c r="C9" s="286"/>
      <c r="D9" s="286"/>
      <c r="E9" s="286"/>
      <c r="F9" s="286"/>
      <c r="G9" s="286"/>
    </row>
    <row r="10" spans="1:7" x14ac:dyDescent="0.2">
      <c r="A10" s="5" t="s">
        <v>710</v>
      </c>
      <c r="B10" s="259"/>
      <c r="C10" s="259"/>
      <c r="D10" s="259"/>
      <c r="E10" s="259"/>
      <c r="F10" s="259"/>
      <c r="G10" s="259"/>
    </row>
    <row r="11" spans="1:7" x14ac:dyDescent="0.2">
      <c r="A11" s="1" t="s">
        <v>711</v>
      </c>
      <c r="B11" s="3"/>
      <c r="C11" s="3"/>
      <c r="D11" s="3"/>
      <c r="E11" s="3"/>
      <c r="F11" s="3"/>
    </row>
    <row r="12" spans="1:7" x14ac:dyDescent="0.2">
      <c r="A12" s="1" t="s">
        <v>770</v>
      </c>
    </row>
    <row r="13" spans="1:7" x14ac:dyDescent="0.2">
      <c r="A13" s="1102" t="s">
        <v>1530</v>
      </c>
      <c r="B13" s="1102"/>
      <c r="C13" s="1102"/>
      <c r="D13" s="1102"/>
      <c r="E13" s="1102"/>
      <c r="F13" s="1102"/>
      <c r="G13" s="1102"/>
    </row>
    <row r="14" spans="1:7" x14ac:dyDescent="0.2">
      <c r="A14" s="1102"/>
      <c r="B14" s="1102"/>
      <c r="C14" s="1102"/>
      <c r="D14" s="1102"/>
      <c r="E14" s="1102"/>
      <c r="F14" s="1102"/>
      <c r="G14" s="1102"/>
    </row>
    <row r="15" spans="1:7" x14ac:dyDescent="0.2">
      <c r="A15" s="5" t="s">
        <v>54</v>
      </c>
    </row>
  </sheetData>
  <mergeCells count="1">
    <mergeCell ref="A13:G14"/>
  </mergeCell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66E20-CEA9-4C0F-AE88-3C790C4C7A48}">
  <dimension ref="A1:H11"/>
  <sheetViews>
    <sheetView workbookViewId="0">
      <selection sqref="A1:XFD1048576"/>
    </sheetView>
  </sheetViews>
  <sheetFormatPr baseColWidth="10" defaultColWidth="11.42578125" defaultRowHeight="12.75" x14ac:dyDescent="0.2"/>
  <cols>
    <col min="1" max="1" width="37.85546875" style="1" customWidth="1"/>
    <col min="2" max="16384" width="11.42578125" style="1"/>
  </cols>
  <sheetData>
    <row r="1" spans="1:8" x14ac:dyDescent="0.2">
      <c r="A1" s="223" t="s">
        <v>1061</v>
      </c>
    </row>
    <row r="2" spans="1:8" ht="15" x14ac:dyDescent="0.2">
      <c r="A2" s="223" t="s">
        <v>492</v>
      </c>
    </row>
    <row r="3" spans="1:8" x14ac:dyDescent="0.2">
      <c r="A3" s="224" t="s">
        <v>456</v>
      </c>
    </row>
    <row r="4" spans="1:8" x14ac:dyDescent="0.2">
      <c r="A4" s="224"/>
    </row>
    <row r="5" spans="1:8" x14ac:dyDescent="0.2">
      <c r="A5" s="284"/>
      <c r="B5" s="233">
        <v>2021</v>
      </c>
      <c r="C5" s="276">
        <v>2022</v>
      </c>
      <c r="D5" s="233">
        <v>2023</v>
      </c>
      <c r="E5" s="221">
        <v>2024</v>
      </c>
      <c r="F5" s="221">
        <v>2025</v>
      </c>
      <c r="G5" s="221" t="s">
        <v>768</v>
      </c>
    </row>
    <row r="6" spans="1:8" x14ac:dyDescent="0.2">
      <c r="A6" s="153" t="s">
        <v>455</v>
      </c>
      <c r="B6" s="347">
        <v>8781</v>
      </c>
      <c r="C6" s="248">
        <v>8837</v>
      </c>
      <c r="D6" s="347">
        <v>8884</v>
      </c>
      <c r="E6" s="248">
        <v>9095</v>
      </c>
      <c r="F6" s="347">
        <v>9393</v>
      </c>
      <c r="G6" s="416">
        <v>9610</v>
      </c>
    </row>
    <row r="7" spans="1:8" x14ac:dyDescent="0.2">
      <c r="A7" s="99" t="s">
        <v>453</v>
      </c>
      <c r="B7" s="291">
        <v>1.023930050621269E-2</v>
      </c>
      <c r="C7" s="288">
        <v>6.3774057624417235E-3</v>
      </c>
      <c r="D7" s="291">
        <v>5.3185470182188777E-3</v>
      </c>
      <c r="E7" s="288">
        <v>2.375056280954535E-2</v>
      </c>
      <c r="F7" s="291">
        <v>3.2765255634964241E-2</v>
      </c>
      <c r="G7" s="289">
        <v>2.3102310231023049E-2</v>
      </c>
    </row>
    <row r="8" spans="1:8" x14ac:dyDescent="0.2">
      <c r="A8" s="157" t="s">
        <v>340</v>
      </c>
      <c r="B8" s="286"/>
      <c r="C8" s="286"/>
      <c r="D8" s="286"/>
      <c r="E8" s="286"/>
      <c r="F8" s="286"/>
      <c r="G8" s="286"/>
    </row>
    <row r="9" spans="1:8" x14ac:dyDescent="0.2">
      <c r="A9" s="5" t="s">
        <v>710</v>
      </c>
    </row>
    <row r="10" spans="1:8" x14ac:dyDescent="0.2">
      <c r="A10" s="1" t="s">
        <v>771</v>
      </c>
      <c r="F10" s="3"/>
      <c r="G10" s="3"/>
    </row>
    <row r="11" spans="1:8" x14ac:dyDescent="0.2">
      <c r="A11" s="5" t="s">
        <v>54</v>
      </c>
      <c r="H11" s="3"/>
    </row>
  </sheetData>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72745-E1B8-449B-9C7B-56BB6445F7F6}">
  <dimension ref="A1:C14"/>
  <sheetViews>
    <sheetView zoomScaleNormal="100" workbookViewId="0">
      <selection activeCell="C36" sqref="C36"/>
    </sheetView>
  </sheetViews>
  <sheetFormatPr baseColWidth="10" defaultColWidth="11.42578125" defaultRowHeight="12.75" x14ac:dyDescent="0.2"/>
  <cols>
    <col min="1" max="1" width="50.7109375" style="5" customWidth="1"/>
    <col min="2" max="2" width="11.42578125" style="5"/>
    <col min="3" max="3" width="89" style="5" customWidth="1"/>
    <col min="4" max="16384" width="11.42578125" style="5"/>
  </cols>
  <sheetData>
    <row r="1" spans="1:3" x14ac:dyDescent="0.2">
      <c r="A1" s="239" t="s">
        <v>235</v>
      </c>
    </row>
    <row r="2" spans="1:3" x14ac:dyDescent="0.2">
      <c r="A2" s="239" t="s">
        <v>636</v>
      </c>
    </row>
    <row r="4" spans="1:3" x14ac:dyDescent="0.2">
      <c r="A4" s="173" t="s">
        <v>236</v>
      </c>
      <c r="B4" s="173" t="s">
        <v>237</v>
      </c>
      <c r="C4" s="179" t="s">
        <v>238</v>
      </c>
    </row>
    <row r="5" spans="1:3" x14ac:dyDescent="0.2">
      <c r="A5" s="733" t="s">
        <v>844</v>
      </c>
      <c r="B5" s="841">
        <v>-2.9999999999996696E-4</v>
      </c>
      <c r="C5" s="738" t="s">
        <v>649</v>
      </c>
    </row>
    <row r="6" spans="1:3" x14ac:dyDescent="0.2">
      <c r="A6" s="734" t="s">
        <v>648</v>
      </c>
      <c r="B6" s="479">
        <v>2.7999999999999137E-3</v>
      </c>
      <c r="C6" s="738" t="s">
        <v>649</v>
      </c>
    </row>
    <row r="7" spans="1:3" x14ac:dyDescent="0.2">
      <c r="A7" s="734" t="s">
        <v>637</v>
      </c>
      <c r="B7" s="1233">
        <v>409</v>
      </c>
      <c r="C7" s="1235" t="s">
        <v>650</v>
      </c>
    </row>
    <row r="8" spans="1:3" x14ac:dyDescent="0.2">
      <c r="A8" s="735" t="s">
        <v>239</v>
      </c>
      <c r="B8" s="1234"/>
      <c r="C8" s="1236"/>
    </row>
    <row r="9" spans="1:3" x14ac:dyDescent="0.2">
      <c r="A9" s="734" t="s">
        <v>511</v>
      </c>
      <c r="B9" s="1209">
        <v>386</v>
      </c>
      <c r="C9" s="1235" t="s">
        <v>512</v>
      </c>
    </row>
    <row r="10" spans="1:3" x14ac:dyDescent="0.2">
      <c r="A10" s="736" t="s">
        <v>239</v>
      </c>
      <c r="B10" s="1211"/>
      <c r="C10" s="1236"/>
    </row>
    <row r="11" spans="1:3" x14ac:dyDescent="0.2">
      <c r="A11" s="377" t="s">
        <v>531</v>
      </c>
      <c r="B11" s="1237">
        <v>4.5698669298801196E-3</v>
      </c>
      <c r="C11" s="1239" t="s">
        <v>653</v>
      </c>
    </row>
    <row r="12" spans="1:3" x14ac:dyDescent="0.2">
      <c r="A12" s="737" t="s">
        <v>9</v>
      </c>
      <c r="B12" s="1238"/>
      <c r="C12" s="1240"/>
    </row>
    <row r="13" spans="1:3" x14ac:dyDescent="0.2">
      <c r="A13" s="57" t="s">
        <v>240</v>
      </c>
    </row>
    <row r="14" spans="1:3" x14ac:dyDescent="0.2">
      <c r="A14" s="1"/>
      <c r="B14" s="1"/>
      <c r="C14" s="1"/>
    </row>
  </sheetData>
  <mergeCells count="6">
    <mergeCell ref="B7:B8"/>
    <mergeCell ref="C7:C8"/>
    <mergeCell ref="B9:B10"/>
    <mergeCell ref="C9:C10"/>
    <mergeCell ref="B11:B12"/>
    <mergeCell ref="C11:C12"/>
  </mergeCell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9808A-2B08-4E15-A0D9-77B575E20A12}">
  <dimension ref="A1:C50"/>
  <sheetViews>
    <sheetView zoomScaleNormal="100" workbookViewId="0">
      <selection activeCell="B34" sqref="B34"/>
    </sheetView>
  </sheetViews>
  <sheetFormatPr baseColWidth="10" defaultColWidth="11.42578125" defaultRowHeight="15" customHeight="1" x14ac:dyDescent="0.2"/>
  <cols>
    <col min="1" max="1" width="74.85546875" style="5" customWidth="1"/>
    <col min="2" max="2" width="28.28515625" style="5" bestFit="1" customWidth="1"/>
    <col min="3" max="16384" width="11.42578125" style="5"/>
  </cols>
  <sheetData>
    <row r="1" spans="1:3" ht="12.75" x14ac:dyDescent="0.2">
      <c r="A1" s="239" t="s">
        <v>241</v>
      </c>
    </row>
    <row r="2" spans="1:3" ht="12.75" x14ac:dyDescent="0.2">
      <c r="A2" s="239" t="s">
        <v>638</v>
      </c>
    </row>
    <row r="4" spans="1:3" ht="15" customHeight="1" x14ac:dyDescent="0.2">
      <c r="A4" s="173" t="s">
        <v>236</v>
      </c>
      <c r="B4" s="680" t="s">
        <v>242</v>
      </c>
      <c r="C4" s="680" t="s">
        <v>237</v>
      </c>
    </row>
    <row r="5" spans="1:3" ht="15" customHeight="1" x14ac:dyDescent="0.2">
      <c r="A5" s="1244" t="s">
        <v>509</v>
      </c>
      <c r="B5" s="739" t="s">
        <v>639</v>
      </c>
      <c r="C5" s="740">
        <v>201774.5156803102</v>
      </c>
    </row>
    <row r="6" spans="1:3" ht="15" customHeight="1" x14ac:dyDescent="0.2">
      <c r="A6" s="1245"/>
      <c r="B6" s="741" t="s">
        <v>513</v>
      </c>
      <c r="C6" s="742">
        <v>196805.36112260394</v>
      </c>
    </row>
    <row r="7" spans="1:3" ht="15" customHeight="1" x14ac:dyDescent="0.2">
      <c r="A7" s="1244" t="s">
        <v>510</v>
      </c>
      <c r="B7" s="739" t="s">
        <v>639</v>
      </c>
      <c r="C7" s="743">
        <v>201719.4002670355</v>
      </c>
    </row>
    <row r="8" spans="1:3" ht="15" customHeight="1" x14ac:dyDescent="0.2">
      <c r="A8" s="1245"/>
      <c r="B8" s="744" t="s">
        <v>513</v>
      </c>
      <c r="C8" s="742">
        <v>197359.89474194072</v>
      </c>
    </row>
    <row r="9" spans="1:3" ht="15" customHeight="1" x14ac:dyDescent="0.2">
      <c r="A9" s="745" t="s">
        <v>520</v>
      </c>
      <c r="B9" s="746" t="s">
        <v>640</v>
      </c>
      <c r="C9" s="747">
        <v>4.3822757259681849E-2</v>
      </c>
    </row>
    <row r="10" spans="1:3" ht="15" customHeight="1" x14ac:dyDescent="0.2">
      <c r="A10" s="1242" t="s">
        <v>243</v>
      </c>
      <c r="B10" s="748" t="s">
        <v>640</v>
      </c>
      <c r="C10" s="749">
        <v>962.35759401149994</v>
      </c>
    </row>
    <row r="11" spans="1:3" ht="15" customHeight="1" x14ac:dyDescent="0.2">
      <c r="A11" s="1243"/>
      <c r="B11" s="751" t="s">
        <v>651</v>
      </c>
      <c r="C11" s="170">
        <v>984.93280267272939</v>
      </c>
    </row>
    <row r="12" spans="1:3" ht="15" customHeight="1" x14ac:dyDescent="0.2">
      <c r="A12" s="750"/>
      <c r="B12" s="752" t="s">
        <v>845</v>
      </c>
      <c r="C12" s="97">
        <v>964.01253968253957</v>
      </c>
    </row>
    <row r="13" spans="1:3" ht="15" customHeight="1" x14ac:dyDescent="0.2">
      <c r="A13" s="750"/>
      <c r="B13" s="753" t="s">
        <v>846</v>
      </c>
      <c r="C13" s="97">
        <v>947.24737704918005</v>
      </c>
    </row>
    <row r="14" spans="1:3" ht="15" customHeight="1" x14ac:dyDescent="0.2">
      <c r="A14" s="750"/>
      <c r="B14" s="753" t="s">
        <v>847</v>
      </c>
      <c r="C14" s="97">
        <v>978.00134189071002</v>
      </c>
    </row>
    <row r="15" spans="1:3" ht="15" customHeight="1" x14ac:dyDescent="0.2">
      <c r="A15" s="750"/>
      <c r="B15" s="754" t="s">
        <v>848</v>
      </c>
      <c r="C15" s="97">
        <v>960.1691174235699</v>
      </c>
    </row>
    <row r="16" spans="1:3" ht="15" customHeight="1" x14ac:dyDescent="0.2">
      <c r="A16" s="1242" t="s">
        <v>244</v>
      </c>
      <c r="B16" s="748" t="s">
        <v>640</v>
      </c>
      <c r="C16" s="749">
        <v>429.90953085008715</v>
      </c>
    </row>
    <row r="17" spans="1:3" ht="15" customHeight="1" x14ac:dyDescent="0.2">
      <c r="A17" s="1243"/>
      <c r="B17" s="755" t="s">
        <v>514</v>
      </c>
      <c r="C17" s="97">
        <v>414.89141437200112</v>
      </c>
    </row>
    <row r="18" spans="1:3" ht="15" customHeight="1" x14ac:dyDescent="0.2">
      <c r="A18" s="756"/>
      <c r="B18" s="752" t="s">
        <v>845</v>
      </c>
      <c r="C18" s="749">
        <v>423.67267330109127</v>
      </c>
    </row>
    <row r="19" spans="1:3" ht="15" customHeight="1" x14ac:dyDescent="0.2">
      <c r="A19" s="756"/>
      <c r="B19" s="753" t="s">
        <v>846</v>
      </c>
      <c r="C19" s="97">
        <v>431.98848336641908</v>
      </c>
    </row>
    <row r="20" spans="1:3" ht="15" customHeight="1" x14ac:dyDescent="0.2">
      <c r="A20" s="756"/>
      <c r="B20" s="753" t="s">
        <v>847</v>
      </c>
      <c r="C20" s="97">
        <v>431.98848336641908</v>
      </c>
    </row>
    <row r="21" spans="1:3" ht="15" customHeight="1" x14ac:dyDescent="0.2">
      <c r="A21" s="756"/>
      <c r="B21" s="754" t="s">
        <v>848</v>
      </c>
      <c r="C21" s="170">
        <v>431.98848336641908</v>
      </c>
    </row>
    <row r="22" spans="1:3" ht="15" customHeight="1" x14ac:dyDescent="0.2">
      <c r="A22" s="757" t="s">
        <v>663</v>
      </c>
      <c r="B22" s="758" t="s">
        <v>845</v>
      </c>
      <c r="C22" s="97">
        <v>471.32203059490882</v>
      </c>
    </row>
    <row r="23" spans="1:3" ht="15" customHeight="1" x14ac:dyDescent="0.2">
      <c r="A23" s="750"/>
      <c r="B23" s="759" t="s">
        <v>846</v>
      </c>
      <c r="C23" s="97">
        <v>445.86136130427786</v>
      </c>
    </row>
    <row r="24" spans="1:3" ht="15" customHeight="1" x14ac:dyDescent="0.2">
      <c r="A24" s="750"/>
      <c r="B24" s="759" t="s">
        <v>847</v>
      </c>
      <c r="C24" s="97">
        <v>391.20830405040658</v>
      </c>
    </row>
    <row r="25" spans="1:3" ht="15" customHeight="1" x14ac:dyDescent="0.2">
      <c r="A25" s="760"/>
      <c r="B25" s="759" t="s">
        <v>848</v>
      </c>
      <c r="C25" s="97">
        <v>391.20830405040658</v>
      </c>
    </row>
    <row r="26" spans="1:3" ht="15" customHeight="1" x14ac:dyDescent="0.2">
      <c r="A26" s="745" t="s">
        <v>245</v>
      </c>
      <c r="B26" s="748" t="s">
        <v>639</v>
      </c>
      <c r="C26" s="761">
        <v>1340</v>
      </c>
    </row>
    <row r="27" spans="1:3" ht="15" customHeight="1" x14ac:dyDescent="0.2">
      <c r="A27" s="756"/>
      <c r="B27" s="752" t="s">
        <v>845</v>
      </c>
      <c r="C27" s="762">
        <v>266.53052600000001</v>
      </c>
    </row>
    <row r="28" spans="1:3" ht="15" customHeight="1" x14ac:dyDescent="0.2">
      <c r="A28" s="756"/>
      <c r="B28" s="753" t="s">
        <v>846</v>
      </c>
      <c r="C28" s="177">
        <v>342.04500000000002</v>
      </c>
    </row>
    <row r="29" spans="1:3" ht="15" customHeight="1" x14ac:dyDescent="0.2">
      <c r="A29" s="756"/>
      <c r="B29" s="753" t="s">
        <v>847</v>
      </c>
      <c r="C29" s="177">
        <v>365.71223699999996</v>
      </c>
    </row>
    <row r="30" spans="1:3" ht="15" customHeight="1" x14ac:dyDescent="0.2">
      <c r="A30" s="756"/>
      <c r="B30" s="754" t="s">
        <v>848</v>
      </c>
      <c r="C30" s="763">
        <v>365.71223699999996</v>
      </c>
    </row>
    <row r="31" spans="1:3" ht="15" customHeight="1" x14ac:dyDescent="0.2">
      <c r="A31" s="1242" t="s">
        <v>246</v>
      </c>
      <c r="B31" s="755" t="s">
        <v>639</v>
      </c>
      <c r="C31" s="764">
        <v>3030.751860232735</v>
      </c>
    </row>
    <row r="32" spans="1:3" ht="15" customHeight="1" x14ac:dyDescent="0.2">
      <c r="A32" s="1243"/>
      <c r="B32" s="751" t="s">
        <v>513</v>
      </c>
      <c r="C32" s="764">
        <v>3022.0461001396179</v>
      </c>
    </row>
    <row r="33" spans="1:3" ht="15" customHeight="1" x14ac:dyDescent="0.2">
      <c r="A33" s="750"/>
      <c r="B33" s="758" t="s">
        <v>845</v>
      </c>
      <c r="C33" s="762">
        <v>706.64800500869751</v>
      </c>
    </row>
    <row r="34" spans="1:3" ht="15" customHeight="1" x14ac:dyDescent="0.2">
      <c r="A34" s="750"/>
      <c r="B34" s="759" t="s">
        <v>846</v>
      </c>
      <c r="C34" s="177">
        <v>731.46599984169006</v>
      </c>
    </row>
    <row r="35" spans="1:3" ht="15" customHeight="1" x14ac:dyDescent="0.2">
      <c r="A35" s="750"/>
      <c r="B35" s="759" t="s">
        <v>847</v>
      </c>
      <c r="C35" s="177">
        <v>796.31892769117371</v>
      </c>
    </row>
    <row r="36" spans="1:3" ht="15" customHeight="1" x14ac:dyDescent="0.2">
      <c r="A36" s="760"/>
      <c r="B36" s="765" t="s">
        <v>848</v>
      </c>
      <c r="C36" s="763">
        <v>796.31892769117371</v>
      </c>
    </row>
    <row r="37" spans="1:3" ht="15" customHeight="1" x14ac:dyDescent="0.2">
      <c r="A37" s="766" t="s">
        <v>692</v>
      </c>
      <c r="B37" s="767" t="s">
        <v>514</v>
      </c>
      <c r="C37" s="768">
        <v>0.01</v>
      </c>
    </row>
    <row r="38" spans="1:3" ht="27" customHeight="1" x14ac:dyDescent="0.2">
      <c r="A38" s="769" t="s">
        <v>693</v>
      </c>
      <c r="B38" s="767" t="s">
        <v>514</v>
      </c>
      <c r="C38" s="770">
        <v>3.5835290678596816E-2</v>
      </c>
    </row>
    <row r="39" spans="1:3" ht="26.25" customHeight="1" x14ac:dyDescent="0.2">
      <c r="A39" s="771" t="s">
        <v>694</v>
      </c>
      <c r="B39" s="767" t="s">
        <v>514</v>
      </c>
      <c r="C39" s="770">
        <v>3.1704392206860471E-2</v>
      </c>
    </row>
    <row r="40" spans="1:3" ht="29.25" customHeight="1" x14ac:dyDescent="0.2">
      <c r="A40" s="771" t="s">
        <v>849</v>
      </c>
      <c r="B40" s="767" t="s">
        <v>640</v>
      </c>
      <c r="C40" s="770">
        <v>0.12954018729362113</v>
      </c>
    </row>
    <row r="41" spans="1:3" ht="27.75" x14ac:dyDescent="0.2">
      <c r="A41" s="771" t="s">
        <v>850</v>
      </c>
      <c r="B41" s="767" t="s">
        <v>640</v>
      </c>
      <c r="C41" s="770">
        <v>0.10964031450288249</v>
      </c>
    </row>
    <row r="42" spans="1:3" ht="25.5" x14ac:dyDescent="0.2">
      <c r="A42" s="769" t="s">
        <v>664</v>
      </c>
      <c r="B42" s="767" t="s">
        <v>514</v>
      </c>
      <c r="C42" s="770">
        <v>0.26320618791904993</v>
      </c>
    </row>
    <row r="43" spans="1:3" ht="25.5" x14ac:dyDescent="0.2">
      <c r="A43" s="769" t="s">
        <v>665</v>
      </c>
      <c r="B43" s="767" t="s">
        <v>514</v>
      </c>
      <c r="C43" s="770">
        <v>0.2641000273621541</v>
      </c>
    </row>
    <row r="44" spans="1:3" ht="15" customHeight="1" x14ac:dyDescent="0.2">
      <c r="A44" s="769" t="s">
        <v>851</v>
      </c>
      <c r="B44" s="767" t="s">
        <v>640</v>
      </c>
      <c r="C44" s="770">
        <v>0.30466093444723258</v>
      </c>
    </row>
    <row r="45" spans="1:3" ht="15" customHeight="1" x14ac:dyDescent="0.2">
      <c r="A45" s="769" t="s">
        <v>852</v>
      </c>
      <c r="B45" s="767" t="s">
        <v>640</v>
      </c>
      <c r="C45" s="770">
        <v>0.3116258899239911</v>
      </c>
    </row>
    <row r="46" spans="1:3" ht="15" customHeight="1" x14ac:dyDescent="0.2">
      <c r="A46" s="769" t="s">
        <v>247</v>
      </c>
      <c r="B46" s="767" t="s">
        <v>640</v>
      </c>
      <c r="C46" s="772">
        <v>0.80804794551824732</v>
      </c>
    </row>
    <row r="47" spans="1:3" ht="15" customHeight="1" x14ac:dyDescent="0.2">
      <c r="A47" s="1241" t="s">
        <v>248</v>
      </c>
      <c r="B47" s="773" t="s">
        <v>639</v>
      </c>
      <c r="C47" s="761">
        <v>16353.1627598004</v>
      </c>
    </row>
    <row r="48" spans="1:3" ht="15" customHeight="1" x14ac:dyDescent="0.2">
      <c r="A48" s="1241"/>
      <c r="B48" s="746" t="s">
        <v>513</v>
      </c>
      <c r="C48" s="774">
        <v>13046.6090290419</v>
      </c>
    </row>
    <row r="49" spans="1:1" ht="15" customHeight="1" x14ac:dyDescent="0.2">
      <c r="A49" s="57" t="s">
        <v>853</v>
      </c>
    </row>
    <row r="50" spans="1:1" ht="15" customHeight="1" x14ac:dyDescent="0.2">
      <c r="A50" s="57" t="s">
        <v>240</v>
      </c>
    </row>
  </sheetData>
  <mergeCells count="6">
    <mergeCell ref="A47:A48"/>
    <mergeCell ref="A31:A32"/>
    <mergeCell ref="A7:A8"/>
    <mergeCell ref="A5:A6"/>
    <mergeCell ref="A10:A11"/>
    <mergeCell ref="A16:A17"/>
  </mergeCells>
  <pageMargins left="0.7" right="0.7" top="0.75" bottom="0.75" header="0.3" footer="0.3"/>
  <pageSetup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9B171-ADCA-4B87-8841-8454F0296BBA}">
  <dimension ref="A1:D28"/>
  <sheetViews>
    <sheetView zoomScaleNormal="100" workbookViewId="0">
      <selection activeCell="F23" sqref="F23"/>
    </sheetView>
  </sheetViews>
  <sheetFormatPr baseColWidth="10" defaultColWidth="11.42578125" defaultRowHeight="12.75" x14ac:dyDescent="0.2"/>
  <cols>
    <col min="1" max="1" width="60.42578125" style="1" customWidth="1"/>
    <col min="2" max="4" width="12.42578125" style="1" customWidth="1"/>
    <col min="5" max="16384" width="11.42578125" style="1"/>
  </cols>
  <sheetData>
    <row r="1" spans="1:4" x14ac:dyDescent="0.2">
      <c r="A1" s="239" t="s">
        <v>249</v>
      </c>
      <c r="B1" s="5"/>
      <c r="C1" s="5"/>
      <c r="D1" s="5"/>
    </row>
    <row r="2" spans="1:4" x14ac:dyDescent="0.2">
      <c r="A2" s="239" t="s">
        <v>641</v>
      </c>
      <c r="B2" s="5"/>
      <c r="C2" s="5"/>
      <c r="D2" s="5"/>
    </row>
    <row r="3" spans="1:4" x14ac:dyDescent="0.2">
      <c r="A3" s="171" t="s">
        <v>634</v>
      </c>
      <c r="B3" s="5"/>
      <c r="C3" s="5"/>
      <c r="D3" s="5"/>
    </row>
    <row r="4" spans="1:4" x14ac:dyDescent="0.2">
      <c r="A4" s="5"/>
      <c r="B4" s="5"/>
      <c r="C4" s="5"/>
      <c r="D4" s="5"/>
    </row>
    <row r="5" spans="1:4" ht="38.25" x14ac:dyDescent="0.2">
      <c r="A5" s="245" t="s">
        <v>250</v>
      </c>
      <c r="B5" s="245" t="s">
        <v>251</v>
      </c>
      <c r="C5" s="245" t="s">
        <v>252</v>
      </c>
      <c r="D5" s="245" t="s">
        <v>253</v>
      </c>
    </row>
    <row r="6" spans="1:4" x14ac:dyDescent="0.2">
      <c r="A6" s="107" t="s">
        <v>254</v>
      </c>
      <c r="B6" s="108">
        <v>57056667.698060922</v>
      </c>
      <c r="C6" s="108">
        <v>59041.927849210799</v>
      </c>
      <c r="D6" s="108">
        <v>56997625.770211712</v>
      </c>
    </row>
    <row r="7" spans="1:4" x14ac:dyDescent="0.2">
      <c r="A7" s="109" t="s">
        <v>255</v>
      </c>
      <c r="B7" s="110">
        <v>13538906.146736288</v>
      </c>
      <c r="C7" s="110">
        <v>-61846.049013676122</v>
      </c>
      <c r="D7" s="110">
        <v>13600752.195749965</v>
      </c>
    </row>
    <row r="8" spans="1:4" x14ac:dyDescent="0.2">
      <c r="A8" s="109" t="s">
        <v>642</v>
      </c>
      <c r="B8" s="110">
        <v>-14213031.950792031</v>
      </c>
      <c r="C8" s="110">
        <v>95298.768243810162</v>
      </c>
      <c r="D8" s="110">
        <v>-14308330.719035842</v>
      </c>
    </row>
    <row r="9" spans="1:4" x14ac:dyDescent="0.2">
      <c r="A9" s="109" t="s">
        <v>256</v>
      </c>
      <c r="B9" s="110">
        <v>8742696.7837703023</v>
      </c>
      <c r="C9" s="110">
        <v>4772.9252913370728</v>
      </c>
      <c r="D9" s="110">
        <v>8737923.8584789652</v>
      </c>
    </row>
    <row r="10" spans="1:4" x14ac:dyDescent="0.2">
      <c r="A10" s="109" t="s">
        <v>257</v>
      </c>
      <c r="B10" s="110">
        <v>13694586.25432796</v>
      </c>
      <c r="C10" s="110">
        <v>9816.9711588751525</v>
      </c>
      <c r="D10" s="110">
        <v>13684769.283169085</v>
      </c>
    </row>
    <row r="11" spans="1:4" x14ac:dyDescent="0.2">
      <c r="A11" s="109" t="s">
        <v>258</v>
      </c>
      <c r="B11" s="110">
        <v>34276933.519692086</v>
      </c>
      <c r="C11" s="110">
        <v>10694.339085564017</v>
      </c>
      <c r="D11" s="110">
        <v>34266239.180606522</v>
      </c>
    </row>
    <row r="12" spans="1:4" x14ac:dyDescent="0.2">
      <c r="A12" s="109" t="s">
        <v>259</v>
      </c>
      <c r="B12" s="110">
        <v>1016576.9443263166</v>
      </c>
      <c r="C12" s="110">
        <v>304.97308329783846</v>
      </c>
      <c r="D12" s="110">
        <v>1016271.9712430188</v>
      </c>
    </row>
    <row r="13" spans="1:4" x14ac:dyDescent="0.2">
      <c r="A13" s="111" t="s">
        <v>260</v>
      </c>
      <c r="B13" s="112">
        <v>3568837.8075287729</v>
      </c>
      <c r="C13" s="112">
        <v>1252.6301249084063</v>
      </c>
      <c r="D13" s="112">
        <v>3567585.1774038645</v>
      </c>
    </row>
    <row r="14" spans="1:4" x14ac:dyDescent="0.2">
      <c r="A14" s="111" t="s">
        <v>261</v>
      </c>
      <c r="B14" s="112">
        <v>1810964.5204108409</v>
      </c>
      <c r="C14" s="112">
        <v>338300.98877182626</v>
      </c>
      <c r="D14" s="112">
        <v>1472663.5316390146</v>
      </c>
    </row>
    <row r="15" spans="1:4" x14ac:dyDescent="0.2">
      <c r="A15" s="111" t="s">
        <v>262</v>
      </c>
      <c r="B15" s="112">
        <v>5383166.5921101589</v>
      </c>
      <c r="C15" s="112">
        <v>567875.13836421818</v>
      </c>
      <c r="D15" s="112">
        <v>4815291.4537459407</v>
      </c>
    </row>
    <row r="16" spans="1:4" x14ac:dyDescent="0.2">
      <c r="A16" s="113" t="s">
        <v>536</v>
      </c>
      <c r="B16" s="110">
        <v>2524336.986743391</v>
      </c>
      <c r="C16" s="110">
        <v>153424.23061420675</v>
      </c>
      <c r="D16" s="110">
        <v>2370912.7561291843</v>
      </c>
    </row>
    <row r="17" spans="1:4" x14ac:dyDescent="0.2">
      <c r="A17" s="114" t="s">
        <v>643</v>
      </c>
      <c r="B17" s="110">
        <v>1877505.9573548937</v>
      </c>
      <c r="C17" s="110">
        <v>138450.00883907545</v>
      </c>
      <c r="D17" s="110">
        <v>1739055.9485158182</v>
      </c>
    </row>
    <row r="18" spans="1:4" x14ac:dyDescent="0.2">
      <c r="A18" s="114" t="s">
        <v>263</v>
      </c>
      <c r="B18" s="110">
        <v>1431901.8004121976</v>
      </c>
      <c r="C18" s="110">
        <v>69643.477805228438</v>
      </c>
      <c r="D18" s="110">
        <v>1362258.3226069692</v>
      </c>
    </row>
    <row r="19" spans="1:4" x14ac:dyDescent="0.2">
      <c r="A19" s="114" t="s">
        <v>644</v>
      </c>
      <c r="B19" s="110">
        <v>-785070.77102370036</v>
      </c>
      <c r="C19" s="110">
        <v>-54669.256030097371</v>
      </c>
      <c r="D19" s="110">
        <v>-730401.51499360299</v>
      </c>
    </row>
    <row r="20" spans="1:4" x14ac:dyDescent="0.2">
      <c r="A20" s="113" t="s">
        <v>264</v>
      </c>
      <c r="B20" s="110">
        <v>2306390.0254936721</v>
      </c>
      <c r="C20" s="110">
        <v>420953.43975341227</v>
      </c>
      <c r="D20" s="110">
        <v>1885436.5857402598</v>
      </c>
    </row>
    <row r="21" spans="1:4" x14ac:dyDescent="0.2">
      <c r="A21" s="114" t="s">
        <v>645</v>
      </c>
      <c r="B21" s="110">
        <v>2541501.0011439431</v>
      </c>
      <c r="C21" s="110">
        <v>487851.89391340129</v>
      </c>
      <c r="D21" s="110">
        <v>2053649.1072305418</v>
      </c>
    </row>
    <row r="22" spans="1:4" x14ac:dyDescent="0.2">
      <c r="A22" s="114" t="s">
        <v>265</v>
      </c>
      <c r="B22" s="110">
        <v>2361231.0839374163</v>
      </c>
      <c r="C22" s="110">
        <v>113900.6457889569</v>
      </c>
      <c r="D22" s="110">
        <v>2247330.4381484594</v>
      </c>
    </row>
    <row r="23" spans="1:4" x14ac:dyDescent="0.2">
      <c r="A23" s="114" t="s">
        <v>646</v>
      </c>
      <c r="B23" s="115">
        <v>-2596342.0595876873</v>
      </c>
      <c r="C23" s="115">
        <v>-180799.09994894546</v>
      </c>
      <c r="D23" s="115">
        <v>-2415542.9596387418</v>
      </c>
    </row>
    <row r="24" spans="1:4" x14ac:dyDescent="0.2">
      <c r="A24" s="113" t="s">
        <v>266</v>
      </c>
      <c r="B24" s="110">
        <v>552439.57987309643</v>
      </c>
      <c r="C24" s="110">
        <v>-6502.5320034006145</v>
      </c>
      <c r="D24" s="110">
        <v>558942.11187649705</v>
      </c>
    </row>
    <row r="25" spans="1:4" x14ac:dyDescent="0.2">
      <c r="A25" s="111" t="s">
        <v>532</v>
      </c>
      <c r="B25" s="112">
        <v>341859.84254349786</v>
      </c>
      <c r="C25" s="112">
        <v>0</v>
      </c>
      <c r="D25" s="112">
        <v>341859.84254349786</v>
      </c>
    </row>
    <row r="26" spans="1:4" x14ac:dyDescent="0.2">
      <c r="A26" s="111" t="s">
        <v>533</v>
      </c>
      <c r="B26" s="112">
        <v>6848980.47942561</v>
      </c>
      <c r="C26" s="112">
        <v>0</v>
      </c>
      <c r="D26" s="112">
        <v>6848980.47942561</v>
      </c>
    </row>
    <row r="27" spans="1:4" x14ac:dyDescent="0.2">
      <c r="A27" s="116" t="s">
        <v>534</v>
      </c>
      <c r="B27" s="117">
        <v>75010476.940079808</v>
      </c>
      <c r="C27" s="117">
        <v>966470.68511016667</v>
      </c>
      <c r="D27" s="117">
        <v>74044006.254969642</v>
      </c>
    </row>
    <row r="28" spans="1:4" x14ac:dyDescent="0.2">
      <c r="A28" s="5" t="s">
        <v>54</v>
      </c>
      <c r="B28" s="166"/>
      <c r="C28" s="5"/>
      <c r="D28" s="166"/>
    </row>
  </sheetData>
  <pageMargins left="0.7" right="0.7" top="0.75" bottom="0.75" header="0.3" footer="0.3"/>
  <pageSetup paperSize="9" orientation="portrait" horizontalDpi="0" verticalDpi="0"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DCEBC-6F13-4DB4-AF5A-070099A06B9E}">
  <dimension ref="A1:E24"/>
  <sheetViews>
    <sheetView zoomScaleNormal="100" workbookViewId="0">
      <selection activeCell="F35" sqref="F35"/>
    </sheetView>
  </sheetViews>
  <sheetFormatPr baseColWidth="10" defaultColWidth="11.42578125" defaultRowHeight="12.75" x14ac:dyDescent="0.2"/>
  <cols>
    <col min="1" max="1" width="50.42578125" style="1" bestFit="1" customWidth="1"/>
    <col min="2" max="3" width="11.42578125" style="1" customWidth="1"/>
    <col min="4" max="16384" width="11.42578125" style="1"/>
  </cols>
  <sheetData>
    <row r="1" spans="1:5" x14ac:dyDescent="0.2">
      <c r="A1" s="223" t="s">
        <v>267</v>
      </c>
    </row>
    <row r="2" spans="1:5" x14ac:dyDescent="0.2">
      <c r="A2" s="223" t="s">
        <v>647</v>
      </c>
    </row>
    <row r="3" spans="1:5" x14ac:dyDescent="0.2">
      <c r="A3" s="2" t="s">
        <v>632</v>
      </c>
    </row>
    <row r="5" spans="1:5" x14ac:dyDescent="0.2">
      <c r="A5" s="436"/>
      <c r="B5" s="234" t="s">
        <v>473</v>
      </c>
      <c r="C5" s="222" t="s">
        <v>83</v>
      </c>
    </row>
    <row r="6" spans="1:5" ht="14.25" x14ac:dyDescent="0.2">
      <c r="A6" s="150" t="s">
        <v>666</v>
      </c>
      <c r="B6" s="315">
        <v>-6581384.5709202141</v>
      </c>
      <c r="C6" s="231">
        <v>-1.9617764228607792</v>
      </c>
    </row>
    <row r="7" spans="1:5" ht="14.25" x14ac:dyDescent="0.2">
      <c r="A7" s="103" t="s">
        <v>667</v>
      </c>
      <c r="B7" s="315">
        <v>966470.68511016364</v>
      </c>
      <c r="C7" s="122">
        <v>0.28808518678769796</v>
      </c>
    </row>
    <row r="8" spans="1:5" x14ac:dyDescent="0.2">
      <c r="A8" s="102" t="s">
        <v>268</v>
      </c>
      <c r="B8" s="314">
        <v>59041.927849210799</v>
      </c>
      <c r="C8" s="123">
        <v>1.7599193720818224E-2</v>
      </c>
    </row>
    <row r="9" spans="1:5" x14ac:dyDescent="0.2">
      <c r="A9" s="102" t="s">
        <v>269</v>
      </c>
      <c r="B9" s="314">
        <v>1252.6301249084063</v>
      </c>
      <c r="C9" s="123">
        <v>3.7338347563951445E-4</v>
      </c>
      <c r="E9" s="21"/>
    </row>
    <row r="10" spans="1:5" x14ac:dyDescent="0.2">
      <c r="A10" s="102" t="s">
        <v>270</v>
      </c>
      <c r="B10" s="314">
        <v>338300.98877182626</v>
      </c>
      <c r="C10" s="123">
        <v>0.10084062045781089</v>
      </c>
    </row>
    <row r="11" spans="1:5" x14ac:dyDescent="0.2">
      <c r="A11" s="102" t="s">
        <v>271</v>
      </c>
      <c r="B11" s="314">
        <v>567875.13836421818</v>
      </c>
      <c r="C11" s="123">
        <v>0.16927198913342933</v>
      </c>
    </row>
    <row r="12" spans="1:5" x14ac:dyDescent="0.2">
      <c r="A12" s="102" t="s">
        <v>535</v>
      </c>
      <c r="B12" s="314">
        <v>0</v>
      </c>
      <c r="C12" s="123">
        <v>0</v>
      </c>
    </row>
    <row r="13" spans="1:5" ht="14.25" x14ac:dyDescent="0.2">
      <c r="A13" s="103" t="s">
        <v>668</v>
      </c>
      <c r="B13" s="315">
        <v>-7547855.2560303779</v>
      </c>
      <c r="C13" s="122">
        <v>-2.2498616096484771</v>
      </c>
    </row>
    <row r="14" spans="1:5" x14ac:dyDescent="0.2">
      <c r="A14" s="104" t="s">
        <v>272</v>
      </c>
      <c r="B14" s="68">
        <v>650617.77277815435</v>
      </c>
      <c r="C14" s="123">
        <v>0.19393587977976379</v>
      </c>
    </row>
    <row r="15" spans="1:5" x14ac:dyDescent="0.2">
      <c r="A15" s="104" t="s">
        <v>273</v>
      </c>
      <c r="B15" s="68">
        <v>4249919.0024403101</v>
      </c>
      <c r="C15" s="123">
        <v>1.2668141191587687</v>
      </c>
    </row>
    <row r="16" spans="1:5" x14ac:dyDescent="0.2">
      <c r="A16" s="106" t="s">
        <v>1076</v>
      </c>
      <c r="B16" s="921">
        <v>-2982083.3412580583</v>
      </c>
      <c r="C16" s="122">
        <v>-0.88889818348177418</v>
      </c>
    </row>
    <row r="17" spans="1:3" x14ac:dyDescent="0.2">
      <c r="A17" s="175" t="s">
        <v>1077</v>
      </c>
      <c r="B17" s="403">
        <v>-3948554.0263682222</v>
      </c>
      <c r="C17" s="232">
        <v>-1.1769833702694723</v>
      </c>
    </row>
    <row r="18" spans="1:3" x14ac:dyDescent="0.2">
      <c r="A18" s="157" t="s">
        <v>54</v>
      </c>
    </row>
    <row r="20" spans="1:3" x14ac:dyDescent="0.2">
      <c r="B20" s="3"/>
      <c r="C20" s="52"/>
    </row>
    <row r="21" spans="1:3" x14ac:dyDescent="0.2">
      <c r="B21" s="5"/>
      <c r="C21" s="20"/>
    </row>
    <row r="22" spans="1:3" x14ac:dyDescent="0.2">
      <c r="B22" s="3"/>
      <c r="C22" s="52"/>
    </row>
    <row r="24" spans="1:3" x14ac:dyDescent="0.2">
      <c r="C24" s="3"/>
    </row>
  </sheetData>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15772-D552-4494-ABD0-BAD64B9193E2}">
  <dimension ref="A1:D16"/>
  <sheetViews>
    <sheetView zoomScaleNormal="100" workbookViewId="0">
      <selection activeCell="B27" sqref="B27"/>
    </sheetView>
  </sheetViews>
  <sheetFormatPr baseColWidth="10" defaultColWidth="11.42578125" defaultRowHeight="12.75" x14ac:dyDescent="0.2"/>
  <cols>
    <col min="1" max="1" width="50.7109375" style="5" bestFit="1" customWidth="1"/>
    <col min="2" max="2" width="11.42578125" style="5"/>
    <col min="3" max="3" width="89" style="5" customWidth="1"/>
    <col min="4" max="16384" width="11.42578125" style="5"/>
  </cols>
  <sheetData>
    <row r="1" spans="1:4" x14ac:dyDescent="0.2">
      <c r="A1" s="239" t="s">
        <v>274</v>
      </c>
    </row>
    <row r="2" spans="1:4" x14ac:dyDescent="0.2">
      <c r="A2" s="239" t="s">
        <v>772</v>
      </c>
    </row>
    <row r="4" spans="1:4" x14ac:dyDescent="0.2">
      <c r="A4" s="173" t="s">
        <v>236</v>
      </c>
      <c r="B4" s="173" t="s">
        <v>237</v>
      </c>
      <c r="C4" s="179" t="s">
        <v>238</v>
      </c>
    </row>
    <row r="5" spans="1:4" x14ac:dyDescent="0.2">
      <c r="A5" s="733" t="s">
        <v>854</v>
      </c>
      <c r="B5" s="479">
        <v>1.2699999999999934E-2</v>
      </c>
      <c r="C5" s="738" t="s">
        <v>856</v>
      </c>
    </row>
    <row r="6" spans="1:4" x14ac:dyDescent="0.2">
      <c r="A6" s="734" t="s">
        <v>844</v>
      </c>
      <c r="B6" s="479">
        <v>1.1200000000000099E-2</v>
      </c>
      <c r="C6" s="738" t="s">
        <v>856</v>
      </c>
    </row>
    <row r="7" spans="1:4" x14ac:dyDescent="0.2">
      <c r="A7" s="734" t="s">
        <v>855</v>
      </c>
      <c r="B7" s="1233">
        <v>438</v>
      </c>
      <c r="C7" s="1235" t="s">
        <v>857</v>
      </c>
    </row>
    <row r="8" spans="1:4" x14ac:dyDescent="0.2">
      <c r="A8" s="735" t="s">
        <v>239</v>
      </c>
      <c r="B8" s="1234"/>
      <c r="C8" s="1236"/>
    </row>
    <row r="9" spans="1:4" x14ac:dyDescent="0.2">
      <c r="A9" s="734" t="s">
        <v>637</v>
      </c>
      <c r="B9" s="1209">
        <v>409</v>
      </c>
      <c r="C9" s="1235" t="s">
        <v>650</v>
      </c>
    </row>
    <row r="10" spans="1:4" x14ac:dyDescent="0.2">
      <c r="A10" s="736" t="s">
        <v>239</v>
      </c>
      <c r="B10" s="1211"/>
      <c r="C10" s="1236"/>
    </row>
    <row r="11" spans="1:4" ht="12.75" customHeight="1" x14ac:dyDescent="0.2">
      <c r="A11" s="377" t="s">
        <v>531</v>
      </c>
      <c r="B11" s="1237">
        <v>4.6729805192469902E-3</v>
      </c>
      <c r="C11" s="1239" t="s">
        <v>858</v>
      </c>
      <c r="D11" s="158"/>
    </row>
    <row r="12" spans="1:4" x14ac:dyDescent="0.2">
      <c r="A12" s="737" t="s">
        <v>9</v>
      </c>
      <c r="B12" s="1238"/>
      <c r="C12" s="1240"/>
    </row>
    <row r="13" spans="1:4" x14ac:dyDescent="0.2">
      <c r="A13" s="57" t="s">
        <v>240</v>
      </c>
    </row>
    <row r="15" spans="1:4" x14ac:dyDescent="0.2">
      <c r="A15" s="21"/>
    </row>
    <row r="16" spans="1:4" x14ac:dyDescent="0.2">
      <c r="A16" s="21"/>
    </row>
  </sheetData>
  <mergeCells count="6">
    <mergeCell ref="B7:B8"/>
    <mergeCell ref="C7:C8"/>
    <mergeCell ref="B9:B10"/>
    <mergeCell ref="C9:C10"/>
    <mergeCell ref="B11:B12"/>
    <mergeCell ref="C11:C12"/>
  </mergeCell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9F599-2FB1-498E-83D8-AA7CCD9D785C}">
  <dimension ref="A1:E31"/>
  <sheetViews>
    <sheetView zoomScaleNormal="100" workbookViewId="0">
      <selection activeCell="B34" sqref="B34"/>
    </sheetView>
  </sheetViews>
  <sheetFormatPr baseColWidth="10" defaultColWidth="11.42578125" defaultRowHeight="12.75" x14ac:dyDescent="0.2"/>
  <cols>
    <col min="1" max="1" width="73.42578125" style="5" customWidth="1"/>
    <col min="2" max="2" width="28.5703125" style="5" customWidth="1"/>
    <col min="3" max="16384" width="11.42578125" style="5"/>
  </cols>
  <sheetData>
    <row r="1" spans="1:5" x14ac:dyDescent="0.2">
      <c r="A1" s="239" t="s">
        <v>275</v>
      </c>
    </row>
    <row r="2" spans="1:5" x14ac:dyDescent="0.2">
      <c r="A2" s="239" t="s">
        <v>773</v>
      </c>
    </row>
    <row r="4" spans="1:5" x14ac:dyDescent="0.2">
      <c r="A4" s="173" t="s">
        <v>236</v>
      </c>
      <c r="B4" s="680" t="s">
        <v>242</v>
      </c>
      <c r="C4" s="680" t="s">
        <v>237</v>
      </c>
    </row>
    <row r="5" spans="1:5" x14ac:dyDescent="0.2">
      <c r="A5" s="1244" t="s">
        <v>509</v>
      </c>
      <c r="B5" s="739" t="s">
        <v>859</v>
      </c>
      <c r="C5" s="740">
        <v>206651.65858694838</v>
      </c>
    </row>
    <row r="6" spans="1:5" x14ac:dyDescent="0.2">
      <c r="A6" s="1245"/>
      <c r="B6" s="741" t="s">
        <v>639</v>
      </c>
      <c r="C6" s="742">
        <v>201774.5156803102</v>
      </c>
      <c r="E6" s="21"/>
    </row>
    <row r="7" spans="1:5" x14ac:dyDescent="0.2">
      <c r="A7" s="1244" t="s">
        <v>510</v>
      </c>
      <c r="B7" s="739" t="s">
        <v>859</v>
      </c>
      <c r="C7" s="743">
        <v>209286.46112477517</v>
      </c>
    </row>
    <row r="8" spans="1:5" x14ac:dyDescent="0.2">
      <c r="A8" s="1245"/>
      <c r="B8" s="744" t="s">
        <v>639</v>
      </c>
      <c r="C8" s="742">
        <v>204037.09260977758</v>
      </c>
    </row>
    <row r="9" spans="1:5" x14ac:dyDescent="0.2">
      <c r="A9" s="745" t="s">
        <v>520</v>
      </c>
      <c r="B9" s="746" t="s">
        <v>860</v>
      </c>
      <c r="C9" s="747">
        <v>3.1188777074997488E-2</v>
      </c>
    </row>
    <row r="10" spans="1:5" x14ac:dyDescent="0.2">
      <c r="A10" s="1242" t="s">
        <v>243</v>
      </c>
      <c r="B10" s="748" t="s">
        <v>860</v>
      </c>
      <c r="C10" s="749">
        <v>957.68259785683756</v>
      </c>
    </row>
    <row r="11" spans="1:5" x14ac:dyDescent="0.2">
      <c r="A11" s="1243"/>
      <c r="B11" s="751" t="s">
        <v>861</v>
      </c>
      <c r="C11" s="170">
        <v>992.37235047755553</v>
      </c>
    </row>
    <row r="12" spans="1:5" x14ac:dyDescent="0.2">
      <c r="A12" s="1242" t="s">
        <v>244</v>
      </c>
      <c r="B12" s="748" t="s">
        <v>860</v>
      </c>
      <c r="C12" s="749">
        <v>434.5892921055156</v>
      </c>
    </row>
    <row r="13" spans="1:5" x14ac:dyDescent="0.2">
      <c r="A13" s="1246"/>
      <c r="B13" s="751" t="s">
        <v>640</v>
      </c>
      <c r="C13" s="170">
        <v>429.90953085008715</v>
      </c>
    </row>
    <row r="14" spans="1:5" x14ac:dyDescent="0.2">
      <c r="A14" s="842" t="s">
        <v>663</v>
      </c>
      <c r="B14" s="748" t="s">
        <v>860</v>
      </c>
      <c r="C14" s="97">
        <v>418.8</v>
      </c>
    </row>
    <row r="15" spans="1:5" x14ac:dyDescent="0.2">
      <c r="A15" s="769" t="s">
        <v>245</v>
      </c>
      <c r="B15" s="843" t="s">
        <v>859</v>
      </c>
      <c r="C15" s="844">
        <v>1352</v>
      </c>
    </row>
    <row r="16" spans="1:5" x14ac:dyDescent="0.2">
      <c r="A16" s="1243" t="s">
        <v>246</v>
      </c>
      <c r="B16" s="755" t="s">
        <v>859</v>
      </c>
      <c r="C16" s="764">
        <v>3087.0084901690607</v>
      </c>
    </row>
    <row r="17" spans="1:3" x14ac:dyDescent="0.2">
      <c r="A17" s="1243"/>
      <c r="B17" s="755" t="s">
        <v>639</v>
      </c>
      <c r="C17" s="764">
        <v>3030.751860232735</v>
      </c>
    </row>
    <row r="18" spans="1:3" ht="15" x14ac:dyDescent="0.2">
      <c r="A18" s="771" t="s">
        <v>692</v>
      </c>
      <c r="B18" s="767" t="s">
        <v>640</v>
      </c>
      <c r="C18" s="770">
        <v>0.01</v>
      </c>
    </row>
    <row r="19" spans="1:3" ht="27.75" x14ac:dyDescent="0.2">
      <c r="A19" s="769" t="s">
        <v>693</v>
      </c>
      <c r="B19" s="767" t="s">
        <v>640</v>
      </c>
      <c r="C19" s="770">
        <v>0.14872402905658672</v>
      </c>
    </row>
    <row r="20" spans="1:3" ht="27.75" x14ac:dyDescent="0.2">
      <c r="A20" s="771" t="s">
        <v>694</v>
      </c>
      <c r="B20" s="767" t="s">
        <v>640</v>
      </c>
      <c r="C20" s="770">
        <v>0.1300452665878841</v>
      </c>
    </row>
    <row r="21" spans="1:3" ht="27.75" x14ac:dyDescent="0.2">
      <c r="A21" s="771" t="s">
        <v>849</v>
      </c>
      <c r="B21" s="767" t="s">
        <v>860</v>
      </c>
      <c r="C21" s="770">
        <v>0.12961925273499122</v>
      </c>
    </row>
    <row r="22" spans="1:3" ht="40.5" x14ac:dyDescent="0.2">
      <c r="A22" s="771" t="s">
        <v>850</v>
      </c>
      <c r="B22" s="767" t="s">
        <v>860</v>
      </c>
      <c r="C22" s="770">
        <v>0.11346048982870255</v>
      </c>
    </row>
    <row r="23" spans="1:3" ht="25.5" x14ac:dyDescent="0.2">
      <c r="A23" s="769" t="s">
        <v>664</v>
      </c>
      <c r="B23" s="767" t="s">
        <v>640</v>
      </c>
      <c r="C23" s="770">
        <v>0.23502414943072231</v>
      </c>
    </row>
    <row r="24" spans="1:3" ht="25.5" x14ac:dyDescent="0.2">
      <c r="A24" s="769" t="s">
        <v>665</v>
      </c>
      <c r="B24" s="767" t="s">
        <v>640</v>
      </c>
      <c r="C24" s="770">
        <v>0.24039711508422174</v>
      </c>
    </row>
    <row r="25" spans="1:3" x14ac:dyDescent="0.2">
      <c r="A25" s="769" t="s">
        <v>851</v>
      </c>
      <c r="B25" s="767" t="s">
        <v>860</v>
      </c>
      <c r="C25" s="770">
        <v>0.30463326154275305</v>
      </c>
    </row>
    <row r="26" spans="1:3" x14ac:dyDescent="0.2">
      <c r="A26" s="769" t="s">
        <v>852</v>
      </c>
      <c r="B26" s="767" t="s">
        <v>860</v>
      </c>
      <c r="C26" s="770">
        <v>0.31028882855995404</v>
      </c>
    </row>
    <row r="27" spans="1:3" x14ac:dyDescent="0.2">
      <c r="A27" s="769" t="s">
        <v>247</v>
      </c>
      <c r="B27" s="767" t="s">
        <v>860</v>
      </c>
      <c r="C27" s="772">
        <v>0.73938371803827418</v>
      </c>
    </row>
    <row r="28" spans="1:3" x14ac:dyDescent="0.2">
      <c r="A28" s="1241" t="s">
        <v>248</v>
      </c>
      <c r="B28" s="773" t="s">
        <v>859</v>
      </c>
      <c r="C28" s="761">
        <v>16868.075810694299</v>
      </c>
    </row>
    <row r="29" spans="1:3" x14ac:dyDescent="0.2">
      <c r="A29" s="1241"/>
      <c r="B29" s="746" t="s">
        <v>639</v>
      </c>
      <c r="C29" s="774">
        <v>16353.1627598004</v>
      </c>
    </row>
    <row r="30" spans="1:3" x14ac:dyDescent="0.2">
      <c r="A30" s="57" t="s">
        <v>853</v>
      </c>
    </row>
    <row r="31" spans="1:3" x14ac:dyDescent="0.2">
      <c r="A31" s="57" t="s">
        <v>240</v>
      </c>
    </row>
  </sheetData>
  <mergeCells count="6">
    <mergeCell ref="A16:A17"/>
    <mergeCell ref="A28:A29"/>
    <mergeCell ref="A12:A13"/>
    <mergeCell ref="A7:A8"/>
    <mergeCell ref="A5:A6"/>
    <mergeCell ref="A10:A11"/>
  </mergeCell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1DB78-C603-4589-B115-6C4263FF7E46}">
  <dimension ref="A1:E30"/>
  <sheetViews>
    <sheetView zoomScaleNormal="100" workbookViewId="0">
      <selection activeCell="E35" sqref="E35"/>
    </sheetView>
  </sheetViews>
  <sheetFormatPr baseColWidth="10" defaultColWidth="11.42578125" defaultRowHeight="12.75" x14ac:dyDescent="0.2"/>
  <cols>
    <col min="1" max="1" width="60.42578125" style="5" customWidth="1"/>
    <col min="2" max="4" width="12.42578125" style="5" customWidth="1"/>
    <col min="5" max="16384" width="11.42578125" style="5"/>
  </cols>
  <sheetData>
    <row r="1" spans="1:5" x14ac:dyDescent="0.2">
      <c r="A1" s="239" t="s">
        <v>276</v>
      </c>
    </row>
    <row r="2" spans="1:5" x14ac:dyDescent="0.2">
      <c r="A2" s="239" t="s">
        <v>774</v>
      </c>
    </row>
    <row r="3" spans="1:5" x14ac:dyDescent="0.2">
      <c r="A3" s="171" t="s">
        <v>757</v>
      </c>
    </row>
    <row r="5" spans="1:5" ht="38.25" x14ac:dyDescent="0.2">
      <c r="A5" s="245" t="s">
        <v>250</v>
      </c>
      <c r="B5" s="245" t="s">
        <v>251</v>
      </c>
      <c r="C5" s="245" t="s">
        <v>252</v>
      </c>
      <c r="D5" s="245" t="s">
        <v>253</v>
      </c>
    </row>
    <row r="6" spans="1:5" x14ac:dyDescent="0.2">
      <c r="A6" s="107" t="s">
        <v>254</v>
      </c>
      <c r="B6" s="108">
        <v>61900729.172184728</v>
      </c>
      <c r="C6" s="108">
        <v>-1030999.4468153641</v>
      </c>
      <c r="D6" s="108">
        <v>62931728.619000092</v>
      </c>
    </row>
    <row r="7" spans="1:5" x14ac:dyDescent="0.2">
      <c r="A7" s="109" t="s">
        <v>255</v>
      </c>
      <c r="B7" s="110">
        <v>16593214.910365716</v>
      </c>
      <c r="C7" s="110">
        <v>-303992.98275579885</v>
      </c>
      <c r="D7" s="110">
        <v>16897207.893121514</v>
      </c>
    </row>
    <row r="8" spans="1:5" x14ac:dyDescent="0.2">
      <c r="A8" s="109" t="s">
        <v>775</v>
      </c>
      <c r="B8" s="110">
        <v>-15855513.797652774</v>
      </c>
      <c r="C8" s="110">
        <v>427728.88366123661</v>
      </c>
      <c r="D8" s="110">
        <v>-16283242.68131401</v>
      </c>
    </row>
    <row r="9" spans="1:5" ht="13.5" customHeight="1" x14ac:dyDescent="0.2">
      <c r="A9" s="109" t="s">
        <v>256</v>
      </c>
      <c r="B9" s="110">
        <v>8706787.8382387795</v>
      </c>
      <c r="C9" s="110">
        <v>-202295.80051703751</v>
      </c>
      <c r="D9" s="110">
        <v>8909083.638755817</v>
      </c>
    </row>
    <row r="10" spans="1:5" x14ac:dyDescent="0.2">
      <c r="A10" s="109" t="s">
        <v>257</v>
      </c>
      <c r="B10" s="110">
        <v>14936214.068166446</v>
      </c>
      <c r="C10" s="110">
        <v>-457367.07184414193</v>
      </c>
      <c r="D10" s="110">
        <v>15393581.140010588</v>
      </c>
    </row>
    <row r="11" spans="1:5" x14ac:dyDescent="0.2">
      <c r="A11" s="109" t="s">
        <v>258</v>
      </c>
      <c r="B11" s="110">
        <v>36312623.022958696</v>
      </c>
      <c r="C11" s="110">
        <v>-479738.45560725778</v>
      </c>
      <c r="D11" s="110">
        <v>36792361.478565954</v>
      </c>
    </row>
    <row r="12" spans="1:5" x14ac:dyDescent="0.2">
      <c r="A12" s="109" t="s">
        <v>259</v>
      </c>
      <c r="B12" s="110">
        <v>1207403.130107865</v>
      </c>
      <c r="C12" s="110">
        <v>-15334.019752369728</v>
      </c>
      <c r="D12" s="110">
        <v>1222737.1498602347</v>
      </c>
    </row>
    <row r="13" spans="1:5" x14ac:dyDescent="0.2">
      <c r="A13" s="111" t="s">
        <v>260</v>
      </c>
      <c r="B13" s="112">
        <v>3776312.2645418351</v>
      </c>
      <c r="C13" s="112">
        <v>-56172.585478525609</v>
      </c>
      <c r="D13" s="112">
        <v>3832484.8500203607</v>
      </c>
    </row>
    <row r="14" spans="1:5" x14ac:dyDescent="0.2">
      <c r="A14" s="111" t="s">
        <v>261</v>
      </c>
      <c r="B14" s="112">
        <v>1689447.8708792476</v>
      </c>
      <c r="C14" s="112">
        <v>-548066.50260776118</v>
      </c>
      <c r="D14" s="112">
        <v>2237514.3734870087</v>
      </c>
    </row>
    <row r="15" spans="1:5" x14ac:dyDescent="0.2">
      <c r="A15" s="111" t="s">
        <v>262</v>
      </c>
      <c r="B15" s="112">
        <v>5691947.4171470292</v>
      </c>
      <c r="C15" s="112">
        <v>450057.45658042189</v>
      </c>
      <c r="D15" s="112">
        <v>5241889.9605666073</v>
      </c>
    </row>
    <row r="16" spans="1:5" x14ac:dyDescent="0.2">
      <c r="A16" s="113" t="s">
        <v>536</v>
      </c>
      <c r="B16" s="110">
        <v>2430720.3420107667</v>
      </c>
      <c r="C16" s="110">
        <v>339636.78435529373</v>
      </c>
      <c r="D16" s="110">
        <v>2091083.557655473</v>
      </c>
      <c r="E16" s="158"/>
    </row>
    <row r="17" spans="1:4" x14ac:dyDescent="0.2">
      <c r="A17" s="114" t="s">
        <v>776</v>
      </c>
      <c r="B17" s="110">
        <v>2001379.9667696469</v>
      </c>
      <c r="C17" s="110">
        <v>423494.60032411013</v>
      </c>
      <c r="D17" s="110">
        <v>1577885.3664455367</v>
      </c>
    </row>
    <row r="18" spans="1:4" x14ac:dyDescent="0.2">
      <c r="A18" s="114" t="s">
        <v>263</v>
      </c>
      <c r="B18" s="110">
        <v>1854286.2006057499</v>
      </c>
      <c r="C18" s="110">
        <v>-14552.656261728611</v>
      </c>
      <c r="D18" s="110">
        <v>1868838.8568674785</v>
      </c>
    </row>
    <row r="19" spans="1:4" x14ac:dyDescent="0.2">
      <c r="A19" s="114" t="s">
        <v>777</v>
      </c>
      <c r="B19" s="110">
        <v>-1424945.8253646302</v>
      </c>
      <c r="C19" s="110">
        <v>-69305.159707088256</v>
      </c>
      <c r="D19" s="110">
        <v>-1355640.6656575419</v>
      </c>
    </row>
    <row r="20" spans="1:4" x14ac:dyDescent="0.2">
      <c r="A20" s="113" t="s">
        <v>264</v>
      </c>
      <c r="B20" s="110">
        <v>2670929.6832249663</v>
      </c>
      <c r="C20" s="110">
        <v>124451.49358723033</v>
      </c>
      <c r="D20" s="110">
        <v>2546478.189637736</v>
      </c>
    </row>
    <row r="21" spans="1:4" x14ac:dyDescent="0.2">
      <c r="A21" s="114" t="s">
        <v>778</v>
      </c>
      <c r="B21" s="110">
        <v>2700189.1403997503</v>
      </c>
      <c r="C21" s="110">
        <v>267330.87253968883</v>
      </c>
      <c r="D21" s="110">
        <v>2432858.2678600615</v>
      </c>
    </row>
    <row r="22" spans="1:4" x14ac:dyDescent="0.2">
      <c r="A22" s="114" t="s">
        <v>265</v>
      </c>
      <c r="B22" s="110">
        <v>2504308.5483051171</v>
      </c>
      <c r="C22" s="110">
        <v>-19654.108122515026</v>
      </c>
      <c r="D22" s="110">
        <v>2523962.6564276321</v>
      </c>
    </row>
    <row r="23" spans="1:4" x14ac:dyDescent="0.2">
      <c r="A23" s="114" t="s">
        <v>779</v>
      </c>
      <c r="B23" s="115">
        <v>-2533568.0054799006</v>
      </c>
      <c r="C23" s="115">
        <v>-123225.27082994301</v>
      </c>
      <c r="D23" s="115">
        <v>-2410342.7346499576</v>
      </c>
    </row>
    <row r="24" spans="1:4" x14ac:dyDescent="0.2">
      <c r="A24" s="113" t="s">
        <v>266</v>
      </c>
      <c r="B24" s="110">
        <v>590297.39191129641</v>
      </c>
      <c r="C24" s="110">
        <v>-14030.821362102288</v>
      </c>
      <c r="D24" s="110">
        <v>604328.21327339869</v>
      </c>
    </row>
    <row r="25" spans="1:4" x14ac:dyDescent="0.2">
      <c r="A25" s="111" t="s">
        <v>532</v>
      </c>
      <c r="B25" s="112">
        <v>433089.02924767713</v>
      </c>
      <c r="C25" s="112">
        <v>0</v>
      </c>
      <c r="D25" s="112">
        <v>433089.02924767713</v>
      </c>
    </row>
    <row r="26" spans="1:4" x14ac:dyDescent="0.2">
      <c r="A26" s="111" t="s">
        <v>533</v>
      </c>
      <c r="B26" s="112">
        <v>7528456.5431683641</v>
      </c>
      <c r="C26" s="112">
        <v>0</v>
      </c>
      <c r="D26" s="112">
        <v>7528456.5431683641</v>
      </c>
    </row>
    <row r="27" spans="1:4" x14ac:dyDescent="0.2">
      <c r="A27" s="116" t="s">
        <v>534</v>
      </c>
      <c r="B27" s="117">
        <v>81019982.297168881</v>
      </c>
      <c r="C27" s="117">
        <v>-1185181.0783212334</v>
      </c>
      <c r="D27" s="117">
        <v>82205163.375490114</v>
      </c>
    </row>
    <row r="28" spans="1:4" x14ac:dyDescent="0.2">
      <c r="A28" s="5" t="s">
        <v>54</v>
      </c>
      <c r="B28" s="166"/>
      <c r="C28" s="166"/>
      <c r="D28" s="166"/>
    </row>
    <row r="30" spans="1:4" x14ac:dyDescent="0.2">
      <c r="A30" s="2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71F05-D9BB-41F4-B8F1-715018B6C165}">
  <dimension ref="A1:E28"/>
  <sheetViews>
    <sheetView zoomScaleNormal="100" workbookViewId="0">
      <selection activeCell="G18" sqref="G18"/>
    </sheetView>
  </sheetViews>
  <sheetFormatPr baseColWidth="10" defaultColWidth="11.42578125" defaultRowHeight="12.75" x14ac:dyDescent="0.2"/>
  <cols>
    <col min="1" max="1" width="46.85546875" style="5" customWidth="1"/>
    <col min="2" max="3" width="14.140625" style="5" customWidth="1"/>
    <col min="4" max="16384" width="11.42578125" style="5"/>
  </cols>
  <sheetData>
    <row r="1" spans="1:5" x14ac:dyDescent="0.2">
      <c r="A1" s="1069" t="s">
        <v>42</v>
      </c>
      <c r="B1" s="1069"/>
      <c r="C1" s="1069"/>
    </row>
    <row r="2" spans="1:5" x14ac:dyDescent="0.2">
      <c r="A2" s="1069" t="s">
        <v>742</v>
      </c>
      <c r="B2" s="1069"/>
      <c r="C2" s="1069"/>
    </row>
    <row r="3" spans="1:5" x14ac:dyDescent="0.2">
      <c r="A3" s="227"/>
      <c r="B3" s="227"/>
      <c r="C3" s="227"/>
    </row>
    <row r="4" spans="1:5" ht="25.5" x14ac:dyDescent="0.2">
      <c r="A4" s="33" t="s">
        <v>11</v>
      </c>
      <c r="B4" s="234" t="s">
        <v>716</v>
      </c>
      <c r="C4" s="234" t="s">
        <v>719</v>
      </c>
    </row>
    <row r="5" spans="1:5" x14ac:dyDescent="0.2">
      <c r="A5" s="34" t="s">
        <v>515</v>
      </c>
      <c r="B5" s="151"/>
      <c r="C5" s="35"/>
    </row>
    <row r="6" spans="1:5" x14ac:dyDescent="0.2">
      <c r="A6" s="15" t="s">
        <v>457</v>
      </c>
      <c r="B6" s="294">
        <v>2.2089115576369198</v>
      </c>
      <c r="C6" s="294">
        <v>2.2089115576369198</v>
      </c>
    </row>
    <row r="7" spans="1:5" x14ac:dyDescent="0.2">
      <c r="A7" s="36" t="s">
        <v>458</v>
      </c>
      <c r="B7" s="295">
        <v>7.9999999999991203E-2</v>
      </c>
      <c r="C7" s="832">
        <v>-2.9999999999996696E-2</v>
      </c>
      <c r="E7" s="21"/>
    </row>
    <row r="8" spans="1:5" x14ac:dyDescent="0.2">
      <c r="A8" s="37" t="s">
        <v>43</v>
      </c>
      <c r="B8" s="38"/>
      <c r="C8" s="39"/>
    </row>
    <row r="9" spans="1:5" x14ac:dyDescent="0.2">
      <c r="A9" s="40" t="s">
        <v>690</v>
      </c>
      <c r="B9" s="226">
        <v>409</v>
      </c>
      <c r="C9" s="226">
        <v>409</v>
      </c>
    </row>
    <row r="10" spans="1:5" x14ac:dyDescent="0.2">
      <c r="A10" s="17" t="s">
        <v>793</v>
      </c>
      <c r="B10" s="123">
        <v>18.759133149587797</v>
      </c>
      <c r="C10" s="813">
        <v>20.909530850087151</v>
      </c>
    </row>
    <row r="11" spans="1:5" x14ac:dyDescent="0.2">
      <c r="A11" s="17" t="s">
        <v>794</v>
      </c>
      <c r="B11" s="123">
        <v>14</v>
      </c>
      <c r="C11" s="813">
        <v>15.899999999999977</v>
      </c>
    </row>
    <row r="12" spans="1:5" x14ac:dyDescent="0.2">
      <c r="A12" s="40" t="s">
        <v>44</v>
      </c>
      <c r="B12" s="41">
        <v>1388</v>
      </c>
      <c r="C12" s="42">
        <v>1340</v>
      </c>
    </row>
    <row r="13" spans="1:5" x14ac:dyDescent="0.2">
      <c r="A13" s="43" t="s">
        <v>45</v>
      </c>
      <c r="B13" s="44">
        <v>3068.9300349478499</v>
      </c>
      <c r="C13" s="44">
        <v>3030.751860232735</v>
      </c>
    </row>
    <row r="14" spans="1:5" x14ac:dyDescent="0.2">
      <c r="A14" s="34" t="s">
        <v>521</v>
      </c>
      <c r="B14" s="435"/>
      <c r="C14" s="458"/>
    </row>
    <row r="15" spans="1:5" x14ac:dyDescent="0.2">
      <c r="A15" s="525" t="s">
        <v>522</v>
      </c>
      <c r="B15" s="567">
        <v>0.48621148683315296</v>
      </c>
      <c r="C15" s="567">
        <v>0.45698669298801214</v>
      </c>
      <c r="E15" s="158"/>
    </row>
    <row r="16" spans="1:5" x14ac:dyDescent="0.2">
      <c r="A16" s="526" t="s">
        <v>659</v>
      </c>
      <c r="B16" s="527" t="s">
        <v>707</v>
      </c>
      <c r="C16" s="527" t="s">
        <v>707</v>
      </c>
    </row>
    <row r="17" spans="1:5" ht="12.75" customHeight="1" x14ac:dyDescent="0.2">
      <c r="A17" s="1077" t="s">
        <v>1062</v>
      </c>
      <c r="B17" s="1077"/>
      <c r="C17" s="1077"/>
      <c r="D17" s="158"/>
    </row>
    <row r="18" spans="1:5" x14ac:dyDescent="0.2">
      <c r="A18" s="1076"/>
      <c r="B18" s="1076"/>
      <c r="C18" s="1076"/>
    </row>
    <row r="19" spans="1:5" x14ac:dyDescent="0.2">
      <c r="A19" s="1076"/>
      <c r="B19" s="1076"/>
      <c r="C19" s="1076"/>
      <c r="E19" s="21"/>
    </row>
    <row r="20" spans="1:5" x14ac:dyDescent="0.2">
      <c r="A20" s="1076"/>
      <c r="B20" s="1076"/>
      <c r="C20" s="1076"/>
    </row>
    <row r="21" spans="1:5" x14ac:dyDescent="0.2">
      <c r="A21" s="1076"/>
      <c r="B21" s="1076"/>
      <c r="C21" s="1076"/>
    </row>
    <row r="22" spans="1:5" x14ac:dyDescent="0.2">
      <c r="A22" s="1076"/>
      <c r="B22" s="1076"/>
      <c r="C22" s="1076"/>
    </row>
    <row r="23" spans="1:5" x14ac:dyDescent="0.2">
      <c r="A23" s="1076"/>
      <c r="B23" s="1076"/>
      <c r="C23" s="1076"/>
    </row>
    <row r="24" spans="1:5" x14ac:dyDescent="0.2">
      <c r="A24" s="1076"/>
      <c r="B24" s="1076"/>
      <c r="C24" s="1076"/>
    </row>
    <row r="25" spans="1:5" x14ac:dyDescent="0.2">
      <c r="A25" s="1076"/>
      <c r="B25" s="1076"/>
      <c r="C25" s="1076"/>
    </row>
    <row r="26" spans="1:5" x14ac:dyDescent="0.2">
      <c r="A26" s="1076" t="s">
        <v>795</v>
      </c>
      <c r="B26" s="1076"/>
      <c r="C26" s="1076"/>
    </row>
    <row r="27" spans="1:5" x14ac:dyDescent="0.2">
      <c r="A27" s="1076"/>
      <c r="B27" s="1076"/>
      <c r="C27" s="1076"/>
    </row>
    <row r="28" spans="1:5" x14ac:dyDescent="0.2">
      <c r="A28" s="1075" t="s">
        <v>54</v>
      </c>
      <c r="B28" s="1075"/>
      <c r="C28" s="149"/>
    </row>
  </sheetData>
  <mergeCells count="5">
    <mergeCell ref="A28:B28"/>
    <mergeCell ref="A1:C1"/>
    <mergeCell ref="A2:C2"/>
    <mergeCell ref="A26:C27"/>
    <mergeCell ref="A17:C25"/>
  </mergeCell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D245B-B7DF-4403-9C27-A4C77F46A5B8}">
  <dimension ref="A1:E24"/>
  <sheetViews>
    <sheetView zoomScaleNormal="100" workbookViewId="0">
      <selection activeCell="F36" sqref="F36"/>
    </sheetView>
  </sheetViews>
  <sheetFormatPr baseColWidth="10" defaultColWidth="11.42578125" defaultRowHeight="12.75" x14ac:dyDescent="0.2"/>
  <cols>
    <col min="1" max="1" width="50.42578125" style="5" customWidth="1"/>
    <col min="2" max="2" width="11.42578125" style="5"/>
    <col min="3" max="3" width="11.42578125" style="5" customWidth="1"/>
    <col min="4" max="16384" width="11.42578125" style="5"/>
  </cols>
  <sheetData>
    <row r="1" spans="1:5" x14ac:dyDescent="0.2">
      <c r="A1" s="239" t="s">
        <v>277</v>
      </c>
    </row>
    <row r="2" spans="1:5" x14ac:dyDescent="0.2">
      <c r="A2" s="239" t="s">
        <v>780</v>
      </c>
    </row>
    <row r="3" spans="1:5" x14ac:dyDescent="0.2">
      <c r="A3" s="5" t="s">
        <v>759</v>
      </c>
    </row>
    <row r="5" spans="1:5" x14ac:dyDescent="0.2">
      <c r="A5" s="100"/>
      <c r="B5" s="254" t="s">
        <v>473</v>
      </c>
      <c r="C5" s="238" t="s">
        <v>83</v>
      </c>
    </row>
    <row r="6" spans="1:5" ht="14.25" x14ac:dyDescent="0.2">
      <c r="A6" s="150" t="s">
        <v>781</v>
      </c>
      <c r="B6" s="315">
        <v>-5236854.1048311144</v>
      </c>
      <c r="C6" s="231">
        <v>-1.4824456049121253</v>
      </c>
    </row>
    <row r="7" spans="1:5" ht="14.25" x14ac:dyDescent="0.2">
      <c r="A7" s="103" t="s">
        <v>782</v>
      </c>
      <c r="B7" s="315">
        <v>-1185181.078321229</v>
      </c>
      <c r="C7" s="122">
        <v>-0.33550036823853441</v>
      </c>
    </row>
    <row r="8" spans="1:5" x14ac:dyDescent="0.2">
      <c r="A8" s="102" t="s">
        <v>268</v>
      </c>
      <c r="B8" s="314">
        <v>-1030999.4468153641</v>
      </c>
      <c r="C8" s="123">
        <v>-0.29185472193855572</v>
      </c>
    </row>
    <row r="9" spans="1:5" x14ac:dyDescent="0.2">
      <c r="A9" s="102" t="s">
        <v>269</v>
      </c>
      <c r="B9" s="314">
        <v>-56172.585478525609</v>
      </c>
      <c r="C9" s="123">
        <v>-1.5901302727217466E-2</v>
      </c>
    </row>
    <row r="10" spans="1:5" x14ac:dyDescent="0.2">
      <c r="A10" s="102" t="s">
        <v>270</v>
      </c>
      <c r="B10" s="314">
        <v>-548066.50260776118</v>
      </c>
      <c r="C10" s="123">
        <v>-0.15514634582638187</v>
      </c>
    </row>
    <row r="11" spans="1:5" x14ac:dyDescent="0.2">
      <c r="A11" s="102" t="s">
        <v>271</v>
      </c>
      <c r="B11" s="314">
        <v>450057.45658042189</v>
      </c>
      <c r="C11" s="123">
        <v>0.12740200225362064</v>
      </c>
    </row>
    <row r="12" spans="1:5" x14ac:dyDescent="0.2">
      <c r="A12" s="102" t="s">
        <v>535</v>
      </c>
      <c r="B12" s="314">
        <v>0</v>
      </c>
      <c r="C12" s="123">
        <v>0</v>
      </c>
    </row>
    <row r="13" spans="1:5" ht="14.25" x14ac:dyDescent="0.2">
      <c r="A13" s="103" t="s">
        <v>783</v>
      </c>
      <c r="B13" s="315">
        <v>-4051673.0265098857</v>
      </c>
      <c r="C13" s="122">
        <v>-1.1469452366735911</v>
      </c>
    </row>
    <row r="14" spans="1:5" x14ac:dyDescent="0.2">
      <c r="A14" s="104" t="s">
        <v>272</v>
      </c>
      <c r="B14" s="68">
        <v>591381.88001633168</v>
      </c>
      <c r="C14" s="123">
        <v>0.16740803759381295</v>
      </c>
    </row>
    <row r="15" spans="1:5" x14ac:dyDescent="0.2">
      <c r="A15" s="104" t="s">
        <v>273</v>
      </c>
      <c r="B15" s="68">
        <v>4622202.3590000002</v>
      </c>
      <c r="C15" s="123">
        <v>1.3084503472786715</v>
      </c>
      <c r="E15" s="21"/>
    </row>
    <row r="16" spans="1:5" x14ac:dyDescent="0.2">
      <c r="A16" s="106" t="s">
        <v>1076</v>
      </c>
      <c r="B16" s="921">
        <v>-1206033.6258474458</v>
      </c>
      <c r="C16" s="122">
        <v>-0.34140329522726676</v>
      </c>
    </row>
    <row r="17" spans="1:3" x14ac:dyDescent="0.2">
      <c r="A17" s="175" t="s">
        <v>1077</v>
      </c>
      <c r="B17" s="403">
        <v>-20852.547526217066</v>
      </c>
      <c r="C17" s="232">
        <v>-5.902926988732413E-3</v>
      </c>
    </row>
    <row r="18" spans="1:3" x14ac:dyDescent="0.2">
      <c r="A18" s="57" t="s">
        <v>54</v>
      </c>
      <c r="B18" s="21"/>
      <c r="C18" s="1"/>
    </row>
    <row r="19" spans="1:3" x14ac:dyDescent="0.2">
      <c r="B19" s="1"/>
      <c r="C19" s="1"/>
    </row>
    <row r="20" spans="1:3" x14ac:dyDescent="0.2">
      <c r="B20" s="52"/>
      <c r="C20" s="52"/>
    </row>
    <row r="21" spans="1:3" x14ac:dyDescent="0.2">
      <c r="C21" s="20"/>
    </row>
    <row r="22" spans="1:3" x14ac:dyDescent="0.2">
      <c r="B22" s="1"/>
      <c r="C22" s="1"/>
    </row>
    <row r="23" spans="1:3" x14ac:dyDescent="0.2">
      <c r="B23" s="1"/>
      <c r="C23" s="1"/>
    </row>
    <row r="24" spans="1:3" x14ac:dyDescent="0.2">
      <c r="B24" s="1"/>
      <c r="C24" s="3"/>
    </row>
  </sheetData>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95B3F-35BC-4ECF-98C0-15B0001C0055}">
  <dimension ref="A1:G29"/>
  <sheetViews>
    <sheetView workbookViewId="0">
      <selection activeCell="A3" sqref="A3"/>
    </sheetView>
  </sheetViews>
  <sheetFormatPr baseColWidth="10" defaultColWidth="11.42578125" defaultRowHeight="12.75" x14ac:dyDescent="0.2"/>
  <cols>
    <col min="1" max="1" width="20.85546875" style="5" customWidth="1"/>
    <col min="2" max="2" width="32.5703125" style="5" bestFit="1" customWidth="1"/>
    <col min="3" max="7" width="10" style="5" customWidth="1"/>
    <col min="8" max="16384" width="11.42578125" style="5"/>
  </cols>
  <sheetData>
    <row r="1" spans="1:7" x14ac:dyDescent="0.2">
      <c r="A1" s="4" t="s">
        <v>278</v>
      </c>
    </row>
    <row r="2" spans="1:7" x14ac:dyDescent="0.2">
      <c r="A2" s="4" t="s">
        <v>1724</v>
      </c>
    </row>
    <row r="3" spans="1:7" x14ac:dyDescent="0.2">
      <c r="A3" s="4"/>
    </row>
    <row r="4" spans="1:7" ht="12.75" customHeight="1" x14ac:dyDescent="0.2">
      <c r="A4" s="1247" t="s">
        <v>669</v>
      </c>
      <c r="B4" s="1248"/>
      <c r="C4" s="630">
        <v>2026</v>
      </c>
      <c r="D4" s="630">
        <v>2027</v>
      </c>
      <c r="E4" s="630">
        <v>2028</v>
      </c>
      <c r="F4" s="630">
        <v>2029</v>
      </c>
      <c r="G4" s="631">
        <v>2030</v>
      </c>
    </row>
    <row r="5" spans="1:7" x14ac:dyDescent="0.2">
      <c r="A5" s="1249" t="s">
        <v>482</v>
      </c>
      <c r="B5" s="618"/>
      <c r="C5" s="622"/>
      <c r="D5" s="622"/>
      <c r="E5" s="622"/>
      <c r="F5" s="622"/>
      <c r="G5" s="623"/>
    </row>
    <row r="6" spans="1:7" x14ac:dyDescent="0.2">
      <c r="A6" s="1249"/>
      <c r="B6" s="618" t="s">
        <v>670</v>
      </c>
      <c r="C6" s="624">
        <v>220526.41653967748</v>
      </c>
      <c r="D6" s="624">
        <v>225520.66937734181</v>
      </c>
      <c r="E6" s="624">
        <v>230413.17390566086</v>
      </c>
      <c r="F6" s="624">
        <v>235432.63074006635</v>
      </c>
      <c r="G6" s="625">
        <v>240621.56093299561</v>
      </c>
    </row>
    <row r="7" spans="1:7" x14ac:dyDescent="0.2">
      <c r="A7" s="1249"/>
      <c r="B7" s="619" t="s">
        <v>671</v>
      </c>
      <c r="C7" s="624">
        <v>353257.75782117399</v>
      </c>
      <c r="D7" s="624">
        <v>370116.25900834624</v>
      </c>
      <c r="E7" s="624">
        <v>387700.11800467159</v>
      </c>
      <c r="F7" s="624">
        <v>406112.89474064717</v>
      </c>
      <c r="G7" s="625">
        <v>425258.22573333845</v>
      </c>
    </row>
    <row r="8" spans="1:7" x14ac:dyDescent="0.2">
      <c r="A8" s="1250"/>
      <c r="B8" s="619" t="s">
        <v>672</v>
      </c>
      <c r="C8" s="626">
        <v>941.36844234213197</v>
      </c>
      <c r="D8" s="626">
        <v>938.754260181728</v>
      </c>
      <c r="E8" s="626">
        <v>934.88953638399198</v>
      </c>
      <c r="F8" s="626">
        <v>934.82577340468504</v>
      </c>
      <c r="G8" s="627">
        <v>934.82562199476001</v>
      </c>
    </row>
    <row r="9" spans="1:7" x14ac:dyDescent="0.2">
      <c r="A9" s="1341" t="s">
        <v>1131</v>
      </c>
      <c r="B9" s="620"/>
      <c r="C9" s="563"/>
      <c r="D9" s="563"/>
      <c r="E9" s="563"/>
      <c r="F9" s="563"/>
      <c r="G9" s="628"/>
    </row>
    <row r="10" spans="1:7" x14ac:dyDescent="0.2">
      <c r="A10" s="1249"/>
      <c r="B10" s="618" t="s">
        <v>670</v>
      </c>
      <c r="C10" s="624">
        <v>219261.53117937961</v>
      </c>
      <c r="D10" s="624">
        <v>224186.90102503262</v>
      </c>
      <c r="E10" s="624">
        <v>229057.80665540296</v>
      </c>
      <c r="F10" s="624">
        <v>234050.65529400573</v>
      </c>
      <c r="G10" s="625">
        <v>239210.45811986332</v>
      </c>
    </row>
    <row r="11" spans="1:7" x14ac:dyDescent="0.2">
      <c r="A11" s="1249"/>
      <c r="B11" s="619" t="s">
        <v>671</v>
      </c>
      <c r="C11" s="624">
        <v>351745.86790506315</v>
      </c>
      <c r="D11" s="624">
        <v>368543.49127723422</v>
      </c>
      <c r="E11" s="624">
        <v>386123.8934869878</v>
      </c>
      <c r="F11" s="624">
        <v>404532.95128520811</v>
      </c>
      <c r="G11" s="625">
        <v>421099.72498606512</v>
      </c>
    </row>
    <row r="12" spans="1:7" x14ac:dyDescent="0.2">
      <c r="A12" s="1250"/>
      <c r="B12" s="621" t="s">
        <v>672</v>
      </c>
      <c r="C12" s="564">
        <v>941.36844234213197</v>
      </c>
      <c r="D12" s="564">
        <v>938.754260181728</v>
      </c>
      <c r="E12" s="564">
        <v>934.88953638399198</v>
      </c>
      <c r="F12" s="564">
        <v>934.82577340468504</v>
      </c>
      <c r="G12" s="629">
        <v>934.82562199476001</v>
      </c>
    </row>
    <row r="13" spans="1:7" x14ac:dyDescent="0.2">
      <c r="A13" s="1341" t="s">
        <v>1132</v>
      </c>
      <c r="B13" s="618"/>
      <c r="C13" s="622"/>
      <c r="D13" s="622"/>
      <c r="E13" s="622"/>
      <c r="F13" s="622"/>
      <c r="G13" s="623"/>
    </row>
    <row r="14" spans="1:7" x14ac:dyDescent="0.2">
      <c r="A14" s="1249"/>
      <c r="B14" s="618" t="s">
        <v>670</v>
      </c>
      <c r="C14" s="624">
        <v>221441.72718583877</v>
      </c>
      <c r="D14" s="624">
        <v>226568.14599733776</v>
      </c>
      <c r="E14" s="624">
        <v>231491.35898123303</v>
      </c>
      <c r="F14" s="624">
        <v>236536.73438623993</v>
      </c>
      <c r="G14" s="625">
        <v>241750.89344617509</v>
      </c>
    </row>
    <row r="15" spans="1:7" x14ac:dyDescent="0.2">
      <c r="A15" s="1249"/>
      <c r="B15" s="619" t="s">
        <v>671</v>
      </c>
      <c r="C15" s="624">
        <v>353567.4297132442</v>
      </c>
      <c r="D15" s="624">
        <v>370433.1693108785</v>
      </c>
      <c r="E15" s="624">
        <v>388457.94554796186</v>
      </c>
      <c r="F15" s="624">
        <v>407174.50172677182</v>
      </c>
      <c r="G15" s="625">
        <v>427490.53011835553</v>
      </c>
    </row>
    <row r="16" spans="1:7" x14ac:dyDescent="0.2">
      <c r="A16" s="1250"/>
      <c r="B16" s="621" t="s">
        <v>672</v>
      </c>
      <c r="C16" s="564">
        <v>913.87671271389195</v>
      </c>
      <c r="D16" s="564">
        <v>911.99641723357001</v>
      </c>
      <c r="E16" s="564">
        <v>917.51697382719306</v>
      </c>
      <c r="F16" s="564">
        <v>920.09065366161303</v>
      </c>
      <c r="G16" s="629">
        <v>922.59785037094105</v>
      </c>
    </row>
    <row r="17" spans="1:7" x14ac:dyDescent="0.2">
      <c r="A17" s="5" t="s">
        <v>8</v>
      </c>
    </row>
    <row r="19" spans="1:7" x14ac:dyDescent="0.2">
      <c r="C19" s="166"/>
      <c r="D19" s="166"/>
      <c r="E19" s="166"/>
      <c r="F19" s="166"/>
      <c r="G19" s="166"/>
    </row>
    <row r="20" spans="1:7" x14ac:dyDescent="0.2">
      <c r="C20" s="166"/>
      <c r="D20" s="166"/>
      <c r="E20" s="166"/>
      <c r="F20" s="166"/>
      <c r="G20" s="166"/>
    </row>
    <row r="21" spans="1:7" x14ac:dyDescent="0.2">
      <c r="C21" s="166"/>
      <c r="D21" s="166"/>
      <c r="E21" s="166"/>
      <c r="F21" s="166"/>
      <c r="G21" s="166"/>
    </row>
    <row r="22" spans="1:7" x14ac:dyDescent="0.2">
      <c r="C22" s="166"/>
      <c r="D22" s="166"/>
      <c r="E22" s="166"/>
      <c r="F22" s="166"/>
      <c r="G22" s="166"/>
    </row>
    <row r="23" spans="1:7" x14ac:dyDescent="0.2">
      <c r="C23" s="166"/>
      <c r="D23" s="166"/>
      <c r="E23" s="166"/>
      <c r="F23" s="166"/>
      <c r="G23" s="166"/>
    </row>
    <row r="24" spans="1:7" x14ac:dyDescent="0.2">
      <c r="C24" s="166"/>
      <c r="D24" s="166"/>
      <c r="E24" s="166"/>
      <c r="F24" s="166"/>
      <c r="G24" s="166"/>
    </row>
    <row r="25" spans="1:7" x14ac:dyDescent="0.2">
      <c r="C25" s="166"/>
      <c r="D25" s="166"/>
      <c r="E25" s="166"/>
      <c r="F25" s="166"/>
      <c r="G25" s="166"/>
    </row>
    <row r="26" spans="1:7" x14ac:dyDescent="0.2">
      <c r="C26" s="166"/>
      <c r="D26" s="166"/>
      <c r="E26" s="166"/>
      <c r="F26" s="166"/>
      <c r="G26" s="166"/>
    </row>
    <row r="27" spans="1:7" x14ac:dyDescent="0.2">
      <c r="C27" s="166"/>
      <c r="D27" s="166"/>
      <c r="E27" s="166"/>
      <c r="F27" s="166"/>
      <c r="G27" s="166"/>
    </row>
    <row r="28" spans="1:7" x14ac:dyDescent="0.2">
      <c r="C28" s="166"/>
      <c r="D28" s="166"/>
      <c r="E28" s="166"/>
      <c r="F28" s="166"/>
      <c r="G28" s="166"/>
    </row>
    <row r="29" spans="1:7" x14ac:dyDescent="0.2">
      <c r="C29" s="166"/>
      <c r="D29" s="166"/>
      <c r="E29" s="166"/>
      <c r="F29" s="166"/>
      <c r="G29" s="166"/>
    </row>
  </sheetData>
  <mergeCells count="4">
    <mergeCell ref="A4:B4"/>
    <mergeCell ref="A5:A8"/>
    <mergeCell ref="A9:A12"/>
    <mergeCell ref="A13:A16"/>
  </mergeCell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6CDC9-F78E-48ED-B549-5C6778A7D6CF}">
  <dimension ref="A1:G42"/>
  <sheetViews>
    <sheetView zoomScaleNormal="100" workbookViewId="0">
      <selection activeCell="Z45" sqref="Z45"/>
    </sheetView>
  </sheetViews>
  <sheetFormatPr baseColWidth="10" defaultColWidth="11.42578125" defaultRowHeight="12.75" x14ac:dyDescent="0.2"/>
  <cols>
    <col min="1" max="1" width="33.28515625" style="5" customWidth="1"/>
    <col min="2" max="6" width="17.85546875" style="5" customWidth="1"/>
    <col min="7" max="7" width="11.42578125" style="21"/>
    <col min="8" max="16384" width="11.42578125" style="5"/>
  </cols>
  <sheetData>
    <row r="1" spans="1:7" ht="13.5" customHeight="1" x14ac:dyDescent="0.2">
      <c r="A1" s="1251" t="s">
        <v>285</v>
      </c>
      <c r="B1" s="1251"/>
      <c r="C1" s="1251"/>
      <c r="D1" s="4"/>
      <c r="E1" s="4"/>
      <c r="F1" s="4"/>
    </row>
    <row r="2" spans="1:7" ht="13.5" customHeight="1" x14ac:dyDescent="0.2">
      <c r="A2" s="1252" t="s">
        <v>689</v>
      </c>
      <c r="B2" s="1252"/>
      <c r="C2" s="1252"/>
      <c r="D2" s="1252"/>
      <c r="E2" s="1252"/>
      <c r="F2" s="1252"/>
    </row>
    <row r="3" spans="1:7" ht="13.5" customHeight="1" x14ac:dyDescent="0.2">
      <c r="A3" s="1069" t="s">
        <v>286</v>
      </c>
      <c r="B3" s="1069"/>
      <c r="C3" s="1069"/>
      <c r="D3" s="524"/>
      <c r="E3" s="524"/>
      <c r="F3" s="524"/>
    </row>
    <row r="4" spans="1:7" x14ac:dyDescent="0.2">
      <c r="A4" s="1253" t="s">
        <v>279</v>
      </c>
      <c r="B4" s="1253"/>
      <c r="C4" s="1253"/>
      <c r="D4" s="1253"/>
      <c r="E4" s="1253"/>
      <c r="F4" s="1253"/>
    </row>
    <row r="5" spans="1:7" x14ac:dyDescent="0.2">
      <c r="A5" s="246"/>
      <c r="B5" s="246"/>
      <c r="C5" s="246"/>
      <c r="D5" s="246"/>
      <c r="E5" s="246"/>
      <c r="F5" s="246"/>
    </row>
    <row r="6" spans="1:7" ht="12.75" customHeight="1" x14ac:dyDescent="0.2">
      <c r="A6" s="69"/>
      <c r="B6" s="1254" t="s">
        <v>280</v>
      </c>
      <c r="C6" s="1254" t="s">
        <v>281</v>
      </c>
      <c r="D6" s="1254" t="s">
        <v>282</v>
      </c>
      <c r="E6" s="1254" t="s">
        <v>283</v>
      </c>
      <c r="F6" s="1254" t="s">
        <v>284</v>
      </c>
    </row>
    <row r="7" spans="1:7" x14ac:dyDescent="0.2">
      <c r="A7" s="70"/>
      <c r="B7" s="1255"/>
      <c r="C7" s="1255"/>
      <c r="D7" s="1255"/>
      <c r="E7" s="1255"/>
      <c r="F7" s="1255"/>
    </row>
    <row r="8" spans="1:7" x14ac:dyDescent="0.2">
      <c r="A8" s="71">
        <v>1997</v>
      </c>
      <c r="B8" s="506">
        <v>-27361</v>
      </c>
      <c r="C8" s="506">
        <v>402938</v>
      </c>
      <c r="D8" s="506">
        <v>150829</v>
      </c>
      <c r="E8" s="506">
        <v>252109</v>
      </c>
      <c r="F8" s="506">
        <v>375577</v>
      </c>
      <c r="G8" s="165"/>
    </row>
    <row r="9" spans="1:7" x14ac:dyDescent="0.2">
      <c r="A9" s="72">
        <v>1998</v>
      </c>
      <c r="B9" s="493">
        <v>-5381</v>
      </c>
      <c r="C9" s="493">
        <v>185156</v>
      </c>
      <c r="D9" s="493">
        <v>77437</v>
      </c>
      <c r="E9" s="493">
        <v>107719</v>
      </c>
      <c r="F9" s="493">
        <v>179775</v>
      </c>
      <c r="G9" s="165"/>
    </row>
    <row r="10" spans="1:7" x14ac:dyDescent="0.2">
      <c r="A10" s="72">
        <v>1999</v>
      </c>
      <c r="B10" s="493">
        <v>-73261</v>
      </c>
      <c r="C10" s="493">
        <v>174596</v>
      </c>
      <c r="D10" s="493">
        <v>54027</v>
      </c>
      <c r="E10" s="493">
        <v>120569</v>
      </c>
      <c r="F10" s="493">
        <v>101335</v>
      </c>
      <c r="G10" s="165"/>
    </row>
    <row r="11" spans="1:7" x14ac:dyDescent="0.2">
      <c r="A11" s="72">
        <v>2000</v>
      </c>
      <c r="B11" s="493">
        <v>-5846</v>
      </c>
      <c r="C11" s="493">
        <v>218960</v>
      </c>
      <c r="D11" s="493">
        <v>57655</v>
      </c>
      <c r="E11" s="493">
        <v>161305</v>
      </c>
      <c r="F11" s="493">
        <v>213114</v>
      </c>
      <c r="G11" s="165"/>
    </row>
    <row r="12" spans="1:7" x14ac:dyDescent="0.2">
      <c r="A12" s="72">
        <v>2001</v>
      </c>
      <c r="B12" s="493">
        <v>9034</v>
      </c>
      <c r="C12" s="493">
        <v>128986</v>
      </c>
      <c r="D12" s="493">
        <v>56085</v>
      </c>
      <c r="E12" s="493">
        <v>72901</v>
      </c>
      <c r="F12" s="493">
        <v>138020</v>
      </c>
      <c r="G12" s="165"/>
    </row>
    <row r="13" spans="1:7" x14ac:dyDescent="0.2">
      <c r="A13" s="72">
        <v>2002</v>
      </c>
      <c r="B13" s="493">
        <v>-39450</v>
      </c>
      <c r="C13" s="493">
        <v>88047</v>
      </c>
      <c r="D13" s="493">
        <v>31853</v>
      </c>
      <c r="E13" s="493">
        <v>56194</v>
      </c>
      <c r="F13" s="493">
        <v>48597</v>
      </c>
      <c r="G13" s="165"/>
    </row>
    <row r="14" spans="1:7" x14ac:dyDescent="0.2">
      <c r="A14" s="72">
        <v>2003</v>
      </c>
      <c r="B14" s="493">
        <v>-3781</v>
      </c>
      <c r="C14" s="493">
        <v>114136</v>
      </c>
      <c r="D14" s="493">
        <v>38089</v>
      </c>
      <c r="E14" s="493">
        <v>76047</v>
      </c>
      <c r="F14" s="493">
        <v>110355</v>
      </c>
      <c r="G14" s="165"/>
    </row>
    <row r="15" spans="1:7" x14ac:dyDescent="0.2">
      <c r="A15" s="72">
        <v>2004</v>
      </c>
      <c r="B15" s="493">
        <v>123324</v>
      </c>
      <c r="C15" s="493">
        <v>473144</v>
      </c>
      <c r="D15" s="493">
        <v>172579</v>
      </c>
      <c r="E15" s="493">
        <v>300565</v>
      </c>
      <c r="F15" s="493">
        <v>596468</v>
      </c>
      <c r="G15" s="165"/>
    </row>
    <row r="16" spans="1:7" x14ac:dyDescent="0.2">
      <c r="A16" s="72">
        <v>2005</v>
      </c>
      <c r="B16" s="493">
        <v>455179.34152000002</v>
      </c>
      <c r="C16" s="493">
        <v>1264244.4081100002</v>
      </c>
      <c r="D16" s="493">
        <v>613157.54494000005</v>
      </c>
      <c r="E16" s="493">
        <v>651086.86317000003</v>
      </c>
      <c r="F16" s="493">
        <v>1719423.7496300002</v>
      </c>
      <c r="G16" s="165"/>
    </row>
    <row r="17" spans="1:7" x14ac:dyDescent="0.2">
      <c r="A17" s="72">
        <v>2006</v>
      </c>
      <c r="B17" s="493">
        <v>496108.64373000001</v>
      </c>
      <c r="C17" s="493">
        <v>4078834.8112500003</v>
      </c>
      <c r="D17" s="493">
        <v>1998691.7108700001</v>
      </c>
      <c r="E17" s="493">
        <v>2080143.10038</v>
      </c>
      <c r="F17" s="493">
        <v>4574943.4549799999</v>
      </c>
      <c r="G17" s="165"/>
    </row>
    <row r="18" spans="1:7" x14ac:dyDescent="0.2">
      <c r="A18" s="72">
        <v>2007</v>
      </c>
      <c r="B18" s="493">
        <v>1152329.8</v>
      </c>
      <c r="C18" s="493">
        <v>5054366.1882700007</v>
      </c>
      <c r="D18" s="493">
        <v>3299199.5749400002</v>
      </c>
      <c r="E18" s="493">
        <v>1755166.6133300001</v>
      </c>
      <c r="F18" s="493">
        <v>6206695.9882700006</v>
      </c>
      <c r="G18" s="165"/>
    </row>
    <row r="19" spans="1:7" x14ac:dyDescent="0.2">
      <c r="A19" s="72">
        <v>2008</v>
      </c>
      <c r="B19" s="493">
        <v>-336375.13752000115</v>
      </c>
      <c r="C19" s="493">
        <v>4680595.0784200002</v>
      </c>
      <c r="D19" s="493">
        <v>3220332.4036000003</v>
      </c>
      <c r="E19" s="493">
        <v>1460262.6748199998</v>
      </c>
      <c r="F19" s="493">
        <v>4344219.9408999998</v>
      </c>
      <c r="G19" s="165"/>
    </row>
    <row r="20" spans="1:7" x14ac:dyDescent="0.2">
      <c r="A20" s="72">
        <v>2009</v>
      </c>
      <c r="B20" s="493">
        <v>-560889.04473000043</v>
      </c>
      <c r="C20" s="493">
        <v>2068563.1776865458</v>
      </c>
      <c r="D20" s="493">
        <v>1316424.9252485009</v>
      </c>
      <c r="E20" s="493">
        <v>752138.25243804511</v>
      </c>
      <c r="F20" s="493">
        <v>1507674.1329565456</v>
      </c>
      <c r="G20" s="165"/>
    </row>
    <row r="21" spans="1:7" x14ac:dyDescent="0.2">
      <c r="A21" s="72">
        <v>2010</v>
      </c>
      <c r="B21" s="493">
        <v>-117735.42530000233</v>
      </c>
      <c r="C21" s="493">
        <v>3783051.6724212249</v>
      </c>
      <c r="D21" s="493">
        <v>2155591.6905840379</v>
      </c>
      <c r="E21" s="493">
        <v>1627459.981837187</v>
      </c>
      <c r="F21" s="493">
        <v>3665316.2471212223</v>
      </c>
      <c r="G21" s="165"/>
    </row>
    <row r="22" spans="1:7" x14ac:dyDescent="0.2">
      <c r="A22" s="72">
        <v>2011</v>
      </c>
      <c r="B22" s="493">
        <v>817724</v>
      </c>
      <c r="C22" s="493">
        <v>3965765</v>
      </c>
      <c r="D22" s="493">
        <v>3033472</v>
      </c>
      <c r="E22" s="493">
        <v>932293</v>
      </c>
      <c r="F22" s="493">
        <v>4783490</v>
      </c>
      <c r="G22" s="165"/>
    </row>
    <row r="23" spans="1:7" x14ac:dyDescent="0.2">
      <c r="A23" s="72">
        <v>2012</v>
      </c>
      <c r="B23" s="493">
        <v>891034</v>
      </c>
      <c r="C23" s="493">
        <v>3278909</v>
      </c>
      <c r="D23" s="493">
        <v>2712763</v>
      </c>
      <c r="E23" s="493">
        <v>566147</v>
      </c>
      <c r="F23" s="493">
        <v>4169943</v>
      </c>
      <c r="G23" s="165"/>
    </row>
    <row r="24" spans="1:7" x14ac:dyDescent="0.2">
      <c r="A24" s="72">
        <v>2013</v>
      </c>
      <c r="B24" s="493">
        <v>-135651</v>
      </c>
      <c r="C24" s="493">
        <v>3129199</v>
      </c>
      <c r="D24" s="493">
        <v>2302008</v>
      </c>
      <c r="E24" s="493">
        <v>827191</v>
      </c>
      <c r="F24" s="493">
        <v>2993549</v>
      </c>
      <c r="G24" s="165"/>
    </row>
    <row r="25" spans="1:7" x14ac:dyDescent="0.2">
      <c r="A25" s="72">
        <v>2014</v>
      </c>
      <c r="B25" s="493">
        <v>-139897.21316057301</v>
      </c>
      <c r="C25" s="493">
        <v>2642656.7148364577</v>
      </c>
      <c r="D25" s="493">
        <v>1989508.2006293277</v>
      </c>
      <c r="E25" s="493">
        <v>653148.51420712972</v>
      </c>
      <c r="F25" s="493">
        <v>2502759.5016758847</v>
      </c>
      <c r="G25" s="165"/>
    </row>
    <row r="26" spans="1:7" x14ac:dyDescent="0.2">
      <c r="A26" s="72">
        <v>2015</v>
      </c>
      <c r="B26" s="493">
        <v>332751.65555371251</v>
      </c>
      <c r="C26" s="493">
        <v>1675908.9156503216</v>
      </c>
      <c r="D26" s="493">
        <v>1523610.7556618103</v>
      </c>
      <c r="E26" s="493">
        <v>152298.15998851135</v>
      </c>
      <c r="F26" s="493">
        <v>2008660.5712040341</v>
      </c>
      <c r="G26" s="165"/>
    </row>
    <row r="27" spans="1:7" x14ac:dyDescent="0.2">
      <c r="A27" s="72">
        <v>2016</v>
      </c>
      <c r="B27" s="493">
        <v>-724578.75722851907</v>
      </c>
      <c r="C27" s="493">
        <v>725717.9718425225</v>
      </c>
      <c r="D27" s="493">
        <v>643366.98752692528</v>
      </c>
      <c r="E27" s="493">
        <v>82350.984315597205</v>
      </c>
      <c r="F27" s="493">
        <v>1139.2146140036621</v>
      </c>
      <c r="G27" s="165"/>
    </row>
    <row r="28" spans="1:7" x14ac:dyDescent="0.2">
      <c r="A28" s="72">
        <v>2017</v>
      </c>
      <c r="B28" s="493">
        <v>-7168.1023315538278</v>
      </c>
      <c r="C28" s="493">
        <v>1279021.5196772318</v>
      </c>
      <c r="D28" s="493">
        <v>637365.66156097292</v>
      </c>
      <c r="E28" s="493">
        <v>530655.85811625898</v>
      </c>
      <c r="F28" s="493">
        <v>1271853.417345678</v>
      </c>
      <c r="G28" s="165"/>
    </row>
    <row r="29" spans="1:7" x14ac:dyDescent="0.2">
      <c r="A29" s="72">
        <v>2018</v>
      </c>
      <c r="B29" s="493">
        <v>485931.66854387912</v>
      </c>
      <c r="C29" s="493">
        <v>1920002.9996800923</v>
      </c>
      <c r="D29" s="493">
        <v>1419532.1632892203</v>
      </c>
      <c r="E29" s="493">
        <v>500470.83639087219</v>
      </c>
      <c r="F29" s="493">
        <v>2405934.6682239715</v>
      </c>
      <c r="G29" s="165"/>
    </row>
    <row r="30" spans="1:7" x14ac:dyDescent="0.2">
      <c r="A30" s="72">
        <v>2019</v>
      </c>
      <c r="B30" s="493">
        <v>868110.41200000001</v>
      </c>
      <c r="C30" s="493">
        <v>1852383.5529999998</v>
      </c>
      <c r="D30" s="493">
        <v>1452312.1709999999</v>
      </c>
      <c r="E30" s="493">
        <v>400071.38199999998</v>
      </c>
      <c r="F30" s="493">
        <v>2720493.9649999999</v>
      </c>
      <c r="G30" s="165"/>
    </row>
    <row r="31" spans="1:7" x14ac:dyDescent="0.2">
      <c r="A31" s="72">
        <v>2020</v>
      </c>
      <c r="B31" s="493">
        <v>-114941.91700000013</v>
      </c>
      <c r="C31" s="493">
        <v>1814638.0929999999</v>
      </c>
      <c r="D31" s="493">
        <v>1533602.7759999998</v>
      </c>
      <c r="E31" s="493">
        <v>281035.31699999998</v>
      </c>
      <c r="F31" s="493">
        <v>1699696.1759999997</v>
      </c>
      <c r="G31" s="165"/>
    </row>
    <row r="32" spans="1:7" x14ac:dyDescent="0.2">
      <c r="A32" s="72">
        <v>2021</v>
      </c>
      <c r="B32" s="493">
        <v>386828.28699999955</v>
      </c>
      <c r="C32" s="493">
        <v>3431736.6180000002</v>
      </c>
      <c r="D32" s="493">
        <v>2637163.1</v>
      </c>
      <c r="E32" s="493">
        <v>794573.51800000004</v>
      </c>
      <c r="F32" s="493">
        <v>3818564.9049999998</v>
      </c>
      <c r="G32" s="165"/>
    </row>
    <row r="33" spans="1:7" x14ac:dyDescent="0.2">
      <c r="A33" s="72">
        <v>2022</v>
      </c>
      <c r="B33" s="493">
        <v>1496843.409</v>
      </c>
      <c r="C33" s="493">
        <v>3163190.0809999998</v>
      </c>
      <c r="D33" s="493">
        <v>2777394.7039999999</v>
      </c>
      <c r="E33" s="493">
        <v>385795.37699999998</v>
      </c>
      <c r="F33" s="493">
        <v>4660033.49</v>
      </c>
      <c r="G33" s="165"/>
    </row>
    <row r="34" spans="1:7" x14ac:dyDescent="0.2">
      <c r="A34" s="72">
        <v>2023</v>
      </c>
      <c r="B34" s="493">
        <v>-287402.89100000029</v>
      </c>
      <c r="C34" s="493">
        <v>3099470.6209999998</v>
      </c>
      <c r="D34" s="493">
        <v>2819654.392</v>
      </c>
      <c r="E34" s="493">
        <v>279816.22899999999</v>
      </c>
      <c r="F34" s="493">
        <v>2812067.7299999995</v>
      </c>
      <c r="G34" s="165"/>
    </row>
    <row r="35" spans="1:7" x14ac:dyDescent="0.2">
      <c r="A35" s="72">
        <v>2024</v>
      </c>
      <c r="B35" s="492">
        <v>-72431.328173189017</v>
      </c>
      <c r="C35" s="492">
        <v>3724067.2958811126</v>
      </c>
      <c r="D35" s="492">
        <v>3283596.1844413937</v>
      </c>
      <c r="E35" s="492">
        <v>440471.11143971822</v>
      </c>
      <c r="F35" s="493">
        <v>3651635.9677079236</v>
      </c>
      <c r="G35" s="165"/>
    </row>
    <row r="36" spans="1:7" x14ac:dyDescent="0.2">
      <c r="A36" s="73" t="s">
        <v>743</v>
      </c>
      <c r="B36" s="494">
        <v>1377087.8080000002</v>
      </c>
      <c r="C36" s="494">
        <v>4582111.2930000005</v>
      </c>
      <c r="D36" s="494">
        <v>4049829.4390000002</v>
      </c>
      <c r="E36" s="494">
        <v>532281.85400000005</v>
      </c>
      <c r="F36" s="495">
        <v>5959199.1010000007</v>
      </c>
      <c r="G36" s="165"/>
    </row>
    <row r="37" spans="1:7" x14ac:dyDescent="0.2">
      <c r="A37" s="73" t="s">
        <v>635</v>
      </c>
      <c r="B37" s="507">
        <v>1078179.3943791022</v>
      </c>
      <c r="C37" s="507">
        <v>4515548.5770196784</v>
      </c>
      <c r="D37" s="507">
        <v>3941500.4442769401</v>
      </c>
      <c r="E37" s="507">
        <v>574048.13274273835</v>
      </c>
      <c r="F37" s="507">
        <v>5593727.9713987801</v>
      </c>
      <c r="G37" s="165"/>
    </row>
    <row r="38" spans="1:7" x14ac:dyDescent="0.2">
      <c r="A38" s="74" t="s">
        <v>784</v>
      </c>
      <c r="B38" s="508">
        <v>775888.87799331674</v>
      </c>
      <c r="C38" s="508">
        <v>5167570.2909263521</v>
      </c>
      <c r="D38" s="508">
        <v>4551189.2548374636</v>
      </c>
      <c r="E38" s="508">
        <v>616381.03608888853</v>
      </c>
      <c r="F38" s="508">
        <v>5943459.1689196685</v>
      </c>
      <c r="G38" s="165"/>
    </row>
    <row r="39" spans="1:7" x14ac:dyDescent="0.2">
      <c r="A39" s="1" t="s">
        <v>54</v>
      </c>
    </row>
    <row r="41" spans="1:7" x14ac:dyDescent="0.2">
      <c r="D41" s="165"/>
    </row>
    <row r="42" spans="1:7" x14ac:dyDescent="0.2">
      <c r="B42" s="496"/>
      <c r="C42" s="497"/>
      <c r="D42" s="497"/>
      <c r="E42" s="497"/>
      <c r="F42" s="497"/>
    </row>
  </sheetData>
  <mergeCells count="10">
    <mergeCell ref="A1:C1"/>
    <mergeCell ref="A2:F2"/>
    <mergeCell ref="A4:C4"/>
    <mergeCell ref="D4:F4"/>
    <mergeCell ref="B6:B7"/>
    <mergeCell ref="C6:C7"/>
    <mergeCell ref="D6:D7"/>
    <mergeCell ref="E6:E7"/>
    <mergeCell ref="F6:F7"/>
    <mergeCell ref="A3:C3"/>
  </mergeCells>
  <pageMargins left="0.7" right="0.7" top="0.75" bottom="0.75" header="0.3" footer="0.3"/>
  <pageSetup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16E90-FD86-4F24-A341-2E8BD57D0379}">
  <dimension ref="A1:C70"/>
  <sheetViews>
    <sheetView zoomScaleNormal="100" workbookViewId="0">
      <selection activeCell="P28" sqref="P28"/>
    </sheetView>
  </sheetViews>
  <sheetFormatPr baseColWidth="10" defaultColWidth="11.42578125" defaultRowHeight="12.75" x14ac:dyDescent="0.2"/>
  <cols>
    <col min="1" max="1" width="57.140625" style="1" customWidth="1"/>
    <col min="2" max="3" width="14.28515625" style="1" customWidth="1"/>
    <col min="4" max="16384" width="11.42578125" style="1"/>
  </cols>
  <sheetData>
    <row r="1" spans="1:3" x14ac:dyDescent="0.2">
      <c r="A1" s="1069" t="s">
        <v>345</v>
      </c>
      <c r="B1" s="1069"/>
      <c r="C1" s="1069"/>
    </row>
    <row r="2" spans="1:3" x14ac:dyDescent="0.2">
      <c r="A2" s="1069" t="s">
        <v>785</v>
      </c>
      <c r="B2" s="1069"/>
      <c r="C2" s="1069"/>
    </row>
    <row r="3" spans="1:3" x14ac:dyDescent="0.2">
      <c r="A3" s="1069" t="s">
        <v>674</v>
      </c>
      <c r="B3" s="1069"/>
      <c r="C3" s="1069"/>
    </row>
    <row r="4" spans="1:3" x14ac:dyDescent="0.2">
      <c r="A4" s="1069" t="s">
        <v>286</v>
      </c>
      <c r="B4" s="1069"/>
      <c r="C4" s="1069"/>
    </row>
    <row r="5" spans="1:3" x14ac:dyDescent="0.2">
      <c r="A5" s="1106" t="s">
        <v>287</v>
      </c>
      <c r="B5" s="1106"/>
      <c r="C5" s="1106"/>
    </row>
    <row r="6" spans="1:3" x14ac:dyDescent="0.2">
      <c r="A6" s="75"/>
      <c r="B6" s="75"/>
      <c r="C6" s="76"/>
    </row>
    <row r="7" spans="1:3" x14ac:dyDescent="0.2">
      <c r="A7" s="168"/>
      <c r="B7" s="233">
        <v>2025</v>
      </c>
      <c r="C7" s="233">
        <v>2026</v>
      </c>
    </row>
    <row r="8" spans="1:3" x14ac:dyDescent="0.2">
      <c r="A8" s="77" t="s">
        <v>288</v>
      </c>
      <c r="B8" s="262"/>
      <c r="C8" s="262"/>
    </row>
    <row r="9" spans="1:3" x14ac:dyDescent="0.2">
      <c r="A9" s="77" t="s">
        <v>289</v>
      </c>
      <c r="B9" s="609">
        <v>74997453.940079808</v>
      </c>
      <c r="C9" s="609">
        <v>81006203.552729607</v>
      </c>
    </row>
    <row r="10" spans="1:3" s="80" customFormat="1" x14ac:dyDescent="0.2">
      <c r="A10" s="77" t="s">
        <v>290</v>
      </c>
      <c r="B10" s="609">
        <v>62439834.290171079</v>
      </c>
      <c r="C10" s="609">
        <v>67592676.589331761</v>
      </c>
    </row>
    <row r="11" spans="1:3" x14ac:dyDescent="0.2">
      <c r="A11" s="58" t="s">
        <v>291</v>
      </c>
      <c r="B11" s="610">
        <v>5383166.5921101589</v>
      </c>
      <c r="C11" s="610">
        <v>5691947.4171470301</v>
      </c>
    </row>
    <row r="12" spans="1:3" x14ac:dyDescent="0.2">
      <c r="A12" s="58" t="s">
        <v>292</v>
      </c>
      <c r="B12" s="610">
        <v>57056667.698060922</v>
      </c>
      <c r="C12" s="610">
        <v>61900729.172184728</v>
      </c>
    </row>
    <row r="13" spans="1:3" x14ac:dyDescent="0.2">
      <c r="A13" s="58" t="s">
        <v>293</v>
      </c>
      <c r="B13" s="610">
        <v>1810964.5204108409</v>
      </c>
      <c r="C13" s="610">
        <v>1689447.8708792476</v>
      </c>
    </row>
    <row r="14" spans="1:3" x14ac:dyDescent="0.2">
      <c r="A14" s="58" t="s">
        <v>294</v>
      </c>
      <c r="B14" s="610">
        <v>4246498.4735287772</v>
      </c>
      <c r="C14" s="610">
        <v>4560104.6990101673</v>
      </c>
    </row>
    <row r="15" spans="1:3" x14ac:dyDescent="0.2">
      <c r="A15" s="58" t="s">
        <v>295</v>
      </c>
      <c r="B15" s="610">
        <v>89766.484980009045</v>
      </c>
      <c r="C15" s="610">
        <v>144945.80518855032</v>
      </c>
    </row>
    <row r="16" spans="1:3" x14ac:dyDescent="0.2">
      <c r="A16" s="58" t="s">
        <v>296</v>
      </c>
      <c r="B16" s="610">
        <v>1849764.9657071992</v>
      </c>
      <c r="C16" s="610">
        <v>2039213.0933462495</v>
      </c>
    </row>
    <row r="17" spans="1:3" x14ac:dyDescent="0.2">
      <c r="A17" s="58" t="s">
        <v>297</v>
      </c>
      <c r="B17" s="610">
        <v>1561050.980680004</v>
      </c>
      <c r="C17" s="610">
        <v>1680891.7491218534</v>
      </c>
    </row>
    <row r="18" spans="1:3" x14ac:dyDescent="0.2">
      <c r="A18" s="58" t="s">
        <v>298</v>
      </c>
      <c r="B18" s="610">
        <v>2999574.2246018914</v>
      </c>
      <c r="C18" s="610">
        <v>3298923.7458517803</v>
      </c>
    </row>
    <row r="19" spans="1:3" x14ac:dyDescent="0.2">
      <c r="A19" s="77" t="s">
        <v>299</v>
      </c>
      <c r="B19" s="609">
        <v>68751604.414999992</v>
      </c>
      <c r="C19" s="609">
        <v>73541911.747999996</v>
      </c>
    </row>
    <row r="20" spans="1:3" x14ac:dyDescent="0.2">
      <c r="A20" s="58" t="s">
        <v>300</v>
      </c>
      <c r="B20" s="610">
        <v>15871740.305</v>
      </c>
      <c r="C20" s="610">
        <v>17262242.526000001</v>
      </c>
    </row>
    <row r="21" spans="1:3" x14ac:dyDescent="0.2">
      <c r="A21" s="58" t="s">
        <v>301</v>
      </c>
      <c r="B21" s="610">
        <v>5829212.1951212808</v>
      </c>
      <c r="C21" s="610">
        <v>6800757.1380000003</v>
      </c>
    </row>
    <row r="22" spans="1:3" x14ac:dyDescent="0.2">
      <c r="A22" s="58" t="s">
        <v>302</v>
      </c>
      <c r="B22" s="610">
        <v>4249919.0020000003</v>
      </c>
      <c r="C22" s="610">
        <v>4622202.3590000002</v>
      </c>
    </row>
    <row r="23" spans="1:3" x14ac:dyDescent="0.2">
      <c r="A23" s="58" t="s">
        <v>303</v>
      </c>
      <c r="B23" s="610">
        <v>28024831.240878701</v>
      </c>
      <c r="C23" s="610">
        <v>28930597.965</v>
      </c>
    </row>
    <row r="24" spans="1:3" x14ac:dyDescent="0.2">
      <c r="A24" s="58" t="s">
        <v>304</v>
      </c>
      <c r="B24" s="610">
        <v>14724287.095000001</v>
      </c>
      <c r="C24" s="610">
        <v>15886029.136</v>
      </c>
    </row>
    <row r="25" spans="1:3" x14ac:dyDescent="0.2">
      <c r="A25" s="58" t="s">
        <v>305</v>
      </c>
      <c r="B25" s="610">
        <v>51614.576999999997</v>
      </c>
      <c r="C25" s="610">
        <v>40082.624000000003</v>
      </c>
    </row>
    <row r="26" spans="1:3" x14ac:dyDescent="0.2">
      <c r="A26" s="77" t="s">
        <v>306</v>
      </c>
      <c r="B26" s="609">
        <v>6245849.5250798156</v>
      </c>
      <c r="C26" s="609">
        <v>7464291.8047296172</v>
      </c>
    </row>
    <row r="27" spans="1:3" x14ac:dyDescent="0.2">
      <c r="A27" s="77" t="s">
        <v>25</v>
      </c>
      <c r="B27" s="609"/>
      <c r="C27" s="609"/>
    </row>
    <row r="28" spans="1:3" x14ac:dyDescent="0.2">
      <c r="A28" s="77" t="s">
        <v>307</v>
      </c>
      <c r="B28" s="609">
        <v>12827234.096000001</v>
      </c>
      <c r="C28" s="609">
        <v>12701145.909560723</v>
      </c>
    </row>
    <row r="29" spans="1:3" x14ac:dyDescent="0.2">
      <c r="A29" s="58" t="s">
        <v>308</v>
      </c>
      <c r="B29" s="610">
        <v>13023</v>
      </c>
      <c r="C29" s="610">
        <v>13778.744439276114</v>
      </c>
    </row>
    <row r="30" spans="1:3" x14ac:dyDescent="0.2">
      <c r="A30" s="58" t="s">
        <v>309</v>
      </c>
      <c r="B30" s="610">
        <v>5646303.4469999997</v>
      </c>
      <c r="C30" s="610">
        <v>5113625.0810000002</v>
      </c>
    </row>
    <row r="31" spans="1:3" x14ac:dyDescent="0.2">
      <c r="A31" s="58" t="s">
        <v>310</v>
      </c>
      <c r="B31" s="610">
        <v>7193953.6490000002</v>
      </c>
      <c r="C31" s="610">
        <v>7601299.5729999999</v>
      </c>
    </row>
    <row r="32" spans="1:3" x14ac:dyDescent="0.2">
      <c r="A32" s="77" t="s">
        <v>311</v>
      </c>
      <c r="B32" s="609">
        <v>75010476.940079808</v>
      </c>
      <c r="C32" s="609">
        <v>81019982.297168881</v>
      </c>
    </row>
    <row r="33" spans="1:3" x14ac:dyDescent="0.2">
      <c r="A33" s="77" t="s">
        <v>312</v>
      </c>
      <c r="B33" s="609">
        <v>81591861.510999992</v>
      </c>
      <c r="C33" s="609">
        <v>86256836.401999995</v>
      </c>
    </row>
    <row r="34" spans="1:3" x14ac:dyDescent="0.2">
      <c r="A34" s="77" t="s">
        <v>313</v>
      </c>
      <c r="B34" s="609">
        <v>-6581384.5709201852</v>
      </c>
      <c r="C34" s="609">
        <v>-5236854.1048311079</v>
      </c>
    </row>
    <row r="35" spans="1:3" x14ac:dyDescent="0.2">
      <c r="A35" s="59" t="s">
        <v>314</v>
      </c>
      <c r="B35" s="611"/>
      <c r="C35" s="611"/>
    </row>
    <row r="36" spans="1:3" x14ac:dyDescent="0.2">
      <c r="A36" s="77" t="s">
        <v>315</v>
      </c>
      <c r="B36" s="609">
        <v>1647945.1260798152</v>
      </c>
      <c r="C36" s="609">
        <v>4193934.6771688908</v>
      </c>
    </row>
    <row r="37" spans="1:3" x14ac:dyDescent="0.2">
      <c r="A37" s="58" t="s">
        <v>316</v>
      </c>
      <c r="B37" s="610">
        <v>830665.10899999994</v>
      </c>
      <c r="C37" s="610">
        <v>1231247.4110000003</v>
      </c>
    </row>
    <row r="38" spans="1:3" x14ac:dyDescent="0.2">
      <c r="A38" s="58" t="s">
        <v>317</v>
      </c>
      <c r="B38" s="610">
        <v>2318504.767</v>
      </c>
      <c r="C38" s="610">
        <v>2891514.6690000002</v>
      </c>
    </row>
    <row r="39" spans="1:3" x14ac:dyDescent="0.2">
      <c r="A39" s="58" t="s">
        <v>318</v>
      </c>
      <c r="B39" s="610">
        <v>1487839.6580000001</v>
      </c>
      <c r="C39" s="610">
        <v>1660267.2579999999</v>
      </c>
    </row>
    <row r="40" spans="1:3" x14ac:dyDescent="0.2">
      <c r="A40" s="58" t="s">
        <v>319</v>
      </c>
      <c r="B40" s="610">
        <v>801934.18707981519</v>
      </c>
      <c r="C40" s="610">
        <v>2950854.5251688901</v>
      </c>
    </row>
    <row r="41" spans="1:3" x14ac:dyDescent="0.2">
      <c r="A41" s="58" t="s">
        <v>320</v>
      </c>
      <c r="B41" s="610">
        <v>11355222.198000001</v>
      </c>
      <c r="C41" s="610">
        <v>11408660.507168891</v>
      </c>
    </row>
    <row r="42" spans="1:3" x14ac:dyDescent="0.2">
      <c r="A42" s="58" t="s">
        <v>321</v>
      </c>
      <c r="B42" s="610">
        <v>10553288.010920186</v>
      </c>
      <c r="C42" s="610">
        <v>8457805.9820000008</v>
      </c>
    </row>
    <row r="43" spans="1:3" x14ac:dyDescent="0.2">
      <c r="A43" s="58" t="s">
        <v>322</v>
      </c>
      <c r="B43" s="610">
        <v>87.715000000000003</v>
      </c>
      <c r="C43" s="610">
        <v>-3085.7289999999998</v>
      </c>
    </row>
    <row r="44" spans="1:3" x14ac:dyDescent="0.2">
      <c r="A44" s="58" t="s">
        <v>323</v>
      </c>
      <c r="B44" s="610">
        <v>15258.115</v>
      </c>
      <c r="C44" s="610">
        <v>14918.47</v>
      </c>
    </row>
    <row r="45" spans="1:3" x14ac:dyDescent="0.2">
      <c r="A45" s="58" t="s">
        <v>324</v>
      </c>
      <c r="B45" s="610">
        <v>0</v>
      </c>
      <c r="C45" s="610">
        <v>0</v>
      </c>
    </row>
    <row r="46" spans="1:3" x14ac:dyDescent="0.2">
      <c r="A46" s="58" t="s">
        <v>325</v>
      </c>
      <c r="B46" s="610">
        <v>0</v>
      </c>
      <c r="C46" s="610">
        <v>0</v>
      </c>
    </row>
    <row r="47" spans="1:3" x14ac:dyDescent="0.2">
      <c r="A47" s="58" t="s">
        <v>326</v>
      </c>
      <c r="B47" s="610">
        <v>0</v>
      </c>
      <c r="C47" s="610">
        <v>0</v>
      </c>
    </row>
    <row r="48" spans="1:3" x14ac:dyDescent="0.2">
      <c r="A48" s="58" t="s">
        <v>327</v>
      </c>
      <c r="B48" s="610">
        <v>0</v>
      </c>
      <c r="C48" s="610">
        <v>0</v>
      </c>
    </row>
    <row r="49" spans="1:3" x14ac:dyDescent="0.2">
      <c r="A49" s="58" t="s">
        <v>328</v>
      </c>
      <c r="B49" s="610">
        <v>0</v>
      </c>
      <c r="C49" s="610">
        <v>0</v>
      </c>
    </row>
    <row r="50" spans="1:3" x14ac:dyDescent="0.2">
      <c r="A50" s="58" t="s">
        <v>329</v>
      </c>
      <c r="B50" s="610">
        <v>0</v>
      </c>
      <c r="C50" s="610">
        <v>0</v>
      </c>
    </row>
    <row r="51" spans="1:3" x14ac:dyDescent="0.2">
      <c r="A51" s="58" t="s">
        <v>330</v>
      </c>
      <c r="B51" s="610">
        <v>0</v>
      </c>
      <c r="C51" s="610">
        <v>0</v>
      </c>
    </row>
    <row r="52" spans="1:3" x14ac:dyDescent="0.2">
      <c r="A52" s="77" t="s">
        <v>331</v>
      </c>
      <c r="B52" s="609">
        <v>8229329.6970000006</v>
      </c>
      <c r="C52" s="609">
        <v>9430788.7819999978</v>
      </c>
    </row>
    <row r="53" spans="1:3" x14ac:dyDescent="0.2">
      <c r="A53" s="58" t="s">
        <v>332</v>
      </c>
      <c r="B53" s="610">
        <v>-1787804.4979999999</v>
      </c>
      <c r="C53" s="610">
        <v>-1651845.5020000001</v>
      </c>
    </row>
    <row r="54" spans="1:3" x14ac:dyDescent="0.2">
      <c r="A54" s="58" t="s">
        <v>333</v>
      </c>
      <c r="B54" s="610">
        <v>163966.00200000001</v>
      </c>
      <c r="C54" s="610">
        <v>128322.68700000001</v>
      </c>
    </row>
    <row r="55" spans="1:3" x14ac:dyDescent="0.2">
      <c r="A55" s="58" t="s">
        <v>334</v>
      </c>
      <c r="B55" s="610">
        <v>163966.00200000001</v>
      </c>
      <c r="C55" s="610">
        <v>128322.68700000001</v>
      </c>
    </row>
    <row r="56" spans="1:3" x14ac:dyDescent="0.2">
      <c r="A56" s="58" t="s">
        <v>335</v>
      </c>
      <c r="B56" s="610">
        <v>0</v>
      </c>
      <c r="C56" s="610">
        <v>0</v>
      </c>
    </row>
    <row r="57" spans="1:3" x14ac:dyDescent="0.2">
      <c r="A57" s="58" t="s">
        <v>336</v>
      </c>
      <c r="B57" s="610">
        <v>1951770.5</v>
      </c>
      <c r="C57" s="610">
        <v>1780168.189</v>
      </c>
    </row>
    <row r="58" spans="1:3" x14ac:dyDescent="0.2">
      <c r="A58" s="58" t="s">
        <v>337</v>
      </c>
      <c r="B58" s="610">
        <v>10183140.919</v>
      </c>
      <c r="C58" s="610">
        <v>11211014.726</v>
      </c>
    </row>
    <row r="59" spans="1:3" x14ac:dyDescent="0.2">
      <c r="A59" s="58" t="s">
        <v>333</v>
      </c>
      <c r="B59" s="610">
        <v>13620722.879000001</v>
      </c>
      <c r="C59" s="610">
        <v>16595563.67</v>
      </c>
    </row>
    <row r="60" spans="1:3" x14ac:dyDescent="0.2">
      <c r="A60" s="58" t="s">
        <v>334</v>
      </c>
      <c r="B60" s="610">
        <v>13620722.879000001</v>
      </c>
      <c r="C60" s="610">
        <v>16595563.67</v>
      </c>
    </row>
    <row r="61" spans="1:3" x14ac:dyDescent="0.2">
      <c r="A61" s="58" t="s">
        <v>335</v>
      </c>
      <c r="B61" s="610">
        <v>0</v>
      </c>
      <c r="C61" s="610">
        <v>0</v>
      </c>
    </row>
    <row r="62" spans="1:3" x14ac:dyDescent="0.2">
      <c r="A62" s="58" t="s">
        <v>336</v>
      </c>
      <c r="B62" s="610">
        <v>3437581.96</v>
      </c>
      <c r="C62" s="610">
        <v>5384548.9440000001</v>
      </c>
    </row>
    <row r="63" spans="1:3" x14ac:dyDescent="0.2">
      <c r="A63" s="58" t="s">
        <v>338</v>
      </c>
      <c r="B63" s="610">
        <v>-166006.72399999999</v>
      </c>
      <c r="C63" s="610">
        <v>-128380.44200000001</v>
      </c>
    </row>
    <row r="64" spans="1:3" x14ac:dyDescent="0.2">
      <c r="A64" s="81" t="s">
        <v>339</v>
      </c>
      <c r="B64" s="612">
        <v>-6581384.5709201852</v>
      </c>
      <c r="C64" s="612">
        <v>-5236854.1048311079</v>
      </c>
    </row>
    <row r="65" spans="1:3" x14ac:dyDescent="0.2">
      <c r="A65" s="58" t="s">
        <v>340</v>
      </c>
      <c r="B65" s="82"/>
      <c r="C65" s="82"/>
    </row>
    <row r="66" spans="1:3" x14ac:dyDescent="0.2">
      <c r="A66" s="58" t="s">
        <v>341</v>
      </c>
    </row>
    <row r="67" spans="1:3" x14ac:dyDescent="0.2">
      <c r="A67" s="1" t="s">
        <v>342</v>
      </c>
      <c r="C67" s="79"/>
    </row>
    <row r="68" spans="1:3" x14ac:dyDescent="0.2">
      <c r="A68" s="1" t="s">
        <v>343</v>
      </c>
      <c r="C68" s="79"/>
    </row>
    <row r="69" spans="1:3" x14ac:dyDescent="0.2">
      <c r="A69" s="1" t="s">
        <v>344</v>
      </c>
      <c r="C69" s="79"/>
    </row>
    <row r="70" spans="1:3" x14ac:dyDescent="0.2">
      <c r="A70" s="1" t="s">
        <v>54</v>
      </c>
    </row>
  </sheetData>
  <mergeCells count="5">
    <mergeCell ref="A1:C1"/>
    <mergeCell ref="A2:C2"/>
    <mergeCell ref="A3:C3"/>
    <mergeCell ref="A4:C4"/>
    <mergeCell ref="A5:C5"/>
  </mergeCells>
  <pageMargins left="0.7" right="0.7" top="0.75" bottom="0.75" header="0.3" footer="0.3"/>
  <pageSetup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919D0-62F7-4072-9772-6E767A4E0054}">
  <dimension ref="A1:C75"/>
  <sheetViews>
    <sheetView zoomScaleNormal="100" workbookViewId="0">
      <selection activeCell="J31" sqref="J31"/>
    </sheetView>
  </sheetViews>
  <sheetFormatPr baseColWidth="10" defaultColWidth="11.42578125" defaultRowHeight="12.75" x14ac:dyDescent="0.2"/>
  <cols>
    <col min="1" max="1" width="57.140625" style="1" customWidth="1"/>
    <col min="2" max="3" width="14.28515625" style="1" customWidth="1"/>
    <col min="4" max="16384" width="11.42578125" style="1"/>
  </cols>
  <sheetData>
    <row r="1" spans="1:3" x14ac:dyDescent="0.2">
      <c r="A1" s="1069" t="s">
        <v>346</v>
      </c>
      <c r="B1" s="1069"/>
      <c r="C1" s="1069"/>
    </row>
    <row r="2" spans="1:3" x14ac:dyDescent="0.2">
      <c r="A2" s="1069" t="s">
        <v>785</v>
      </c>
      <c r="B2" s="1069"/>
      <c r="C2" s="1069"/>
    </row>
    <row r="3" spans="1:3" x14ac:dyDescent="0.2">
      <c r="A3" s="1069" t="s">
        <v>674</v>
      </c>
      <c r="B3" s="1069"/>
      <c r="C3" s="1069"/>
    </row>
    <row r="4" spans="1:3" x14ac:dyDescent="0.2">
      <c r="A4" s="1069" t="s">
        <v>286</v>
      </c>
      <c r="B4" s="1069"/>
      <c r="C4" s="1069"/>
    </row>
    <row r="5" spans="1:3" x14ac:dyDescent="0.2">
      <c r="A5" s="1106" t="s">
        <v>757</v>
      </c>
      <c r="B5" s="1106"/>
      <c r="C5" s="1106"/>
    </row>
    <row r="6" spans="1:3" x14ac:dyDescent="0.2">
      <c r="A6" s="75"/>
      <c r="B6" s="75"/>
      <c r="C6" s="75"/>
    </row>
    <row r="7" spans="1:3" x14ac:dyDescent="0.2">
      <c r="A7" s="168"/>
      <c r="B7" s="233">
        <v>2025</v>
      </c>
      <c r="C7" s="233">
        <v>2026</v>
      </c>
    </row>
    <row r="8" spans="1:3" x14ac:dyDescent="0.2">
      <c r="A8" s="77" t="s">
        <v>288</v>
      </c>
      <c r="B8" s="498"/>
      <c r="C8" s="78"/>
    </row>
    <row r="9" spans="1:3" x14ac:dyDescent="0.2">
      <c r="A9" s="77" t="s">
        <v>289</v>
      </c>
      <c r="B9" s="499">
        <v>77336532.812209353</v>
      </c>
      <c r="C9" s="499">
        <v>81006203.552729607</v>
      </c>
    </row>
    <row r="10" spans="1:3" s="80" customFormat="1" x14ac:dyDescent="0.2">
      <c r="A10" s="77" t="s">
        <v>290</v>
      </c>
      <c r="B10" s="499">
        <v>64387256.362447008</v>
      </c>
      <c r="C10" s="499">
        <v>67592676.589331761</v>
      </c>
    </row>
    <row r="11" spans="1:3" x14ac:dyDescent="0.2">
      <c r="A11" s="58" t="s">
        <v>291</v>
      </c>
      <c r="B11" s="498">
        <v>5551060.974909056</v>
      </c>
      <c r="C11" s="498">
        <v>5691947.4171470301</v>
      </c>
    </row>
    <row r="12" spans="1:3" x14ac:dyDescent="0.2">
      <c r="A12" s="58" t="s">
        <v>292</v>
      </c>
      <c r="B12" s="498">
        <v>58836195.387537956</v>
      </c>
      <c r="C12" s="498">
        <v>61900729.172184728</v>
      </c>
    </row>
    <row r="13" spans="1:3" x14ac:dyDescent="0.2">
      <c r="A13" s="58" t="s">
        <v>293</v>
      </c>
      <c r="B13" s="498">
        <v>1867446.2891286642</v>
      </c>
      <c r="C13" s="498">
        <v>1689447.8708792476</v>
      </c>
    </row>
    <row r="14" spans="1:3" x14ac:dyDescent="0.2">
      <c r="A14" s="58" t="s">
        <v>294</v>
      </c>
      <c r="B14" s="498">
        <v>4378941.5677689835</v>
      </c>
      <c r="C14" s="498">
        <v>4560104.6990101673</v>
      </c>
    </row>
    <row r="15" spans="1:3" x14ac:dyDescent="0.2">
      <c r="A15" s="58" t="s">
        <v>295</v>
      </c>
      <c r="B15" s="498">
        <v>92566.191868856651</v>
      </c>
      <c r="C15" s="498">
        <v>144945.80518855032</v>
      </c>
    </row>
    <row r="16" spans="1:3" x14ac:dyDescent="0.2">
      <c r="A16" s="58" t="s">
        <v>296</v>
      </c>
      <c r="B16" s="498">
        <v>1907456.8728637814</v>
      </c>
      <c r="C16" s="498">
        <v>2039213.0933462495</v>
      </c>
    </row>
    <row r="17" spans="1:3" x14ac:dyDescent="0.2">
      <c r="A17" s="58" t="s">
        <v>297</v>
      </c>
      <c r="B17" s="498">
        <v>1609738.2517191388</v>
      </c>
      <c r="C17" s="498">
        <v>1680891.7491218534</v>
      </c>
    </row>
    <row r="18" spans="1:3" x14ac:dyDescent="0.2">
      <c r="A18" s="58" t="s">
        <v>298</v>
      </c>
      <c r="B18" s="498">
        <v>3093127.276412908</v>
      </c>
      <c r="C18" s="498">
        <v>3298923.7458517803</v>
      </c>
    </row>
    <row r="19" spans="1:3" x14ac:dyDescent="0.2">
      <c r="A19" s="77" t="s">
        <v>299</v>
      </c>
      <c r="B19" s="499">
        <v>70895882.878647834</v>
      </c>
      <c r="C19" s="499">
        <v>73541911.747999996</v>
      </c>
    </row>
    <row r="20" spans="1:3" x14ac:dyDescent="0.2">
      <c r="A20" s="58" t="s">
        <v>300</v>
      </c>
      <c r="B20" s="498">
        <v>16366760.475164896</v>
      </c>
      <c r="C20" s="498">
        <v>17262242.526000001</v>
      </c>
    </row>
    <row r="21" spans="1:3" x14ac:dyDescent="0.2">
      <c r="A21" s="58" t="s">
        <v>301</v>
      </c>
      <c r="B21" s="498">
        <v>6011018.1947977748</v>
      </c>
      <c r="C21" s="498">
        <v>6800757.1380000003</v>
      </c>
    </row>
    <row r="22" spans="1:3" x14ac:dyDescent="0.2">
      <c r="A22" s="58" t="s">
        <v>302</v>
      </c>
      <c r="B22" s="498">
        <v>4382468.7783401739</v>
      </c>
      <c r="C22" s="498">
        <v>4622202.3590000002</v>
      </c>
    </row>
    <row r="23" spans="1:3" x14ac:dyDescent="0.2">
      <c r="A23" s="58" t="s">
        <v>303</v>
      </c>
      <c r="B23" s="498">
        <v>28898891.455014892</v>
      </c>
      <c r="C23" s="498">
        <v>28930597.965</v>
      </c>
    </row>
    <row r="24" spans="1:3" x14ac:dyDescent="0.2">
      <c r="A24" s="58" t="s">
        <v>304</v>
      </c>
      <c r="B24" s="498">
        <v>15183519.602794217</v>
      </c>
      <c r="C24" s="498">
        <v>15886029.136</v>
      </c>
    </row>
    <row r="25" spans="1:3" x14ac:dyDescent="0.2">
      <c r="A25" s="58" t="s">
        <v>305</v>
      </c>
      <c r="B25" s="498">
        <v>53224.372535873292</v>
      </c>
      <c r="C25" s="498">
        <v>40082.624000000003</v>
      </c>
    </row>
    <row r="26" spans="1:3" x14ac:dyDescent="0.2">
      <c r="A26" s="77" t="s">
        <v>306</v>
      </c>
      <c r="B26" s="499">
        <v>6440649.9335615085</v>
      </c>
      <c r="C26" s="499">
        <v>7464291.8047296172</v>
      </c>
    </row>
    <row r="27" spans="1:3" x14ac:dyDescent="0.2">
      <c r="A27" s="77" t="s">
        <v>25</v>
      </c>
      <c r="B27" s="499">
        <v>0</v>
      </c>
      <c r="C27" s="499">
        <v>0</v>
      </c>
    </row>
    <row r="28" spans="1:3" x14ac:dyDescent="0.2">
      <c r="A28" s="77" t="s">
        <v>307</v>
      </c>
      <c r="B28" s="499">
        <v>13227299.840708951</v>
      </c>
      <c r="C28" s="499">
        <v>12701145.909560723</v>
      </c>
    </row>
    <row r="29" spans="1:3" x14ac:dyDescent="0.2">
      <c r="A29" s="58" t="s">
        <v>308</v>
      </c>
      <c r="B29" s="498">
        <v>13429.171443847692</v>
      </c>
      <c r="C29" s="498">
        <v>13778.744439276114</v>
      </c>
    </row>
    <row r="30" spans="1:3" x14ac:dyDescent="0.2">
      <c r="A30" s="58" t="s">
        <v>309</v>
      </c>
      <c r="B30" s="498">
        <v>5822404.7465062728</v>
      </c>
      <c r="C30" s="498">
        <v>5113625.0810000002</v>
      </c>
    </row>
    <row r="31" spans="1:3" x14ac:dyDescent="0.2">
      <c r="A31" s="58" t="s">
        <v>310</v>
      </c>
      <c r="B31" s="498">
        <v>7418324.2656465257</v>
      </c>
      <c r="C31" s="498">
        <v>7601299.5729999999</v>
      </c>
    </row>
    <row r="32" spans="1:3" x14ac:dyDescent="0.2">
      <c r="A32" s="77" t="s">
        <v>311</v>
      </c>
      <c r="B32" s="499">
        <v>77349961.983653188</v>
      </c>
      <c r="C32" s="499">
        <v>81019982.297168881</v>
      </c>
    </row>
    <row r="33" spans="1:3" x14ac:dyDescent="0.2">
      <c r="A33" s="77" t="s">
        <v>312</v>
      </c>
      <c r="B33" s="499">
        <v>84136611.89080064</v>
      </c>
      <c r="C33" s="499">
        <v>86256836.401999995</v>
      </c>
    </row>
    <row r="34" spans="1:3" x14ac:dyDescent="0.2">
      <c r="A34" s="77" t="s">
        <v>313</v>
      </c>
      <c r="B34" s="499">
        <v>-6786649.9071474429</v>
      </c>
      <c r="C34" s="499">
        <v>-5236854.1048311079</v>
      </c>
    </row>
    <row r="35" spans="1:3" x14ac:dyDescent="0.2">
      <c r="A35" s="59" t="s">
        <v>314</v>
      </c>
      <c r="B35" s="519">
        <v>0</v>
      </c>
      <c r="C35" s="519">
        <v>0</v>
      </c>
    </row>
    <row r="36" spans="1:3" x14ac:dyDescent="0.2">
      <c r="A36" s="77" t="s">
        <v>315</v>
      </c>
      <c r="B36" s="499">
        <v>1699342.519248947</v>
      </c>
      <c r="C36" s="499">
        <v>4193934.6771688908</v>
      </c>
    </row>
    <row r="37" spans="1:3" x14ac:dyDescent="0.2">
      <c r="A37" s="58" t="s">
        <v>316</v>
      </c>
      <c r="B37" s="498">
        <v>856572.53790857946</v>
      </c>
      <c r="C37" s="498">
        <v>1231247.4110000003</v>
      </c>
    </row>
    <row r="38" spans="1:3" x14ac:dyDescent="0.2">
      <c r="A38" s="58" t="s">
        <v>317</v>
      </c>
      <c r="B38" s="498">
        <v>2390816.0953252818</v>
      </c>
      <c r="C38" s="498">
        <v>2891514.6690000002</v>
      </c>
    </row>
    <row r="39" spans="1:3" x14ac:dyDescent="0.2">
      <c r="A39" s="58" t="s">
        <v>318</v>
      </c>
      <c r="B39" s="498">
        <v>1534243.5574167026</v>
      </c>
      <c r="C39" s="498">
        <v>1660267.2579999999</v>
      </c>
    </row>
    <row r="40" spans="1:3" x14ac:dyDescent="0.2">
      <c r="A40" s="58" t="s">
        <v>319</v>
      </c>
      <c r="B40" s="498">
        <v>826945.53366946685</v>
      </c>
      <c r="C40" s="498">
        <v>2950854.5251688901</v>
      </c>
    </row>
    <row r="41" spans="1:3" x14ac:dyDescent="0.2">
      <c r="A41" s="58" t="s">
        <v>320</v>
      </c>
      <c r="B41" s="498">
        <v>11709377.691770485</v>
      </c>
      <c r="C41" s="498">
        <v>11408660.507168891</v>
      </c>
    </row>
    <row r="42" spans="1:3" x14ac:dyDescent="0.2">
      <c r="A42" s="58" t="s">
        <v>321</v>
      </c>
      <c r="B42" s="498">
        <v>10882432.158101019</v>
      </c>
      <c r="C42" s="498">
        <v>8457805.9820000008</v>
      </c>
    </row>
    <row r="43" spans="1:3" x14ac:dyDescent="0.2">
      <c r="A43" s="58" t="s">
        <v>322</v>
      </c>
      <c r="B43" s="498">
        <v>90.450723581133403</v>
      </c>
      <c r="C43" s="498">
        <v>-3085.7289999999998</v>
      </c>
    </row>
    <row r="44" spans="1:3" x14ac:dyDescent="0.2">
      <c r="A44" s="58" t="s">
        <v>323</v>
      </c>
      <c r="B44" s="498">
        <v>15733.996947319674</v>
      </c>
      <c r="C44" s="498">
        <v>14918.47</v>
      </c>
    </row>
    <row r="45" spans="1:3" x14ac:dyDescent="0.2">
      <c r="A45" s="58" t="s">
        <v>324</v>
      </c>
      <c r="B45" s="498">
        <v>0</v>
      </c>
      <c r="C45" s="498">
        <v>0</v>
      </c>
    </row>
    <row r="46" spans="1:3" x14ac:dyDescent="0.2">
      <c r="A46" s="58" t="s">
        <v>325</v>
      </c>
      <c r="B46" s="498">
        <v>0</v>
      </c>
      <c r="C46" s="498">
        <v>0</v>
      </c>
    </row>
    <row r="47" spans="1:3" x14ac:dyDescent="0.2">
      <c r="A47" s="58" t="s">
        <v>326</v>
      </c>
      <c r="B47" s="498">
        <v>0</v>
      </c>
      <c r="C47" s="498">
        <v>0</v>
      </c>
    </row>
    <row r="48" spans="1:3" x14ac:dyDescent="0.2">
      <c r="A48" s="58" t="s">
        <v>327</v>
      </c>
      <c r="B48" s="498">
        <v>0</v>
      </c>
      <c r="C48" s="498">
        <v>0</v>
      </c>
    </row>
    <row r="49" spans="1:3" x14ac:dyDescent="0.2">
      <c r="A49" s="58" t="s">
        <v>328</v>
      </c>
      <c r="B49" s="498">
        <v>0</v>
      </c>
      <c r="C49" s="498">
        <v>0</v>
      </c>
    </row>
    <row r="50" spans="1:3" x14ac:dyDescent="0.2">
      <c r="A50" s="58" t="s">
        <v>329</v>
      </c>
      <c r="B50" s="498">
        <v>0</v>
      </c>
      <c r="C50" s="498">
        <v>0</v>
      </c>
    </row>
    <row r="51" spans="1:3" x14ac:dyDescent="0.2">
      <c r="A51" s="58" t="s">
        <v>330</v>
      </c>
      <c r="B51" s="498">
        <v>0</v>
      </c>
      <c r="C51" s="498">
        <v>0</v>
      </c>
    </row>
    <row r="52" spans="1:3" x14ac:dyDescent="0.2">
      <c r="A52" s="77" t="s">
        <v>331</v>
      </c>
      <c r="B52" s="499">
        <v>8485992.4263963904</v>
      </c>
      <c r="C52" s="499">
        <v>9430788.7819999978</v>
      </c>
    </row>
    <row r="53" spans="1:3" x14ac:dyDescent="0.2">
      <c r="A53" s="58" t="s">
        <v>332</v>
      </c>
      <c r="B53" s="498">
        <v>-1843563.9339417997</v>
      </c>
      <c r="C53" s="498">
        <v>-1651845.5020000001</v>
      </c>
    </row>
    <row r="54" spans="1:3" x14ac:dyDescent="0.2">
      <c r="A54" s="58" t="s">
        <v>333</v>
      </c>
      <c r="B54" s="498">
        <v>169079.90108425659</v>
      </c>
      <c r="C54" s="498">
        <v>128322.68700000001</v>
      </c>
    </row>
    <row r="55" spans="1:3" x14ac:dyDescent="0.2">
      <c r="A55" s="58" t="s">
        <v>334</v>
      </c>
      <c r="B55" s="498">
        <v>169079.90108425659</v>
      </c>
      <c r="C55" s="498">
        <v>128322.68700000001</v>
      </c>
    </row>
    <row r="56" spans="1:3" x14ac:dyDescent="0.2">
      <c r="A56" s="58" t="s">
        <v>335</v>
      </c>
      <c r="B56" s="498">
        <v>0</v>
      </c>
      <c r="C56" s="498">
        <v>0</v>
      </c>
    </row>
    <row r="57" spans="1:3" x14ac:dyDescent="0.2">
      <c r="A57" s="58" t="s">
        <v>336</v>
      </c>
      <c r="B57" s="498">
        <v>2012643.8350260563</v>
      </c>
      <c r="C57" s="498">
        <v>1780168.189</v>
      </c>
    </row>
    <row r="58" spans="1:3" x14ac:dyDescent="0.2">
      <c r="A58" s="58" t="s">
        <v>337</v>
      </c>
      <c r="B58" s="498">
        <v>10500740.631045975</v>
      </c>
      <c r="C58" s="498">
        <v>11211014.726</v>
      </c>
    </row>
    <row r="59" spans="1:3" x14ac:dyDescent="0.2">
      <c r="A59" s="58" t="s">
        <v>333</v>
      </c>
      <c r="B59" s="498">
        <v>14045536.568473449</v>
      </c>
      <c r="C59" s="498">
        <v>16595563.67</v>
      </c>
    </row>
    <row r="60" spans="1:3" x14ac:dyDescent="0.2">
      <c r="A60" s="58" t="s">
        <v>334</v>
      </c>
      <c r="B60" s="498">
        <v>14045536.568473449</v>
      </c>
      <c r="C60" s="498">
        <v>16595563.67</v>
      </c>
    </row>
    <row r="61" spans="1:3" x14ac:dyDescent="0.2">
      <c r="A61" s="58" t="s">
        <v>335</v>
      </c>
      <c r="B61" s="498">
        <v>0</v>
      </c>
      <c r="C61" s="498">
        <v>0</v>
      </c>
    </row>
    <row r="62" spans="1:3" x14ac:dyDescent="0.2">
      <c r="A62" s="58" t="s">
        <v>336</v>
      </c>
      <c r="B62" s="498">
        <v>3544795.9374274728</v>
      </c>
      <c r="C62" s="498">
        <v>5384548.9440000001</v>
      </c>
    </row>
    <row r="63" spans="1:3" x14ac:dyDescent="0.2">
      <c r="A63" s="58" t="s">
        <v>338</v>
      </c>
      <c r="B63" s="498">
        <v>-171184.27070778661</v>
      </c>
      <c r="C63" s="498">
        <v>-128380.44200000001</v>
      </c>
    </row>
    <row r="64" spans="1:3" x14ac:dyDescent="0.2">
      <c r="A64" s="81" t="s">
        <v>339</v>
      </c>
      <c r="B64" s="500">
        <v>-6786649.9071474429</v>
      </c>
      <c r="C64" s="500">
        <v>-5236854.1048311079</v>
      </c>
    </row>
    <row r="65" spans="1:3" x14ac:dyDescent="0.2">
      <c r="A65" s="58" t="s">
        <v>340</v>
      </c>
      <c r="B65" s="82"/>
      <c r="C65" s="82"/>
    </row>
    <row r="66" spans="1:3" x14ac:dyDescent="0.2">
      <c r="A66" s="58" t="s">
        <v>341</v>
      </c>
      <c r="B66" s="613"/>
      <c r="C66" s="84"/>
    </row>
    <row r="67" spans="1:3" x14ac:dyDescent="0.2">
      <c r="A67" s="1" t="s">
        <v>342</v>
      </c>
    </row>
    <row r="68" spans="1:3" x14ac:dyDescent="0.2">
      <c r="A68" s="1" t="s">
        <v>343</v>
      </c>
      <c r="C68" s="79"/>
    </row>
    <row r="69" spans="1:3" x14ac:dyDescent="0.2">
      <c r="A69" s="1" t="s">
        <v>344</v>
      </c>
      <c r="C69" s="79"/>
    </row>
    <row r="70" spans="1:3" x14ac:dyDescent="0.2">
      <c r="A70" s="1" t="s">
        <v>54</v>
      </c>
    </row>
    <row r="75" spans="1:3" x14ac:dyDescent="0.2">
      <c r="B75" s="85"/>
      <c r="C75" s="85"/>
    </row>
  </sheetData>
  <mergeCells count="5">
    <mergeCell ref="A1:C1"/>
    <mergeCell ref="A2:C2"/>
    <mergeCell ref="A3:C3"/>
    <mergeCell ref="A4:C4"/>
    <mergeCell ref="A5:C5"/>
  </mergeCells>
  <pageMargins left="0.7" right="0.7" top="0.75" bottom="0.75" header="0.3" footer="0.3"/>
  <pageSetup orientation="portrait" horizontalDpi="4294967292" verticalDpi="4294967292"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B9D44-1151-4C6B-A8EA-94AC410C195C}">
  <dimension ref="A1:C40"/>
  <sheetViews>
    <sheetView zoomScaleNormal="100" workbookViewId="0">
      <selection activeCell="K32" sqref="K32"/>
    </sheetView>
  </sheetViews>
  <sheetFormatPr baseColWidth="10" defaultColWidth="11.42578125" defaultRowHeight="12.75" x14ac:dyDescent="0.2"/>
  <cols>
    <col min="1" max="1" width="57.140625" style="1" customWidth="1"/>
    <col min="2" max="3" width="14.28515625" style="1" customWidth="1"/>
    <col min="4" max="16384" width="11.42578125" style="1"/>
  </cols>
  <sheetData>
    <row r="1" spans="1:3" ht="13.5" customHeight="1" x14ac:dyDescent="0.2">
      <c r="A1" s="1069" t="s">
        <v>347</v>
      </c>
      <c r="B1" s="1069"/>
      <c r="C1" s="1069"/>
    </row>
    <row r="2" spans="1:3" ht="13.5" customHeight="1" x14ac:dyDescent="0.2">
      <c r="A2" s="1069" t="s">
        <v>785</v>
      </c>
      <c r="B2" s="1069"/>
      <c r="C2" s="1069"/>
    </row>
    <row r="3" spans="1:3" ht="13.5" customHeight="1" x14ac:dyDescent="0.2">
      <c r="A3" s="1069" t="s">
        <v>674</v>
      </c>
      <c r="B3" s="1069"/>
      <c r="C3" s="1069"/>
    </row>
    <row r="4" spans="1:3" ht="13.5" customHeight="1" x14ac:dyDescent="0.2">
      <c r="A4" s="1069" t="s">
        <v>286</v>
      </c>
      <c r="B4" s="1069"/>
      <c r="C4" s="1069"/>
    </row>
    <row r="5" spans="1:3" ht="13.5" customHeight="1" x14ac:dyDescent="0.2">
      <c r="A5" s="1106" t="s">
        <v>9</v>
      </c>
      <c r="B5" s="1106"/>
      <c r="C5" s="1106"/>
    </row>
    <row r="6" spans="1:3" x14ac:dyDescent="0.2">
      <c r="A6" s="75"/>
      <c r="B6" s="75"/>
      <c r="C6" s="75"/>
    </row>
    <row r="7" spans="1:3" x14ac:dyDescent="0.2">
      <c r="A7" s="168"/>
      <c r="B7" s="233">
        <v>2025</v>
      </c>
      <c r="C7" s="233">
        <v>2026</v>
      </c>
    </row>
    <row r="8" spans="1:3" x14ac:dyDescent="0.2">
      <c r="A8" s="77" t="s">
        <v>288</v>
      </c>
      <c r="B8" s="78"/>
      <c r="C8" s="78"/>
    </row>
    <row r="9" spans="1:3" x14ac:dyDescent="0.2">
      <c r="A9" s="77" t="s">
        <v>289</v>
      </c>
      <c r="B9" s="957">
        <v>22.355210416410007</v>
      </c>
      <c r="C9" s="957">
        <v>22.931188844191368</v>
      </c>
    </row>
    <row r="10" spans="1:3" x14ac:dyDescent="0.2">
      <c r="A10" s="77" t="s">
        <v>290</v>
      </c>
      <c r="B10" s="957">
        <v>18.612040283897962</v>
      </c>
      <c r="C10" s="957">
        <v>19.134095456595325</v>
      </c>
    </row>
    <row r="11" spans="1:3" x14ac:dyDescent="0.2">
      <c r="A11" s="58" t="s">
        <v>291</v>
      </c>
      <c r="B11" s="341">
        <v>1.6046120974901368</v>
      </c>
      <c r="C11" s="341">
        <v>1.6112731542695251</v>
      </c>
    </row>
    <row r="12" spans="1:3" x14ac:dyDescent="0.2">
      <c r="A12" s="58" t="s">
        <v>292</v>
      </c>
      <c r="B12" s="341">
        <v>17.007428186407825</v>
      </c>
      <c r="C12" s="341">
        <v>17.522822302325796</v>
      </c>
    </row>
    <row r="13" spans="1:3" x14ac:dyDescent="0.2">
      <c r="A13" s="58" t="s">
        <v>293</v>
      </c>
      <c r="B13" s="341">
        <v>0.53981156404033392</v>
      </c>
      <c r="C13" s="341">
        <v>0.47824791769597297</v>
      </c>
    </row>
    <row r="14" spans="1:3" x14ac:dyDescent="0.2">
      <c r="A14" s="58" t="s">
        <v>294</v>
      </c>
      <c r="B14" s="341">
        <v>1.2657945292989061</v>
      </c>
      <c r="C14" s="341">
        <v>1.290871777915372</v>
      </c>
    </row>
    <row r="15" spans="1:3" x14ac:dyDescent="0.2">
      <c r="A15" s="58" t="s">
        <v>295</v>
      </c>
      <c r="B15" s="341">
        <v>2.6757557152179173E-2</v>
      </c>
      <c r="C15" s="341">
        <v>4.1031173974082902E-2</v>
      </c>
    </row>
    <row r="16" spans="1:3" x14ac:dyDescent="0.2">
      <c r="A16" s="58" t="s">
        <v>296</v>
      </c>
      <c r="B16" s="341">
        <v>0.55137718491519061</v>
      </c>
      <c r="C16" s="341">
        <v>0.57725925282539425</v>
      </c>
    </row>
    <row r="17" spans="1:3" x14ac:dyDescent="0.2">
      <c r="A17" s="58" t="s">
        <v>297</v>
      </c>
      <c r="B17" s="341">
        <v>0.46531743826565891</v>
      </c>
      <c r="C17" s="341">
        <v>0.47582585574037245</v>
      </c>
    </row>
    <row r="18" spans="1:3" x14ac:dyDescent="0.2">
      <c r="A18" s="58" t="s">
        <v>298</v>
      </c>
      <c r="B18" s="341">
        <v>0.89411185883977506</v>
      </c>
      <c r="C18" s="341">
        <v>0.93385740944485085</v>
      </c>
    </row>
    <row r="19" spans="1:3" x14ac:dyDescent="0.2">
      <c r="A19" s="77" t="s">
        <v>299</v>
      </c>
      <c r="B19" s="957">
        <v>20.493450142868578</v>
      </c>
      <c r="C19" s="957">
        <v>20.818201474637778</v>
      </c>
    </row>
    <row r="20" spans="1:3" x14ac:dyDescent="0.2">
      <c r="A20" s="58" t="s">
        <v>300</v>
      </c>
      <c r="B20" s="341">
        <v>4.7310418627861086</v>
      </c>
      <c r="C20" s="341">
        <v>4.8865855437882519</v>
      </c>
    </row>
    <row r="21" spans="1:3" x14ac:dyDescent="0.2">
      <c r="A21" s="58" t="s">
        <v>301</v>
      </c>
      <c r="B21" s="341">
        <v>1.7375691885214528</v>
      </c>
      <c r="C21" s="341">
        <v>1.9251543631895771</v>
      </c>
    </row>
    <row r="22" spans="1:3" x14ac:dyDescent="0.2">
      <c r="A22" s="58" t="s">
        <v>302</v>
      </c>
      <c r="B22" s="341">
        <v>1.2668141190275202</v>
      </c>
      <c r="C22" s="341">
        <v>1.3084503472786719</v>
      </c>
    </row>
    <row r="23" spans="1:3" x14ac:dyDescent="0.2">
      <c r="A23" s="58" t="s">
        <v>303</v>
      </c>
      <c r="B23" s="341">
        <v>8.3536302415649377</v>
      </c>
      <c r="C23" s="341">
        <v>8.1896567943584238</v>
      </c>
    </row>
    <row r="24" spans="1:3" x14ac:dyDescent="0.2">
      <c r="A24" s="58" t="s">
        <v>304</v>
      </c>
      <c r="B24" s="341">
        <v>4.3890094789530556</v>
      </c>
      <c r="C24" s="341">
        <v>4.4970078602043957</v>
      </c>
    </row>
    <row r="25" spans="1:3" x14ac:dyDescent="0.2">
      <c r="A25" s="58" t="s">
        <v>305</v>
      </c>
      <c r="B25" s="341">
        <v>1.53852520155002E-2</v>
      </c>
      <c r="C25" s="341">
        <v>1.1346565818461265E-2</v>
      </c>
    </row>
    <row r="26" spans="1:3" x14ac:dyDescent="0.2">
      <c r="A26" s="77" t="s">
        <v>306</v>
      </c>
      <c r="B26" s="957">
        <v>1.8617602735414303</v>
      </c>
      <c r="C26" s="957">
        <v>2.1129873695535908</v>
      </c>
    </row>
    <row r="27" spans="1:3" x14ac:dyDescent="0.2">
      <c r="A27" s="77" t="s">
        <v>25</v>
      </c>
      <c r="B27" s="957">
        <v>0</v>
      </c>
      <c r="C27" s="957">
        <v>0</v>
      </c>
    </row>
    <row r="28" spans="1:3" x14ac:dyDescent="0.2">
      <c r="A28" s="77" t="s">
        <v>307</v>
      </c>
      <c r="B28" s="957">
        <v>3.8235366964021988</v>
      </c>
      <c r="C28" s="957">
        <v>3.5954329744657141</v>
      </c>
    </row>
    <row r="29" spans="1:3" x14ac:dyDescent="0.2">
      <c r="A29" s="58" t="s">
        <v>308</v>
      </c>
      <c r="B29" s="341">
        <v>3.881890517050234E-3</v>
      </c>
      <c r="C29" s="341">
        <v>3.9004789376065694E-3</v>
      </c>
    </row>
    <row r="30" spans="1:3" x14ac:dyDescent="0.2">
      <c r="A30" s="58" t="s">
        <v>309</v>
      </c>
      <c r="B30" s="341">
        <v>1.6830478236425823</v>
      </c>
      <c r="C30" s="341">
        <v>1.4475620047355386</v>
      </c>
    </row>
    <row r="31" spans="1:3" x14ac:dyDescent="0.2">
      <c r="A31" s="58" t="s">
        <v>310</v>
      </c>
      <c r="B31" s="341">
        <v>2.1443707632766666</v>
      </c>
      <c r="C31" s="341">
        <v>2.1517714486677821</v>
      </c>
    </row>
    <row r="32" spans="1:3" x14ac:dyDescent="0.2">
      <c r="A32" s="77" t="s">
        <v>311</v>
      </c>
      <c r="B32" s="957">
        <v>22.35909230692706</v>
      </c>
      <c r="C32" s="957">
        <v>22.935089323128974</v>
      </c>
    </row>
    <row r="33" spans="1:3" x14ac:dyDescent="0.2">
      <c r="A33" s="77" t="s">
        <v>312</v>
      </c>
      <c r="B33" s="957">
        <v>24.320868729787826</v>
      </c>
      <c r="C33" s="957">
        <v>24.4175349280411</v>
      </c>
    </row>
    <row r="34" spans="1:3" x14ac:dyDescent="0.2">
      <c r="A34" s="81" t="s">
        <v>313</v>
      </c>
      <c r="B34" s="958">
        <v>-1.9617764228607688</v>
      </c>
      <c r="C34" s="958">
        <v>-1.4824456049121237</v>
      </c>
    </row>
    <row r="35" spans="1:3" x14ac:dyDescent="0.2">
      <c r="A35" s="58" t="s">
        <v>340</v>
      </c>
    </row>
    <row r="36" spans="1:3" x14ac:dyDescent="0.2">
      <c r="A36" s="58" t="s">
        <v>341</v>
      </c>
    </row>
    <row r="37" spans="1:3" x14ac:dyDescent="0.2">
      <c r="A37" s="1" t="s">
        <v>342</v>
      </c>
    </row>
    <row r="38" spans="1:3" x14ac:dyDescent="0.2">
      <c r="A38" s="1" t="s">
        <v>343</v>
      </c>
    </row>
    <row r="39" spans="1:3" x14ac:dyDescent="0.2">
      <c r="A39" s="1" t="s">
        <v>344</v>
      </c>
    </row>
    <row r="40" spans="1:3" x14ac:dyDescent="0.2">
      <c r="A40" s="1" t="s">
        <v>54</v>
      </c>
    </row>
  </sheetData>
  <mergeCells count="5">
    <mergeCell ref="A1:C1"/>
    <mergeCell ref="A2:C2"/>
    <mergeCell ref="A3:C3"/>
    <mergeCell ref="A4:C4"/>
    <mergeCell ref="A5:C5"/>
  </mergeCells>
  <pageMargins left="0.7" right="0.7" top="0.75" bottom="0.75" header="0.3" footer="0.3"/>
  <pageSetup orientation="portrait" horizontalDpi="4294967292" verticalDpi="4294967292"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6BED6-3C9E-4E3B-9EFE-949F8F9AF154}">
  <dimension ref="A1:C71"/>
  <sheetViews>
    <sheetView zoomScaleNormal="100" workbookViewId="0">
      <selection activeCell="F28" sqref="F28"/>
    </sheetView>
  </sheetViews>
  <sheetFormatPr baseColWidth="10" defaultColWidth="11.42578125" defaultRowHeight="12.75" x14ac:dyDescent="0.2"/>
  <cols>
    <col min="1" max="1" width="57" style="1" customWidth="1"/>
    <col min="2" max="3" width="14.28515625" style="1" customWidth="1"/>
    <col min="4" max="16384" width="11.42578125" style="1"/>
  </cols>
  <sheetData>
    <row r="1" spans="1:3" x14ac:dyDescent="0.2">
      <c r="A1" s="1069" t="s">
        <v>348</v>
      </c>
      <c r="B1" s="1069"/>
      <c r="C1" s="1069"/>
    </row>
    <row r="2" spans="1:3" x14ac:dyDescent="0.2">
      <c r="A2" s="1069" t="s">
        <v>785</v>
      </c>
      <c r="B2" s="1069"/>
      <c r="C2" s="1069"/>
    </row>
    <row r="3" spans="1:3" x14ac:dyDescent="0.2">
      <c r="A3" s="1069" t="s">
        <v>675</v>
      </c>
      <c r="B3" s="1069"/>
      <c r="C3" s="1069"/>
    </row>
    <row r="4" spans="1:3" x14ac:dyDescent="0.2">
      <c r="A4" s="1069" t="s">
        <v>286</v>
      </c>
      <c r="B4" s="1069"/>
      <c r="C4" s="1069"/>
    </row>
    <row r="5" spans="1:3" x14ac:dyDescent="0.2">
      <c r="A5" s="1106" t="s">
        <v>287</v>
      </c>
      <c r="B5" s="1106"/>
      <c r="C5" s="1106"/>
    </row>
    <row r="6" spans="1:3" x14ac:dyDescent="0.2">
      <c r="A6" s="75"/>
      <c r="B6" s="75"/>
      <c r="C6" s="75"/>
    </row>
    <row r="7" spans="1:3" x14ac:dyDescent="0.2">
      <c r="A7" s="75"/>
      <c r="B7" s="75"/>
      <c r="C7" s="75"/>
    </row>
    <row r="8" spans="1:3" x14ac:dyDescent="0.2">
      <c r="A8" s="168"/>
      <c r="B8" s="233">
        <v>2025</v>
      </c>
      <c r="C8" s="509">
        <v>2026</v>
      </c>
    </row>
    <row r="9" spans="1:3" x14ac:dyDescent="0.2">
      <c r="A9" s="77" t="s">
        <v>288</v>
      </c>
      <c r="B9" s="262"/>
      <c r="C9" s="262"/>
    </row>
    <row r="10" spans="1:3" x14ac:dyDescent="0.2">
      <c r="A10" s="77" t="s">
        <v>289</v>
      </c>
      <c r="B10" s="609">
        <v>74997453.940079808</v>
      </c>
      <c r="C10" s="609">
        <v>81006203.552729607</v>
      </c>
    </row>
    <row r="11" spans="1:3" x14ac:dyDescent="0.2">
      <c r="A11" s="77" t="s">
        <v>290</v>
      </c>
      <c r="B11" s="609">
        <v>62439834.290171079</v>
      </c>
      <c r="C11" s="609">
        <v>67592676.589331761</v>
      </c>
    </row>
    <row r="12" spans="1:3" x14ac:dyDescent="0.2">
      <c r="A12" s="58" t="s">
        <v>291</v>
      </c>
      <c r="B12" s="610">
        <v>5383166.5921101589</v>
      </c>
      <c r="C12" s="610">
        <v>5691947.4171470301</v>
      </c>
    </row>
    <row r="13" spans="1:3" x14ac:dyDescent="0.2">
      <c r="A13" s="58" t="s">
        <v>292</v>
      </c>
      <c r="B13" s="610">
        <v>57056667.698060922</v>
      </c>
      <c r="C13" s="610">
        <v>61900729.172184728</v>
      </c>
    </row>
    <row r="14" spans="1:3" x14ac:dyDescent="0.2">
      <c r="A14" s="58" t="s">
        <v>293</v>
      </c>
      <c r="B14" s="610">
        <v>1810964.5204108409</v>
      </c>
      <c r="C14" s="610">
        <v>1689447.8708792476</v>
      </c>
    </row>
    <row r="15" spans="1:3" x14ac:dyDescent="0.2">
      <c r="A15" s="58" t="s">
        <v>294</v>
      </c>
      <c r="B15" s="610">
        <v>4246498.4735287772</v>
      </c>
      <c r="C15" s="610">
        <v>4560104.6990101673</v>
      </c>
    </row>
    <row r="16" spans="1:3" x14ac:dyDescent="0.2">
      <c r="A16" s="58" t="s">
        <v>295</v>
      </c>
      <c r="B16" s="610">
        <v>89766.484980009045</v>
      </c>
      <c r="C16" s="610">
        <v>144945.80518855032</v>
      </c>
    </row>
    <row r="17" spans="1:3" x14ac:dyDescent="0.2">
      <c r="A17" s="58" t="s">
        <v>296</v>
      </c>
      <c r="B17" s="610">
        <v>1849764.9657071992</v>
      </c>
      <c r="C17" s="610">
        <v>2039213.0933462495</v>
      </c>
    </row>
    <row r="18" spans="1:3" x14ac:dyDescent="0.2">
      <c r="A18" s="58" t="s">
        <v>297</v>
      </c>
      <c r="B18" s="610">
        <v>1561050.980680004</v>
      </c>
      <c r="C18" s="610">
        <v>1680891.7491218534</v>
      </c>
    </row>
    <row r="19" spans="1:3" x14ac:dyDescent="0.2">
      <c r="A19" s="58" t="s">
        <v>298</v>
      </c>
      <c r="B19" s="610">
        <v>2999574.2246018914</v>
      </c>
      <c r="C19" s="610">
        <v>3298923.7458517803</v>
      </c>
    </row>
    <row r="20" spans="1:3" x14ac:dyDescent="0.2">
      <c r="A20" s="77" t="s">
        <v>299</v>
      </c>
      <c r="B20" s="609">
        <v>68748531.635999992</v>
      </c>
      <c r="C20" s="609">
        <v>73540415.332999989</v>
      </c>
    </row>
    <row r="21" spans="1:3" x14ac:dyDescent="0.2">
      <c r="A21" s="58" t="s">
        <v>300</v>
      </c>
      <c r="B21" s="610">
        <v>15871740.305</v>
      </c>
      <c r="C21" s="610">
        <v>17262242.526000001</v>
      </c>
    </row>
    <row r="22" spans="1:3" x14ac:dyDescent="0.2">
      <c r="A22" s="58" t="s">
        <v>301</v>
      </c>
      <c r="B22" s="610">
        <v>5829212.1951212808</v>
      </c>
      <c r="C22" s="610">
        <v>6800757.1380000003</v>
      </c>
    </row>
    <row r="23" spans="1:3" x14ac:dyDescent="0.2">
      <c r="A23" s="58" t="s">
        <v>302</v>
      </c>
      <c r="B23" s="610">
        <v>4246846.2230000002</v>
      </c>
      <c r="C23" s="610">
        <v>4620705.9440000001</v>
      </c>
    </row>
    <row r="24" spans="1:3" x14ac:dyDescent="0.2">
      <c r="A24" s="58" t="s">
        <v>303</v>
      </c>
      <c r="B24" s="610">
        <v>28024831.240878701</v>
      </c>
      <c r="C24" s="610">
        <v>28930597.965</v>
      </c>
    </row>
    <row r="25" spans="1:3" x14ac:dyDescent="0.2">
      <c r="A25" s="58" t="s">
        <v>304</v>
      </c>
      <c r="B25" s="610">
        <v>14724287.095000001</v>
      </c>
      <c r="C25" s="610">
        <v>15886029.136</v>
      </c>
    </row>
    <row r="26" spans="1:3" x14ac:dyDescent="0.2">
      <c r="A26" s="58" t="s">
        <v>305</v>
      </c>
      <c r="B26" s="610">
        <v>51614.576999999997</v>
      </c>
      <c r="C26" s="610">
        <v>40082.624000000003</v>
      </c>
    </row>
    <row r="27" spans="1:3" x14ac:dyDescent="0.2">
      <c r="A27" s="77" t="s">
        <v>306</v>
      </c>
      <c r="B27" s="609">
        <v>6248922.3040798157</v>
      </c>
      <c r="C27" s="609">
        <v>7465788.2197296172</v>
      </c>
    </row>
    <row r="28" spans="1:3" x14ac:dyDescent="0.2">
      <c r="A28" s="77" t="s">
        <v>25</v>
      </c>
      <c r="B28" s="609"/>
      <c r="C28" s="609"/>
    </row>
    <row r="29" spans="1:3" x14ac:dyDescent="0.2">
      <c r="A29" s="77" t="s">
        <v>307</v>
      </c>
      <c r="B29" s="609">
        <v>12827234.096000001</v>
      </c>
      <c r="C29" s="609">
        <v>12701145.909560723</v>
      </c>
    </row>
    <row r="30" spans="1:3" x14ac:dyDescent="0.2">
      <c r="A30" s="58" t="s">
        <v>308</v>
      </c>
      <c r="B30" s="610">
        <v>13023</v>
      </c>
      <c r="C30" s="610">
        <v>13778.744439276114</v>
      </c>
    </row>
    <row r="31" spans="1:3" x14ac:dyDescent="0.2">
      <c r="A31" s="58" t="s">
        <v>309</v>
      </c>
      <c r="B31" s="610">
        <v>5646303.4469999997</v>
      </c>
      <c r="C31" s="610">
        <v>5113625.0810000002</v>
      </c>
    </row>
    <row r="32" spans="1:3" x14ac:dyDescent="0.2">
      <c r="A32" s="58" t="s">
        <v>310</v>
      </c>
      <c r="B32" s="610">
        <v>7193953.6490000002</v>
      </c>
      <c r="C32" s="610">
        <v>7601299.5729999999</v>
      </c>
    </row>
    <row r="33" spans="1:3" x14ac:dyDescent="0.2">
      <c r="A33" s="77" t="s">
        <v>311</v>
      </c>
      <c r="B33" s="609">
        <v>75010476.940079808</v>
      </c>
      <c r="C33" s="609">
        <v>81019982.297168881</v>
      </c>
    </row>
    <row r="34" spans="1:3" x14ac:dyDescent="0.2">
      <c r="A34" s="77" t="s">
        <v>312</v>
      </c>
      <c r="B34" s="609">
        <v>81588788.731999993</v>
      </c>
      <c r="C34" s="609">
        <v>86255339.986999989</v>
      </c>
    </row>
    <row r="35" spans="1:3" x14ac:dyDescent="0.2">
      <c r="A35" s="77" t="s">
        <v>313</v>
      </c>
      <c r="B35" s="612">
        <v>-6578311.7919201851</v>
      </c>
      <c r="C35" s="609">
        <v>-5235357.6898311079</v>
      </c>
    </row>
    <row r="36" spans="1:3" x14ac:dyDescent="0.2">
      <c r="A36" s="59" t="s">
        <v>314</v>
      </c>
      <c r="B36" s="609"/>
      <c r="C36" s="611"/>
    </row>
    <row r="37" spans="1:3" x14ac:dyDescent="0.2">
      <c r="A37" s="77" t="s">
        <v>315</v>
      </c>
      <c r="B37" s="609">
        <v>1647945.1260798152</v>
      </c>
      <c r="C37" s="609">
        <v>4193934.6771688908</v>
      </c>
    </row>
    <row r="38" spans="1:3" x14ac:dyDescent="0.2">
      <c r="A38" s="58" t="s">
        <v>316</v>
      </c>
      <c r="B38" s="610">
        <v>830665.10899999994</v>
      </c>
      <c r="C38" s="610">
        <v>1231247.4110000003</v>
      </c>
    </row>
    <row r="39" spans="1:3" x14ac:dyDescent="0.2">
      <c r="A39" s="58" t="s">
        <v>317</v>
      </c>
      <c r="B39" s="610">
        <v>2318504.767</v>
      </c>
      <c r="C39" s="610">
        <v>2891514.6690000002</v>
      </c>
    </row>
    <row r="40" spans="1:3" x14ac:dyDescent="0.2">
      <c r="A40" s="58" t="s">
        <v>318</v>
      </c>
      <c r="B40" s="610">
        <v>1487839.6580000001</v>
      </c>
      <c r="C40" s="610">
        <v>1660267.2579999999</v>
      </c>
    </row>
    <row r="41" spans="1:3" x14ac:dyDescent="0.2">
      <c r="A41" s="58" t="s">
        <v>319</v>
      </c>
      <c r="B41" s="610">
        <v>801934.18707981519</v>
      </c>
      <c r="C41" s="610">
        <v>2950854.5251688901</v>
      </c>
    </row>
    <row r="42" spans="1:3" x14ac:dyDescent="0.2">
      <c r="A42" s="58" t="s">
        <v>320</v>
      </c>
      <c r="B42" s="610">
        <v>11355222.198000001</v>
      </c>
      <c r="C42" s="610">
        <v>11408660.507168891</v>
      </c>
    </row>
    <row r="43" spans="1:3" x14ac:dyDescent="0.2">
      <c r="A43" s="58" t="s">
        <v>321</v>
      </c>
      <c r="B43" s="610">
        <v>10553288.010920186</v>
      </c>
      <c r="C43" s="610">
        <v>8457805.9820000008</v>
      </c>
    </row>
    <row r="44" spans="1:3" x14ac:dyDescent="0.2">
      <c r="A44" s="58" t="s">
        <v>322</v>
      </c>
      <c r="B44" s="610">
        <v>87.715000000000003</v>
      </c>
      <c r="C44" s="610">
        <v>-3085.7289999999998</v>
      </c>
    </row>
    <row r="45" spans="1:3" x14ac:dyDescent="0.2">
      <c r="A45" s="58" t="s">
        <v>323</v>
      </c>
      <c r="B45" s="610">
        <v>15258.115</v>
      </c>
      <c r="C45" s="610">
        <v>14918.47</v>
      </c>
    </row>
    <row r="46" spans="1:3" x14ac:dyDescent="0.2">
      <c r="A46" s="58" t="s">
        <v>324</v>
      </c>
      <c r="B46" s="610">
        <v>0</v>
      </c>
      <c r="C46" s="610">
        <v>0</v>
      </c>
    </row>
    <row r="47" spans="1:3" x14ac:dyDescent="0.2">
      <c r="A47" s="58" t="s">
        <v>325</v>
      </c>
      <c r="B47" s="610">
        <v>0</v>
      </c>
      <c r="C47" s="610">
        <v>0</v>
      </c>
    </row>
    <row r="48" spans="1:3" x14ac:dyDescent="0.2">
      <c r="A48" s="58" t="s">
        <v>326</v>
      </c>
      <c r="B48" s="610">
        <v>0</v>
      </c>
      <c r="C48" s="610">
        <v>0</v>
      </c>
    </row>
    <row r="49" spans="1:3" x14ac:dyDescent="0.2">
      <c r="A49" s="58" t="s">
        <v>327</v>
      </c>
      <c r="B49" s="610">
        <v>0</v>
      </c>
      <c r="C49" s="610">
        <v>0</v>
      </c>
    </row>
    <row r="50" spans="1:3" x14ac:dyDescent="0.2">
      <c r="A50" s="58" t="s">
        <v>328</v>
      </c>
      <c r="B50" s="610">
        <v>0</v>
      </c>
      <c r="C50" s="610">
        <v>0</v>
      </c>
    </row>
    <row r="51" spans="1:3" x14ac:dyDescent="0.2">
      <c r="A51" s="58" t="s">
        <v>329</v>
      </c>
      <c r="B51" s="610">
        <v>0</v>
      </c>
      <c r="C51" s="610">
        <v>0</v>
      </c>
    </row>
    <row r="52" spans="1:3" x14ac:dyDescent="0.2">
      <c r="A52" s="58" t="s">
        <v>330</v>
      </c>
      <c r="B52" s="610">
        <v>0</v>
      </c>
      <c r="C52" s="610">
        <v>0</v>
      </c>
    </row>
    <row r="53" spans="1:3" x14ac:dyDescent="0.2">
      <c r="A53" s="77" t="s">
        <v>331</v>
      </c>
      <c r="B53" s="609">
        <v>8226256.9180000005</v>
      </c>
      <c r="C53" s="609">
        <v>9429292.3669999987</v>
      </c>
    </row>
    <row r="54" spans="1:3" x14ac:dyDescent="0.2">
      <c r="A54" s="58" t="s">
        <v>332</v>
      </c>
      <c r="B54" s="610">
        <v>-1787804.4979999999</v>
      </c>
      <c r="C54" s="610">
        <v>-1651845.5020000001</v>
      </c>
    </row>
    <row r="55" spans="1:3" x14ac:dyDescent="0.2">
      <c r="A55" s="58" t="s">
        <v>333</v>
      </c>
      <c r="B55" s="610">
        <v>163966.00200000001</v>
      </c>
      <c r="C55" s="610">
        <v>128322.68700000001</v>
      </c>
    </row>
    <row r="56" spans="1:3" x14ac:dyDescent="0.2">
      <c r="A56" s="58" t="s">
        <v>334</v>
      </c>
      <c r="B56" s="610">
        <v>163966.00200000001</v>
      </c>
      <c r="C56" s="610">
        <v>128322.68700000001</v>
      </c>
    </row>
    <row r="57" spans="1:3" x14ac:dyDescent="0.2">
      <c r="A57" s="58" t="s">
        <v>335</v>
      </c>
      <c r="B57" s="610">
        <v>0</v>
      </c>
      <c r="C57" s="610">
        <v>0</v>
      </c>
    </row>
    <row r="58" spans="1:3" x14ac:dyDescent="0.2">
      <c r="A58" s="58" t="s">
        <v>336</v>
      </c>
      <c r="B58" s="610">
        <v>1951770.5</v>
      </c>
      <c r="C58" s="610">
        <v>1780168.189</v>
      </c>
    </row>
    <row r="59" spans="1:3" x14ac:dyDescent="0.2">
      <c r="A59" s="58" t="s">
        <v>337</v>
      </c>
      <c r="B59" s="610">
        <v>10183140.919</v>
      </c>
      <c r="C59" s="610">
        <v>11211014.726</v>
      </c>
    </row>
    <row r="60" spans="1:3" x14ac:dyDescent="0.2">
      <c r="A60" s="58" t="s">
        <v>333</v>
      </c>
      <c r="B60" s="610">
        <v>13620722.879000001</v>
      </c>
      <c r="C60" s="610">
        <v>16595563.67</v>
      </c>
    </row>
    <row r="61" spans="1:3" x14ac:dyDescent="0.2">
      <c r="A61" s="58" t="s">
        <v>334</v>
      </c>
      <c r="B61" s="610">
        <v>13620722.879000001</v>
      </c>
      <c r="C61" s="610">
        <v>16595563.67</v>
      </c>
    </row>
    <row r="62" spans="1:3" x14ac:dyDescent="0.2">
      <c r="A62" s="58" t="s">
        <v>335</v>
      </c>
      <c r="B62" s="610">
        <v>0</v>
      </c>
      <c r="C62" s="610">
        <v>0</v>
      </c>
    </row>
    <row r="63" spans="1:3" x14ac:dyDescent="0.2">
      <c r="A63" s="58" t="s">
        <v>336</v>
      </c>
      <c r="B63" s="610">
        <v>3437581.96</v>
      </c>
      <c r="C63" s="610">
        <v>5384548.9440000001</v>
      </c>
    </row>
    <row r="64" spans="1:3" x14ac:dyDescent="0.2">
      <c r="A64" s="58" t="s">
        <v>338</v>
      </c>
      <c r="B64" s="610">
        <v>-169079.503</v>
      </c>
      <c r="C64" s="610">
        <v>-129876.857</v>
      </c>
    </row>
    <row r="65" spans="1:3" x14ac:dyDescent="0.2">
      <c r="A65" s="81" t="s">
        <v>339</v>
      </c>
      <c r="B65" s="612">
        <v>-6578311.7919201851</v>
      </c>
      <c r="C65" s="612">
        <v>-5235357.6898311079</v>
      </c>
    </row>
    <row r="66" spans="1:3" x14ac:dyDescent="0.2">
      <c r="A66" s="58" t="s">
        <v>340</v>
      </c>
      <c r="B66" s="82"/>
      <c r="C66" s="82"/>
    </row>
    <row r="67" spans="1:3" x14ac:dyDescent="0.2">
      <c r="A67" s="58" t="s">
        <v>341</v>
      </c>
    </row>
    <row r="68" spans="1:3" x14ac:dyDescent="0.2">
      <c r="A68" s="1" t="s">
        <v>342</v>
      </c>
      <c r="C68" s="79"/>
    </row>
    <row r="69" spans="1:3" x14ac:dyDescent="0.2">
      <c r="A69" s="1" t="s">
        <v>343</v>
      </c>
      <c r="C69" s="79"/>
    </row>
    <row r="70" spans="1:3" x14ac:dyDescent="0.2">
      <c r="A70" s="1" t="s">
        <v>344</v>
      </c>
      <c r="C70" s="79"/>
    </row>
    <row r="71" spans="1:3" x14ac:dyDescent="0.2">
      <c r="A71" s="1" t="s">
        <v>54</v>
      </c>
    </row>
  </sheetData>
  <mergeCells count="5">
    <mergeCell ref="A1:C1"/>
    <mergeCell ref="A2:C2"/>
    <mergeCell ref="A3:C3"/>
    <mergeCell ref="A4:C4"/>
    <mergeCell ref="A5:C5"/>
  </mergeCells>
  <pageMargins left="0.7" right="0.7" top="0.75" bottom="0.75" header="0.3" footer="0.3"/>
  <pageSetup orientation="portrait" horizontalDpi="4294967292" verticalDpi="4294967292"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D816D-F45F-48CB-B57C-378A0E43F526}">
  <sheetPr>
    <pageSetUpPr autoPageBreaks="0"/>
  </sheetPr>
  <dimension ref="A1:C70"/>
  <sheetViews>
    <sheetView zoomScaleNormal="100" workbookViewId="0">
      <selection activeCell="H19" sqref="H19"/>
    </sheetView>
  </sheetViews>
  <sheetFormatPr baseColWidth="10" defaultColWidth="11.42578125" defaultRowHeight="12.75" x14ac:dyDescent="0.2"/>
  <cols>
    <col min="1" max="1" width="57.140625" style="1" customWidth="1"/>
    <col min="2" max="3" width="14.28515625" style="1" customWidth="1"/>
    <col min="4" max="16384" width="11.42578125" style="1"/>
  </cols>
  <sheetData>
    <row r="1" spans="1:3" ht="13.5" customHeight="1" x14ac:dyDescent="0.2">
      <c r="A1" s="1069" t="s">
        <v>349</v>
      </c>
      <c r="B1" s="1069"/>
      <c r="C1" s="1069"/>
    </row>
    <row r="2" spans="1:3" ht="13.5" customHeight="1" x14ac:dyDescent="0.2">
      <c r="A2" s="1069" t="s">
        <v>785</v>
      </c>
      <c r="B2" s="1069"/>
      <c r="C2" s="1069"/>
    </row>
    <row r="3" spans="1:3" ht="13.5" customHeight="1" x14ac:dyDescent="0.2">
      <c r="A3" s="1069" t="s">
        <v>675</v>
      </c>
      <c r="B3" s="1069"/>
      <c r="C3" s="1069"/>
    </row>
    <row r="4" spans="1:3" ht="13.5" customHeight="1" x14ac:dyDescent="0.2">
      <c r="A4" s="1069" t="s">
        <v>286</v>
      </c>
      <c r="B4" s="1069"/>
      <c r="C4" s="1069"/>
    </row>
    <row r="5" spans="1:3" ht="13.5" customHeight="1" x14ac:dyDescent="0.2">
      <c r="A5" s="1106" t="s">
        <v>757</v>
      </c>
      <c r="B5" s="1106"/>
      <c r="C5" s="1106"/>
    </row>
    <row r="6" spans="1:3" x14ac:dyDescent="0.2">
      <c r="A6" s="75"/>
      <c r="B6" s="75"/>
      <c r="C6" s="75"/>
    </row>
    <row r="7" spans="1:3" x14ac:dyDescent="0.2">
      <c r="A7" s="168"/>
      <c r="B7" s="233">
        <v>2025</v>
      </c>
      <c r="C7" s="233">
        <v>2026</v>
      </c>
    </row>
    <row r="8" spans="1:3" x14ac:dyDescent="0.2">
      <c r="A8" s="77" t="s">
        <v>288</v>
      </c>
      <c r="B8" s="262"/>
      <c r="C8" s="262"/>
    </row>
    <row r="9" spans="1:3" x14ac:dyDescent="0.2">
      <c r="A9" s="77" t="s">
        <v>289</v>
      </c>
      <c r="B9" s="510">
        <v>77336532.812209353</v>
      </c>
      <c r="C9" s="510">
        <v>81006203.552729607</v>
      </c>
    </row>
    <row r="10" spans="1:3" x14ac:dyDescent="0.2">
      <c r="A10" s="77" t="s">
        <v>290</v>
      </c>
      <c r="B10" s="510">
        <v>64387256.362447008</v>
      </c>
      <c r="C10" s="510">
        <v>67592676.589331761</v>
      </c>
    </row>
    <row r="11" spans="1:3" x14ac:dyDescent="0.2">
      <c r="A11" s="58" t="s">
        <v>291</v>
      </c>
      <c r="B11" s="262">
        <v>5551060.974909056</v>
      </c>
      <c r="C11" s="262">
        <v>5691947.4171470301</v>
      </c>
    </row>
    <row r="12" spans="1:3" x14ac:dyDescent="0.2">
      <c r="A12" s="58" t="s">
        <v>292</v>
      </c>
      <c r="B12" s="262">
        <v>58836195.387537956</v>
      </c>
      <c r="C12" s="262">
        <v>61900729.172184728</v>
      </c>
    </row>
    <row r="13" spans="1:3" x14ac:dyDescent="0.2">
      <c r="A13" s="58" t="s">
        <v>293</v>
      </c>
      <c r="B13" s="262">
        <v>1867446.2891286642</v>
      </c>
      <c r="C13" s="262">
        <v>1689447.8708792476</v>
      </c>
    </row>
    <row r="14" spans="1:3" x14ac:dyDescent="0.2">
      <c r="A14" s="58" t="s">
        <v>294</v>
      </c>
      <c r="B14" s="262">
        <v>4378941.5677689835</v>
      </c>
      <c r="C14" s="262">
        <v>4560104.6990101673</v>
      </c>
    </row>
    <row r="15" spans="1:3" x14ac:dyDescent="0.2">
      <c r="A15" s="58" t="s">
        <v>295</v>
      </c>
      <c r="B15" s="262">
        <v>92566.191868856651</v>
      </c>
      <c r="C15" s="262">
        <v>144945.80518855032</v>
      </c>
    </row>
    <row r="16" spans="1:3" x14ac:dyDescent="0.2">
      <c r="A16" s="58" t="s">
        <v>296</v>
      </c>
      <c r="B16" s="262">
        <v>1907456.8728637814</v>
      </c>
      <c r="C16" s="262">
        <v>2039213.0933462495</v>
      </c>
    </row>
    <row r="17" spans="1:3" x14ac:dyDescent="0.2">
      <c r="A17" s="58" t="s">
        <v>297</v>
      </c>
      <c r="B17" s="262">
        <v>1609738.2517191388</v>
      </c>
      <c r="C17" s="262">
        <v>1680891.7491218534</v>
      </c>
    </row>
    <row r="18" spans="1:3" x14ac:dyDescent="0.2">
      <c r="A18" s="58" t="s">
        <v>298</v>
      </c>
      <c r="B18" s="262">
        <v>3093127.276412908</v>
      </c>
      <c r="C18" s="262">
        <v>3298923.7458517803</v>
      </c>
    </row>
    <row r="19" spans="1:3" x14ac:dyDescent="0.2">
      <c r="A19" s="77" t="s">
        <v>299</v>
      </c>
      <c r="B19" s="510">
        <v>70892714.263428614</v>
      </c>
      <c r="C19" s="510">
        <v>73540415.332999989</v>
      </c>
    </row>
    <row r="20" spans="1:3" x14ac:dyDescent="0.2">
      <c r="A20" s="58" t="s">
        <v>300</v>
      </c>
      <c r="B20" s="262">
        <v>16366760.475164896</v>
      </c>
      <c r="C20" s="262">
        <v>17262242.526000001</v>
      </c>
    </row>
    <row r="21" spans="1:3" x14ac:dyDescent="0.2">
      <c r="A21" s="58" t="s">
        <v>301</v>
      </c>
      <c r="B21" s="262">
        <v>6011018.1947977748</v>
      </c>
      <c r="C21" s="262">
        <v>6800757.1380000003</v>
      </c>
    </row>
    <row r="22" spans="1:3" x14ac:dyDescent="0.2">
      <c r="A22" s="58" t="s">
        <v>302</v>
      </c>
      <c r="B22" s="262">
        <v>4379300.1631209422</v>
      </c>
      <c r="C22" s="262">
        <v>4620705.9440000001</v>
      </c>
    </row>
    <row r="23" spans="1:3" ht="14.25" customHeight="1" x14ac:dyDescent="0.2">
      <c r="A23" s="58" t="s">
        <v>303</v>
      </c>
      <c r="B23" s="262">
        <v>28898891.455014892</v>
      </c>
      <c r="C23" s="262">
        <v>28930597.965</v>
      </c>
    </row>
    <row r="24" spans="1:3" x14ac:dyDescent="0.2">
      <c r="A24" s="58" t="s">
        <v>304</v>
      </c>
      <c r="B24" s="262">
        <v>15183519.602794217</v>
      </c>
      <c r="C24" s="262">
        <v>15886029.136</v>
      </c>
    </row>
    <row r="25" spans="1:3" x14ac:dyDescent="0.2">
      <c r="A25" s="58" t="s">
        <v>305</v>
      </c>
      <c r="B25" s="262">
        <v>53224.372535873292</v>
      </c>
      <c r="C25" s="262">
        <v>40082.624000000003</v>
      </c>
    </row>
    <row r="26" spans="1:3" x14ac:dyDescent="0.2">
      <c r="A26" s="77" t="s">
        <v>306</v>
      </c>
      <c r="B26" s="510">
        <v>6443818.5487807402</v>
      </c>
      <c r="C26" s="510">
        <v>7465788.2197296172</v>
      </c>
    </row>
    <row r="27" spans="1:3" x14ac:dyDescent="0.2">
      <c r="A27" s="77" t="s">
        <v>25</v>
      </c>
      <c r="B27" s="510"/>
      <c r="C27" s="510"/>
    </row>
    <row r="28" spans="1:3" x14ac:dyDescent="0.2">
      <c r="A28" s="77" t="s">
        <v>307</v>
      </c>
      <c r="B28" s="510">
        <v>13227299.840708951</v>
      </c>
      <c r="C28" s="510">
        <v>12701145.909560723</v>
      </c>
    </row>
    <row r="29" spans="1:3" x14ac:dyDescent="0.2">
      <c r="A29" s="58" t="s">
        <v>308</v>
      </c>
      <c r="B29" s="262">
        <v>13429.171443847692</v>
      </c>
      <c r="C29" s="262">
        <v>13778.744439276114</v>
      </c>
    </row>
    <row r="30" spans="1:3" x14ac:dyDescent="0.2">
      <c r="A30" s="58" t="s">
        <v>309</v>
      </c>
      <c r="B30" s="262">
        <v>5822404.7465062728</v>
      </c>
      <c r="C30" s="262">
        <v>5113625.0810000002</v>
      </c>
    </row>
    <row r="31" spans="1:3" x14ac:dyDescent="0.2">
      <c r="A31" s="58" t="s">
        <v>310</v>
      </c>
      <c r="B31" s="262">
        <v>7418324.2656465257</v>
      </c>
      <c r="C31" s="262">
        <v>7601299.5729999999</v>
      </c>
    </row>
    <row r="32" spans="1:3" x14ac:dyDescent="0.2">
      <c r="A32" s="77" t="s">
        <v>311</v>
      </c>
      <c r="B32" s="510">
        <v>77349961.983653188</v>
      </c>
      <c r="C32" s="510">
        <v>81019982.297168881</v>
      </c>
    </row>
    <row r="33" spans="1:3" x14ac:dyDescent="0.2">
      <c r="A33" s="77" t="s">
        <v>312</v>
      </c>
      <c r="B33" s="510">
        <v>84133443.275581405</v>
      </c>
      <c r="C33" s="510">
        <v>86255339.986999989</v>
      </c>
    </row>
    <row r="34" spans="1:3" x14ac:dyDescent="0.2">
      <c r="A34" s="81" t="s">
        <v>313</v>
      </c>
      <c r="B34" s="511">
        <v>-6783481.2919282112</v>
      </c>
      <c r="C34" s="511">
        <v>-5235357.6898311079</v>
      </c>
    </row>
    <row r="35" spans="1:3" x14ac:dyDescent="0.2">
      <c r="A35" s="77" t="s">
        <v>314</v>
      </c>
      <c r="B35" s="510"/>
      <c r="C35" s="510"/>
    </row>
    <row r="36" spans="1:3" x14ac:dyDescent="0.2">
      <c r="A36" s="77" t="s">
        <v>315</v>
      </c>
      <c r="B36" s="510">
        <v>1699342.519248947</v>
      </c>
      <c r="C36" s="510">
        <v>4193934.6771688908</v>
      </c>
    </row>
    <row r="37" spans="1:3" x14ac:dyDescent="0.2">
      <c r="A37" s="58" t="s">
        <v>316</v>
      </c>
      <c r="B37" s="262">
        <v>856572.53790857946</v>
      </c>
      <c r="C37" s="262">
        <v>1231247.4110000003</v>
      </c>
    </row>
    <row r="38" spans="1:3" x14ac:dyDescent="0.2">
      <c r="A38" s="58" t="s">
        <v>317</v>
      </c>
      <c r="B38" s="262">
        <v>2390816.0953252818</v>
      </c>
      <c r="C38" s="262">
        <v>2891514.6690000002</v>
      </c>
    </row>
    <row r="39" spans="1:3" x14ac:dyDescent="0.2">
      <c r="A39" s="58" t="s">
        <v>318</v>
      </c>
      <c r="B39" s="262">
        <v>1534243.5574167026</v>
      </c>
      <c r="C39" s="262">
        <v>1660267.2579999999</v>
      </c>
    </row>
    <row r="40" spans="1:3" x14ac:dyDescent="0.2">
      <c r="A40" s="58" t="s">
        <v>319</v>
      </c>
      <c r="B40" s="262">
        <v>826945.53366946685</v>
      </c>
      <c r="C40" s="262">
        <v>2950854.5251688901</v>
      </c>
    </row>
    <row r="41" spans="1:3" x14ac:dyDescent="0.2">
      <c r="A41" s="58" t="s">
        <v>320</v>
      </c>
      <c r="B41" s="262">
        <v>11709377.691770485</v>
      </c>
      <c r="C41" s="262">
        <v>11408660.507168891</v>
      </c>
    </row>
    <row r="42" spans="1:3" x14ac:dyDescent="0.2">
      <c r="A42" s="58" t="s">
        <v>321</v>
      </c>
      <c r="B42" s="262">
        <v>10882432.158101019</v>
      </c>
      <c r="C42" s="262">
        <v>8457805.9820000008</v>
      </c>
    </row>
    <row r="43" spans="1:3" x14ac:dyDescent="0.2">
      <c r="A43" s="58" t="s">
        <v>322</v>
      </c>
      <c r="B43" s="262">
        <v>90.450723581133403</v>
      </c>
      <c r="C43" s="262">
        <v>-3085.7289999999998</v>
      </c>
    </row>
    <row r="44" spans="1:3" x14ac:dyDescent="0.2">
      <c r="A44" s="58" t="s">
        <v>323</v>
      </c>
      <c r="B44" s="262">
        <v>15733.996947319674</v>
      </c>
      <c r="C44" s="262">
        <v>14918.47</v>
      </c>
    </row>
    <row r="45" spans="1:3" x14ac:dyDescent="0.2">
      <c r="A45" s="58" t="s">
        <v>324</v>
      </c>
      <c r="B45" s="262">
        <v>0</v>
      </c>
      <c r="C45" s="262">
        <v>0</v>
      </c>
    </row>
    <row r="46" spans="1:3" x14ac:dyDescent="0.2">
      <c r="A46" s="58" t="s">
        <v>325</v>
      </c>
      <c r="B46" s="262">
        <v>0</v>
      </c>
      <c r="C46" s="262">
        <v>0</v>
      </c>
    </row>
    <row r="47" spans="1:3" x14ac:dyDescent="0.2">
      <c r="A47" s="58" t="s">
        <v>326</v>
      </c>
      <c r="B47" s="262">
        <v>0</v>
      </c>
      <c r="C47" s="262">
        <v>0</v>
      </c>
    </row>
    <row r="48" spans="1:3" x14ac:dyDescent="0.2">
      <c r="A48" s="58" t="s">
        <v>327</v>
      </c>
      <c r="B48" s="262">
        <v>0</v>
      </c>
      <c r="C48" s="262">
        <v>0</v>
      </c>
    </row>
    <row r="49" spans="1:3" x14ac:dyDescent="0.2">
      <c r="A49" s="58" t="s">
        <v>328</v>
      </c>
      <c r="B49" s="262">
        <v>0</v>
      </c>
      <c r="C49" s="262">
        <v>0</v>
      </c>
    </row>
    <row r="50" spans="1:3" x14ac:dyDescent="0.2">
      <c r="A50" s="58" t="s">
        <v>329</v>
      </c>
      <c r="B50" s="262">
        <v>0</v>
      </c>
      <c r="C50" s="262">
        <v>0</v>
      </c>
    </row>
    <row r="51" spans="1:3" x14ac:dyDescent="0.2">
      <c r="A51" s="58" t="s">
        <v>330</v>
      </c>
      <c r="B51" s="262">
        <v>0</v>
      </c>
      <c r="C51" s="262">
        <v>0</v>
      </c>
    </row>
    <row r="52" spans="1:3" x14ac:dyDescent="0.2">
      <c r="A52" s="77" t="s">
        <v>331</v>
      </c>
      <c r="B52" s="510">
        <v>8482823.8111771587</v>
      </c>
      <c r="C52" s="510">
        <v>9429292.3669999987</v>
      </c>
    </row>
    <row r="53" spans="1:3" x14ac:dyDescent="0.2">
      <c r="A53" s="58" t="s">
        <v>332</v>
      </c>
      <c r="B53" s="262">
        <v>-1843563.9339417997</v>
      </c>
      <c r="C53" s="262">
        <v>-1651845.5020000001</v>
      </c>
    </row>
    <row r="54" spans="1:3" x14ac:dyDescent="0.2">
      <c r="A54" s="58" t="s">
        <v>333</v>
      </c>
      <c r="B54" s="262">
        <v>169079.90108425659</v>
      </c>
      <c r="C54" s="262">
        <v>128322.68700000001</v>
      </c>
    </row>
    <row r="55" spans="1:3" x14ac:dyDescent="0.2">
      <c r="A55" s="58" t="s">
        <v>334</v>
      </c>
      <c r="B55" s="262">
        <v>169079.90108425659</v>
      </c>
      <c r="C55" s="262">
        <v>128322.68700000001</v>
      </c>
    </row>
    <row r="56" spans="1:3" x14ac:dyDescent="0.2">
      <c r="A56" s="58" t="s">
        <v>335</v>
      </c>
      <c r="B56" s="262">
        <v>0</v>
      </c>
      <c r="C56" s="262">
        <v>0</v>
      </c>
    </row>
    <row r="57" spans="1:3" x14ac:dyDescent="0.2">
      <c r="A57" s="58" t="s">
        <v>336</v>
      </c>
      <c r="B57" s="262">
        <v>2012643.8350260563</v>
      </c>
      <c r="C57" s="262">
        <v>1780168.189</v>
      </c>
    </row>
    <row r="58" spans="1:3" x14ac:dyDescent="0.2">
      <c r="A58" s="58" t="s">
        <v>337</v>
      </c>
      <c r="B58" s="262">
        <v>10500740.631045975</v>
      </c>
      <c r="C58" s="262">
        <v>11211014.726</v>
      </c>
    </row>
    <row r="59" spans="1:3" x14ac:dyDescent="0.2">
      <c r="A59" s="58" t="s">
        <v>333</v>
      </c>
      <c r="B59" s="262">
        <v>14045536.568473449</v>
      </c>
      <c r="C59" s="262">
        <v>16595563.67</v>
      </c>
    </row>
    <row r="60" spans="1:3" x14ac:dyDescent="0.2">
      <c r="A60" s="58" t="s">
        <v>334</v>
      </c>
      <c r="B60" s="262">
        <v>14045536.568473449</v>
      </c>
      <c r="C60" s="262">
        <v>16595563.67</v>
      </c>
    </row>
    <row r="61" spans="1:3" x14ac:dyDescent="0.2">
      <c r="A61" s="58" t="s">
        <v>335</v>
      </c>
      <c r="B61" s="262">
        <v>0</v>
      </c>
      <c r="C61" s="262">
        <v>0</v>
      </c>
    </row>
    <row r="62" spans="1:3" x14ac:dyDescent="0.2">
      <c r="A62" s="58" t="s">
        <v>336</v>
      </c>
      <c r="B62" s="262">
        <v>3544795.9374274728</v>
      </c>
      <c r="C62" s="262">
        <v>5384548.9440000001</v>
      </c>
    </row>
    <row r="63" spans="1:3" x14ac:dyDescent="0.2">
      <c r="A63" s="58" t="s">
        <v>338</v>
      </c>
      <c r="B63" s="262">
        <v>-174352.88592701836</v>
      </c>
      <c r="C63" s="262">
        <v>-129876.857</v>
      </c>
    </row>
    <row r="64" spans="1:3" x14ac:dyDescent="0.2">
      <c r="A64" s="81" t="s">
        <v>339</v>
      </c>
      <c r="B64" s="511">
        <v>-6783481.2919282112</v>
      </c>
      <c r="C64" s="511">
        <v>-5235357.6898311079</v>
      </c>
    </row>
    <row r="65" spans="1:3" x14ac:dyDescent="0.2">
      <c r="A65" s="58" t="s">
        <v>340</v>
      </c>
      <c r="B65" s="82"/>
      <c r="C65" s="82"/>
    </row>
    <row r="66" spans="1:3" x14ac:dyDescent="0.2">
      <c r="A66" s="58" t="s">
        <v>341</v>
      </c>
      <c r="B66" s="613"/>
      <c r="C66" s="84"/>
    </row>
    <row r="67" spans="1:3" x14ac:dyDescent="0.2">
      <c r="A67" s="1" t="s">
        <v>342</v>
      </c>
      <c r="C67" s="79"/>
    </row>
    <row r="68" spans="1:3" x14ac:dyDescent="0.2">
      <c r="A68" s="1" t="s">
        <v>343</v>
      </c>
      <c r="C68" s="79"/>
    </row>
    <row r="69" spans="1:3" x14ac:dyDescent="0.2">
      <c r="A69" s="1" t="s">
        <v>344</v>
      </c>
      <c r="C69" s="79"/>
    </row>
    <row r="70" spans="1:3" x14ac:dyDescent="0.2">
      <c r="A70" s="1" t="s">
        <v>54</v>
      </c>
    </row>
  </sheetData>
  <mergeCells count="5">
    <mergeCell ref="A1:C1"/>
    <mergeCell ref="A2:C2"/>
    <mergeCell ref="A3:C3"/>
    <mergeCell ref="A4:C4"/>
    <mergeCell ref="A5:C5"/>
  </mergeCells>
  <pageMargins left="0.7" right="0.7" top="0.75" bottom="0.75" header="0.3" footer="0.3"/>
  <pageSetup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5739D-DEB0-47C5-BB4C-F7E0ED94E6A1}">
  <dimension ref="A1:D40"/>
  <sheetViews>
    <sheetView zoomScaleNormal="100" workbookViewId="0">
      <selection activeCell="O20" sqref="O20"/>
    </sheetView>
  </sheetViews>
  <sheetFormatPr baseColWidth="10" defaultColWidth="11.42578125" defaultRowHeight="12.75" x14ac:dyDescent="0.2"/>
  <cols>
    <col min="1" max="1" width="57.140625" style="1" customWidth="1"/>
    <col min="2" max="3" width="14.28515625" style="1" customWidth="1"/>
    <col min="4" max="16384" width="11.42578125" style="1"/>
  </cols>
  <sheetData>
    <row r="1" spans="1:4" ht="13.5" customHeight="1" x14ac:dyDescent="0.2">
      <c r="A1" s="1069" t="s">
        <v>350</v>
      </c>
      <c r="B1" s="1069"/>
      <c r="C1" s="1069"/>
    </row>
    <row r="2" spans="1:4" ht="13.5" customHeight="1" x14ac:dyDescent="0.2">
      <c r="A2" s="1069" t="s">
        <v>785</v>
      </c>
      <c r="B2" s="1069"/>
      <c r="C2" s="1069"/>
    </row>
    <row r="3" spans="1:4" ht="13.5" customHeight="1" x14ac:dyDescent="0.2">
      <c r="A3" s="1069" t="s">
        <v>675</v>
      </c>
      <c r="B3" s="1069"/>
      <c r="C3" s="1069"/>
    </row>
    <row r="4" spans="1:4" ht="13.5" customHeight="1" x14ac:dyDescent="0.2">
      <c r="A4" s="1069" t="s">
        <v>286</v>
      </c>
      <c r="B4" s="1069"/>
      <c r="C4" s="1069"/>
    </row>
    <row r="5" spans="1:4" ht="13.5" customHeight="1" x14ac:dyDescent="0.2">
      <c r="A5" s="1106" t="s">
        <v>9</v>
      </c>
      <c r="B5" s="1106"/>
      <c r="C5" s="1106"/>
    </row>
    <row r="6" spans="1:4" x14ac:dyDescent="0.2">
      <c r="A6" s="75"/>
      <c r="B6" s="75"/>
      <c r="C6" s="75"/>
    </row>
    <row r="7" spans="1:4" x14ac:dyDescent="0.2">
      <c r="A7" s="168"/>
      <c r="B7" s="233">
        <v>2025</v>
      </c>
      <c r="C7" s="233">
        <v>2026</v>
      </c>
    </row>
    <row r="8" spans="1:4" x14ac:dyDescent="0.2">
      <c r="A8" s="77" t="s">
        <v>288</v>
      </c>
      <c r="B8" s="78"/>
      <c r="C8" s="78"/>
    </row>
    <row r="9" spans="1:4" x14ac:dyDescent="0.2">
      <c r="A9" s="77" t="s">
        <v>289</v>
      </c>
      <c r="B9" s="957">
        <v>22.355210416410007</v>
      </c>
      <c r="C9" s="957">
        <v>22.931188844191368</v>
      </c>
      <c r="D9" s="79"/>
    </row>
    <row r="10" spans="1:4" x14ac:dyDescent="0.2">
      <c r="A10" s="77" t="s">
        <v>290</v>
      </c>
      <c r="B10" s="957">
        <v>18.612040283897962</v>
      </c>
      <c r="C10" s="957">
        <v>19.134095456595325</v>
      </c>
      <c r="D10" s="79"/>
    </row>
    <row r="11" spans="1:4" x14ac:dyDescent="0.2">
      <c r="A11" s="58" t="s">
        <v>291</v>
      </c>
      <c r="B11" s="341">
        <v>1.6046120974901368</v>
      </c>
      <c r="C11" s="341">
        <v>1.6112731542695251</v>
      </c>
      <c r="D11" s="79"/>
    </row>
    <row r="12" spans="1:4" x14ac:dyDescent="0.2">
      <c r="A12" s="58" t="s">
        <v>292</v>
      </c>
      <c r="B12" s="341">
        <v>17.007428186407825</v>
      </c>
      <c r="C12" s="341">
        <v>17.522822302325796</v>
      </c>
      <c r="D12" s="79"/>
    </row>
    <row r="13" spans="1:4" x14ac:dyDescent="0.2">
      <c r="A13" s="58" t="s">
        <v>293</v>
      </c>
      <c r="B13" s="341">
        <v>0.53981156404033392</v>
      </c>
      <c r="C13" s="341">
        <v>0.47824791769597297</v>
      </c>
      <c r="D13" s="79"/>
    </row>
    <row r="14" spans="1:4" x14ac:dyDescent="0.2">
      <c r="A14" s="58" t="s">
        <v>294</v>
      </c>
      <c r="B14" s="341">
        <v>1.2657945292989061</v>
      </c>
      <c r="C14" s="341">
        <v>1.290871777915372</v>
      </c>
      <c r="D14" s="79"/>
    </row>
    <row r="15" spans="1:4" x14ac:dyDescent="0.2">
      <c r="A15" s="58" t="s">
        <v>295</v>
      </c>
      <c r="B15" s="341">
        <v>2.6757557152179173E-2</v>
      </c>
      <c r="C15" s="341">
        <v>4.1031173974082902E-2</v>
      </c>
      <c r="D15" s="79"/>
    </row>
    <row r="16" spans="1:4" x14ac:dyDescent="0.2">
      <c r="A16" s="58" t="s">
        <v>296</v>
      </c>
      <c r="B16" s="341">
        <v>0.55137718491519061</v>
      </c>
      <c r="C16" s="341">
        <v>0.57725925282539425</v>
      </c>
      <c r="D16" s="79"/>
    </row>
    <row r="17" spans="1:4" x14ac:dyDescent="0.2">
      <c r="A17" s="58" t="s">
        <v>297</v>
      </c>
      <c r="B17" s="341">
        <v>0.46531743826565891</v>
      </c>
      <c r="C17" s="341">
        <v>0.47582585574037245</v>
      </c>
      <c r="D17" s="79"/>
    </row>
    <row r="18" spans="1:4" x14ac:dyDescent="0.2">
      <c r="A18" s="58" t="s">
        <v>298</v>
      </c>
      <c r="B18" s="341">
        <v>0.89411185883977506</v>
      </c>
      <c r="C18" s="341">
        <v>0.93385740944485085</v>
      </c>
      <c r="D18" s="79"/>
    </row>
    <row r="19" spans="1:4" x14ac:dyDescent="0.2">
      <c r="A19" s="77" t="s">
        <v>299</v>
      </c>
      <c r="B19" s="957">
        <v>20.492534210160208</v>
      </c>
      <c r="C19" s="957">
        <v>20.817777870352558</v>
      </c>
      <c r="D19" s="79"/>
    </row>
    <row r="20" spans="1:4" x14ac:dyDescent="0.2">
      <c r="A20" s="58" t="s">
        <v>300</v>
      </c>
      <c r="B20" s="341">
        <v>4.7310418627861086</v>
      </c>
      <c r="C20" s="341">
        <v>4.8865855437882519</v>
      </c>
      <c r="D20" s="79"/>
    </row>
    <row r="21" spans="1:4" x14ac:dyDescent="0.2">
      <c r="A21" s="58" t="s">
        <v>301</v>
      </c>
      <c r="B21" s="341">
        <v>1.7375691885214528</v>
      </c>
      <c r="C21" s="341">
        <v>1.9251543631895771</v>
      </c>
      <c r="D21" s="79"/>
    </row>
    <row r="22" spans="1:4" x14ac:dyDescent="0.2">
      <c r="A22" s="58" t="s">
        <v>302</v>
      </c>
      <c r="B22" s="341">
        <v>1.2658981863191512</v>
      </c>
      <c r="C22" s="341">
        <v>1.3080267429934525</v>
      </c>
      <c r="D22" s="79"/>
    </row>
    <row r="23" spans="1:4" x14ac:dyDescent="0.2">
      <c r="A23" s="58" t="s">
        <v>303</v>
      </c>
      <c r="B23" s="341">
        <v>8.3536302415649377</v>
      </c>
      <c r="C23" s="341">
        <v>8.1896567943584238</v>
      </c>
      <c r="D23" s="79"/>
    </row>
    <row r="24" spans="1:4" x14ac:dyDescent="0.2">
      <c r="A24" s="58" t="s">
        <v>304</v>
      </c>
      <c r="B24" s="341">
        <v>4.3890094789530556</v>
      </c>
      <c r="C24" s="341">
        <v>4.4970078602043957</v>
      </c>
      <c r="D24" s="79"/>
    </row>
    <row r="25" spans="1:4" x14ac:dyDescent="0.2">
      <c r="A25" s="58" t="s">
        <v>305</v>
      </c>
      <c r="B25" s="341">
        <v>1.53852520155002E-2</v>
      </c>
      <c r="C25" s="341">
        <v>1.1346565818461265E-2</v>
      </c>
      <c r="D25" s="79"/>
    </row>
    <row r="26" spans="1:4" x14ac:dyDescent="0.2">
      <c r="A26" s="77" t="s">
        <v>306</v>
      </c>
      <c r="B26" s="957">
        <v>1.8626762062497995</v>
      </c>
      <c r="C26" s="957">
        <v>2.11341097383881</v>
      </c>
      <c r="D26" s="79"/>
    </row>
    <row r="27" spans="1:4" x14ac:dyDescent="0.2">
      <c r="A27" s="77" t="s">
        <v>25</v>
      </c>
      <c r="B27" s="957">
        <v>0</v>
      </c>
      <c r="C27" s="957">
        <v>0</v>
      </c>
      <c r="D27" s="79"/>
    </row>
    <row r="28" spans="1:4" x14ac:dyDescent="0.2">
      <c r="A28" s="77" t="s">
        <v>307</v>
      </c>
      <c r="B28" s="957">
        <v>3.8235366964021988</v>
      </c>
      <c r="C28" s="957">
        <v>3.5954329744657141</v>
      </c>
      <c r="D28" s="79"/>
    </row>
    <row r="29" spans="1:4" x14ac:dyDescent="0.2">
      <c r="A29" s="58" t="s">
        <v>308</v>
      </c>
      <c r="B29" s="341">
        <v>3.881890517050234E-3</v>
      </c>
      <c r="C29" s="341">
        <v>3.9004789376065694E-3</v>
      </c>
      <c r="D29" s="79"/>
    </row>
    <row r="30" spans="1:4" x14ac:dyDescent="0.2">
      <c r="A30" s="58" t="s">
        <v>309</v>
      </c>
      <c r="B30" s="341">
        <v>1.6830478236425823</v>
      </c>
      <c r="C30" s="341">
        <v>1.4475620047355386</v>
      </c>
      <c r="D30" s="79"/>
    </row>
    <row r="31" spans="1:4" x14ac:dyDescent="0.2">
      <c r="A31" s="58" t="s">
        <v>310</v>
      </c>
      <c r="B31" s="341">
        <v>2.1443707632766666</v>
      </c>
      <c r="C31" s="341">
        <v>2.1517714486677821</v>
      </c>
      <c r="D31" s="79"/>
    </row>
    <row r="32" spans="1:4" x14ac:dyDescent="0.2">
      <c r="A32" s="77" t="s">
        <v>311</v>
      </c>
      <c r="B32" s="957">
        <v>22.35909230692706</v>
      </c>
      <c r="C32" s="957">
        <v>22.935089323128974</v>
      </c>
      <c r="D32" s="79"/>
    </row>
    <row r="33" spans="1:4" x14ac:dyDescent="0.2">
      <c r="A33" s="77" t="s">
        <v>312</v>
      </c>
      <c r="B33" s="957">
        <v>24.319952797079459</v>
      </c>
      <c r="C33" s="957">
        <v>24.417111323755879</v>
      </c>
      <c r="D33" s="79"/>
    </row>
    <row r="34" spans="1:4" x14ac:dyDescent="0.2">
      <c r="A34" s="81" t="s">
        <v>313</v>
      </c>
      <c r="B34" s="958">
        <v>-1.9608604901523996</v>
      </c>
      <c r="C34" s="958">
        <v>-1.4820220006269047</v>
      </c>
      <c r="D34" s="79"/>
    </row>
    <row r="35" spans="1:4" x14ac:dyDescent="0.2">
      <c r="A35" s="58" t="s">
        <v>340</v>
      </c>
      <c r="B35" s="82"/>
      <c r="C35" s="82"/>
    </row>
    <row r="36" spans="1:4" x14ac:dyDescent="0.2">
      <c r="A36" s="58" t="s">
        <v>341</v>
      </c>
    </row>
    <row r="37" spans="1:4" x14ac:dyDescent="0.2">
      <c r="A37" s="1" t="s">
        <v>342</v>
      </c>
      <c r="C37" s="79"/>
    </row>
    <row r="38" spans="1:4" x14ac:dyDescent="0.2">
      <c r="A38" s="1" t="s">
        <v>343</v>
      </c>
      <c r="C38" s="79"/>
    </row>
    <row r="39" spans="1:4" x14ac:dyDescent="0.2">
      <c r="A39" s="1" t="s">
        <v>344</v>
      </c>
      <c r="C39" s="79"/>
    </row>
    <row r="40" spans="1:4" x14ac:dyDescent="0.2">
      <c r="A40" s="1" t="s">
        <v>54</v>
      </c>
    </row>
  </sheetData>
  <mergeCells count="5">
    <mergeCell ref="A1:C1"/>
    <mergeCell ref="A2:C2"/>
    <mergeCell ref="A3:C3"/>
    <mergeCell ref="A4:C4"/>
    <mergeCell ref="A5:C5"/>
  </mergeCells>
  <pageMargins left="0.7" right="0.7" top="0.75" bottom="0.75" header="0.3" footer="0.3"/>
  <pageSetup orientation="portrait" horizontalDpi="4294967292" verticalDpi="429496729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3246A-9BDD-4A35-A660-5D199425E8AA}">
  <dimension ref="A1:D31"/>
  <sheetViews>
    <sheetView zoomScaleNormal="100" workbookViewId="0">
      <selection activeCell="C43" sqref="C43"/>
    </sheetView>
  </sheetViews>
  <sheetFormatPr baseColWidth="10" defaultColWidth="11.42578125" defaultRowHeight="12.75" x14ac:dyDescent="0.2"/>
  <cols>
    <col min="1" max="1" width="42.85546875" style="1" customWidth="1"/>
    <col min="2" max="3" width="14.28515625" style="1" customWidth="1"/>
    <col min="4" max="4" width="11.42578125" style="1" bestFit="1"/>
    <col min="5" max="16384" width="11.42578125" style="1"/>
  </cols>
  <sheetData>
    <row r="1" spans="1:4" x14ac:dyDescent="0.2">
      <c r="A1" s="223" t="s">
        <v>362</v>
      </c>
      <c r="B1" s="86"/>
      <c r="C1" s="86"/>
    </row>
    <row r="2" spans="1:4" x14ac:dyDescent="0.2">
      <c r="A2" s="223" t="s">
        <v>676</v>
      </c>
      <c r="B2" s="86"/>
      <c r="C2" s="86"/>
    </row>
    <row r="3" spans="1:4" x14ac:dyDescent="0.2">
      <c r="A3" s="223" t="s">
        <v>351</v>
      </c>
      <c r="B3" s="86"/>
      <c r="C3" s="86"/>
    </row>
    <row r="4" spans="1:4" x14ac:dyDescent="0.2">
      <c r="A4" s="224" t="s">
        <v>287</v>
      </c>
      <c r="B4" s="86"/>
      <c r="C4" s="86"/>
    </row>
    <row r="5" spans="1:4" x14ac:dyDescent="0.2">
      <c r="A5" s="1256"/>
      <c r="B5" s="1256"/>
      <c r="C5" s="1256"/>
    </row>
    <row r="6" spans="1:4" x14ac:dyDescent="0.2">
      <c r="A6" s="168"/>
      <c r="B6" s="211">
        <v>2025</v>
      </c>
      <c r="C6" s="211">
        <v>2026</v>
      </c>
    </row>
    <row r="7" spans="1:4" s="80" customFormat="1" x14ac:dyDescent="0.2">
      <c r="A7" s="944" t="s">
        <v>30</v>
      </c>
      <c r="B7" s="87">
        <v>27146323.826152679</v>
      </c>
      <c r="C7" s="87">
        <v>30072650.436265197</v>
      </c>
      <c r="D7" s="212"/>
    </row>
    <row r="8" spans="1:4" s="80" customFormat="1" x14ac:dyDescent="0.2">
      <c r="A8" s="90" t="s">
        <v>352</v>
      </c>
      <c r="B8" s="88">
        <v>363468.32383170631</v>
      </c>
      <c r="C8" s="88">
        <v>1480756.3890378089</v>
      </c>
      <c r="D8" s="212"/>
    </row>
    <row r="9" spans="1:4" x14ac:dyDescent="0.2">
      <c r="A9" s="78" t="s">
        <v>353</v>
      </c>
      <c r="B9" s="89">
        <v>17957912.105235126</v>
      </c>
      <c r="C9" s="89">
        <v>21294784.017535113</v>
      </c>
      <c r="D9" s="212"/>
    </row>
    <row r="10" spans="1:4" x14ac:dyDescent="0.2">
      <c r="A10" s="78" t="s">
        <v>354</v>
      </c>
      <c r="B10" s="89">
        <v>-17594443.781403419</v>
      </c>
      <c r="C10" s="89">
        <v>-19814027.628497303</v>
      </c>
      <c r="D10" s="212"/>
    </row>
    <row r="11" spans="1:4" s="80" customFormat="1" x14ac:dyDescent="0.2">
      <c r="A11" s="90" t="s">
        <v>355</v>
      </c>
      <c r="B11" s="88">
        <v>9295136.3636433985</v>
      </c>
      <c r="C11" s="88">
        <v>9297085.2301500756</v>
      </c>
      <c r="D11" s="212"/>
    </row>
    <row r="12" spans="1:4" s="80" customFormat="1" x14ac:dyDescent="0.2">
      <c r="A12" s="90" t="s">
        <v>356</v>
      </c>
      <c r="B12" s="88">
        <v>17487719.138677575</v>
      </c>
      <c r="C12" s="88">
        <v>19294808.817077313</v>
      </c>
      <c r="D12" s="212"/>
    </row>
    <row r="13" spans="1:4" s="80" customFormat="1" x14ac:dyDescent="0.2">
      <c r="A13" s="90" t="s">
        <v>33</v>
      </c>
      <c r="B13" s="88">
        <v>28893103.148563802</v>
      </c>
      <c r="C13" s="88">
        <v>30781417.732030787</v>
      </c>
      <c r="D13" s="212"/>
    </row>
    <row r="14" spans="1:4" x14ac:dyDescent="0.2">
      <c r="A14" s="78" t="s">
        <v>357</v>
      </c>
      <c r="B14" s="89">
        <v>43790707.691470437</v>
      </c>
      <c r="C14" s="89">
        <v>46273448.079405218</v>
      </c>
      <c r="D14" s="212"/>
    </row>
    <row r="15" spans="1:4" x14ac:dyDescent="0.2">
      <c r="A15" s="78" t="s">
        <v>358</v>
      </c>
      <c r="B15" s="89">
        <v>-236901.16196801909</v>
      </c>
      <c r="C15" s="89">
        <v>-155007.59292360957</v>
      </c>
      <c r="D15" s="212"/>
    </row>
    <row r="16" spans="1:4" x14ac:dyDescent="0.2">
      <c r="A16" s="78" t="s">
        <v>359</v>
      </c>
      <c r="B16" s="89">
        <v>-14660703.38093861</v>
      </c>
      <c r="C16" s="89">
        <v>-15337022.754450828</v>
      </c>
      <c r="D16" s="212"/>
    </row>
    <row r="17" spans="1:4" x14ac:dyDescent="0.2">
      <c r="A17" s="90" t="s">
        <v>34</v>
      </c>
      <c r="B17" s="88">
        <v>3866383.1910863947</v>
      </c>
      <c r="C17" s="88">
        <v>3926447.4619811536</v>
      </c>
      <c r="D17" s="212"/>
    </row>
    <row r="18" spans="1:4" x14ac:dyDescent="0.2">
      <c r="A18" s="78" t="s">
        <v>35</v>
      </c>
      <c r="B18" s="89">
        <v>983087.80916940083</v>
      </c>
      <c r="C18" s="89">
        <v>1060433.0212462584</v>
      </c>
      <c r="D18" s="212"/>
    </row>
    <row r="19" spans="1:4" x14ac:dyDescent="0.2">
      <c r="A19" s="78" t="s">
        <v>36</v>
      </c>
      <c r="B19" s="89">
        <v>2807964.7819169937</v>
      </c>
      <c r="C19" s="89">
        <v>2786502.5831688046</v>
      </c>
      <c r="D19" s="212"/>
    </row>
    <row r="20" spans="1:4" x14ac:dyDescent="0.2">
      <c r="A20" s="78" t="s">
        <v>37</v>
      </c>
      <c r="B20" s="89">
        <v>75330.600000000006</v>
      </c>
      <c r="C20" s="89">
        <v>79511.85756609017</v>
      </c>
      <c r="D20" s="212"/>
    </row>
    <row r="21" spans="1:4" x14ac:dyDescent="0.2">
      <c r="A21" s="90" t="s">
        <v>38</v>
      </c>
      <c r="B21" s="88">
        <v>892562.12100000004</v>
      </c>
      <c r="C21" s="88">
        <v>959704.54264921136</v>
      </c>
      <c r="D21" s="212"/>
    </row>
    <row r="22" spans="1:4" x14ac:dyDescent="0.2">
      <c r="A22" s="90" t="s">
        <v>39</v>
      </c>
      <c r="B22" s="88">
        <v>624885.05904188834</v>
      </c>
      <c r="C22" s="88">
        <v>645053.28629754146</v>
      </c>
      <c r="D22" s="212"/>
    </row>
    <row r="23" spans="1:4" x14ac:dyDescent="0.2">
      <c r="A23" s="90" t="s">
        <v>40</v>
      </c>
      <c r="B23" s="88">
        <v>1016576.9443263166</v>
      </c>
      <c r="C23" s="88">
        <v>1207403.130107865</v>
      </c>
      <c r="D23" s="212"/>
    </row>
    <row r="24" spans="1:4" x14ac:dyDescent="0.2">
      <c r="A24" s="78" t="s">
        <v>360</v>
      </c>
      <c r="B24" s="89">
        <v>-880860.55539308803</v>
      </c>
      <c r="C24" s="89">
        <v>-864397.93831916188</v>
      </c>
      <c r="D24" s="212"/>
    </row>
    <row r="25" spans="1:4" x14ac:dyDescent="0.2">
      <c r="A25" s="78" t="s">
        <v>305</v>
      </c>
      <c r="B25" s="89">
        <v>1897437.4997194046</v>
      </c>
      <c r="C25" s="89">
        <v>2071801.068427027</v>
      </c>
      <c r="D25" s="212"/>
    </row>
    <row r="26" spans="1:4" x14ac:dyDescent="0.2">
      <c r="A26" s="91" t="s">
        <v>361</v>
      </c>
      <c r="B26" s="92">
        <v>62439834.290171087</v>
      </c>
      <c r="C26" s="92">
        <v>67592676.589331761</v>
      </c>
      <c r="D26" s="212"/>
    </row>
    <row r="27" spans="1:4" x14ac:dyDescent="0.2">
      <c r="A27" s="1" t="s">
        <v>54</v>
      </c>
      <c r="B27" s="343"/>
      <c r="C27" s="343"/>
      <c r="D27" s="212"/>
    </row>
    <row r="30" spans="1:4" x14ac:dyDescent="0.2">
      <c r="B30" s="959"/>
      <c r="C30" s="959"/>
    </row>
    <row r="31" spans="1:4" x14ac:dyDescent="0.2">
      <c r="B31" s="3"/>
      <c r="C31" s="3"/>
    </row>
  </sheetData>
  <mergeCells count="1">
    <mergeCell ref="A5:C5"/>
  </mergeCells>
  <pageMargins left="0.7" right="0.7" top="0.75" bottom="0.75" header="0.3" footer="0.3"/>
  <pageSetup orientation="portrait" horizontalDpi="4294967292" vertic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BC85D-825B-4FDD-8196-D3D610F50882}">
  <dimension ref="A1:G17"/>
  <sheetViews>
    <sheetView zoomScaleNormal="100" workbookViewId="0">
      <selection activeCell="B4" sqref="B4"/>
    </sheetView>
  </sheetViews>
  <sheetFormatPr baseColWidth="10" defaultColWidth="11.42578125" defaultRowHeight="12.75" x14ac:dyDescent="0.2"/>
  <cols>
    <col min="1" max="1" width="40.42578125" style="5" customWidth="1"/>
    <col min="2" max="4" width="13.28515625" style="5" customWidth="1"/>
    <col min="5" max="6" width="12.85546875" style="5" customWidth="1"/>
    <col min="7" max="16384" width="11.42578125" style="5"/>
  </cols>
  <sheetData>
    <row r="1" spans="1:7" x14ac:dyDescent="0.2">
      <c r="A1" s="223" t="s">
        <v>46</v>
      </c>
      <c r="B1" s="1"/>
      <c r="C1" s="1"/>
      <c r="D1" s="1"/>
    </row>
    <row r="2" spans="1:7" x14ac:dyDescent="0.2">
      <c r="A2" s="223" t="s">
        <v>630</v>
      </c>
      <c r="B2" s="1"/>
      <c r="C2" s="1"/>
      <c r="D2" s="1"/>
    </row>
    <row r="3" spans="1:7" x14ac:dyDescent="0.2">
      <c r="A3" s="224" t="s">
        <v>633</v>
      </c>
      <c r="B3" s="1"/>
      <c r="C3" s="1"/>
      <c r="D3" s="1"/>
      <c r="F3" s="21"/>
    </row>
    <row r="4" spans="1:7" x14ac:dyDescent="0.2">
      <c r="A4" s="12"/>
      <c r="B4" s="1334"/>
      <c r="C4" s="1"/>
      <c r="D4" s="1"/>
    </row>
    <row r="5" spans="1:7" ht="38.25" x14ac:dyDescent="0.2">
      <c r="A5" s="208"/>
      <c r="B5" s="234" t="s">
        <v>1072</v>
      </c>
      <c r="C5" s="234" t="s">
        <v>719</v>
      </c>
      <c r="D5" s="45" t="s">
        <v>797</v>
      </c>
      <c r="E5" s="298" t="s">
        <v>841</v>
      </c>
      <c r="F5" s="303" t="s">
        <v>863</v>
      </c>
      <c r="G5" s="158"/>
    </row>
    <row r="6" spans="1:7" x14ac:dyDescent="0.2">
      <c r="A6" s="208" t="s">
        <v>47</v>
      </c>
      <c r="B6" s="553">
        <v>75255852.386962429</v>
      </c>
      <c r="C6" s="845">
        <v>74044006.254969642</v>
      </c>
      <c r="D6" s="554">
        <v>-1211846.1319927871</v>
      </c>
      <c r="E6" s="299">
        <v>-1.6103015161684997</v>
      </c>
      <c r="F6" s="569">
        <v>7.6034277957030882</v>
      </c>
    </row>
    <row r="7" spans="1:7" x14ac:dyDescent="0.2">
      <c r="A7" s="153" t="s">
        <v>48</v>
      </c>
      <c r="B7" s="555">
        <v>62379613.403904349</v>
      </c>
      <c r="C7" s="555">
        <v>61812917.22395765</v>
      </c>
      <c r="D7" s="556">
        <v>-566696.17994669825</v>
      </c>
      <c r="E7" s="300">
        <v>-0.90846375766610032</v>
      </c>
      <c r="F7" s="341">
        <v>7.5759081869375411</v>
      </c>
    </row>
    <row r="8" spans="1:7" x14ac:dyDescent="0.2">
      <c r="A8" s="98" t="s">
        <v>49</v>
      </c>
      <c r="B8" s="557">
        <v>4883743.3170431079</v>
      </c>
      <c r="C8" s="557">
        <v>4815291.4537459407</v>
      </c>
      <c r="D8" s="558">
        <v>-68451.863297167234</v>
      </c>
      <c r="E8" s="301">
        <v>-1.4016269663126302</v>
      </c>
      <c r="F8" s="342">
        <v>54.906597541038302</v>
      </c>
    </row>
    <row r="9" spans="1:7" x14ac:dyDescent="0.2">
      <c r="A9" s="98" t="s">
        <v>50</v>
      </c>
      <c r="B9" s="557">
        <v>57495870.086861238</v>
      </c>
      <c r="C9" s="557">
        <v>56997625.770211712</v>
      </c>
      <c r="D9" s="558">
        <v>-498244.31664952636</v>
      </c>
      <c r="E9" s="301">
        <v>-0.86657409635998439</v>
      </c>
      <c r="F9" s="342">
        <v>4.8689250865245448</v>
      </c>
    </row>
    <row r="10" spans="1:7" x14ac:dyDescent="0.2">
      <c r="A10" s="153" t="s">
        <v>51</v>
      </c>
      <c r="B10" s="555">
        <v>1689585.3043439775</v>
      </c>
      <c r="C10" s="555">
        <v>1472663.5316390146</v>
      </c>
      <c r="D10" s="556">
        <v>-216921.77270496287</v>
      </c>
      <c r="E10" s="300">
        <v>-12.838758253119863</v>
      </c>
      <c r="F10" s="341">
        <v>94.541244997627587</v>
      </c>
      <c r="G10" s="21"/>
    </row>
    <row r="11" spans="1:7" x14ac:dyDescent="0.2">
      <c r="A11" s="153" t="s">
        <v>52</v>
      </c>
      <c r="B11" s="555">
        <v>3364942.3249097536</v>
      </c>
      <c r="C11" s="555">
        <v>3567585.1774038645</v>
      </c>
      <c r="D11" s="556">
        <v>202642.85249411082</v>
      </c>
      <c r="E11" s="300">
        <v>6.0221790725505375</v>
      </c>
      <c r="F11" s="341">
        <v>13.695397700205781</v>
      </c>
    </row>
    <row r="12" spans="1:7" x14ac:dyDescent="0.2">
      <c r="A12" s="153" t="s">
        <v>523</v>
      </c>
      <c r="B12" s="555">
        <v>342071.4153287189</v>
      </c>
      <c r="C12" s="555">
        <v>341859.84254349786</v>
      </c>
      <c r="D12" s="556">
        <v>-211.57278522104025</v>
      </c>
      <c r="E12" s="300">
        <v>-6.185047207692973E-2</v>
      </c>
      <c r="F12" s="341">
        <v>-48.653005049833034</v>
      </c>
    </row>
    <row r="13" spans="1:7" ht="15" x14ac:dyDescent="0.2">
      <c r="A13" s="99" t="s">
        <v>1073</v>
      </c>
      <c r="B13" s="559">
        <v>7479639.9384756247</v>
      </c>
      <c r="C13" s="559">
        <v>6848980.47942561</v>
      </c>
      <c r="D13" s="560">
        <v>-630659.45905001462</v>
      </c>
      <c r="E13" s="302">
        <v>-8.431682062740375</v>
      </c>
      <c r="F13" s="617">
        <v>0.8462954575131354</v>
      </c>
    </row>
    <row r="14" spans="1:7" x14ac:dyDescent="0.2">
      <c r="A14" s="2" t="s">
        <v>1075</v>
      </c>
      <c r="B14" s="848"/>
      <c r="C14" s="848"/>
      <c r="D14" s="849"/>
      <c r="E14" s="850"/>
      <c r="F14" s="850"/>
    </row>
    <row r="15" spans="1:7" ht="39.75" customHeight="1" x14ac:dyDescent="0.2">
      <c r="A15" s="1078" t="s">
        <v>1074</v>
      </c>
      <c r="B15" s="1078"/>
      <c r="C15" s="1078"/>
      <c r="D15" s="1078"/>
      <c r="E15" s="1078"/>
      <c r="F15" s="1078"/>
      <c r="G15" s="21"/>
    </row>
    <row r="16" spans="1:7" x14ac:dyDescent="0.2">
      <c r="A16" s="157" t="s">
        <v>54</v>
      </c>
      <c r="B16" s="20"/>
    </row>
    <row r="17" spans="3:3" x14ac:dyDescent="0.2">
      <c r="C17" s="464"/>
    </row>
  </sheetData>
  <mergeCells count="1">
    <mergeCell ref="A15:F15"/>
  </mergeCells>
  <pageMargins left="0.7" right="0.7" top="0.75" bottom="0.75" header="0.3" footer="0.3"/>
  <pageSetup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B382D-CE98-431C-8F75-C417AEC166EA}">
  <dimension ref="A1:D29"/>
  <sheetViews>
    <sheetView zoomScaleNormal="100" workbookViewId="0">
      <selection activeCell="C39" sqref="C39"/>
    </sheetView>
  </sheetViews>
  <sheetFormatPr baseColWidth="10" defaultColWidth="11.42578125" defaultRowHeight="12.75" x14ac:dyDescent="0.2"/>
  <cols>
    <col min="1" max="1" width="42.85546875" style="1" customWidth="1"/>
    <col min="2" max="3" width="14.28515625" style="1" customWidth="1"/>
    <col min="4" max="16384" width="11.42578125" style="1"/>
  </cols>
  <sheetData>
    <row r="1" spans="1:4" x14ac:dyDescent="0.2">
      <c r="A1" s="223" t="s">
        <v>363</v>
      </c>
      <c r="B1" s="86"/>
      <c r="C1" s="86"/>
    </row>
    <row r="2" spans="1:4" x14ac:dyDescent="0.2">
      <c r="A2" s="223" t="s">
        <v>676</v>
      </c>
      <c r="B2" s="86"/>
      <c r="C2" s="86"/>
    </row>
    <row r="3" spans="1:4" x14ac:dyDescent="0.2">
      <c r="A3" s="223" t="s">
        <v>351</v>
      </c>
      <c r="B3" s="86"/>
      <c r="C3" s="86"/>
    </row>
    <row r="4" spans="1:4" x14ac:dyDescent="0.2">
      <c r="A4" s="224" t="s">
        <v>757</v>
      </c>
      <c r="B4" s="86"/>
      <c r="C4" s="86"/>
    </row>
    <row r="5" spans="1:4" x14ac:dyDescent="0.2">
      <c r="A5" s="1256"/>
      <c r="B5" s="1256"/>
      <c r="C5" s="1256"/>
    </row>
    <row r="6" spans="1:4" x14ac:dyDescent="0.2">
      <c r="A6" s="233"/>
      <c r="B6" s="428">
        <v>2025</v>
      </c>
      <c r="C6" s="233">
        <v>2026</v>
      </c>
    </row>
    <row r="7" spans="1:4" s="80" customFormat="1" x14ac:dyDescent="0.2">
      <c r="A7" s="90" t="s">
        <v>30</v>
      </c>
      <c r="B7" s="87">
        <v>27992984.468372248</v>
      </c>
      <c r="C7" s="87">
        <v>30072650.436265197</v>
      </c>
      <c r="D7" s="249"/>
    </row>
    <row r="8" spans="1:4" s="80" customFormat="1" x14ac:dyDescent="0.2">
      <c r="A8" s="90" t="s">
        <v>352</v>
      </c>
      <c r="B8" s="88">
        <v>374804.45635751641</v>
      </c>
      <c r="C8" s="88">
        <v>1480756.3890378089</v>
      </c>
      <c r="D8" s="249"/>
    </row>
    <row r="9" spans="1:4" x14ac:dyDescent="0.2">
      <c r="A9" s="78" t="s">
        <v>353</v>
      </c>
      <c r="B9" s="89">
        <v>18517997.422617704</v>
      </c>
      <c r="C9" s="89">
        <v>21294784.017535113</v>
      </c>
      <c r="D9" s="249"/>
    </row>
    <row r="10" spans="1:4" x14ac:dyDescent="0.2">
      <c r="A10" s="78" t="s">
        <v>354</v>
      </c>
      <c r="B10" s="89">
        <v>-18143192.966260184</v>
      </c>
      <c r="C10" s="89">
        <v>-19814027.628497303</v>
      </c>
      <c r="D10" s="249"/>
    </row>
    <row r="11" spans="1:4" s="80" customFormat="1" x14ac:dyDescent="0.2">
      <c r="A11" s="90" t="s">
        <v>355</v>
      </c>
      <c r="B11" s="88">
        <v>9585040.2995707747</v>
      </c>
      <c r="C11" s="88">
        <v>9297085.2301500756</v>
      </c>
      <c r="D11" s="249"/>
    </row>
    <row r="12" spans="1:4" s="80" customFormat="1" x14ac:dyDescent="0.2">
      <c r="A12" s="90" t="s">
        <v>356</v>
      </c>
      <c r="B12" s="88">
        <v>18033139.712443955</v>
      </c>
      <c r="C12" s="88">
        <v>19294808.817077313</v>
      </c>
      <c r="D12" s="249"/>
    </row>
    <row r="13" spans="1:4" s="80" customFormat="1" x14ac:dyDescent="0.2">
      <c r="A13" s="90" t="s">
        <v>33</v>
      </c>
      <c r="B13" s="88">
        <v>29794243.701669265</v>
      </c>
      <c r="C13" s="88">
        <v>30781417.732030787</v>
      </c>
      <c r="D13" s="249"/>
    </row>
    <row r="14" spans="1:4" x14ac:dyDescent="0.2">
      <c r="A14" s="78" t="s">
        <v>357</v>
      </c>
      <c r="B14" s="89">
        <v>45156486.311616085</v>
      </c>
      <c r="C14" s="89">
        <v>46273448.079405218</v>
      </c>
      <c r="D14" s="249"/>
    </row>
    <row r="15" spans="1:4" x14ac:dyDescent="0.2">
      <c r="A15" s="78" t="s">
        <v>358</v>
      </c>
      <c r="B15" s="89">
        <v>-244289.81949744752</v>
      </c>
      <c r="C15" s="89">
        <v>-155007.59292360957</v>
      </c>
      <c r="D15" s="249"/>
    </row>
    <row r="16" spans="1:4" x14ac:dyDescent="0.2">
      <c r="A16" s="78" t="s">
        <v>359</v>
      </c>
      <c r="B16" s="89">
        <v>-15117952.790449366</v>
      </c>
      <c r="C16" s="89">
        <v>-15337022.754450828</v>
      </c>
      <c r="D16" s="249"/>
    </row>
    <row r="17" spans="1:4" x14ac:dyDescent="0.2">
      <c r="A17" s="90" t="s">
        <v>34</v>
      </c>
      <c r="B17" s="88">
        <v>3986970.9545197054</v>
      </c>
      <c r="C17" s="88">
        <v>3926447.4619811536</v>
      </c>
      <c r="D17" s="249"/>
    </row>
    <row r="18" spans="1:4" x14ac:dyDescent="0.2">
      <c r="A18" s="78" t="s">
        <v>35</v>
      </c>
      <c r="B18" s="89">
        <v>1013749.1156947329</v>
      </c>
      <c r="C18" s="89">
        <v>1060433.0212462584</v>
      </c>
      <c r="D18" s="249"/>
    </row>
    <row r="19" spans="1:4" x14ac:dyDescent="0.2">
      <c r="A19" s="78" t="s">
        <v>36</v>
      </c>
      <c r="B19" s="89">
        <v>2895541.7695346465</v>
      </c>
      <c r="C19" s="89">
        <v>2786502.5831688046</v>
      </c>
      <c r="D19" s="249"/>
    </row>
    <row r="20" spans="1:4" x14ac:dyDescent="0.2">
      <c r="A20" s="78" t="s">
        <v>37</v>
      </c>
      <c r="B20" s="89">
        <v>77680.069290325802</v>
      </c>
      <c r="C20" s="89">
        <v>79511.85756609017</v>
      </c>
      <c r="D20" s="249"/>
    </row>
    <row r="21" spans="1:4" x14ac:dyDescent="0.2">
      <c r="A21" s="90" t="s">
        <v>38</v>
      </c>
      <c r="B21" s="88">
        <v>920400.04201745591</v>
      </c>
      <c r="C21" s="88">
        <v>959704.54264921136</v>
      </c>
      <c r="D21" s="249"/>
    </row>
    <row r="22" spans="1:4" x14ac:dyDescent="0.2">
      <c r="A22" s="90" t="s">
        <v>39</v>
      </c>
      <c r="B22" s="88">
        <v>644374.45984584244</v>
      </c>
      <c r="C22" s="88">
        <v>645053.28629754146</v>
      </c>
      <c r="D22" s="249"/>
    </row>
    <row r="23" spans="1:4" x14ac:dyDescent="0.2">
      <c r="A23" s="90" t="s">
        <v>40</v>
      </c>
      <c r="B23" s="88">
        <v>1048282.7360224922</v>
      </c>
      <c r="C23" s="88">
        <v>1207403.130107865</v>
      </c>
      <c r="D23" s="249"/>
    </row>
    <row r="24" spans="1:4" x14ac:dyDescent="0.2">
      <c r="A24" s="78" t="s">
        <v>360</v>
      </c>
      <c r="B24" s="89">
        <v>-908333.51888940146</v>
      </c>
      <c r="C24" s="89">
        <v>-864397.93831916188</v>
      </c>
      <c r="D24" s="249"/>
    </row>
    <row r="25" spans="1:4" x14ac:dyDescent="0.2">
      <c r="A25" s="78" t="s">
        <v>305</v>
      </c>
      <c r="B25" s="89">
        <v>1956616.2549118937</v>
      </c>
      <c r="C25" s="89">
        <v>2071801.068427027</v>
      </c>
      <c r="D25" s="249"/>
    </row>
    <row r="26" spans="1:4" x14ac:dyDescent="0.2">
      <c r="A26" s="91" t="s">
        <v>361</v>
      </c>
      <c r="B26" s="92">
        <v>64387256.362447016</v>
      </c>
      <c r="C26" s="92">
        <v>67592676.589331761</v>
      </c>
      <c r="D26" s="249"/>
    </row>
    <row r="27" spans="1:4" x14ac:dyDescent="0.2">
      <c r="A27" s="1" t="s">
        <v>54</v>
      </c>
      <c r="B27" s="613"/>
      <c r="C27" s="613"/>
      <c r="D27" s="249"/>
    </row>
    <row r="28" spans="1:4" x14ac:dyDescent="0.2">
      <c r="B28" s="93"/>
      <c r="D28" s="249"/>
    </row>
    <row r="29" spans="1:4" x14ac:dyDescent="0.2">
      <c r="A29" s="80"/>
    </row>
  </sheetData>
  <mergeCells count="1">
    <mergeCell ref="A5:C5"/>
  </mergeCells>
  <pageMargins left="0.7" right="0.7" top="0.75" bottom="0.75" header="0.3" footer="0.3"/>
  <pageSetup orientation="portrait" horizontalDpi="4294967292" verticalDpi="4294967292"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B756C-AF2F-48B3-8D75-16076F2E4A3C}">
  <dimension ref="A1:D16"/>
  <sheetViews>
    <sheetView zoomScaleNormal="100" workbookViewId="0">
      <selection activeCell="B26" sqref="B26"/>
    </sheetView>
  </sheetViews>
  <sheetFormatPr baseColWidth="10" defaultColWidth="11.42578125" defaultRowHeight="12.75" x14ac:dyDescent="0.2"/>
  <cols>
    <col min="1" max="1" width="42.85546875" style="1" customWidth="1"/>
    <col min="2" max="3" width="14.28515625" style="1" customWidth="1"/>
    <col min="4" max="16384" width="11.42578125" style="1"/>
  </cols>
  <sheetData>
    <row r="1" spans="1:4" x14ac:dyDescent="0.2">
      <c r="A1" s="223" t="s">
        <v>365</v>
      </c>
      <c r="B1" s="86"/>
      <c r="C1" s="86"/>
    </row>
    <row r="2" spans="1:4" x14ac:dyDescent="0.2">
      <c r="A2" s="223" t="s">
        <v>676</v>
      </c>
      <c r="B2" s="86"/>
      <c r="C2" s="86"/>
    </row>
    <row r="3" spans="1:4" x14ac:dyDescent="0.2">
      <c r="A3" s="223" t="s">
        <v>364</v>
      </c>
      <c r="B3" s="86"/>
      <c r="C3" s="86"/>
    </row>
    <row r="4" spans="1:4" x14ac:dyDescent="0.2">
      <c r="A4" s="224" t="s">
        <v>287</v>
      </c>
      <c r="B4" s="86"/>
      <c r="C4" s="86"/>
    </row>
    <row r="6" spans="1:4" x14ac:dyDescent="0.2">
      <c r="A6" s="233"/>
      <c r="B6" s="233">
        <v>2025</v>
      </c>
      <c r="C6" s="233">
        <v>2026</v>
      </c>
    </row>
    <row r="7" spans="1:4" x14ac:dyDescent="0.2">
      <c r="A7" s="94" t="s">
        <v>30</v>
      </c>
      <c r="B7" s="87">
        <v>5383166.5921101598</v>
      </c>
      <c r="C7" s="87">
        <v>5691947.4171470301</v>
      </c>
      <c r="D7" s="93"/>
    </row>
    <row r="8" spans="1:4" x14ac:dyDescent="0.2">
      <c r="A8" s="94" t="s">
        <v>352</v>
      </c>
      <c r="B8" s="88">
        <v>1037594.1278874492</v>
      </c>
      <c r="C8" s="88">
        <v>743055.27632486727</v>
      </c>
      <c r="D8" s="93"/>
    </row>
    <row r="9" spans="1:4" x14ac:dyDescent="0.2">
      <c r="A9" s="95" t="s">
        <v>353</v>
      </c>
      <c r="B9" s="89">
        <v>4419005.9584988365</v>
      </c>
      <c r="C9" s="89">
        <v>4701569.1071693972</v>
      </c>
      <c r="D9" s="93"/>
    </row>
    <row r="10" spans="1:4" x14ac:dyDescent="0.2">
      <c r="A10" s="95" t="s">
        <v>354</v>
      </c>
      <c r="B10" s="89">
        <v>-3381411.8306113873</v>
      </c>
      <c r="C10" s="89">
        <v>-3958513.8308445299</v>
      </c>
      <c r="D10" s="93"/>
    </row>
    <row r="11" spans="1:4" x14ac:dyDescent="0.2">
      <c r="A11" s="94" t="s">
        <v>355</v>
      </c>
      <c r="B11" s="88">
        <v>552439.57987309643</v>
      </c>
      <c r="C11" s="88">
        <v>590297.39191129641</v>
      </c>
      <c r="D11" s="93"/>
    </row>
    <row r="12" spans="1:4" x14ac:dyDescent="0.2">
      <c r="A12" s="94" t="s">
        <v>356</v>
      </c>
      <c r="B12" s="88">
        <v>3793132.8843496139</v>
      </c>
      <c r="C12" s="88">
        <v>4358594.7489108667</v>
      </c>
      <c r="D12" s="93"/>
    </row>
    <row r="13" spans="1:4" x14ac:dyDescent="0.2">
      <c r="A13" s="96" t="s">
        <v>361</v>
      </c>
      <c r="B13" s="92">
        <v>5383166.5921101598</v>
      </c>
      <c r="C13" s="92">
        <v>5691947.4171470301</v>
      </c>
      <c r="D13" s="93"/>
    </row>
    <row r="14" spans="1:4" x14ac:dyDescent="0.2">
      <c r="A14" s="1" t="s">
        <v>54</v>
      </c>
    </row>
    <row r="15" spans="1:4" x14ac:dyDescent="0.2">
      <c r="B15" s="959"/>
      <c r="C15" s="959"/>
    </row>
    <row r="16" spans="1:4" x14ac:dyDescent="0.2">
      <c r="B16" s="52"/>
      <c r="C16" s="52"/>
    </row>
  </sheetData>
  <pageMargins left="0.7" right="0.7" top="0.75" bottom="0.75" header="0.3" footer="0.3"/>
  <pageSetup orientation="portrait" horizontalDpi="4294967292" verticalDpi="429496729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C5BD7-5AA4-4FBB-81CA-F5007954A67E}">
  <dimension ref="A1:D15"/>
  <sheetViews>
    <sheetView zoomScaleNormal="100" workbookViewId="0">
      <selection activeCell="B38" sqref="B38"/>
    </sheetView>
  </sheetViews>
  <sheetFormatPr baseColWidth="10" defaultColWidth="11.42578125" defaultRowHeight="12.75" x14ac:dyDescent="0.2"/>
  <cols>
    <col min="1" max="1" width="42.85546875" style="1" customWidth="1"/>
    <col min="2" max="3" width="14.28515625" style="1" customWidth="1"/>
    <col min="4" max="16384" width="11.42578125" style="1"/>
  </cols>
  <sheetData>
    <row r="1" spans="1:4" x14ac:dyDescent="0.2">
      <c r="A1" s="223" t="s">
        <v>366</v>
      </c>
      <c r="B1" s="86"/>
      <c r="C1" s="86"/>
    </row>
    <row r="2" spans="1:4" x14ac:dyDescent="0.2">
      <c r="A2" s="223" t="s">
        <v>676</v>
      </c>
      <c r="B2" s="86"/>
      <c r="C2" s="86"/>
    </row>
    <row r="3" spans="1:4" x14ac:dyDescent="0.2">
      <c r="A3" s="223" t="s">
        <v>364</v>
      </c>
      <c r="B3" s="86"/>
      <c r="C3" s="86"/>
    </row>
    <row r="4" spans="1:4" x14ac:dyDescent="0.2">
      <c r="A4" s="224" t="s">
        <v>757</v>
      </c>
      <c r="B4" s="86"/>
      <c r="C4" s="86"/>
    </row>
    <row r="6" spans="1:4" x14ac:dyDescent="0.2">
      <c r="A6" s="233"/>
      <c r="B6" s="428">
        <v>2025</v>
      </c>
      <c r="C6" s="233">
        <v>2026</v>
      </c>
    </row>
    <row r="7" spans="1:4" x14ac:dyDescent="0.2">
      <c r="A7" s="94" t="s">
        <v>30</v>
      </c>
      <c r="B7" s="87">
        <v>5551060.9749090569</v>
      </c>
      <c r="C7" s="87">
        <v>5691947.4171470301</v>
      </c>
      <c r="D7" s="93"/>
    </row>
    <row r="8" spans="1:4" x14ac:dyDescent="0.2">
      <c r="A8" s="94" t="s">
        <v>352</v>
      </c>
      <c r="B8" s="88">
        <v>1069955.4198364574</v>
      </c>
      <c r="C8" s="88">
        <v>743055.27632486727</v>
      </c>
      <c r="D8" s="93"/>
    </row>
    <row r="9" spans="1:4" x14ac:dyDescent="0.2">
      <c r="A9" s="95" t="s">
        <v>353</v>
      </c>
      <c r="B9" s="89">
        <v>4556829.3502315423</v>
      </c>
      <c r="C9" s="89">
        <v>4701569.1071693972</v>
      </c>
      <c r="D9" s="93"/>
    </row>
    <row r="10" spans="1:4" x14ac:dyDescent="0.2">
      <c r="A10" s="95" t="s">
        <v>354</v>
      </c>
      <c r="B10" s="89">
        <v>-3486873.9303950849</v>
      </c>
      <c r="C10" s="89">
        <v>-3958513.8308445299</v>
      </c>
      <c r="D10" s="93"/>
    </row>
    <row r="11" spans="1:4" x14ac:dyDescent="0.2">
      <c r="A11" s="94" t="s">
        <v>355</v>
      </c>
      <c r="B11" s="88">
        <v>569669.49477716372</v>
      </c>
      <c r="C11" s="88">
        <v>590297.39191129641</v>
      </c>
      <c r="D11" s="93"/>
    </row>
    <row r="12" spans="1:4" x14ac:dyDescent="0.2">
      <c r="A12" s="94" t="s">
        <v>356</v>
      </c>
      <c r="B12" s="88">
        <v>3911436.0602954361</v>
      </c>
      <c r="C12" s="88">
        <v>4358594.7489108667</v>
      </c>
      <c r="D12" s="93"/>
    </row>
    <row r="13" spans="1:4" x14ac:dyDescent="0.2">
      <c r="A13" s="96" t="s">
        <v>361</v>
      </c>
      <c r="B13" s="92">
        <v>5551060.9749090569</v>
      </c>
      <c r="C13" s="92">
        <v>5691947.4171470301</v>
      </c>
      <c r="D13" s="93"/>
    </row>
    <row r="14" spans="1:4" x14ac:dyDescent="0.2">
      <c r="A14" s="1" t="s">
        <v>54</v>
      </c>
      <c r="D14" s="93"/>
    </row>
    <row r="15" spans="1:4" x14ac:dyDescent="0.2">
      <c r="B15" s="83"/>
      <c r="C15" s="84"/>
    </row>
  </sheetData>
  <pageMargins left="0.7" right="0.7" top="0.75" bottom="0.75" header="0.3" footer="0.3"/>
  <pageSetup orientation="portrait" horizontalDpi="4294967292" verticalDpi="429496729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1D35D-61F8-4BED-8775-4DB7E1F5AF82}">
  <dimension ref="A1:D29"/>
  <sheetViews>
    <sheetView zoomScaleNormal="100" workbookViewId="0">
      <selection activeCell="A37" sqref="A37"/>
    </sheetView>
  </sheetViews>
  <sheetFormatPr baseColWidth="10" defaultColWidth="11.42578125" defaultRowHeight="12.75" x14ac:dyDescent="0.2"/>
  <cols>
    <col min="1" max="1" width="42.85546875" style="1" customWidth="1"/>
    <col min="2" max="3" width="14.28515625" style="1" customWidth="1"/>
    <col min="4" max="16384" width="11.42578125" style="1"/>
  </cols>
  <sheetData>
    <row r="1" spans="1:4" x14ac:dyDescent="0.2">
      <c r="A1" s="223" t="s">
        <v>368</v>
      </c>
      <c r="B1" s="86"/>
      <c r="C1" s="86"/>
    </row>
    <row r="2" spans="1:4" x14ac:dyDescent="0.2">
      <c r="A2" s="223" t="s">
        <v>676</v>
      </c>
      <c r="B2" s="86"/>
      <c r="C2" s="86"/>
    </row>
    <row r="3" spans="1:4" x14ac:dyDescent="0.2">
      <c r="A3" s="223" t="s">
        <v>367</v>
      </c>
      <c r="B3" s="86"/>
      <c r="C3" s="86"/>
    </row>
    <row r="4" spans="1:4" x14ac:dyDescent="0.2">
      <c r="A4" s="224" t="s">
        <v>287</v>
      </c>
      <c r="B4" s="86"/>
      <c r="C4" s="86"/>
    </row>
    <row r="5" spans="1:4" x14ac:dyDescent="0.2">
      <c r="A5" s="1256"/>
      <c r="B5" s="1256"/>
      <c r="C5" s="1256"/>
    </row>
    <row r="6" spans="1:4" x14ac:dyDescent="0.2">
      <c r="A6" s="233"/>
      <c r="B6" s="428">
        <v>2025</v>
      </c>
      <c r="C6" s="233">
        <v>2026</v>
      </c>
    </row>
    <row r="7" spans="1:4" x14ac:dyDescent="0.2">
      <c r="A7" s="90" t="s">
        <v>30</v>
      </c>
      <c r="B7" s="87">
        <v>21763157.234042518</v>
      </c>
      <c r="C7" s="87">
        <v>24380703.019118167</v>
      </c>
      <c r="D7" s="93"/>
    </row>
    <row r="8" spans="1:4" x14ac:dyDescent="0.2">
      <c r="A8" s="90" t="s">
        <v>352</v>
      </c>
      <c r="B8" s="88">
        <v>-674125.80405574292</v>
      </c>
      <c r="C8" s="88">
        <v>737701.1127129416</v>
      </c>
      <c r="D8" s="93"/>
    </row>
    <row r="9" spans="1:4" x14ac:dyDescent="0.2">
      <c r="A9" s="78" t="s">
        <v>353</v>
      </c>
      <c r="B9" s="89">
        <v>13538906.146736288</v>
      </c>
      <c r="C9" s="89">
        <v>16593214.910365716</v>
      </c>
      <c r="D9" s="93"/>
    </row>
    <row r="10" spans="1:4" x14ac:dyDescent="0.2">
      <c r="A10" s="78" t="s">
        <v>354</v>
      </c>
      <c r="B10" s="89">
        <v>-14213031.950792031</v>
      </c>
      <c r="C10" s="89">
        <v>-15855513.797652774</v>
      </c>
      <c r="D10" s="93"/>
    </row>
    <row r="11" spans="1:4" x14ac:dyDescent="0.2">
      <c r="A11" s="90" t="s">
        <v>355</v>
      </c>
      <c r="B11" s="88">
        <v>8742696.7837703023</v>
      </c>
      <c r="C11" s="88">
        <v>8706787.8382387795</v>
      </c>
      <c r="D11" s="93"/>
    </row>
    <row r="12" spans="1:4" x14ac:dyDescent="0.2">
      <c r="A12" s="90" t="s">
        <v>356</v>
      </c>
      <c r="B12" s="88">
        <v>13694586.25432796</v>
      </c>
      <c r="C12" s="88">
        <v>14936214.068166446</v>
      </c>
      <c r="D12" s="93"/>
    </row>
    <row r="13" spans="1:4" x14ac:dyDescent="0.2">
      <c r="A13" s="90" t="s">
        <v>33</v>
      </c>
      <c r="B13" s="88">
        <v>28893103.148563802</v>
      </c>
      <c r="C13" s="88">
        <v>30781417.732030787</v>
      </c>
      <c r="D13" s="93"/>
    </row>
    <row r="14" spans="1:4" x14ac:dyDescent="0.2">
      <c r="A14" s="78" t="s">
        <v>357</v>
      </c>
      <c r="B14" s="89">
        <v>43790707.691470437</v>
      </c>
      <c r="C14" s="89">
        <v>46273448.079405218</v>
      </c>
      <c r="D14" s="93"/>
    </row>
    <row r="15" spans="1:4" x14ac:dyDescent="0.2">
      <c r="A15" s="78" t="s">
        <v>358</v>
      </c>
      <c r="B15" s="89">
        <v>-236901.16196801909</v>
      </c>
      <c r="C15" s="89">
        <v>-155007.59292360957</v>
      </c>
      <c r="D15" s="93"/>
    </row>
    <row r="16" spans="1:4" x14ac:dyDescent="0.2">
      <c r="A16" s="78" t="s">
        <v>359</v>
      </c>
      <c r="B16" s="89">
        <v>-14660703.38093861</v>
      </c>
      <c r="C16" s="89">
        <v>-15337022.754450828</v>
      </c>
      <c r="D16" s="93"/>
    </row>
    <row r="17" spans="1:4" x14ac:dyDescent="0.2">
      <c r="A17" s="90" t="s">
        <v>34</v>
      </c>
      <c r="B17" s="88">
        <v>3866383.1910863947</v>
      </c>
      <c r="C17" s="88">
        <v>3926447.4619811536</v>
      </c>
      <c r="D17" s="93"/>
    </row>
    <row r="18" spans="1:4" x14ac:dyDescent="0.2">
      <c r="A18" s="78" t="s">
        <v>35</v>
      </c>
      <c r="B18" s="89">
        <v>983087.80916940083</v>
      </c>
      <c r="C18" s="89">
        <v>1060433.0212462584</v>
      </c>
      <c r="D18" s="93"/>
    </row>
    <row r="19" spans="1:4" x14ac:dyDescent="0.2">
      <c r="A19" s="78" t="s">
        <v>36</v>
      </c>
      <c r="B19" s="89">
        <v>2807964.7819169937</v>
      </c>
      <c r="C19" s="89">
        <v>2786502.5831688046</v>
      </c>
      <c r="D19" s="93"/>
    </row>
    <row r="20" spans="1:4" x14ac:dyDescent="0.2">
      <c r="A20" s="78" t="s">
        <v>37</v>
      </c>
      <c r="B20" s="89">
        <v>75330.600000000006</v>
      </c>
      <c r="C20" s="89">
        <v>79511.85756609017</v>
      </c>
      <c r="D20" s="93"/>
    </row>
    <row r="21" spans="1:4" x14ac:dyDescent="0.2">
      <c r="A21" s="90" t="s">
        <v>38</v>
      </c>
      <c r="B21" s="88">
        <v>892562.12100000004</v>
      </c>
      <c r="C21" s="88">
        <v>959704.54264921136</v>
      </c>
      <c r="D21" s="93"/>
    </row>
    <row r="22" spans="1:4" x14ac:dyDescent="0.2">
      <c r="A22" s="90" t="s">
        <v>39</v>
      </c>
      <c r="B22" s="88">
        <v>624885.05904188834</v>
      </c>
      <c r="C22" s="88">
        <v>645053.28629754146</v>
      </c>
      <c r="D22" s="93"/>
    </row>
    <row r="23" spans="1:4" x14ac:dyDescent="0.2">
      <c r="A23" s="90" t="s">
        <v>40</v>
      </c>
      <c r="B23" s="88">
        <v>1016576.9443263166</v>
      </c>
      <c r="C23" s="88">
        <v>1207403.130107865</v>
      </c>
      <c r="D23" s="93"/>
    </row>
    <row r="24" spans="1:4" x14ac:dyDescent="0.2">
      <c r="A24" s="78" t="s">
        <v>360</v>
      </c>
      <c r="B24" s="89">
        <v>-880860.55539308803</v>
      </c>
      <c r="C24" s="89">
        <v>-864397.93831916188</v>
      </c>
      <c r="D24" s="93"/>
    </row>
    <row r="25" spans="1:4" x14ac:dyDescent="0.2">
      <c r="A25" s="78" t="s">
        <v>305</v>
      </c>
      <c r="B25" s="89">
        <v>1897437.4997194046</v>
      </c>
      <c r="C25" s="89">
        <v>2071801.068427027</v>
      </c>
      <c r="D25" s="93"/>
    </row>
    <row r="26" spans="1:4" x14ac:dyDescent="0.2">
      <c r="A26" s="1041" t="s">
        <v>361</v>
      </c>
      <c r="B26" s="1042">
        <v>57056667.698060922</v>
      </c>
      <c r="C26" s="1042">
        <v>61900729.172184728</v>
      </c>
      <c r="D26" s="93"/>
    </row>
    <row r="27" spans="1:4" x14ac:dyDescent="0.2">
      <c r="A27" s="1" t="s">
        <v>54</v>
      </c>
    </row>
    <row r="29" spans="1:4" x14ac:dyDescent="0.2">
      <c r="B29" s="343"/>
      <c r="C29" s="343"/>
    </row>
  </sheetData>
  <mergeCells count="1">
    <mergeCell ref="A5:C5"/>
  </mergeCells>
  <pageMargins left="0.7" right="0.7" top="0.75" bottom="0.75" header="0.3" footer="0.3"/>
  <pageSetup orientation="portrait" horizontalDpi="4294967292" verticalDpi="429496729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91989-CBFD-42CA-A017-411B52E107DA}">
  <dimension ref="A1:C27"/>
  <sheetViews>
    <sheetView zoomScaleNormal="100" workbookViewId="0">
      <selection activeCell="C39" sqref="C39"/>
    </sheetView>
  </sheetViews>
  <sheetFormatPr baseColWidth="10" defaultColWidth="11.42578125" defaultRowHeight="12.75" x14ac:dyDescent="0.2"/>
  <cols>
    <col min="1" max="1" width="42.85546875" style="1" customWidth="1"/>
    <col min="2" max="3" width="14.28515625" style="1" customWidth="1"/>
    <col min="4" max="16384" width="11.42578125" style="1"/>
  </cols>
  <sheetData>
    <row r="1" spans="1:3" x14ac:dyDescent="0.2">
      <c r="A1" s="223" t="s">
        <v>673</v>
      </c>
      <c r="B1" s="86"/>
      <c r="C1" s="86"/>
    </row>
    <row r="2" spans="1:3" x14ac:dyDescent="0.2">
      <c r="A2" s="223" t="s">
        <v>676</v>
      </c>
      <c r="B2" s="86"/>
      <c r="C2" s="86"/>
    </row>
    <row r="3" spans="1:3" x14ac:dyDescent="0.2">
      <c r="A3" s="223" t="s">
        <v>367</v>
      </c>
      <c r="B3" s="86"/>
      <c r="C3" s="86"/>
    </row>
    <row r="4" spans="1:3" x14ac:dyDescent="0.2">
      <c r="A4" s="224" t="s">
        <v>757</v>
      </c>
      <c r="B4" s="86"/>
      <c r="C4" s="86"/>
    </row>
    <row r="5" spans="1:3" x14ac:dyDescent="0.2">
      <c r="A5" s="1256"/>
      <c r="B5" s="1256"/>
      <c r="C5" s="1256"/>
    </row>
    <row r="6" spans="1:3" x14ac:dyDescent="0.2">
      <c r="A6" s="233"/>
      <c r="B6" s="428">
        <v>2025</v>
      </c>
      <c r="C6" s="233">
        <v>2026</v>
      </c>
    </row>
    <row r="7" spans="1:3" x14ac:dyDescent="0.2">
      <c r="A7" s="90" t="s">
        <v>30</v>
      </c>
      <c r="B7" s="87">
        <v>22441923.493463188</v>
      </c>
      <c r="C7" s="87">
        <v>24380703.019118167</v>
      </c>
    </row>
    <row r="8" spans="1:3" x14ac:dyDescent="0.2">
      <c r="A8" s="90" t="s">
        <v>352</v>
      </c>
      <c r="B8" s="88">
        <v>-695150.96347894089</v>
      </c>
      <c r="C8" s="88">
        <v>737701.1127129416</v>
      </c>
    </row>
    <row r="9" spans="1:3" x14ac:dyDescent="0.2">
      <c r="A9" s="78" t="s">
        <v>353</v>
      </c>
      <c r="B9" s="89">
        <v>13961168.072386159</v>
      </c>
      <c r="C9" s="89">
        <v>16593214.910365716</v>
      </c>
    </row>
    <row r="10" spans="1:3" x14ac:dyDescent="0.2">
      <c r="A10" s="78" t="s">
        <v>354</v>
      </c>
      <c r="B10" s="89">
        <v>-14656319.0358651</v>
      </c>
      <c r="C10" s="89">
        <v>-15855513.797652774</v>
      </c>
    </row>
    <row r="11" spans="1:3" x14ac:dyDescent="0.2">
      <c r="A11" s="90" t="s">
        <v>355</v>
      </c>
      <c r="B11" s="88">
        <v>9015370.8047936112</v>
      </c>
      <c r="C11" s="88">
        <v>8706787.8382387795</v>
      </c>
    </row>
    <row r="12" spans="1:3" x14ac:dyDescent="0.2">
      <c r="A12" s="90" t="s">
        <v>356</v>
      </c>
      <c r="B12" s="88">
        <v>14121703.652148519</v>
      </c>
      <c r="C12" s="88">
        <v>14936214.068166446</v>
      </c>
    </row>
    <row r="13" spans="1:3" x14ac:dyDescent="0.2">
      <c r="A13" s="90" t="s">
        <v>33</v>
      </c>
      <c r="B13" s="88">
        <v>29794243.701669265</v>
      </c>
      <c r="C13" s="88">
        <v>30781417.732030787</v>
      </c>
    </row>
    <row r="14" spans="1:3" x14ac:dyDescent="0.2">
      <c r="A14" s="78" t="s">
        <v>357</v>
      </c>
      <c r="B14" s="89">
        <v>45156486.311616085</v>
      </c>
      <c r="C14" s="89">
        <v>46273448.079405218</v>
      </c>
    </row>
    <row r="15" spans="1:3" x14ac:dyDescent="0.2">
      <c r="A15" s="78" t="s">
        <v>358</v>
      </c>
      <c r="B15" s="89">
        <v>-244289.81949744752</v>
      </c>
      <c r="C15" s="89">
        <v>-155007.59292360957</v>
      </c>
    </row>
    <row r="16" spans="1:3" x14ac:dyDescent="0.2">
      <c r="A16" s="78" t="s">
        <v>359</v>
      </c>
      <c r="B16" s="89">
        <v>-15117952.790449366</v>
      </c>
      <c r="C16" s="89">
        <v>-15337022.754450828</v>
      </c>
    </row>
    <row r="17" spans="1:3" x14ac:dyDescent="0.2">
      <c r="A17" s="90" t="s">
        <v>34</v>
      </c>
      <c r="B17" s="88">
        <v>3986970.9545197054</v>
      </c>
      <c r="C17" s="88">
        <v>3926447.4619811536</v>
      </c>
    </row>
    <row r="18" spans="1:3" x14ac:dyDescent="0.2">
      <c r="A18" s="78" t="s">
        <v>35</v>
      </c>
      <c r="B18" s="89">
        <v>1013749.1156947329</v>
      </c>
      <c r="C18" s="89">
        <v>1060433.0212462584</v>
      </c>
    </row>
    <row r="19" spans="1:3" x14ac:dyDescent="0.2">
      <c r="A19" s="78" t="s">
        <v>36</v>
      </c>
      <c r="B19" s="89">
        <v>2895541.7695346465</v>
      </c>
      <c r="C19" s="89">
        <v>2786502.5831688046</v>
      </c>
    </row>
    <row r="20" spans="1:3" x14ac:dyDescent="0.2">
      <c r="A20" s="78" t="s">
        <v>37</v>
      </c>
      <c r="B20" s="89">
        <v>77680.069290325802</v>
      </c>
      <c r="C20" s="89">
        <v>79511.85756609017</v>
      </c>
    </row>
    <row r="21" spans="1:3" x14ac:dyDescent="0.2">
      <c r="A21" s="90" t="s">
        <v>38</v>
      </c>
      <c r="B21" s="88">
        <v>920400.04201745591</v>
      </c>
      <c r="C21" s="88">
        <v>959704.54264921136</v>
      </c>
    </row>
    <row r="22" spans="1:3" x14ac:dyDescent="0.2">
      <c r="A22" s="90" t="s">
        <v>39</v>
      </c>
      <c r="B22" s="88">
        <v>644374.45984584244</v>
      </c>
      <c r="C22" s="88">
        <v>645053.28629754146</v>
      </c>
    </row>
    <row r="23" spans="1:3" x14ac:dyDescent="0.2">
      <c r="A23" s="90" t="s">
        <v>40</v>
      </c>
      <c r="B23" s="88">
        <v>1048282.7360224922</v>
      </c>
      <c r="C23" s="88">
        <v>1207403.130107865</v>
      </c>
    </row>
    <row r="24" spans="1:3" x14ac:dyDescent="0.2">
      <c r="A24" s="78" t="s">
        <v>360</v>
      </c>
      <c r="B24" s="89">
        <v>-908333.51888940146</v>
      </c>
      <c r="C24" s="89">
        <v>-864397.93831916188</v>
      </c>
    </row>
    <row r="25" spans="1:3" x14ac:dyDescent="0.2">
      <c r="A25" s="78" t="s">
        <v>305</v>
      </c>
      <c r="B25" s="89">
        <v>1956616.2549118937</v>
      </c>
      <c r="C25" s="89">
        <v>2071801.068427027</v>
      </c>
    </row>
    <row r="26" spans="1:3" x14ac:dyDescent="0.2">
      <c r="A26" s="130" t="s">
        <v>361</v>
      </c>
      <c r="B26" s="1042">
        <v>58836195.387537956</v>
      </c>
      <c r="C26" s="1042">
        <v>61900729.172184728</v>
      </c>
    </row>
    <row r="27" spans="1:3" x14ac:dyDescent="0.2">
      <c r="A27" s="1" t="s">
        <v>54</v>
      </c>
    </row>
  </sheetData>
  <mergeCells count="1">
    <mergeCell ref="A5:C5"/>
  </mergeCells>
  <pageMargins left="0.7" right="0.7" top="0.75" bottom="0.75" header="0.3" footer="0.3"/>
  <pageSetup orientation="portrait" horizontalDpi="4294967292" verticalDpi="429496729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49B56-A429-480D-AECC-F8BAF0F8A0CB}">
  <dimension ref="A1:I35"/>
  <sheetViews>
    <sheetView zoomScaleNormal="100" workbookViewId="0">
      <selection activeCell="J19" sqref="J19"/>
    </sheetView>
  </sheetViews>
  <sheetFormatPr baseColWidth="10" defaultColWidth="47.42578125" defaultRowHeight="12.75" x14ac:dyDescent="0.2"/>
  <cols>
    <col min="1" max="3" width="11.42578125" style="5" customWidth="1"/>
    <col min="4" max="4" width="74.42578125" style="5" customWidth="1"/>
    <col min="5" max="9" width="13.140625" style="5" customWidth="1"/>
    <col min="10" max="16384" width="47.42578125" style="5"/>
  </cols>
  <sheetData>
    <row r="1" spans="1:9" x14ac:dyDescent="0.2">
      <c r="A1" s="4" t="s">
        <v>369</v>
      </c>
      <c r="D1" s="223"/>
    </row>
    <row r="2" spans="1:9" x14ac:dyDescent="0.2">
      <c r="A2" s="473" t="s">
        <v>786</v>
      </c>
      <c r="B2" s="473"/>
      <c r="C2" s="473"/>
      <c r="D2" s="926"/>
      <c r="E2" s="473"/>
      <c r="F2" s="473"/>
    </row>
    <row r="3" spans="1:9" x14ac:dyDescent="0.2">
      <c r="A3" s="80" t="s">
        <v>370</v>
      </c>
      <c r="B3" s="473"/>
      <c r="C3" s="473"/>
      <c r="D3" s="474"/>
      <c r="E3" s="473"/>
      <c r="F3" s="473"/>
    </row>
    <row r="4" spans="1:9" x14ac:dyDescent="0.2">
      <c r="A4" s="213" t="s">
        <v>631</v>
      </c>
      <c r="B4" s="148"/>
      <c r="C4" s="148"/>
      <c r="D4" s="148"/>
      <c r="E4" s="148"/>
      <c r="F4" s="148"/>
    </row>
    <row r="6" spans="1:9" ht="12.75" customHeight="1" x14ac:dyDescent="0.2">
      <c r="A6" s="1257" t="s">
        <v>655</v>
      </c>
      <c r="B6" s="928" t="s">
        <v>708</v>
      </c>
      <c r="C6" s="680" t="s">
        <v>708</v>
      </c>
      <c r="D6" s="1259" t="s">
        <v>656</v>
      </c>
      <c r="E6" s="1257" t="s">
        <v>657</v>
      </c>
      <c r="F6" s="1261"/>
      <c r="G6" s="1261"/>
      <c r="H6" s="1261"/>
      <c r="I6" s="1259"/>
    </row>
    <row r="7" spans="1:9" ht="15.75" customHeight="1" x14ac:dyDescent="0.2">
      <c r="A7" s="1258"/>
      <c r="B7" s="929" t="s">
        <v>712</v>
      </c>
      <c r="C7" s="875" t="s">
        <v>713</v>
      </c>
      <c r="D7" s="1260"/>
      <c r="E7" s="680">
        <v>2026</v>
      </c>
      <c r="F7" s="680">
        <v>2027</v>
      </c>
      <c r="G7" s="680">
        <v>2028</v>
      </c>
      <c r="H7" s="680">
        <v>2029</v>
      </c>
      <c r="I7" s="245">
        <v>2030</v>
      </c>
    </row>
    <row r="8" spans="1:9" ht="38.25" x14ac:dyDescent="0.2">
      <c r="A8" s="930" t="s">
        <v>1213</v>
      </c>
      <c r="B8" s="931" t="s">
        <v>1214</v>
      </c>
      <c r="C8" s="930"/>
      <c r="D8" s="934" t="s">
        <v>1215</v>
      </c>
      <c r="E8" s="932"/>
      <c r="F8" s="933">
        <v>-214315000</v>
      </c>
      <c r="G8" s="933">
        <v>-241643000</v>
      </c>
      <c r="H8" s="933">
        <v>-249047000</v>
      </c>
      <c r="I8" s="933">
        <v>-331301000</v>
      </c>
    </row>
    <row r="9" spans="1:9" ht="76.5" x14ac:dyDescent="0.2">
      <c r="A9" s="930">
        <v>139</v>
      </c>
      <c r="B9" s="931" t="s">
        <v>1216</v>
      </c>
      <c r="C9" s="931" t="s">
        <v>1217</v>
      </c>
      <c r="D9" s="934" t="s">
        <v>1218</v>
      </c>
      <c r="E9" s="933">
        <v>1062125</v>
      </c>
      <c r="F9" s="933">
        <v>862286</v>
      </c>
      <c r="G9" s="933">
        <v>862286</v>
      </c>
      <c r="H9" s="933">
        <v>862286</v>
      </c>
      <c r="I9" s="933">
        <v>862286</v>
      </c>
    </row>
    <row r="10" spans="1:9" x14ac:dyDescent="0.2">
      <c r="A10" s="930">
        <v>140</v>
      </c>
      <c r="B10" s="931" t="s">
        <v>1219</v>
      </c>
      <c r="C10" s="931" t="s">
        <v>1220</v>
      </c>
      <c r="D10" s="934" t="s">
        <v>1221</v>
      </c>
      <c r="E10" s="933">
        <v>370737</v>
      </c>
      <c r="F10" s="933">
        <v>354563</v>
      </c>
      <c r="G10" s="933">
        <v>354563</v>
      </c>
      <c r="H10" s="933">
        <v>354563</v>
      </c>
      <c r="I10" s="933">
        <v>354563</v>
      </c>
    </row>
    <row r="11" spans="1:9" ht="25.5" x14ac:dyDescent="0.2">
      <c r="A11" s="930">
        <v>141</v>
      </c>
      <c r="B11" s="931" t="s">
        <v>1222</v>
      </c>
      <c r="C11" s="931" t="s">
        <v>1223</v>
      </c>
      <c r="D11" s="934" t="s">
        <v>1224</v>
      </c>
      <c r="E11" s="933">
        <v>363000</v>
      </c>
      <c r="F11" s="933">
        <v>598000</v>
      </c>
      <c r="G11" s="933">
        <v>558000</v>
      </c>
      <c r="H11" s="933">
        <v>558000</v>
      </c>
      <c r="I11" s="933">
        <v>558000</v>
      </c>
    </row>
    <row r="12" spans="1:9" ht="25.5" x14ac:dyDescent="0.2">
      <c r="A12" s="930">
        <v>142</v>
      </c>
      <c r="B12" s="931" t="s">
        <v>1222</v>
      </c>
      <c r="C12" s="931" t="s">
        <v>1225</v>
      </c>
      <c r="D12" s="934" t="s">
        <v>1224</v>
      </c>
      <c r="E12" s="933">
        <v>363000</v>
      </c>
      <c r="F12" s="933">
        <v>598000</v>
      </c>
      <c r="G12" s="933">
        <v>558000</v>
      </c>
      <c r="H12" s="933">
        <v>558000</v>
      </c>
      <c r="I12" s="933">
        <v>558000</v>
      </c>
    </row>
    <row r="13" spans="1:9" ht="25.5" x14ac:dyDescent="0.2">
      <c r="A13" s="930">
        <v>149</v>
      </c>
      <c r="B13" s="931" t="s">
        <v>1226</v>
      </c>
      <c r="C13" s="931" t="s">
        <v>1227</v>
      </c>
      <c r="D13" s="934" t="s">
        <v>1228</v>
      </c>
      <c r="E13" s="933">
        <v>-4000</v>
      </c>
      <c r="F13" s="933">
        <v>-23000</v>
      </c>
      <c r="G13" s="933">
        <v>-23000</v>
      </c>
      <c r="H13" s="933">
        <v>-23000</v>
      </c>
      <c r="I13" s="933">
        <v>-23000</v>
      </c>
    </row>
    <row r="14" spans="1:9" ht="38.25" x14ac:dyDescent="0.2">
      <c r="A14" s="930">
        <v>154</v>
      </c>
      <c r="B14" s="931" t="s">
        <v>1229</v>
      </c>
      <c r="C14" s="931" t="s">
        <v>1230</v>
      </c>
      <c r="D14" s="934" t="s">
        <v>1231</v>
      </c>
      <c r="E14" s="933">
        <v>288030</v>
      </c>
      <c r="F14" s="933">
        <v>286795</v>
      </c>
      <c r="G14" s="933">
        <v>286795</v>
      </c>
      <c r="H14" s="933">
        <v>286795</v>
      </c>
      <c r="I14" s="932"/>
    </row>
    <row r="15" spans="1:9" ht="25.5" x14ac:dyDescent="0.2">
      <c r="A15" s="930">
        <v>158</v>
      </c>
      <c r="B15" s="931" t="s">
        <v>1232</v>
      </c>
      <c r="C15" s="931" t="s">
        <v>1233</v>
      </c>
      <c r="D15" s="934" t="s">
        <v>1234</v>
      </c>
      <c r="E15" s="933">
        <v>998963</v>
      </c>
      <c r="F15" s="933">
        <v>2436057</v>
      </c>
      <c r="G15" s="933">
        <v>2560757</v>
      </c>
      <c r="H15" s="933">
        <v>2560757</v>
      </c>
      <c r="I15" s="933">
        <v>2560757</v>
      </c>
    </row>
    <row r="16" spans="1:9" ht="51" x14ac:dyDescent="0.2">
      <c r="A16" s="930">
        <v>160</v>
      </c>
      <c r="B16" s="931" t="s">
        <v>1235</v>
      </c>
      <c r="C16" s="931" t="s">
        <v>1236</v>
      </c>
      <c r="D16" s="934" t="s">
        <v>1237</v>
      </c>
      <c r="E16" s="932"/>
      <c r="F16" s="933">
        <v>619875</v>
      </c>
      <c r="G16" s="932"/>
      <c r="H16" s="932"/>
      <c r="I16" s="932"/>
    </row>
    <row r="17" spans="1:9" x14ac:dyDescent="0.2">
      <c r="A17" s="930">
        <v>171</v>
      </c>
      <c r="B17" s="931" t="s">
        <v>1238</v>
      </c>
      <c r="C17" s="931" t="s">
        <v>1239</v>
      </c>
      <c r="D17" s="934" t="s">
        <v>1240</v>
      </c>
      <c r="E17" s="933">
        <v>-1194000</v>
      </c>
      <c r="F17" s="933">
        <v>-16006000</v>
      </c>
      <c r="G17" s="933">
        <v>917000</v>
      </c>
      <c r="H17" s="933">
        <v>-3603000</v>
      </c>
      <c r="I17" s="933">
        <v>-3603000</v>
      </c>
    </row>
    <row r="18" spans="1:9" ht="25.5" x14ac:dyDescent="0.2">
      <c r="A18" s="930">
        <v>172</v>
      </c>
      <c r="B18" s="931" t="s">
        <v>1241</v>
      </c>
      <c r="C18" s="931" t="s">
        <v>1242</v>
      </c>
      <c r="D18" s="934" t="s">
        <v>1243</v>
      </c>
      <c r="E18" s="933">
        <v>-125000</v>
      </c>
      <c r="F18" s="933">
        <v>-1399000</v>
      </c>
      <c r="G18" s="933">
        <v>784000</v>
      </c>
      <c r="H18" s="933">
        <v>3681000</v>
      </c>
      <c r="I18" s="933">
        <v>4446000</v>
      </c>
    </row>
    <row r="19" spans="1:9" ht="63.75" x14ac:dyDescent="0.2">
      <c r="A19" s="930">
        <v>176</v>
      </c>
      <c r="B19" s="931" t="s">
        <v>1244</v>
      </c>
      <c r="C19" s="931" t="s">
        <v>1245</v>
      </c>
      <c r="D19" s="934" t="s">
        <v>1246</v>
      </c>
      <c r="E19" s="932"/>
      <c r="F19" s="933">
        <v>45000</v>
      </c>
      <c r="G19" s="932"/>
      <c r="H19" s="932"/>
      <c r="I19" s="932"/>
    </row>
    <row r="20" spans="1:9" x14ac:dyDescent="0.2">
      <c r="A20" s="930" t="s">
        <v>1247</v>
      </c>
      <c r="B20" s="931" t="s">
        <v>1248</v>
      </c>
      <c r="C20" s="931" t="s">
        <v>1249</v>
      </c>
      <c r="D20" s="934" t="s">
        <v>1250</v>
      </c>
      <c r="E20" s="933">
        <v>55203</v>
      </c>
      <c r="F20" s="933">
        <v>55203</v>
      </c>
      <c r="G20" s="933">
        <v>55203</v>
      </c>
      <c r="H20" s="933">
        <v>55203</v>
      </c>
      <c r="I20" s="933">
        <v>55203</v>
      </c>
    </row>
    <row r="21" spans="1:9" ht="25.5" x14ac:dyDescent="0.2">
      <c r="A21" s="930" t="s">
        <v>1251</v>
      </c>
      <c r="B21" s="931" t="s">
        <v>1252</v>
      </c>
      <c r="C21" s="930"/>
      <c r="D21" s="934" t="s">
        <v>1253</v>
      </c>
      <c r="E21" s="933">
        <v>1705000</v>
      </c>
      <c r="F21" s="933">
        <v>6321000</v>
      </c>
      <c r="G21" s="933">
        <v>7194000</v>
      </c>
      <c r="H21" s="933">
        <v>9286000</v>
      </c>
      <c r="I21" s="933">
        <v>14291000</v>
      </c>
    </row>
    <row r="22" spans="1:9" x14ac:dyDescent="0.2">
      <c r="A22" s="930" t="s">
        <v>1254</v>
      </c>
      <c r="B22" s="931" t="s">
        <v>1255</v>
      </c>
      <c r="C22" s="931" t="s">
        <v>1256</v>
      </c>
      <c r="D22" s="934" t="s">
        <v>1257</v>
      </c>
      <c r="E22" s="933">
        <v>318000</v>
      </c>
      <c r="F22" s="933">
        <v>312000</v>
      </c>
      <c r="G22" s="933">
        <v>312000</v>
      </c>
      <c r="H22" s="933">
        <v>312000</v>
      </c>
      <c r="I22" s="933">
        <v>312000</v>
      </c>
    </row>
    <row r="23" spans="1:9" ht="38.25" x14ac:dyDescent="0.2">
      <c r="A23" s="930" t="s">
        <v>1258</v>
      </c>
      <c r="B23" s="931" t="s">
        <v>1259</v>
      </c>
      <c r="C23" s="931" t="s">
        <v>1260</v>
      </c>
      <c r="D23" s="934" t="s">
        <v>1261</v>
      </c>
      <c r="E23" s="933">
        <v>2131906</v>
      </c>
      <c r="F23" s="933">
        <v>101923013</v>
      </c>
      <c r="G23" s="933">
        <v>102009410</v>
      </c>
      <c r="H23" s="933">
        <v>102044088</v>
      </c>
      <c r="I23" s="933">
        <v>101996226</v>
      </c>
    </row>
    <row r="24" spans="1:9" ht="38.25" x14ac:dyDescent="0.2">
      <c r="A24" s="930">
        <v>186</v>
      </c>
      <c r="B24" s="931" t="s">
        <v>1262</v>
      </c>
      <c r="C24" s="931" t="s">
        <v>1263</v>
      </c>
      <c r="D24" s="934" t="s">
        <v>1215</v>
      </c>
      <c r="E24" s="932"/>
      <c r="F24" s="933">
        <v>-65692000</v>
      </c>
      <c r="G24" s="933">
        <v>-68166000</v>
      </c>
      <c r="H24" s="933">
        <v>-54747000</v>
      </c>
      <c r="I24" s="933">
        <v>-49245000</v>
      </c>
    </row>
    <row r="25" spans="1:9" ht="51" x14ac:dyDescent="0.2">
      <c r="A25" s="930">
        <v>187</v>
      </c>
      <c r="B25" s="931" t="s">
        <v>1264</v>
      </c>
      <c r="C25" s="931" t="s">
        <v>1265</v>
      </c>
      <c r="D25" s="934" t="s">
        <v>1266</v>
      </c>
      <c r="E25" s="933">
        <v>-182414000</v>
      </c>
      <c r="F25" s="933">
        <v>-182422000</v>
      </c>
      <c r="G25" s="933">
        <v>-182422000</v>
      </c>
      <c r="H25" s="933">
        <v>-182422000</v>
      </c>
      <c r="I25" s="933">
        <v>-182422000</v>
      </c>
    </row>
    <row r="26" spans="1:9" ht="25.5" x14ac:dyDescent="0.2">
      <c r="A26" s="930">
        <v>191</v>
      </c>
      <c r="B26" s="931" t="s">
        <v>1267</v>
      </c>
      <c r="C26" s="931" t="s">
        <v>1268</v>
      </c>
      <c r="D26" s="934" t="s">
        <v>1269</v>
      </c>
      <c r="E26" s="932"/>
      <c r="F26" s="933">
        <v>106959</v>
      </c>
      <c r="G26" s="933">
        <v>53479</v>
      </c>
      <c r="H26" s="933">
        <v>53479</v>
      </c>
      <c r="I26" s="933">
        <v>53479</v>
      </c>
    </row>
    <row r="27" spans="1:9" ht="51" x14ac:dyDescent="0.2">
      <c r="A27" s="930">
        <v>209</v>
      </c>
      <c r="B27" s="931" t="s">
        <v>1270</v>
      </c>
      <c r="C27" s="931" t="s">
        <v>1271</v>
      </c>
      <c r="D27" s="934" t="s">
        <v>1246</v>
      </c>
      <c r="E27" s="933">
        <v>10211354</v>
      </c>
      <c r="F27" s="933">
        <v>30029880</v>
      </c>
      <c r="G27" s="933">
        <v>49891822</v>
      </c>
      <c r="H27" s="933">
        <v>69753765</v>
      </c>
      <c r="I27" s="933">
        <v>89615707</v>
      </c>
    </row>
    <row r="28" spans="1:9" x14ac:dyDescent="0.2">
      <c r="A28" s="930">
        <v>219</v>
      </c>
      <c r="B28" s="931" t="s">
        <v>1272</v>
      </c>
      <c r="C28" s="931" t="s">
        <v>1273</v>
      </c>
      <c r="D28" s="934" t="s">
        <v>1274</v>
      </c>
      <c r="E28" s="933">
        <v>1252000</v>
      </c>
      <c r="F28" s="933">
        <v>993000</v>
      </c>
      <c r="G28" s="933">
        <v>993000</v>
      </c>
      <c r="H28" s="933">
        <v>993000</v>
      </c>
      <c r="I28" s="933">
        <v>993000</v>
      </c>
    </row>
    <row r="29" spans="1:9" ht="51" x14ac:dyDescent="0.2">
      <c r="A29" s="930">
        <v>226</v>
      </c>
      <c r="B29" s="931" t="s">
        <v>1275</v>
      </c>
      <c r="C29" s="931" t="s">
        <v>1276</v>
      </c>
      <c r="D29" s="934" t="s">
        <v>1277</v>
      </c>
      <c r="E29" s="932"/>
      <c r="F29" s="933">
        <v>51732000</v>
      </c>
      <c r="G29" s="933">
        <v>9675000</v>
      </c>
      <c r="H29" s="932"/>
      <c r="I29" s="932"/>
    </row>
    <row r="30" spans="1:9" ht="51" x14ac:dyDescent="0.2">
      <c r="A30" s="930">
        <v>230</v>
      </c>
      <c r="B30" s="931" t="s">
        <v>1275</v>
      </c>
      <c r="C30" s="931" t="s">
        <v>1276</v>
      </c>
      <c r="D30" s="934" t="s">
        <v>1277</v>
      </c>
      <c r="E30" s="933">
        <v>984000</v>
      </c>
      <c r="F30" s="933">
        <v>526000</v>
      </c>
      <c r="G30" s="933">
        <v>526000</v>
      </c>
      <c r="H30" s="933">
        <v>284000</v>
      </c>
      <c r="I30" s="933">
        <v>284000</v>
      </c>
    </row>
    <row r="31" spans="1:9" x14ac:dyDescent="0.2">
      <c r="A31" s="930" t="s">
        <v>1213</v>
      </c>
      <c r="B31" s="931" t="s">
        <v>1238</v>
      </c>
      <c r="C31" s="931" t="s">
        <v>1239</v>
      </c>
      <c r="D31" s="934" t="s">
        <v>1240</v>
      </c>
      <c r="E31" s="932"/>
      <c r="F31" s="933">
        <v>727300</v>
      </c>
      <c r="G31" s="933">
        <v>1203500</v>
      </c>
      <c r="H31" s="933">
        <v>1258800</v>
      </c>
      <c r="I31" s="933">
        <v>1258800</v>
      </c>
    </row>
    <row r="32" spans="1:9" x14ac:dyDescent="0.2">
      <c r="A32" s="5" t="s">
        <v>1278</v>
      </c>
    </row>
    <row r="33" spans="1:1" x14ac:dyDescent="0.2">
      <c r="A33" s="5" t="s">
        <v>1279</v>
      </c>
    </row>
    <row r="34" spans="1:1" x14ac:dyDescent="0.2">
      <c r="A34" s="5" t="s">
        <v>1280</v>
      </c>
    </row>
    <row r="35" spans="1:1" x14ac:dyDescent="0.2">
      <c r="A35" s="5" t="s">
        <v>54</v>
      </c>
    </row>
  </sheetData>
  <mergeCells count="3">
    <mergeCell ref="A6:A7"/>
    <mergeCell ref="D6:D7"/>
    <mergeCell ref="E6:I6"/>
  </mergeCells>
  <pageMargins left="0.7" right="0.7" top="0.75" bottom="0.75" header="0.3" footer="0.3"/>
  <pageSetup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9E010-CF16-4D17-A95B-A63CD701410E}">
  <dimension ref="A1:I19"/>
  <sheetViews>
    <sheetView zoomScaleNormal="100" workbookViewId="0">
      <selection activeCell="K14" sqref="K14"/>
    </sheetView>
  </sheetViews>
  <sheetFormatPr baseColWidth="10" defaultColWidth="11.42578125" defaultRowHeight="12.75" x14ac:dyDescent="0.2"/>
  <cols>
    <col min="1" max="3" width="11.42578125" style="5" customWidth="1"/>
    <col min="4" max="4" width="74.42578125" style="5" customWidth="1"/>
    <col min="5" max="5" width="13.140625" style="209" customWidth="1"/>
    <col min="6" max="9" width="13.140625" style="5" customWidth="1"/>
    <col min="10" max="11" width="11.42578125" style="5"/>
    <col min="12" max="14" width="14.42578125" style="5" customWidth="1"/>
    <col min="15" max="16384" width="11.42578125" style="5"/>
  </cols>
  <sheetData>
    <row r="1" spans="1:9" x14ac:dyDescent="0.2">
      <c r="A1" s="4" t="s">
        <v>372</v>
      </c>
    </row>
    <row r="2" spans="1:9" x14ac:dyDescent="0.2">
      <c r="A2" s="473" t="s">
        <v>786</v>
      </c>
      <c r="B2" s="215"/>
      <c r="C2" s="215"/>
      <c r="D2" s="215"/>
      <c r="E2" s="214"/>
      <c r="F2" s="148"/>
      <c r="G2" s="148"/>
      <c r="H2" s="148"/>
      <c r="I2" s="148"/>
    </row>
    <row r="3" spans="1:9" x14ac:dyDescent="0.2">
      <c r="A3" s="926" t="s">
        <v>373</v>
      </c>
      <c r="B3" s="215"/>
      <c r="C3" s="215"/>
      <c r="D3" s="523"/>
      <c r="E3" s="214"/>
      <c r="F3" s="148"/>
      <c r="G3" s="148"/>
      <c r="H3" s="148"/>
      <c r="I3" s="148"/>
    </row>
    <row r="4" spans="1:9" x14ac:dyDescent="0.2">
      <c r="A4" s="213" t="s">
        <v>631</v>
      </c>
      <c r="B4" s="215"/>
      <c r="C4" s="215"/>
      <c r="D4" s="215"/>
      <c r="E4" s="214"/>
      <c r="F4" s="148"/>
      <c r="G4" s="148"/>
      <c r="H4" s="148"/>
      <c r="I4" s="148"/>
    </row>
    <row r="5" spans="1:9" x14ac:dyDescent="0.2">
      <c r="A5" s="215"/>
      <c r="B5" s="215"/>
      <c r="C5" s="215"/>
      <c r="D5" s="215"/>
      <c r="E5" s="214"/>
      <c r="F5" s="148"/>
      <c r="G5" s="148"/>
      <c r="H5" s="148"/>
      <c r="I5" s="148"/>
    </row>
    <row r="6" spans="1:9" ht="12.75" customHeight="1" x14ac:dyDescent="0.2">
      <c r="A6" s="1257" t="s">
        <v>655</v>
      </c>
      <c r="B6" s="928" t="s">
        <v>708</v>
      </c>
      <c r="C6" s="680" t="s">
        <v>708</v>
      </c>
      <c r="D6" s="1259" t="s">
        <v>656</v>
      </c>
      <c r="E6" s="1257" t="s">
        <v>658</v>
      </c>
      <c r="F6" s="1261"/>
      <c r="G6" s="1261"/>
      <c r="H6" s="1261"/>
      <c r="I6" s="1259"/>
    </row>
    <row r="7" spans="1:9" ht="15.75" customHeight="1" x14ac:dyDescent="0.2">
      <c r="A7" s="1258"/>
      <c r="B7" s="929" t="s">
        <v>712</v>
      </c>
      <c r="C7" s="875" t="s">
        <v>713</v>
      </c>
      <c r="D7" s="1260"/>
      <c r="E7" s="680">
        <v>2026</v>
      </c>
      <c r="F7" s="680">
        <v>2027</v>
      </c>
      <c r="G7" s="680">
        <v>2028</v>
      </c>
      <c r="H7" s="680">
        <v>2029</v>
      </c>
      <c r="I7" s="245">
        <v>2030</v>
      </c>
    </row>
    <row r="8" spans="1:9" ht="38.25" x14ac:dyDescent="0.2">
      <c r="A8" s="936" t="s">
        <v>1213</v>
      </c>
      <c r="B8" s="936" t="s">
        <v>1214</v>
      </c>
      <c r="C8" s="936"/>
      <c r="D8" s="934" t="s">
        <v>1215</v>
      </c>
      <c r="E8" s="937"/>
      <c r="F8" s="938">
        <v>-218734000</v>
      </c>
      <c r="G8" s="938">
        <v>-236049000</v>
      </c>
      <c r="H8" s="938">
        <v>-2693280000</v>
      </c>
      <c r="I8" s="938">
        <v>-291002000</v>
      </c>
    </row>
    <row r="9" spans="1:9" ht="25.5" x14ac:dyDescent="0.2">
      <c r="A9" s="936">
        <v>141</v>
      </c>
      <c r="B9" s="936" t="s">
        <v>1222</v>
      </c>
      <c r="C9" s="936" t="s">
        <v>1223</v>
      </c>
      <c r="D9" s="934" t="s">
        <v>1224</v>
      </c>
      <c r="E9" s="937"/>
      <c r="F9" s="938">
        <v>1822000</v>
      </c>
      <c r="G9" s="938">
        <v>-2396000</v>
      </c>
      <c r="H9" s="938">
        <v>-6564000</v>
      </c>
      <c r="I9" s="938">
        <v>-11273000</v>
      </c>
    </row>
    <row r="10" spans="1:9" ht="25.5" x14ac:dyDescent="0.2">
      <c r="A10" s="936">
        <v>142</v>
      </c>
      <c r="B10" s="936" t="s">
        <v>1222</v>
      </c>
      <c r="C10" s="936" t="s">
        <v>1225</v>
      </c>
      <c r="D10" s="934" t="s">
        <v>1224</v>
      </c>
      <c r="E10" s="937"/>
      <c r="F10" s="938">
        <v>-7948000</v>
      </c>
      <c r="G10" s="938">
        <v>-12166000</v>
      </c>
      <c r="H10" s="938">
        <v>-16334000</v>
      </c>
      <c r="I10" s="938">
        <v>-21042000</v>
      </c>
    </row>
    <row r="11" spans="1:9" ht="25.5" x14ac:dyDescent="0.2">
      <c r="A11" s="936">
        <v>215</v>
      </c>
      <c r="B11" s="936"/>
      <c r="C11" s="936" t="s">
        <v>1281</v>
      </c>
      <c r="D11" s="934" t="s">
        <v>1282</v>
      </c>
      <c r="E11" s="938">
        <v>137029</v>
      </c>
      <c r="F11" s="938">
        <v>383235</v>
      </c>
      <c r="G11" s="938">
        <v>425049</v>
      </c>
      <c r="H11" s="938">
        <v>216038</v>
      </c>
      <c r="I11" s="938">
        <v>-146358</v>
      </c>
    </row>
    <row r="12" spans="1:9" ht="38.25" x14ac:dyDescent="0.2">
      <c r="A12" s="936">
        <v>225</v>
      </c>
      <c r="B12" s="936" t="s">
        <v>1283</v>
      </c>
      <c r="C12" s="936" t="s">
        <v>1284</v>
      </c>
      <c r="D12" s="934" t="s">
        <v>1285</v>
      </c>
      <c r="E12" s="937"/>
      <c r="F12" s="938">
        <v>-5192900</v>
      </c>
      <c r="G12" s="938">
        <v>-5280400</v>
      </c>
      <c r="H12" s="938">
        <v>-5369900</v>
      </c>
      <c r="I12" s="938">
        <v>-5369900</v>
      </c>
    </row>
    <row r="13" spans="1:9" ht="51" x14ac:dyDescent="0.2">
      <c r="A13" s="936">
        <v>226</v>
      </c>
      <c r="B13" s="936" t="s">
        <v>1275</v>
      </c>
      <c r="C13" s="936" t="s">
        <v>1276</v>
      </c>
      <c r="D13" s="934" t="s">
        <v>1277</v>
      </c>
      <c r="E13" s="938">
        <v>-14110000</v>
      </c>
      <c r="F13" s="938">
        <v>25557000</v>
      </c>
      <c r="G13" s="938">
        <v>39667000</v>
      </c>
      <c r="H13" s="937"/>
      <c r="I13" s="937"/>
    </row>
    <row r="14" spans="1:9" ht="25.5" x14ac:dyDescent="0.2">
      <c r="A14" s="936">
        <v>243</v>
      </c>
      <c r="B14" s="936" t="s">
        <v>1286</v>
      </c>
      <c r="C14" s="936" t="s">
        <v>1287</v>
      </c>
      <c r="D14" s="934" t="s">
        <v>1288</v>
      </c>
      <c r="E14" s="937"/>
      <c r="F14" s="937"/>
      <c r="G14" s="937"/>
      <c r="H14" s="937"/>
      <c r="I14" s="937"/>
    </row>
    <row r="15" spans="1:9" x14ac:dyDescent="0.2">
      <c r="A15" s="5" t="s">
        <v>1289</v>
      </c>
    </row>
    <row r="16" spans="1:9" x14ac:dyDescent="0.2">
      <c r="A16" s="5" t="s">
        <v>1290</v>
      </c>
    </row>
    <row r="17" spans="1:3" x14ac:dyDescent="0.2">
      <c r="A17" s="5" t="s">
        <v>1291</v>
      </c>
    </row>
    <row r="18" spans="1:3" x14ac:dyDescent="0.2">
      <c r="A18" s="5" t="s">
        <v>54</v>
      </c>
    </row>
    <row r="19" spans="1:3" x14ac:dyDescent="0.2">
      <c r="B19" s="5" t="s">
        <v>1262</v>
      </c>
      <c r="C19" s="5" t="s">
        <v>1262</v>
      </c>
    </row>
  </sheetData>
  <mergeCells count="3">
    <mergeCell ref="A6:A7"/>
    <mergeCell ref="D6:D7"/>
    <mergeCell ref="E6:I6"/>
  </mergeCells>
  <pageMargins left="0.7" right="0.7" top="0.75" bottom="0.75" header="0.3" footer="0.3"/>
  <pageSetup paperSize="9"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8F0BB-FFA2-47A6-BF24-450CAA24E948}">
  <dimension ref="A1:E85"/>
  <sheetViews>
    <sheetView zoomScaleNormal="100" workbookViewId="0">
      <selection activeCell="E17" sqref="E17"/>
    </sheetView>
  </sheetViews>
  <sheetFormatPr baseColWidth="10" defaultColWidth="57.42578125" defaultRowHeight="12.75" x14ac:dyDescent="0.2"/>
  <cols>
    <col min="1" max="3" width="11.5703125" style="5" customWidth="1"/>
    <col min="4" max="4" width="143.28515625" style="5" customWidth="1"/>
    <col min="5" max="16384" width="57.42578125" style="5"/>
  </cols>
  <sheetData>
    <row r="1" spans="1:5" x14ac:dyDescent="0.2">
      <c r="A1" s="4" t="s">
        <v>374</v>
      </c>
    </row>
    <row r="2" spans="1:5" x14ac:dyDescent="0.2">
      <c r="A2" s="473" t="s">
        <v>786</v>
      </c>
      <c r="B2" s="1"/>
      <c r="C2" s="1"/>
      <c r="D2" s="215"/>
    </row>
    <row r="3" spans="1:5" x14ac:dyDescent="0.2">
      <c r="A3" s="80" t="s">
        <v>375</v>
      </c>
      <c r="B3" s="1"/>
      <c r="C3" s="1"/>
      <c r="D3" s="21"/>
    </row>
    <row r="4" spans="1:5" x14ac:dyDescent="0.2">
      <c r="A4" s="213"/>
      <c r="B4" s="1"/>
      <c r="C4" s="1"/>
      <c r="D4" s="1"/>
    </row>
    <row r="5" spans="1:5" ht="13.5" x14ac:dyDescent="0.2">
      <c r="A5" s="1262" t="s">
        <v>655</v>
      </c>
      <c r="B5" s="659" t="s">
        <v>708</v>
      </c>
      <c r="C5" s="657" t="s">
        <v>708</v>
      </c>
      <c r="D5" s="1263" t="s">
        <v>656</v>
      </c>
      <c r="E5" s="661"/>
    </row>
    <row r="6" spans="1:5" ht="13.5" x14ac:dyDescent="0.2">
      <c r="A6" s="1262"/>
      <c r="B6" s="660" t="s">
        <v>712</v>
      </c>
      <c r="C6" s="658" t="s">
        <v>713</v>
      </c>
      <c r="D6" s="1263"/>
      <c r="E6" s="661"/>
    </row>
    <row r="7" spans="1:5" ht="13.5" x14ac:dyDescent="0.2">
      <c r="A7" s="939">
        <v>92</v>
      </c>
      <c r="B7" s="943" t="s">
        <v>1292</v>
      </c>
      <c r="C7" s="943" t="s">
        <v>1293</v>
      </c>
      <c r="D7" s="941" t="s">
        <v>1294</v>
      </c>
      <c r="E7" s="661"/>
    </row>
    <row r="8" spans="1:5" ht="13.5" x14ac:dyDescent="0.2">
      <c r="A8" s="939">
        <v>137</v>
      </c>
      <c r="B8" s="943" t="s">
        <v>1295</v>
      </c>
      <c r="C8" s="943" t="s">
        <v>1296</v>
      </c>
      <c r="D8" s="941" t="s">
        <v>1297</v>
      </c>
      <c r="E8" s="661"/>
    </row>
    <row r="9" spans="1:5" ht="25.5" x14ac:dyDescent="0.2">
      <c r="A9" s="939">
        <v>138</v>
      </c>
      <c r="B9" s="927"/>
      <c r="C9" s="943" t="s">
        <v>1298</v>
      </c>
      <c r="D9" s="941" t="s">
        <v>1299</v>
      </c>
      <c r="E9" s="661"/>
    </row>
    <row r="10" spans="1:5" ht="13.5" x14ac:dyDescent="0.2">
      <c r="A10" s="939">
        <v>143</v>
      </c>
      <c r="B10" s="943" t="s">
        <v>1300</v>
      </c>
      <c r="C10" s="943" t="s">
        <v>1301</v>
      </c>
      <c r="D10" s="941" t="s">
        <v>1302</v>
      </c>
      <c r="E10" s="661"/>
    </row>
    <row r="11" spans="1:5" ht="13.5" x14ac:dyDescent="0.2">
      <c r="A11" s="939">
        <v>144</v>
      </c>
      <c r="B11" s="943" t="s">
        <v>1303</v>
      </c>
      <c r="C11" s="943" t="s">
        <v>1304</v>
      </c>
      <c r="D11" s="941" t="s">
        <v>1305</v>
      </c>
      <c r="E11" s="661"/>
    </row>
    <row r="12" spans="1:5" ht="13.5" x14ac:dyDescent="0.2">
      <c r="A12" s="939">
        <v>145</v>
      </c>
      <c r="B12" s="943" t="s">
        <v>1306</v>
      </c>
      <c r="C12" s="943" t="s">
        <v>1307</v>
      </c>
      <c r="D12" s="941" t="s">
        <v>1308</v>
      </c>
      <c r="E12" s="661"/>
    </row>
    <row r="13" spans="1:5" ht="13.5" x14ac:dyDescent="0.2">
      <c r="A13" s="939">
        <v>146</v>
      </c>
      <c r="B13" s="927"/>
      <c r="C13" s="943" t="s">
        <v>1309</v>
      </c>
      <c r="D13" s="941" t="s">
        <v>1310</v>
      </c>
      <c r="E13" s="661"/>
    </row>
    <row r="14" spans="1:5" ht="13.5" x14ac:dyDescent="0.2">
      <c r="A14" s="939">
        <v>147</v>
      </c>
      <c r="B14" s="943" t="s">
        <v>1311</v>
      </c>
      <c r="C14" s="927"/>
      <c r="D14" s="941" t="s">
        <v>1312</v>
      </c>
      <c r="E14" s="661"/>
    </row>
    <row r="15" spans="1:5" ht="38.25" x14ac:dyDescent="0.2">
      <c r="A15" s="939">
        <v>148</v>
      </c>
      <c r="B15" s="943" t="s">
        <v>1313</v>
      </c>
      <c r="C15" s="943" t="s">
        <v>1314</v>
      </c>
      <c r="D15" s="941" t="s">
        <v>1315</v>
      </c>
      <c r="E15" s="661"/>
    </row>
    <row r="16" spans="1:5" ht="25.5" x14ac:dyDescent="0.2">
      <c r="A16" s="939">
        <v>150</v>
      </c>
      <c r="B16" s="927"/>
      <c r="C16" s="943" t="s">
        <v>1316</v>
      </c>
      <c r="D16" s="941" t="s">
        <v>1317</v>
      </c>
      <c r="E16" s="661"/>
    </row>
    <row r="17" spans="1:5" ht="25.5" x14ac:dyDescent="0.2">
      <c r="A17" s="939">
        <v>151</v>
      </c>
      <c r="B17" s="927"/>
      <c r="C17" s="943" t="s">
        <v>1318</v>
      </c>
      <c r="D17" s="941" t="s">
        <v>1319</v>
      </c>
      <c r="E17" s="661"/>
    </row>
    <row r="18" spans="1:5" ht="25.5" x14ac:dyDescent="0.2">
      <c r="A18" s="939">
        <v>152</v>
      </c>
      <c r="B18" s="927"/>
      <c r="C18" s="943" t="s">
        <v>1320</v>
      </c>
      <c r="D18" s="941" t="s">
        <v>1321</v>
      </c>
      <c r="E18" s="661"/>
    </row>
    <row r="19" spans="1:5" ht="13.5" x14ac:dyDescent="0.2">
      <c r="A19" s="939">
        <v>153</v>
      </c>
      <c r="B19" s="943" t="s">
        <v>1322</v>
      </c>
      <c r="C19" s="943" t="s">
        <v>1323</v>
      </c>
      <c r="D19" s="941" t="s">
        <v>1324</v>
      </c>
      <c r="E19" s="661"/>
    </row>
    <row r="20" spans="1:5" ht="13.5" x14ac:dyDescent="0.2">
      <c r="A20" s="939">
        <v>155</v>
      </c>
      <c r="B20" s="943" t="s">
        <v>1325</v>
      </c>
      <c r="C20" s="943" t="s">
        <v>1326</v>
      </c>
      <c r="D20" s="941" t="s">
        <v>1327</v>
      </c>
      <c r="E20" s="661"/>
    </row>
    <row r="21" spans="1:5" ht="13.5" x14ac:dyDescent="0.2">
      <c r="A21" s="939">
        <v>156</v>
      </c>
      <c r="B21" s="943" t="s">
        <v>1300</v>
      </c>
      <c r="C21" s="943" t="s">
        <v>1328</v>
      </c>
      <c r="D21" s="941" t="s">
        <v>1302</v>
      </c>
      <c r="E21" s="661"/>
    </row>
    <row r="22" spans="1:5" ht="25.5" x14ac:dyDescent="0.2">
      <c r="A22" s="939">
        <v>159</v>
      </c>
      <c r="B22" s="943" t="s">
        <v>1329</v>
      </c>
      <c r="C22" s="943" t="s">
        <v>1330</v>
      </c>
      <c r="D22" s="941" t="s">
        <v>1331</v>
      </c>
      <c r="E22" s="661"/>
    </row>
    <row r="23" spans="1:5" ht="25.5" x14ac:dyDescent="0.2">
      <c r="A23" s="939">
        <v>161</v>
      </c>
      <c r="B23" s="943" t="s">
        <v>1332</v>
      </c>
      <c r="C23" s="943" t="s">
        <v>1333</v>
      </c>
      <c r="D23" s="941" t="s">
        <v>1334</v>
      </c>
      <c r="E23" s="661"/>
    </row>
    <row r="24" spans="1:5" ht="13.5" x14ac:dyDescent="0.2">
      <c r="A24" s="939">
        <v>162</v>
      </c>
      <c r="B24" s="943" t="s">
        <v>1335</v>
      </c>
      <c r="C24" s="943" t="s">
        <v>1336</v>
      </c>
      <c r="D24" s="941" t="s">
        <v>1337</v>
      </c>
      <c r="E24" s="661"/>
    </row>
    <row r="25" spans="1:5" ht="13.5" x14ac:dyDescent="0.2">
      <c r="A25" s="939">
        <v>163</v>
      </c>
      <c r="B25" s="943" t="s">
        <v>1295</v>
      </c>
      <c r="C25" s="943" t="s">
        <v>1338</v>
      </c>
      <c r="D25" s="941" t="s">
        <v>1297</v>
      </c>
      <c r="E25" s="661"/>
    </row>
    <row r="26" spans="1:5" ht="13.5" x14ac:dyDescent="0.2">
      <c r="A26" s="939">
        <v>164</v>
      </c>
      <c r="B26" s="943" t="s">
        <v>1339</v>
      </c>
      <c r="C26" s="943" t="s">
        <v>1340</v>
      </c>
      <c r="D26" s="941" t="s">
        <v>1341</v>
      </c>
      <c r="E26" s="661"/>
    </row>
    <row r="27" spans="1:5" ht="13.5" x14ac:dyDescent="0.2">
      <c r="A27" s="939">
        <v>165</v>
      </c>
      <c r="B27" s="927"/>
      <c r="C27" s="943" t="s">
        <v>1342</v>
      </c>
      <c r="D27" s="941" t="s">
        <v>1343</v>
      </c>
      <c r="E27" s="661"/>
    </row>
    <row r="28" spans="1:5" ht="25.5" x14ac:dyDescent="0.2">
      <c r="A28" s="939">
        <v>166</v>
      </c>
      <c r="B28" s="927"/>
      <c r="C28" s="943" t="s">
        <v>1344</v>
      </c>
      <c r="D28" s="941" t="s">
        <v>1345</v>
      </c>
      <c r="E28" s="661"/>
    </row>
    <row r="29" spans="1:5" ht="13.5" x14ac:dyDescent="0.2">
      <c r="A29" s="939">
        <v>167</v>
      </c>
      <c r="B29" s="943" t="s">
        <v>1346</v>
      </c>
      <c r="C29" s="943" t="s">
        <v>1347</v>
      </c>
      <c r="D29" s="941" t="s">
        <v>1348</v>
      </c>
      <c r="E29" s="661"/>
    </row>
    <row r="30" spans="1:5" ht="25.5" x14ac:dyDescent="0.2">
      <c r="A30" s="939">
        <v>169</v>
      </c>
      <c r="B30" s="943" t="s">
        <v>1349</v>
      </c>
      <c r="C30" s="943" t="s">
        <v>1350</v>
      </c>
      <c r="D30" s="941" t="s">
        <v>1351</v>
      </c>
      <c r="E30" s="661"/>
    </row>
    <row r="31" spans="1:5" ht="13.5" x14ac:dyDescent="0.2">
      <c r="A31" s="939">
        <v>173</v>
      </c>
      <c r="B31" s="927"/>
      <c r="C31" s="943" t="s">
        <v>1352</v>
      </c>
      <c r="D31" s="941" t="s">
        <v>1353</v>
      </c>
      <c r="E31" s="661"/>
    </row>
    <row r="32" spans="1:5" ht="63.75" x14ac:dyDescent="0.2">
      <c r="A32" s="935">
        <v>174</v>
      </c>
      <c r="B32" s="927" t="s">
        <v>1354</v>
      </c>
      <c r="C32" s="927" t="s">
        <v>1355</v>
      </c>
      <c r="D32" s="942" t="s">
        <v>1356</v>
      </c>
      <c r="E32" s="661"/>
    </row>
    <row r="33" spans="1:5" ht="13.5" x14ac:dyDescent="0.2">
      <c r="A33" s="935">
        <v>175</v>
      </c>
      <c r="B33" s="927" t="s">
        <v>1335</v>
      </c>
      <c r="C33" s="927" t="s">
        <v>1357</v>
      </c>
      <c r="D33" s="942" t="s">
        <v>1337</v>
      </c>
      <c r="E33" s="661"/>
    </row>
    <row r="34" spans="1:5" ht="25.5" x14ac:dyDescent="0.2">
      <c r="A34" s="935">
        <v>177</v>
      </c>
      <c r="B34" s="927" t="s">
        <v>1358</v>
      </c>
      <c r="C34" s="927" t="s">
        <v>1359</v>
      </c>
      <c r="D34" s="942" t="s">
        <v>1360</v>
      </c>
      <c r="E34" s="661"/>
    </row>
    <row r="35" spans="1:5" ht="38.25" x14ac:dyDescent="0.2">
      <c r="A35" s="935">
        <v>180</v>
      </c>
      <c r="B35" s="927" t="s">
        <v>1361</v>
      </c>
      <c r="C35" s="927"/>
      <c r="D35" s="942" t="s">
        <v>1362</v>
      </c>
      <c r="E35" s="661"/>
    </row>
    <row r="36" spans="1:5" ht="25.5" x14ac:dyDescent="0.2">
      <c r="A36" s="935">
        <v>181</v>
      </c>
      <c r="B36" s="927" t="s">
        <v>1363</v>
      </c>
      <c r="C36" s="927" t="s">
        <v>1364</v>
      </c>
      <c r="D36" s="942" t="s">
        <v>1365</v>
      </c>
      <c r="E36" s="661"/>
    </row>
    <row r="37" spans="1:5" ht="13.5" x14ac:dyDescent="0.2">
      <c r="A37" s="935">
        <v>183</v>
      </c>
      <c r="B37" s="927"/>
      <c r="C37" s="927" t="s">
        <v>1366</v>
      </c>
      <c r="D37" s="942" t="s">
        <v>1367</v>
      </c>
      <c r="E37" s="661"/>
    </row>
    <row r="38" spans="1:5" ht="13.5" x14ac:dyDescent="0.2">
      <c r="A38" s="935">
        <v>188</v>
      </c>
      <c r="B38" s="927" t="s">
        <v>1368</v>
      </c>
      <c r="C38" s="927" t="s">
        <v>1369</v>
      </c>
      <c r="D38" s="942" t="s">
        <v>1370</v>
      </c>
      <c r="E38" s="661"/>
    </row>
    <row r="39" spans="1:5" ht="25.5" x14ac:dyDescent="0.2">
      <c r="A39" s="935">
        <v>189</v>
      </c>
      <c r="B39" s="927" t="s">
        <v>1371</v>
      </c>
      <c r="C39" s="927" t="s">
        <v>1372</v>
      </c>
      <c r="D39" s="942" t="s">
        <v>1373</v>
      </c>
      <c r="E39" s="661"/>
    </row>
    <row r="40" spans="1:5" ht="13.5" x14ac:dyDescent="0.2">
      <c r="A40" s="935">
        <v>190</v>
      </c>
      <c r="B40" s="927" t="s">
        <v>1374</v>
      </c>
      <c r="C40" s="927" t="s">
        <v>1375</v>
      </c>
      <c r="D40" s="942" t="s">
        <v>1253</v>
      </c>
      <c r="E40" s="661"/>
    </row>
    <row r="41" spans="1:5" ht="25.5" x14ac:dyDescent="0.2">
      <c r="A41" s="935">
        <v>192</v>
      </c>
      <c r="B41" s="927" t="s">
        <v>1376</v>
      </c>
      <c r="C41" s="927" t="s">
        <v>1377</v>
      </c>
      <c r="D41" s="942" t="s">
        <v>1378</v>
      </c>
      <c r="E41" s="661"/>
    </row>
    <row r="42" spans="1:5" ht="25.5" x14ac:dyDescent="0.2">
      <c r="A42" s="935">
        <v>194</v>
      </c>
      <c r="B42" s="927"/>
      <c r="C42" s="927" t="s">
        <v>1379</v>
      </c>
      <c r="D42" s="942" t="s">
        <v>1380</v>
      </c>
      <c r="E42" s="661"/>
    </row>
    <row r="43" spans="1:5" ht="13.5" x14ac:dyDescent="0.2">
      <c r="A43" s="935">
        <v>195</v>
      </c>
      <c r="B43" s="927"/>
      <c r="C43" s="927" t="s">
        <v>1381</v>
      </c>
      <c r="D43" s="942" t="s">
        <v>1382</v>
      </c>
      <c r="E43" s="661"/>
    </row>
    <row r="44" spans="1:5" ht="38.25" x14ac:dyDescent="0.2">
      <c r="A44" s="935">
        <v>196</v>
      </c>
      <c r="B44" s="927" t="s">
        <v>1383</v>
      </c>
      <c r="C44" s="927" t="s">
        <v>1384</v>
      </c>
      <c r="D44" s="942" t="s">
        <v>1385</v>
      </c>
      <c r="E44" s="661"/>
    </row>
    <row r="45" spans="1:5" ht="13.5" x14ac:dyDescent="0.2">
      <c r="A45" s="935">
        <v>197</v>
      </c>
      <c r="B45" s="927" t="s">
        <v>1386</v>
      </c>
      <c r="C45" s="927" t="s">
        <v>1387</v>
      </c>
      <c r="D45" s="942" t="s">
        <v>1388</v>
      </c>
      <c r="E45" s="661"/>
    </row>
    <row r="46" spans="1:5" ht="25.5" x14ac:dyDescent="0.2">
      <c r="A46" s="935">
        <v>198</v>
      </c>
      <c r="B46" s="927" t="s">
        <v>1389</v>
      </c>
      <c r="C46" s="927" t="s">
        <v>1390</v>
      </c>
      <c r="D46" s="942" t="s">
        <v>1391</v>
      </c>
    </row>
    <row r="47" spans="1:5" ht="38.25" x14ac:dyDescent="0.2">
      <c r="A47" s="935">
        <v>199</v>
      </c>
      <c r="B47" s="927" t="s">
        <v>1392</v>
      </c>
      <c r="C47" s="927" t="s">
        <v>1393</v>
      </c>
      <c r="D47" s="942" t="s">
        <v>1394</v>
      </c>
    </row>
    <row r="48" spans="1:5" x14ac:dyDescent="0.2">
      <c r="A48" s="935">
        <v>200</v>
      </c>
      <c r="B48" s="927" t="s">
        <v>1395</v>
      </c>
      <c r="C48" s="927" t="s">
        <v>1396</v>
      </c>
      <c r="D48" s="942" t="s">
        <v>1397</v>
      </c>
    </row>
    <row r="49" spans="1:4" ht="25.5" x14ac:dyDescent="0.2">
      <c r="A49" s="935">
        <v>202</v>
      </c>
      <c r="B49" s="927" t="s">
        <v>1349</v>
      </c>
      <c r="C49" s="927" t="s">
        <v>1398</v>
      </c>
      <c r="D49" s="942" t="s">
        <v>1351</v>
      </c>
    </row>
    <row r="50" spans="1:4" ht="38.25" x14ac:dyDescent="0.2">
      <c r="A50" s="935">
        <v>203</v>
      </c>
      <c r="B50" s="927" t="s">
        <v>1392</v>
      </c>
      <c r="C50" s="927" t="s">
        <v>1399</v>
      </c>
      <c r="D50" s="942" t="s">
        <v>1394</v>
      </c>
    </row>
    <row r="51" spans="1:4" x14ac:dyDescent="0.2">
      <c r="A51" s="935">
        <v>205</v>
      </c>
      <c r="B51" s="927" t="s">
        <v>1400</v>
      </c>
      <c r="C51" s="927" t="s">
        <v>1401</v>
      </c>
      <c r="D51" s="942" t="s">
        <v>1402</v>
      </c>
    </row>
    <row r="52" spans="1:4" x14ac:dyDescent="0.2">
      <c r="A52" s="935">
        <v>207</v>
      </c>
      <c r="B52" s="927" t="s">
        <v>1403</v>
      </c>
      <c r="C52" s="927" t="s">
        <v>1404</v>
      </c>
      <c r="D52" s="942" t="s">
        <v>1405</v>
      </c>
    </row>
    <row r="53" spans="1:4" x14ac:dyDescent="0.2">
      <c r="A53" s="935">
        <v>208</v>
      </c>
      <c r="B53" s="927"/>
      <c r="C53" s="927" t="s">
        <v>1406</v>
      </c>
      <c r="D53" s="942" t="s">
        <v>1407</v>
      </c>
    </row>
    <row r="54" spans="1:4" ht="63.75" x14ac:dyDescent="0.2">
      <c r="A54" s="935">
        <v>209</v>
      </c>
      <c r="B54" s="927" t="s">
        <v>1408</v>
      </c>
      <c r="C54" s="927"/>
      <c r="D54" s="942" t="s">
        <v>1246</v>
      </c>
    </row>
    <row r="55" spans="1:4" ht="25.5" x14ac:dyDescent="0.2">
      <c r="A55" s="935">
        <v>210</v>
      </c>
      <c r="B55" s="927"/>
      <c r="C55" s="927" t="s">
        <v>1409</v>
      </c>
      <c r="D55" s="942" t="s">
        <v>1410</v>
      </c>
    </row>
    <row r="56" spans="1:4" x14ac:dyDescent="0.2">
      <c r="A56" s="935">
        <v>211</v>
      </c>
      <c r="B56" s="927"/>
      <c r="C56" s="927" t="s">
        <v>1411</v>
      </c>
      <c r="D56" s="942" t="s">
        <v>1412</v>
      </c>
    </row>
    <row r="57" spans="1:4" x14ac:dyDescent="0.2">
      <c r="A57" s="935">
        <v>212</v>
      </c>
      <c r="B57" s="927" t="s">
        <v>1346</v>
      </c>
      <c r="C57" s="927"/>
      <c r="D57" s="942" t="s">
        <v>1413</v>
      </c>
    </row>
    <row r="58" spans="1:4" ht="25.5" x14ac:dyDescent="0.2">
      <c r="A58" s="935">
        <v>213</v>
      </c>
      <c r="B58" s="927" t="s">
        <v>1414</v>
      </c>
      <c r="C58" s="927" t="s">
        <v>1415</v>
      </c>
      <c r="D58" s="942" t="s">
        <v>1416</v>
      </c>
    </row>
    <row r="59" spans="1:4" x14ac:dyDescent="0.2">
      <c r="A59" s="935">
        <v>214</v>
      </c>
      <c r="B59" s="927" t="s">
        <v>1417</v>
      </c>
      <c r="C59" s="927" t="s">
        <v>1418</v>
      </c>
      <c r="D59" s="942" t="s">
        <v>1419</v>
      </c>
    </row>
    <row r="60" spans="1:4" x14ac:dyDescent="0.2">
      <c r="A60" s="935">
        <v>216</v>
      </c>
      <c r="B60" s="927" t="s">
        <v>1420</v>
      </c>
      <c r="C60" s="927" t="s">
        <v>1421</v>
      </c>
      <c r="D60" s="942" t="s">
        <v>1422</v>
      </c>
    </row>
    <row r="61" spans="1:4" x14ac:dyDescent="0.2">
      <c r="A61" s="935">
        <v>217</v>
      </c>
      <c r="B61" s="927" t="s">
        <v>1423</v>
      </c>
      <c r="C61" s="927" t="s">
        <v>1424</v>
      </c>
      <c r="D61" s="942" t="s">
        <v>1425</v>
      </c>
    </row>
    <row r="62" spans="1:4" x14ac:dyDescent="0.2">
      <c r="A62" s="935">
        <v>218</v>
      </c>
      <c r="B62" s="927"/>
      <c r="C62" s="927" t="s">
        <v>1426</v>
      </c>
      <c r="D62" s="942" t="s">
        <v>1427</v>
      </c>
    </row>
    <row r="63" spans="1:4" x14ac:dyDescent="0.2">
      <c r="A63" s="935">
        <v>220</v>
      </c>
      <c r="B63" s="927" t="s">
        <v>1303</v>
      </c>
      <c r="C63" s="927" t="s">
        <v>1428</v>
      </c>
      <c r="D63" s="942" t="s">
        <v>1305</v>
      </c>
    </row>
    <row r="64" spans="1:4" x14ac:dyDescent="0.2">
      <c r="A64" s="935">
        <v>221</v>
      </c>
      <c r="B64" s="927" t="s">
        <v>1368</v>
      </c>
      <c r="C64" s="927" t="s">
        <v>1429</v>
      </c>
      <c r="D64" s="942" t="s">
        <v>1430</v>
      </c>
    </row>
    <row r="65" spans="1:4" ht="25.5" x14ac:dyDescent="0.2">
      <c r="A65" s="935">
        <v>222</v>
      </c>
      <c r="B65" s="927" t="s">
        <v>1349</v>
      </c>
      <c r="C65" s="927" t="s">
        <v>1431</v>
      </c>
      <c r="D65" s="942" t="s">
        <v>1351</v>
      </c>
    </row>
    <row r="66" spans="1:4" x14ac:dyDescent="0.2">
      <c r="A66" s="935">
        <v>223</v>
      </c>
      <c r="B66" s="927" t="s">
        <v>1432</v>
      </c>
      <c r="C66" s="927" t="s">
        <v>1433</v>
      </c>
      <c r="D66" s="942" t="s">
        <v>1434</v>
      </c>
    </row>
    <row r="67" spans="1:4" x14ac:dyDescent="0.2">
      <c r="A67" s="935">
        <v>224</v>
      </c>
      <c r="B67" s="927" t="s">
        <v>1435</v>
      </c>
      <c r="C67" s="927" t="s">
        <v>1436</v>
      </c>
      <c r="D67" s="942" t="s">
        <v>1437</v>
      </c>
    </row>
    <row r="68" spans="1:4" x14ac:dyDescent="0.2">
      <c r="A68" s="935">
        <v>227</v>
      </c>
      <c r="B68" s="927" t="s">
        <v>1438</v>
      </c>
      <c r="C68" s="927" t="s">
        <v>1439</v>
      </c>
      <c r="D68" s="942" t="s">
        <v>1440</v>
      </c>
    </row>
    <row r="69" spans="1:4" x14ac:dyDescent="0.2">
      <c r="A69" s="935">
        <v>228</v>
      </c>
      <c r="B69" s="927" t="s">
        <v>1395</v>
      </c>
      <c r="C69" s="927" t="s">
        <v>1441</v>
      </c>
      <c r="D69" s="942" t="s">
        <v>1442</v>
      </c>
    </row>
    <row r="70" spans="1:4" x14ac:dyDescent="0.2">
      <c r="A70" s="935">
        <v>229</v>
      </c>
      <c r="B70" s="927" t="s">
        <v>1374</v>
      </c>
      <c r="C70" s="927" t="s">
        <v>1443</v>
      </c>
      <c r="D70" s="942" t="s">
        <v>1253</v>
      </c>
    </row>
    <row r="71" spans="1:4" x14ac:dyDescent="0.2">
      <c r="A71" s="935">
        <v>231</v>
      </c>
      <c r="B71" s="927" t="s">
        <v>1292</v>
      </c>
      <c r="C71" s="927" t="s">
        <v>1444</v>
      </c>
      <c r="D71" s="942" t="s">
        <v>1445</v>
      </c>
    </row>
    <row r="72" spans="1:4" ht="25.5" x14ac:dyDescent="0.2">
      <c r="A72" s="935">
        <v>232</v>
      </c>
      <c r="B72" s="927" t="s">
        <v>1349</v>
      </c>
      <c r="C72" s="927" t="s">
        <v>1446</v>
      </c>
      <c r="D72" s="942" t="s">
        <v>1351</v>
      </c>
    </row>
    <row r="73" spans="1:4" x14ac:dyDescent="0.2">
      <c r="A73" s="935">
        <v>233</v>
      </c>
      <c r="B73" s="927" t="s">
        <v>1447</v>
      </c>
      <c r="C73" s="927" t="s">
        <v>1448</v>
      </c>
      <c r="D73" s="942" t="s">
        <v>1449</v>
      </c>
    </row>
    <row r="74" spans="1:4" x14ac:dyDescent="0.2">
      <c r="A74" s="935">
        <v>234</v>
      </c>
      <c r="B74" s="927" t="s">
        <v>1435</v>
      </c>
      <c r="C74" s="927" t="s">
        <v>1450</v>
      </c>
      <c r="D74" s="942" t="s">
        <v>1437</v>
      </c>
    </row>
    <row r="75" spans="1:4" x14ac:dyDescent="0.2">
      <c r="A75" s="935">
        <v>235</v>
      </c>
      <c r="B75" s="927" t="s">
        <v>1451</v>
      </c>
      <c r="C75" s="927" t="s">
        <v>1452</v>
      </c>
      <c r="D75" s="942" t="s">
        <v>1453</v>
      </c>
    </row>
    <row r="76" spans="1:4" x14ac:dyDescent="0.2">
      <c r="A76" s="935">
        <v>236</v>
      </c>
      <c r="B76" s="927" t="s">
        <v>1435</v>
      </c>
      <c r="C76" s="927" t="s">
        <v>1454</v>
      </c>
      <c r="D76" s="942" t="s">
        <v>1437</v>
      </c>
    </row>
    <row r="77" spans="1:4" ht="25.5" x14ac:dyDescent="0.2">
      <c r="A77" s="935">
        <v>239</v>
      </c>
      <c r="B77" s="927" t="s">
        <v>1455</v>
      </c>
      <c r="C77" s="927" t="s">
        <v>1456</v>
      </c>
      <c r="D77" s="942" t="s">
        <v>1457</v>
      </c>
    </row>
    <row r="78" spans="1:4" ht="38.25" x14ac:dyDescent="0.2">
      <c r="A78" s="935">
        <v>240</v>
      </c>
      <c r="B78" s="927" t="s">
        <v>1458</v>
      </c>
      <c r="C78" s="927" t="s">
        <v>1459</v>
      </c>
      <c r="D78" s="942" t="s">
        <v>1460</v>
      </c>
    </row>
    <row r="79" spans="1:4" x14ac:dyDescent="0.2">
      <c r="A79" s="935">
        <v>241</v>
      </c>
      <c r="B79" s="927" t="s">
        <v>1461</v>
      </c>
      <c r="C79" s="927" t="s">
        <v>1462</v>
      </c>
      <c r="D79" s="942" t="s">
        <v>1463</v>
      </c>
    </row>
    <row r="80" spans="1:4" ht="25.5" x14ac:dyDescent="0.2">
      <c r="A80" s="935">
        <v>242</v>
      </c>
      <c r="B80" s="927" t="s">
        <v>1349</v>
      </c>
      <c r="C80" s="927" t="s">
        <v>1464</v>
      </c>
      <c r="D80" s="942" t="s">
        <v>1351</v>
      </c>
    </row>
    <row r="81" spans="1:4" x14ac:dyDescent="0.2">
      <c r="A81" s="935">
        <v>244</v>
      </c>
      <c r="B81" s="927" t="s">
        <v>1465</v>
      </c>
      <c r="C81" s="927"/>
      <c r="D81" s="942" t="s">
        <v>1250</v>
      </c>
    </row>
    <row r="82" spans="1:4" ht="38.25" x14ac:dyDescent="0.2">
      <c r="A82" s="935">
        <v>245</v>
      </c>
      <c r="B82" s="927" t="s">
        <v>1466</v>
      </c>
      <c r="C82" s="927" t="s">
        <v>1467</v>
      </c>
      <c r="D82" s="942" t="s">
        <v>1468</v>
      </c>
    </row>
    <row r="83" spans="1:4" x14ac:dyDescent="0.2">
      <c r="A83" s="935">
        <v>252</v>
      </c>
      <c r="B83" s="927"/>
      <c r="C83" s="927" t="s">
        <v>1469</v>
      </c>
      <c r="D83" s="942" t="s">
        <v>1470</v>
      </c>
    </row>
    <row r="84" spans="1:4" x14ac:dyDescent="0.2">
      <c r="A84" s="935">
        <v>255</v>
      </c>
      <c r="B84" s="927" t="s">
        <v>1471</v>
      </c>
      <c r="C84" s="927" t="s">
        <v>1472</v>
      </c>
      <c r="D84" s="940" t="s">
        <v>1473</v>
      </c>
    </row>
    <row r="85" spans="1:4" x14ac:dyDescent="0.2">
      <c r="A85" s="5" t="s">
        <v>54</v>
      </c>
    </row>
  </sheetData>
  <mergeCells count="2">
    <mergeCell ref="A5:A6"/>
    <mergeCell ref="D5:D6"/>
  </mergeCell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CD803-7924-4817-89FA-A3523B3F55DD}">
  <dimension ref="A1:D78"/>
  <sheetViews>
    <sheetView showGridLines="0" zoomScaleNormal="100" workbookViewId="0">
      <selection activeCell="H18" sqref="H18"/>
    </sheetView>
  </sheetViews>
  <sheetFormatPr baseColWidth="10" defaultColWidth="11.42578125" defaultRowHeight="12.75" x14ac:dyDescent="0.2"/>
  <cols>
    <col min="1" max="1" width="72.7109375" style="149" customWidth="1"/>
    <col min="2" max="4" width="13.7109375" style="149" customWidth="1"/>
    <col min="5" max="5" width="12.42578125" style="149" customWidth="1"/>
    <col min="6" max="6" width="11.42578125" style="149"/>
    <col min="7" max="7" width="6.42578125" style="149" customWidth="1"/>
    <col min="8" max="8" width="6" style="149" customWidth="1"/>
    <col min="9" max="16384" width="11.42578125" style="149"/>
  </cols>
  <sheetData>
    <row r="1" spans="1:4" x14ac:dyDescent="0.2">
      <c r="A1" s="223" t="s">
        <v>376</v>
      </c>
      <c r="B1" s="157"/>
      <c r="C1" s="1"/>
    </row>
    <row r="2" spans="1:4" x14ac:dyDescent="0.2">
      <c r="A2" s="223" t="s">
        <v>886</v>
      </c>
      <c r="B2" s="157"/>
      <c r="C2" s="1"/>
    </row>
    <row r="3" spans="1:4" ht="15" x14ac:dyDescent="0.2">
      <c r="A3" s="223" t="s">
        <v>787</v>
      </c>
    </row>
    <row r="4" spans="1:4" x14ac:dyDescent="0.2">
      <c r="A4" s="223" t="s">
        <v>584</v>
      </c>
    </row>
    <row r="5" spans="1:4" x14ac:dyDescent="0.2">
      <c r="A5" s="1" t="s">
        <v>788</v>
      </c>
      <c r="B5" s="255"/>
      <c r="C5" s="1"/>
    </row>
    <row r="6" spans="1:4" x14ac:dyDescent="0.2">
      <c r="A6" s="1"/>
      <c r="B6" s="255"/>
      <c r="C6" s="1"/>
    </row>
    <row r="7" spans="1:4" x14ac:dyDescent="0.2">
      <c r="A7" s="1264"/>
      <c r="B7" s="1266" t="s">
        <v>789</v>
      </c>
      <c r="C7" s="1267"/>
      <c r="D7" s="1268"/>
    </row>
    <row r="8" spans="1:4" x14ac:dyDescent="0.2">
      <c r="A8" s="1265"/>
      <c r="B8" s="490" t="s">
        <v>473</v>
      </c>
      <c r="C8" s="490" t="s">
        <v>377</v>
      </c>
      <c r="D8" s="426" t="s">
        <v>585</v>
      </c>
    </row>
    <row r="9" spans="1:4" ht="15" x14ac:dyDescent="0.2">
      <c r="A9" s="184" t="s">
        <v>586</v>
      </c>
      <c r="B9" s="423">
        <v>83594038.750999942</v>
      </c>
      <c r="C9" s="662">
        <v>0.96914624374095415</v>
      </c>
      <c r="D9" s="486" t="s">
        <v>660</v>
      </c>
    </row>
    <row r="10" spans="1:4" x14ac:dyDescent="0.2">
      <c r="A10" s="182" t="s">
        <v>379</v>
      </c>
      <c r="B10" s="421">
        <v>7655921.1319999956</v>
      </c>
      <c r="C10" s="664">
        <v>8.8758807665170206E-2</v>
      </c>
      <c r="D10" s="809" t="s">
        <v>660</v>
      </c>
    </row>
    <row r="11" spans="1:4" x14ac:dyDescent="0.2">
      <c r="A11" s="183" t="s">
        <v>380</v>
      </c>
      <c r="B11" s="422">
        <v>2014162.0189999964</v>
      </c>
      <c r="C11" s="663">
        <v>2.3351157381137935E-2</v>
      </c>
      <c r="D11" s="486" t="s">
        <v>660</v>
      </c>
    </row>
    <row r="12" spans="1:4" x14ac:dyDescent="0.2">
      <c r="A12" s="183" t="s">
        <v>381</v>
      </c>
      <c r="B12" s="422">
        <v>1340.3</v>
      </c>
      <c r="C12" s="663">
        <v>1.553874809608314E-5</v>
      </c>
      <c r="D12" s="486" t="s">
        <v>660</v>
      </c>
    </row>
    <row r="13" spans="1:4" x14ac:dyDescent="0.2">
      <c r="A13" s="183" t="s">
        <v>382</v>
      </c>
      <c r="B13" s="422">
        <v>369219.99899999995</v>
      </c>
      <c r="C13" s="663">
        <v>4.2805465615885019E-3</v>
      </c>
      <c r="D13" s="486" t="s">
        <v>660</v>
      </c>
    </row>
    <row r="14" spans="1:4" x14ac:dyDescent="0.2">
      <c r="A14" s="183" t="s">
        <v>383</v>
      </c>
      <c r="B14" s="422">
        <v>526424.35099999991</v>
      </c>
      <c r="C14" s="663">
        <v>6.1030928760971818E-3</v>
      </c>
      <c r="D14" s="486" t="s">
        <v>660</v>
      </c>
    </row>
    <row r="15" spans="1:4" x14ac:dyDescent="0.2">
      <c r="A15" s="183" t="s">
        <v>384</v>
      </c>
      <c r="B15" s="422">
        <v>124068.519</v>
      </c>
      <c r="C15" s="663">
        <v>1.4383865279378536E-3</v>
      </c>
      <c r="D15" s="486" t="s">
        <v>660</v>
      </c>
    </row>
    <row r="16" spans="1:4" x14ac:dyDescent="0.2">
      <c r="A16" s="181" t="s">
        <v>385</v>
      </c>
      <c r="B16" s="810">
        <v>4620705.9440000001</v>
      </c>
      <c r="C16" s="811">
        <v>5.3570085570312662E-2</v>
      </c>
      <c r="D16" s="487" t="s">
        <v>660</v>
      </c>
    </row>
    <row r="17" spans="1:4" x14ac:dyDescent="0.2">
      <c r="A17" s="184" t="s">
        <v>386</v>
      </c>
      <c r="B17" s="423">
        <v>1665993.9610000006</v>
      </c>
      <c r="C17" s="662">
        <v>1.9314676184119056E-2</v>
      </c>
      <c r="D17" s="486" t="s">
        <v>660</v>
      </c>
    </row>
    <row r="18" spans="1:4" x14ac:dyDescent="0.2">
      <c r="A18" s="183" t="s">
        <v>387</v>
      </c>
      <c r="B18" s="422">
        <v>1659411.4760000005</v>
      </c>
      <c r="C18" s="663">
        <v>1.9238362242269286E-2</v>
      </c>
      <c r="D18" s="486" t="s">
        <v>660</v>
      </c>
    </row>
    <row r="19" spans="1:4" x14ac:dyDescent="0.2">
      <c r="A19" s="183" t="s">
        <v>388</v>
      </c>
      <c r="B19" s="422">
        <v>6582.4849999999997</v>
      </c>
      <c r="C19" s="663">
        <v>7.6313941849769331E-5</v>
      </c>
      <c r="D19" s="486" t="s">
        <v>660</v>
      </c>
    </row>
    <row r="20" spans="1:4" x14ac:dyDescent="0.2">
      <c r="A20" s="182" t="s">
        <v>389</v>
      </c>
      <c r="B20" s="421">
        <v>4895174.1227439977</v>
      </c>
      <c r="C20" s="664">
        <v>5.6752128314395106E-2</v>
      </c>
      <c r="D20" s="809" t="s">
        <v>660</v>
      </c>
    </row>
    <row r="21" spans="1:4" x14ac:dyDescent="0.2">
      <c r="A21" s="183" t="s">
        <v>390</v>
      </c>
      <c r="B21" s="422">
        <v>2269959.5427759988</v>
      </c>
      <c r="C21" s="663">
        <v>2.6316742164811096E-2</v>
      </c>
      <c r="D21" s="486" t="s">
        <v>660</v>
      </c>
    </row>
    <row r="22" spans="1:4" x14ac:dyDescent="0.2">
      <c r="A22" s="183" t="s">
        <v>391</v>
      </c>
      <c r="B22" s="422">
        <v>59331.305999999997</v>
      </c>
      <c r="C22" s="663">
        <v>6.8785661280730158E-4</v>
      </c>
      <c r="D22" s="486" t="s">
        <v>660</v>
      </c>
    </row>
    <row r="23" spans="1:4" x14ac:dyDescent="0.2">
      <c r="A23" s="183" t="s">
        <v>392</v>
      </c>
      <c r="B23" s="422">
        <v>1456735.6999679985</v>
      </c>
      <c r="C23" s="663">
        <v>1.6888643650208222E-2</v>
      </c>
      <c r="D23" s="486" t="s">
        <v>660</v>
      </c>
    </row>
    <row r="24" spans="1:4" x14ac:dyDescent="0.2">
      <c r="A24" s="183" t="s">
        <v>393</v>
      </c>
      <c r="B24" s="422">
        <v>995588.69400000037</v>
      </c>
      <c r="C24" s="663">
        <v>1.1542342701913309E-2</v>
      </c>
      <c r="D24" s="486" t="s">
        <v>660</v>
      </c>
    </row>
    <row r="25" spans="1:4" x14ac:dyDescent="0.2">
      <c r="A25" s="181" t="s">
        <v>394</v>
      </c>
      <c r="B25" s="810">
        <v>113558.87999999998</v>
      </c>
      <c r="C25" s="811">
        <v>1.3165431846551769E-3</v>
      </c>
      <c r="D25" s="487" t="s">
        <v>660</v>
      </c>
    </row>
    <row r="26" spans="1:4" x14ac:dyDescent="0.2">
      <c r="A26" s="184" t="s">
        <v>395</v>
      </c>
      <c r="B26" s="423">
        <v>8942873.1496159993</v>
      </c>
      <c r="C26" s="662">
        <v>0.10367906672171057</v>
      </c>
      <c r="D26" s="486" t="s">
        <v>660</v>
      </c>
    </row>
    <row r="27" spans="1:4" x14ac:dyDescent="0.2">
      <c r="A27" s="183" t="s">
        <v>396</v>
      </c>
      <c r="B27" s="422">
        <v>345326.20900000003</v>
      </c>
      <c r="C27" s="663">
        <v>4.0035342629458773E-3</v>
      </c>
      <c r="D27" s="486" t="s">
        <v>660</v>
      </c>
    </row>
    <row r="28" spans="1:4" x14ac:dyDescent="0.2">
      <c r="A28" s="183" t="s">
        <v>397</v>
      </c>
      <c r="B28" s="422">
        <v>983450.28149600094</v>
      </c>
      <c r="C28" s="663">
        <v>1.1401616197260624E-2</v>
      </c>
      <c r="D28" s="486" t="s">
        <v>660</v>
      </c>
    </row>
    <row r="29" spans="1:4" x14ac:dyDescent="0.2">
      <c r="A29" s="183" t="s">
        <v>398</v>
      </c>
      <c r="B29" s="422">
        <v>204075.922272</v>
      </c>
      <c r="C29" s="663">
        <v>2.3659511666495945E-3</v>
      </c>
      <c r="D29" s="486" t="s">
        <v>660</v>
      </c>
    </row>
    <row r="30" spans="1:4" x14ac:dyDescent="0.2">
      <c r="A30" s="183" t="s">
        <v>399</v>
      </c>
      <c r="B30" s="422">
        <v>60830.695656000011</v>
      </c>
      <c r="C30" s="663">
        <v>7.0523976446174984E-4</v>
      </c>
      <c r="D30" s="486" t="s">
        <v>660</v>
      </c>
    </row>
    <row r="31" spans="1:4" x14ac:dyDescent="0.2">
      <c r="A31" s="183" t="s">
        <v>400</v>
      </c>
      <c r="B31" s="422">
        <v>6443651.8732879981</v>
      </c>
      <c r="C31" s="663">
        <v>7.4704382062132701E-2</v>
      </c>
      <c r="D31" s="486" t="s">
        <v>660</v>
      </c>
    </row>
    <row r="32" spans="1:4" x14ac:dyDescent="0.2">
      <c r="A32" s="183" t="s">
        <v>401</v>
      </c>
      <c r="B32" s="422">
        <v>46477.045655999995</v>
      </c>
      <c r="C32" s="663">
        <v>5.3883093687886238E-4</v>
      </c>
      <c r="D32" s="486" t="s">
        <v>660</v>
      </c>
    </row>
    <row r="33" spans="1:4" x14ac:dyDescent="0.2">
      <c r="A33" s="183" t="s">
        <v>402</v>
      </c>
      <c r="B33" s="422">
        <v>35299.658000000003</v>
      </c>
      <c r="C33" s="663">
        <v>4.0924605949405816E-4</v>
      </c>
      <c r="D33" s="486" t="s">
        <v>660</v>
      </c>
    </row>
    <row r="34" spans="1:4" x14ac:dyDescent="0.2">
      <c r="A34" s="183" t="s">
        <v>403</v>
      </c>
      <c r="B34" s="422">
        <v>392574.30100000044</v>
      </c>
      <c r="C34" s="663">
        <v>4.5513043141348413E-3</v>
      </c>
      <c r="D34" s="486" t="s">
        <v>660</v>
      </c>
    </row>
    <row r="35" spans="1:4" x14ac:dyDescent="0.2">
      <c r="A35" s="183" t="s">
        <v>404</v>
      </c>
      <c r="B35" s="422">
        <v>431187.16324800038</v>
      </c>
      <c r="C35" s="663">
        <v>4.9989619577522626E-3</v>
      </c>
      <c r="D35" s="486" t="s">
        <v>660</v>
      </c>
    </row>
    <row r="36" spans="1:4" x14ac:dyDescent="0.2">
      <c r="A36" s="182" t="s">
        <v>405</v>
      </c>
      <c r="B36" s="421">
        <v>305568.85099999997</v>
      </c>
      <c r="C36" s="664">
        <v>3.5426079248664947E-3</v>
      </c>
      <c r="D36" s="668">
        <v>4.8785295513397069E-3</v>
      </c>
    </row>
    <row r="37" spans="1:4" x14ac:dyDescent="0.2">
      <c r="A37" s="183" t="s">
        <v>406</v>
      </c>
      <c r="B37" s="422">
        <v>52705.632999999994</v>
      </c>
      <c r="C37" s="663">
        <v>6.1104197152250003E-4</v>
      </c>
      <c r="D37" s="667">
        <v>8.4146661962139989E-4</v>
      </c>
    </row>
    <row r="38" spans="1:4" x14ac:dyDescent="0.2">
      <c r="A38" s="183" t="s">
        <v>407</v>
      </c>
      <c r="B38" s="422">
        <v>208980.09799999994</v>
      </c>
      <c r="C38" s="663">
        <v>2.4228076549405115E-3</v>
      </c>
      <c r="D38" s="667">
        <v>3.3364512789782613E-3</v>
      </c>
    </row>
    <row r="39" spans="1:4" x14ac:dyDescent="0.2">
      <c r="A39" s="181" t="s">
        <v>408</v>
      </c>
      <c r="B39" s="810">
        <v>43883.120000000024</v>
      </c>
      <c r="C39" s="811">
        <v>5.0875829840348313E-4</v>
      </c>
      <c r="D39" s="812">
        <v>7.0061165274004536E-4</v>
      </c>
    </row>
    <row r="40" spans="1:4" x14ac:dyDescent="0.2">
      <c r="A40" s="184" t="s">
        <v>409</v>
      </c>
      <c r="B40" s="423">
        <v>1122477.7259920002</v>
      </c>
      <c r="C40" s="662">
        <v>1.3013428805233103E-2</v>
      </c>
      <c r="D40" s="666">
        <v>1.7920808155189115E-2</v>
      </c>
    </row>
    <row r="41" spans="1:4" x14ac:dyDescent="0.2">
      <c r="A41" s="183" t="s">
        <v>410</v>
      </c>
      <c r="B41" s="422">
        <v>549821.36068799987</v>
      </c>
      <c r="C41" s="663">
        <v>6.3743457595885258E-3</v>
      </c>
      <c r="D41" s="667">
        <v>8.7781190631705305E-3</v>
      </c>
    </row>
    <row r="42" spans="1:4" x14ac:dyDescent="0.2">
      <c r="A42" s="183" t="s">
        <v>411</v>
      </c>
      <c r="B42" s="422">
        <v>9661.3230000000003</v>
      </c>
      <c r="C42" s="663">
        <v>1.1200840436610779E-4</v>
      </c>
      <c r="D42" s="667">
        <v>1.5424690575067154E-4</v>
      </c>
    </row>
    <row r="43" spans="1:4" x14ac:dyDescent="0.2">
      <c r="A43" s="183" t="s">
        <v>412</v>
      </c>
      <c r="B43" s="422">
        <v>562995.04230400035</v>
      </c>
      <c r="C43" s="663">
        <v>6.5270746412784703E-3</v>
      </c>
      <c r="D43" s="667">
        <v>8.9884421862679136E-3</v>
      </c>
    </row>
    <row r="44" spans="1:4" x14ac:dyDescent="0.2">
      <c r="A44" s="182" t="s">
        <v>122</v>
      </c>
      <c r="B44" s="421">
        <v>17071396.304351982</v>
      </c>
      <c r="C44" s="664">
        <v>0.19791697890153709</v>
      </c>
      <c r="D44" s="668">
        <v>0.27255170506045007</v>
      </c>
    </row>
    <row r="45" spans="1:4" x14ac:dyDescent="0.2">
      <c r="A45" s="183" t="s">
        <v>413</v>
      </c>
      <c r="B45" s="488">
        <v>205.77800000000002</v>
      </c>
      <c r="C45" s="663">
        <v>2.3856841794492258E-6</v>
      </c>
      <c r="D45" s="667">
        <v>3.2853284970973114E-6</v>
      </c>
    </row>
    <row r="46" spans="1:4" x14ac:dyDescent="0.2">
      <c r="A46" s="183" t="s">
        <v>414</v>
      </c>
      <c r="B46" s="422">
        <v>703764.55900000001</v>
      </c>
      <c r="C46" s="663">
        <v>8.1590839373662932E-3</v>
      </c>
      <c r="D46" s="667">
        <v>1.1235884112635083E-2</v>
      </c>
    </row>
    <row r="47" spans="1:4" x14ac:dyDescent="0.2">
      <c r="A47" s="183" t="s">
        <v>415</v>
      </c>
      <c r="B47" s="422">
        <v>14619048.40935198</v>
      </c>
      <c r="C47" s="663">
        <v>0.16948572009055091</v>
      </c>
      <c r="D47" s="667">
        <v>0.23339898502118389</v>
      </c>
    </row>
    <row r="48" spans="1:4" x14ac:dyDescent="0.2">
      <c r="A48" s="183" t="s">
        <v>416</v>
      </c>
      <c r="B48" s="422">
        <v>337471.25600000011</v>
      </c>
      <c r="C48" s="663">
        <v>3.9124679822821673E-3</v>
      </c>
      <c r="D48" s="667">
        <v>5.3878642726045657E-3</v>
      </c>
    </row>
    <row r="49" spans="1:4" x14ac:dyDescent="0.2">
      <c r="A49" s="181" t="s">
        <v>447</v>
      </c>
      <c r="B49" s="810">
        <v>1410906.3019999999</v>
      </c>
      <c r="C49" s="811">
        <v>1.6357321207158253E-2</v>
      </c>
      <c r="D49" s="812">
        <v>2.2525686325529381E-2</v>
      </c>
    </row>
    <row r="50" spans="1:4" x14ac:dyDescent="0.2">
      <c r="A50" s="184" t="s">
        <v>417</v>
      </c>
      <c r="B50" s="423">
        <v>763929.50480800099</v>
      </c>
      <c r="C50" s="662">
        <v>8.8566053408767158E-3</v>
      </c>
      <c r="D50" s="666">
        <v>1.2196441660037336E-2</v>
      </c>
    </row>
    <row r="51" spans="1:4" x14ac:dyDescent="0.2">
      <c r="A51" s="183" t="s">
        <v>418</v>
      </c>
      <c r="B51" s="422">
        <v>272062.00080799998</v>
      </c>
      <c r="C51" s="663">
        <v>3.1541467560037904E-3</v>
      </c>
      <c r="D51" s="667">
        <v>4.3435792175637537E-3</v>
      </c>
    </row>
    <row r="52" spans="1:4" x14ac:dyDescent="0.2">
      <c r="A52" s="183" t="s">
        <v>419</v>
      </c>
      <c r="B52" s="422">
        <v>491867.50400000095</v>
      </c>
      <c r="C52" s="663">
        <v>5.7024585848729258E-3</v>
      </c>
      <c r="D52" s="667">
        <v>7.8528624424735825E-3</v>
      </c>
    </row>
    <row r="53" spans="1:4" x14ac:dyDescent="0.2">
      <c r="A53" s="182" t="s">
        <v>371</v>
      </c>
      <c r="B53" s="421">
        <v>17124124.142487992</v>
      </c>
      <c r="C53" s="664">
        <v>0.19852827830797334</v>
      </c>
      <c r="D53" s="668">
        <v>0.27339352619399476</v>
      </c>
    </row>
    <row r="54" spans="1:4" x14ac:dyDescent="0.2">
      <c r="A54" s="183" t="s">
        <v>420</v>
      </c>
      <c r="B54" s="422">
        <v>11255061.378487989</v>
      </c>
      <c r="C54" s="663">
        <v>0.13048538653008965</v>
      </c>
      <c r="D54" s="667">
        <v>0.17969157967968363</v>
      </c>
    </row>
    <row r="55" spans="1:4" x14ac:dyDescent="0.2">
      <c r="A55" s="183" t="s">
        <v>421</v>
      </c>
      <c r="B55" s="422">
        <v>3596493.68</v>
      </c>
      <c r="C55" s="663">
        <v>4.1695895935742043E-2</v>
      </c>
      <c r="D55" s="667">
        <v>5.7419467467534811E-2</v>
      </c>
    </row>
    <row r="56" spans="1:4" x14ac:dyDescent="0.2">
      <c r="A56" s="183" t="s">
        <v>505</v>
      </c>
      <c r="B56" s="422">
        <v>27008.455000000002</v>
      </c>
      <c r="C56" s="663">
        <v>3.1312212095008376E-4</v>
      </c>
      <c r="D56" s="667">
        <v>4.3120084204370908E-4</v>
      </c>
    </row>
    <row r="57" spans="1:4" x14ac:dyDescent="0.2">
      <c r="A57" s="183" t="s">
        <v>422</v>
      </c>
      <c r="B57" s="422">
        <v>1716314.4940000002</v>
      </c>
      <c r="C57" s="663">
        <v>1.9898066534300086E-2</v>
      </c>
      <c r="D57" s="667">
        <v>2.7401650891345785E-2</v>
      </c>
    </row>
    <row r="58" spans="1:4" x14ac:dyDescent="0.2">
      <c r="A58" s="181" t="s">
        <v>423</v>
      </c>
      <c r="B58" s="810">
        <v>529246.13500000176</v>
      </c>
      <c r="C58" s="811">
        <v>6.1358071868914711E-3</v>
      </c>
      <c r="D58" s="812">
        <v>8.4496273133868368E-3</v>
      </c>
    </row>
    <row r="59" spans="1:4" x14ac:dyDescent="0.2">
      <c r="A59" s="184" t="s">
        <v>121</v>
      </c>
      <c r="B59" s="423">
        <v>24046579.856999982</v>
      </c>
      <c r="C59" s="662">
        <v>0.27878366557507256</v>
      </c>
      <c r="D59" s="666">
        <v>0.38391331464941941</v>
      </c>
    </row>
    <row r="60" spans="1:4" x14ac:dyDescent="0.2">
      <c r="A60" s="183" t="s">
        <v>424</v>
      </c>
      <c r="B60" s="422">
        <v>534034.61099999992</v>
      </c>
      <c r="C60" s="663">
        <v>6.1913223121082966E-3</v>
      </c>
      <c r="D60" s="667">
        <v>8.5260772577951827E-3</v>
      </c>
    </row>
    <row r="61" spans="1:4" x14ac:dyDescent="0.2">
      <c r="A61" s="183" t="s">
        <v>425</v>
      </c>
      <c r="B61" s="422">
        <v>15854417.782999992</v>
      </c>
      <c r="C61" s="663">
        <v>0.18380795653219267</v>
      </c>
      <c r="D61" s="667">
        <v>0.25312215371602531</v>
      </c>
    </row>
    <row r="62" spans="1:4" x14ac:dyDescent="0.2">
      <c r="A62" s="183" t="s">
        <v>426</v>
      </c>
      <c r="B62" s="422">
        <v>2338415.7959999987</v>
      </c>
      <c r="C62" s="663">
        <v>2.7110388717410824E-2</v>
      </c>
      <c r="D62" s="667">
        <v>3.7333748275623677E-2</v>
      </c>
    </row>
    <row r="63" spans="1:4" x14ac:dyDescent="0.2">
      <c r="A63" s="183" t="s">
        <v>427</v>
      </c>
      <c r="B63" s="422">
        <v>61968.229000000007</v>
      </c>
      <c r="C63" s="663">
        <v>7.1842774035021581E-4</v>
      </c>
      <c r="D63" s="667">
        <v>9.8934768852040563E-4</v>
      </c>
    </row>
    <row r="64" spans="1:4" x14ac:dyDescent="0.2">
      <c r="A64" s="183" t="s">
        <v>428</v>
      </c>
      <c r="B64" s="422">
        <v>4193664.6559999906</v>
      </c>
      <c r="C64" s="663">
        <v>4.8619188755525643E-2</v>
      </c>
      <c r="D64" s="667">
        <v>6.695354217470556E-2</v>
      </c>
    </row>
    <row r="65" spans="1:4" x14ac:dyDescent="0.2">
      <c r="A65" s="183" t="s">
        <v>429</v>
      </c>
      <c r="B65" s="422">
        <v>492019.86599999986</v>
      </c>
      <c r="C65" s="663">
        <v>5.7042249914516013E-3</v>
      </c>
      <c r="D65" s="667">
        <v>7.8552949630563036E-3</v>
      </c>
    </row>
    <row r="66" spans="1:4" x14ac:dyDescent="0.2">
      <c r="A66" s="183" t="s">
        <v>430</v>
      </c>
      <c r="B66" s="422">
        <v>27155.273999999987</v>
      </c>
      <c r="C66" s="663">
        <v>3.1482426484079372E-4</v>
      </c>
      <c r="D66" s="667">
        <v>4.3354486640304431E-4</v>
      </c>
    </row>
    <row r="67" spans="1:4" x14ac:dyDescent="0.2">
      <c r="A67" s="183" t="s">
        <v>431</v>
      </c>
      <c r="B67" s="422">
        <v>544903.64199999988</v>
      </c>
      <c r="C67" s="663">
        <v>6.3173322611924706E-3</v>
      </c>
      <c r="D67" s="667">
        <v>8.699605707289948E-3</v>
      </c>
    </row>
    <row r="68" spans="1:4" ht="15" x14ac:dyDescent="0.2">
      <c r="A68" s="427" t="s">
        <v>587</v>
      </c>
      <c r="B68" s="421">
        <v>2201364.844</v>
      </c>
      <c r="C68" s="664">
        <v>2.5521490545765399E-2</v>
      </c>
      <c r="D68" s="668">
        <v>3.5145674729569622E-2</v>
      </c>
    </row>
    <row r="69" spans="1:4" ht="15" x14ac:dyDescent="0.2">
      <c r="A69" s="424" t="s">
        <v>588</v>
      </c>
      <c r="B69" s="423">
        <v>459936.39199999999</v>
      </c>
      <c r="C69" s="662">
        <v>5.3322657132801234E-3</v>
      </c>
      <c r="D69" s="486" t="s">
        <v>660</v>
      </c>
    </row>
    <row r="70" spans="1:4" x14ac:dyDescent="0.2">
      <c r="A70" s="184" t="s">
        <v>432</v>
      </c>
      <c r="B70" s="423">
        <v>62635441.229639955</v>
      </c>
      <c r="C70" s="662">
        <v>0.72616305540132464</v>
      </c>
      <c r="D70" s="666">
        <v>1</v>
      </c>
    </row>
    <row r="71" spans="1:4" x14ac:dyDescent="0.2">
      <c r="A71" s="425" t="s">
        <v>378</v>
      </c>
      <c r="B71" s="489">
        <v>86255339.986999974</v>
      </c>
      <c r="C71" s="665">
        <v>1</v>
      </c>
      <c r="D71" s="487" t="s">
        <v>660</v>
      </c>
    </row>
    <row r="72" spans="1:4" x14ac:dyDescent="0.2">
      <c r="A72" s="5" t="s">
        <v>589</v>
      </c>
      <c r="B72" s="20"/>
      <c r="C72" s="967"/>
      <c r="D72" s="5"/>
    </row>
    <row r="73" spans="1:4" x14ac:dyDescent="0.2">
      <c r="A73" s="5" t="s">
        <v>1559</v>
      </c>
      <c r="B73" s="5"/>
      <c r="C73" s="5"/>
      <c r="D73" s="5"/>
    </row>
    <row r="74" spans="1:4" x14ac:dyDescent="0.2">
      <c r="A74" s="1075" t="s">
        <v>1560</v>
      </c>
      <c r="B74" s="1075"/>
      <c r="C74" s="1075"/>
      <c r="D74" s="1075"/>
    </row>
    <row r="75" spans="1:4" x14ac:dyDescent="0.2">
      <c r="A75" s="1075"/>
      <c r="B75" s="1075"/>
      <c r="C75" s="1075"/>
      <c r="D75" s="1075"/>
    </row>
    <row r="76" spans="1:4" x14ac:dyDescent="0.2">
      <c r="A76" s="1075" t="s">
        <v>1561</v>
      </c>
      <c r="B76" s="1075"/>
      <c r="C76" s="1075"/>
      <c r="D76" s="1075"/>
    </row>
    <row r="77" spans="1:4" x14ac:dyDescent="0.2">
      <c r="A77" s="1075"/>
      <c r="B77" s="1075"/>
      <c r="C77" s="1075"/>
      <c r="D77" s="1075"/>
    </row>
    <row r="78" spans="1:4" x14ac:dyDescent="0.2">
      <c r="A78" s="149" t="s">
        <v>54</v>
      </c>
    </row>
  </sheetData>
  <mergeCells count="4">
    <mergeCell ref="A7:A8"/>
    <mergeCell ref="B7:D7"/>
    <mergeCell ref="A74:D75"/>
    <mergeCell ref="A76:D77"/>
  </mergeCells>
  <pageMargins left="0.7" right="0.7" top="0.75" bottom="0.75" header="0.3" footer="0.3"/>
  <pageSetup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133CD-052A-40FA-B062-212A31FC9436}">
  <dimension ref="A1:D9"/>
  <sheetViews>
    <sheetView workbookViewId="0">
      <selection activeCell="G6" sqref="G6"/>
    </sheetView>
  </sheetViews>
  <sheetFormatPr baseColWidth="10" defaultRowHeight="12.75" x14ac:dyDescent="0.2"/>
  <cols>
    <col min="1" max="1" width="23.7109375" style="5" customWidth="1"/>
    <col min="2" max="16384" width="11.42578125" style="5"/>
  </cols>
  <sheetData>
    <row r="1" spans="1:4" x14ac:dyDescent="0.2">
      <c r="A1" s="4" t="s">
        <v>1535</v>
      </c>
    </row>
    <row r="2" spans="1:4" x14ac:dyDescent="0.2">
      <c r="A2" s="4" t="s">
        <v>1536</v>
      </c>
    </row>
    <row r="4" spans="1:4" x14ac:dyDescent="0.2">
      <c r="B4" s="1269" t="s">
        <v>1537</v>
      </c>
      <c r="C4" s="1270"/>
      <c r="D4" s="1271"/>
    </row>
    <row r="5" spans="1:4" x14ac:dyDescent="0.2">
      <c r="A5" s="6" t="s">
        <v>1538</v>
      </c>
      <c r="B5" s="62">
        <v>2023</v>
      </c>
      <c r="C5" s="540">
        <v>2024</v>
      </c>
      <c r="D5" s="187">
        <v>2025</v>
      </c>
    </row>
    <row r="6" spans="1:4" x14ac:dyDescent="0.2">
      <c r="A6" s="9" t="s">
        <v>1539</v>
      </c>
      <c r="B6" s="718">
        <v>1889</v>
      </c>
      <c r="C6" s="20">
        <v>2158</v>
      </c>
      <c r="D6" s="731">
        <v>2416</v>
      </c>
    </row>
    <row r="7" spans="1:4" x14ac:dyDescent="0.2">
      <c r="A7" s="9" t="s">
        <v>1540</v>
      </c>
      <c r="B7" s="9">
        <v>527</v>
      </c>
      <c r="C7" s="5">
        <v>494</v>
      </c>
      <c r="D7" s="731">
        <v>1951</v>
      </c>
    </row>
    <row r="8" spans="1:4" x14ac:dyDescent="0.2">
      <c r="A8" s="6" t="s">
        <v>123</v>
      </c>
      <c r="B8" s="717">
        <v>2415</v>
      </c>
      <c r="C8" s="729">
        <v>2652</v>
      </c>
      <c r="D8" s="730">
        <v>4367</v>
      </c>
    </row>
    <row r="9" spans="1:4" x14ac:dyDescent="0.2">
      <c r="A9" s="5" t="s">
        <v>54</v>
      </c>
    </row>
  </sheetData>
  <mergeCells count="1">
    <mergeCell ref="B4:D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ABDCF-9512-410D-9810-44329E801F5D}">
  <dimension ref="A1:C19"/>
  <sheetViews>
    <sheetView zoomScaleNormal="100" workbookViewId="0">
      <selection activeCell="E33" sqref="E33"/>
    </sheetView>
  </sheetViews>
  <sheetFormatPr baseColWidth="10" defaultColWidth="10.42578125" defaultRowHeight="12.75" x14ac:dyDescent="0.2"/>
  <cols>
    <col min="1" max="1" width="36.42578125" style="5" customWidth="1"/>
    <col min="2" max="3" width="18.140625" style="5" customWidth="1"/>
    <col min="4" max="16384" width="10.42578125" style="5"/>
  </cols>
  <sheetData>
    <row r="1" spans="1:3" x14ac:dyDescent="0.2">
      <c r="A1" s="4" t="s">
        <v>55</v>
      </c>
    </row>
    <row r="2" spans="1:3" x14ac:dyDescent="0.2">
      <c r="A2" s="4" t="s">
        <v>806</v>
      </c>
    </row>
    <row r="3" spans="1:3" x14ac:dyDescent="0.2">
      <c r="A3" s="5" t="s">
        <v>633</v>
      </c>
    </row>
    <row r="5" spans="1:3" ht="38.25" x14ac:dyDescent="0.2">
      <c r="A5" s="463" t="s">
        <v>56</v>
      </c>
      <c r="B5" s="672" t="s">
        <v>473</v>
      </c>
      <c r="C5" s="254" t="s">
        <v>809</v>
      </c>
    </row>
    <row r="6" spans="1:3" ht="15" x14ac:dyDescent="0.2">
      <c r="A6" s="126" t="s">
        <v>1070</v>
      </c>
      <c r="B6" s="491">
        <v>82532173.616999999</v>
      </c>
      <c r="C6" s="688">
        <v>3.9723836075764609</v>
      </c>
    </row>
    <row r="7" spans="1:3" ht="15" x14ac:dyDescent="0.2">
      <c r="A7" s="687" t="s">
        <v>1071</v>
      </c>
      <c r="B7" s="868">
        <v>-1352197.0732912095</v>
      </c>
      <c r="C7" s="689"/>
    </row>
    <row r="8" spans="1:3" x14ac:dyDescent="0.2">
      <c r="A8" s="687" t="s">
        <v>805</v>
      </c>
      <c r="B8" s="869">
        <v>382861.28944030637</v>
      </c>
      <c r="C8" s="690"/>
    </row>
    <row r="9" spans="1:3" ht="15" x14ac:dyDescent="0.2">
      <c r="A9" s="687" t="s">
        <v>1113</v>
      </c>
      <c r="B9" s="904">
        <v>29023.677850911841</v>
      </c>
      <c r="C9" s="689"/>
    </row>
    <row r="10" spans="1:3" ht="15" x14ac:dyDescent="0.2">
      <c r="A10" s="814" t="s">
        <v>1112</v>
      </c>
      <c r="B10" s="847">
        <v>81591861.511000007</v>
      </c>
      <c r="C10" s="833">
        <v>2.6292322830129677</v>
      </c>
    </row>
    <row r="11" spans="1:3" ht="12.95" customHeight="1" x14ac:dyDescent="0.2">
      <c r="A11" s="1079" t="s">
        <v>807</v>
      </c>
      <c r="B11" s="1080"/>
      <c r="C11" s="1080"/>
    </row>
    <row r="12" spans="1:3" ht="55.5" customHeight="1" x14ac:dyDescent="0.2">
      <c r="A12" s="1082" t="s">
        <v>1115</v>
      </c>
      <c r="B12" s="1083"/>
      <c r="C12" s="1083"/>
    </row>
    <row r="13" spans="1:3" ht="26.25" customHeight="1" x14ac:dyDescent="0.2">
      <c r="A13" s="1079" t="s">
        <v>1114</v>
      </c>
      <c r="B13" s="1080"/>
      <c r="C13" s="1080"/>
    </row>
    <row r="14" spans="1:3" x14ac:dyDescent="0.2">
      <c r="A14" s="1079" t="s">
        <v>808</v>
      </c>
      <c r="B14" s="1080"/>
      <c r="C14" s="1080"/>
    </row>
    <row r="15" spans="1:3" ht="12.95" customHeight="1" x14ac:dyDescent="0.2">
      <c r="A15" s="1081" t="s">
        <v>54</v>
      </c>
      <c r="B15" s="1081"/>
      <c r="C15" s="1081"/>
    </row>
    <row r="16" spans="1:3" x14ac:dyDescent="0.2">
      <c r="A16" s="164"/>
      <c r="B16" s="20"/>
    </row>
    <row r="17" spans="3:3" x14ac:dyDescent="0.2">
      <c r="C17" s="166"/>
    </row>
    <row r="18" spans="3:3" x14ac:dyDescent="0.2">
      <c r="C18" s="166"/>
    </row>
    <row r="19" spans="3:3" x14ac:dyDescent="0.2">
      <c r="C19" s="166"/>
    </row>
  </sheetData>
  <mergeCells count="5">
    <mergeCell ref="A11:C11"/>
    <mergeCell ref="A14:C14"/>
    <mergeCell ref="A15:C15"/>
    <mergeCell ref="A12:C12"/>
    <mergeCell ref="A13:C13"/>
  </mergeCells>
  <pageMargins left="0.7" right="0.7" top="0.75" bottom="0.75" header="0.3" footer="0.3"/>
  <pageSetup paperSize="9"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5888A-441F-481B-9184-085AFC1E331E}">
  <dimension ref="A1:B13"/>
  <sheetViews>
    <sheetView workbookViewId="0">
      <selection activeCell="D6" sqref="D6"/>
    </sheetView>
  </sheetViews>
  <sheetFormatPr baseColWidth="10" defaultRowHeight="12.75" x14ac:dyDescent="0.2"/>
  <cols>
    <col min="1" max="1" width="49.85546875" style="5" customWidth="1"/>
    <col min="2" max="16384" width="11.42578125" style="5"/>
  </cols>
  <sheetData>
    <row r="1" spans="1:2" x14ac:dyDescent="0.2">
      <c r="A1" s="4" t="s">
        <v>1541</v>
      </c>
    </row>
    <row r="2" spans="1:2" x14ac:dyDescent="0.2">
      <c r="A2" s="4" t="s">
        <v>1542</v>
      </c>
    </row>
    <row r="4" spans="1:2" x14ac:dyDescent="0.2">
      <c r="A4" s="502"/>
      <c r="B4" s="965" t="s">
        <v>1537</v>
      </c>
    </row>
    <row r="5" spans="1:2" x14ac:dyDescent="0.2">
      <c r="A5" s="9" t="s">
        <v>1543</v>
      </c>
      <c r="B5" s="731">
        <v>1951</v>
      </c>
    </row>
    <row r="6" spans="1:2" x14ac:dyDescent="0.2">
      <c r="A6" s="9" t="s">
        <v>1544</v>
      </c>
      <c r="B6" s="964">
        <v>869</v>
      </c>
    </row>
    <row r="7" spans="1:2" x14ac:dyDescent="0.2">
      <c r="A7" s="306" t="s">
        <v>1545</v>
      </c>
      <c r="B7" s="966">
        <v>1082</v>
      </c>
    </row>
    <row r="8" spans="1:2" x14ac:dyDescent="0.2">
      <c r="A8" s="9" t="s">
        <v>1546</v>
      </c>
      <c r="B8" s="964">
        <v>-292</v>
      </c>
    </row>
    <row r="9" spans="1:2" x14ac:dyDescent="0.2">
      <c r="A9" s="6" t="s">
        <v>1547</v>
      </c>
      <c r="B9" s="965">
        <v>790</v>
      </c>
    </row>
    <row r="10" spans="1:2" x14ac:dyDescent="0.2">
      <c r="A10" s="1094" t="s">
        <v>1548</v>
      </c>
      <c r="B10" s="1094"/>
    </row>
    <row r="11" spans="1:2" x14ac:dyDescent="0.2">
      <c r="A11" s="1078"/>
      <c r="B11" s="1078"/>
    </row>
    <row r="12" spans="1:2" x14ac:dyDescent="0.2">
      <c r="A12" s="1078"/>
      <c r="B12" s="1078"/>
    </row>
    <row r="13" spans="1:2" x14ac:dyDescent="0.2">
      <c r="A13" s="5" t="s">
        <v>1549</v>
      </c>
    </row>
  </sheetData>
  <mergeCells count="1">
    <mergeCell ref="A10:B12"/>
  </mergeCells>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23123-6532-4F56-8048-E0A2CE6C24FB}">
  <dimension ref="A1:B11"/>
  <sheetViews>
    <sheetView workbookViewId="0">
      <selection activeCell="D7" sqref="D7"/>
    </sheetView>
  </sheetViews>
  <sheetFormatPr baseColWidth="10" defaultRowHeight="12.75" x14ac:dyDescent="0.2"/>
  <cols>
    <col min="1" max="1" width="67" style="5" customWidth="1"/>
    <col min="2" max="16384" width="11.42578125" style="5"/>
  </cols>
  <sheetData>
    <row r="1" spans="1:2" x14ac:dyDescent="0.2">
      <c r="A1" s="4" t="s">
        <v>1550</v>
      </c>
    </row>
    <row r="2" spans="1:2" x14ac:dyDescent="0.2">
      <c r="A2" s="4" t="s">
        <v>1551</v>
      </c>
      <c r="B2" s="21"/>
    </row>
    <row r="4" spans="1:2" x14ac:dyDescent="0.2">
      <c r="A4" s="61"/>
      <c r="B4" s="69" t="s">
        <v>1537</v>
      </c>
    </row>
    <row r="5" spans="1:2" x14ac:dyDescent="0.2">
      <c r="A5" s="61" t="s">
        <v>1564</v>
      </c>
      <c r="B5" s="71">
        <v>790</v>
      </c>
    </row>
    <row r="6" spans="1:2" x14ac:dyDescent="0.2">
      <c r="A6" s="9" t="s">
        <v>1552</v>
      </c>
      <c r="B6" s="72">
        <v>154</v>
      </c>
    </row>
    <row r="7" spans="1:2" x14ac:dyDescent="0.2">
      <c r="A7" s="9" t="s">
        <v>1553</v>
      </c>
      <c r="B7" s="72">
        <v>944</v>
      </c>
    </row>
    <row r="8" spans="1:2" x14ac:dyDescent="0.2">
      <c r="A8" s="10" t="s">
        <v>1554</v>
      </c>
      <c r="B8" s="968">
        <v>2.7079504541081688E-3</v>
      </c>
    </row>
    <row r="9" spans="1:2" x14ac:dyDescent="0.2">
      <c r="A9" s="9" t="s">
        <v>1555</v>
      </c>
      <c r="B9" s="72"/>
    </row>
    <row r="10" spans="1:2" x14ac:dyDescent="0.2">
      <c r="A10" s="10" t="s">
        <v>1556</v>
      </c>
      <c r="B10" s="968">
        <v>2.7000000000000001E-3</v>
      </c>
    </row>
    <row r="11" spans="1:2" x14ac:dyDescent="0.2">
      <c r="A11" s="5" t="s">
        <v>54</v>
      </c>
    </row>
  </sheetData>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169AF-D4B0-47B6-92B7-6D9A5E6711E9}">
  <dimension ref="A1:K14"/>
  <sheetViews>
    <sheetView workbookViewId="0">
      <selection activeCell="E6" sqref="E6"/>
    </sheetView>
  </sheetViews>
  <sheetFormatPr baseColWidth="10" defaultRowHeight="12.75" x14ac:dyDescent="0.2"/>
  <cols>
    <col min="1" max="1" width="4.42578125" style="1" customWidth="1"/>
    <col min="2" max="2" width="22.42578125" style="1" customWidth="1"/>
    <col min="3" max="3" width="55.5703125" style="1" customWidth="1"/>
    <col min="4" max="4" width="16" style="1" customWidth="1"/>
    <col min="5" max="10" width="11.42578125" style="1"/>
    <col min="11" max="11" width="56.5703125" style="1" customWidth="1"/>
    <col min="12" max="16384" width="11.42578125" style="1"/>
  </cols>
  <sheetData>
    <row r="1" spans="1:11" x14ac:dyDescent="0.2">
      <c r="A1" s="80" t="s">
        <v>1562</v>
      </c>
    </row>
    <row r="2" spans="1:11" x14ac:dyDescent="0.2">
      <c r="A2" s="80" t="s">
        <v>1563</v>
      </c>
    </row>
    <row r="3" spans="1:11" x14ac:dyDescent="0.2">
      <c r="A3" s="1" t="s">
        <v>632</v>
      </c>
    </row>
    <row r="5" spans="1:11" ht="25.5" x14ac:dyDescent="0.2">
      <c r="A5" s="903"/>
      <c r="B5" s="607" t="s">
        <v>1573</v>
      </c>
      <c r="C5" s="225" t="s">
        <v>1574</v>
      </c>
      <c r="D5" s="607" t="s">
        <v>1575</v>
      </c>
      <c r="E5" s="393">
        <v>2025</v>
      </c>
      <c r="F5" s="607">
        <v>2026</v>
      </c>
      <c r="G5" s="607">
        <v>2027</v>
      </c>
      <c r="H5" s="607">
        <v>2028</v>
      </c>
      <c r="I5" s="607">
        <v>2029</v>
      </c>
      <c r="J5" s="902">
        <v>2030</v>
      </c>
      <c r="K5" s="902" t="s">
        <v>1576</v>
      </c>
    </row>
    <row r="6" spans="1:11" ht="114.75" x14ac:dyDescent="0.2">
      <c r="A6" s="647">
        <v>1</v>
      </c>
      <c r="B6" s="1001" t="s">
        <v>1577</v>
      </c>
      <c r="C6" s="648" t="s">
        <v>1578</v>
      </c>
      <c r="D6" s="637" t="s">
        <v>1579</v>
      </c>
      <c r="E6" s="993">
        <v>0</v>
      </c>
      <c r="F6" s="982">
        <v>183000</v>
      </c>
      <c r="G6" s="982">
        <v>183000</v>
      </c>
      <c r="H6" s="982">
        <v>183000</v>
      </c>
      <c r="I6" s="983">
        <v>183000</v>
      </c>
      <c r="J6" s="994">
        <v>183000</v>
      </c>
      <c r="K6" s="984" t="s">
        <v>1580</v>
      </c>
    </row>
    <row r="7" spans="1:11" x14ac:dyDescent="0.2">
      <c r="A7" s="1288">
        <v>2</v>
      </c>
      <c r="B7" s="1289" t="s">
        <v>1581</v>
      </c>
      <c r="C7" s="635" t="s">
        <v>1582</v>
      </c>
      <c r="D7" s="1066" t="s">
        <v>1579</v>
      </c>
      <c r="E7" s="1290">
        <v>0</v>
      </c>
      <c r="F7" s="1276">
        <v>94067</v>
      </c>
      <c r="G7" s="1276">
        <v>5594</v>
      </c>
      <c r="H7" s="1276">
        <v>-20281</v>
      </c>
      <c r="I7" s="1277">
        <v>40299</v>
      </c>
      <c r="J7" s="1276">
        <v>90447</v>
      </c>
      <c r="K7" s="1278" t="s">
        <v>1592</v>
      </c>
    </row>
    <row r="8" spans="1:11" ht="66" customHeight="1" x14ac:dyDescent="0.2">
      <c r="A8" s="1288"/>
      <c r="B8" s="1289"/>
      <c r="C8" s="635" t="s">
        <v>1583</v>
      </c>
      <c r="D8" s="1066"/>
      <c r="E8" s="1290"/>
      <c r="F8" s="1276"/>
      <c r="G8" s="1276"/>
      <c r="H8" s="1276"/>
      <c r="I8" s="1277"/>
      <c r="J8" s="1276"/>
      <c r="K8" s="1279"/>
    </row>
    <row r="9" spans="1:11" ht="108" customHeight="1" x14ac:dyDescent="0.2">
      <c r="A9" s="1280">
        <v>3</v>
      </c>
      <c r="B9" s="1282" t="s">
        <v>1584</v>
      </c>
      <c r="C9" s="1229" t="s">
        <v>1585</v>
      </c>
      <c r="D9" s="1284" t="s">
        <v>1586</v>
      </c>
      <c r="E9" s="1286">
        <v>0</v>
      </c>
      <c r="F9" s="1272">
        <v>-1121</v>
      </c>
      <c r="G9" s="1272">
        <v>17811</v>
      </c>
      <c r="H9" s="1272">
        <v>17519</v>
      </c>
      <c r="I9" s="1274">
        <v>68414</v>
      </c>
      <c r="J9" s="1272">
        <v>91270</v>
      </c>
      <c r="K9" s="1004" t="s">
        <v>1587</v>
      </c>
    </row>
    <row r="10" spans="1:11" ht="76.5" x14ac:dyDescent="0.2">
      <c r="A10" s="1281"/>
      <c r="B10" s="1283"/>
      <c r="C10" s="1230"/>
      <c r="D10" s="1285"/>
      <c r="E10" s="1287"/>
      <c r="F10" s="1273"/>
      <c r="G10" s="1273"/>
      <c r="H10" s="1273"/>
      <c r="I10" s="1275"/>
      <c r="J10" s="1273"/>
      <c r="K10" s="1005" t="s">
        <v>1588</v>
      </c>
    </row>
    <row r="11" spans="1:11" ht="38.25" x14ac:dyDescent="0.2">
      <c r="A11" s="996">
        <v>4</v>
      </c>
      <c r="B11" s="1002" t="s">
        <v>1589</v>
      </c>
      <c r="C11" s="925" t="s">
        <v>1590</v>
      </c>
      <c r="D11" s="11" t="s">
        <v>1591</v>
      </c>
      <c r="E11" s="995">
        <v>0</v>
      </c>
      <c r="F11" s="11">
        <v>0</v>
      </c>
      <c r="G11" s="979">
        <v>117091</v>
      </c>
      <c r="H11" s="979">
        <v>257877</v>
      </c>
      <c r="I11" s="980">
        <v>291973</v>
      </c>
      <c r="J11" s="997">
        <v>323991</v>
      </c>
      <c r="K11" s="987" t="s">
        <v>1593</v>
      </c>
    </row>
    <row r="12" spans="1:11" x14ac:dyDescent="0.2">
      <c r="A12" s="284"/>
      <c r="B12" s="395" t="s">
        <v>123</v>
      </c>
      <c r="C12" s="975"/>
      <c r="D12" s="991"/>
      <c r="E12" s="168">
        <v>0</v>
      </c>
      <c r="F12" s="988">
        <v>275946</v>
      </c>
      <c r="G12" s="988">
        <v>323496</v>
      </c>
      <c r="H12" s="988">
        <v>438115</v>
      </c>
      <c r="I12" s="989">
        <v>583685</v>
      </c>
      <c r="J12" s="998">
        <v>688707</v>
      </c>
      <c r="K12" s="990"/>
    </row>
    <row r="13" spans="1:11" x14ac:dyDescent="0.2">
      <c r="A13" s="99"/>
      <c r="B13" s="401" t="s">
        <v>83</v>
      </c>
      <c r="C13" s="975"/>
      <c r="D13" s="992"/>
      <c r="E13" s="999">
        <v>0</v>
      </c>
      <c r="F13" s="976">
        <v>8.0000000000000004E-4</v>
      </c>
      <c r="G13" s="976">
        <v>8.9999999999999998E-4</v>
      </c>
      <c r="H13" s="976">
        <v>1.1999999999999999E-3</v>
      </c>
      <c r="I13" s="977">
        <v>1.6000000000000001E-3</v>
      </c>
      <c r="J13" s="1000">
        <v>1.9E-3</v>
      </c>
      <c r="K13" s="978"/>
    </row>
    <row r="14" spans="1:11" x14ac:dyDescent="0.2">
      <c r="A14" s="1" t="s">
        <v>54</v>
      </c>
    </row>
  </sheetData>
  <mergeCells count="20">
    <mergeCell ref="K7:K8"/>
    <mergeCell ref="A9:A10"/>
    <mergeCell ref="B9:B10"/>
    <mergeCell ref="C9:C10"/>
    <mergeCell ref="D9:D10"/>
    <mergeCell ref="E9:E10"/>
    <mergeCell ref="F9:F10"/>
    <mergeCell ref="A7:A8"/>
    <mergeCell ref="B7:B8"/>
    <mergeCell ref="D7:D8"/>
    <mergeCell ref="E7:E8"/>
    <mergeCell ref="F7:F8"/>
    <mergeCell ref="G7:G8"/>
    <mergeCell ref="G9:G10"/>
    <mergeCell ref="H9:H10"/>
    <mergeCell ref="I9:I10"/>
    <mergeCell ref="J9:J10"/>
    <mergeCell ref="H7:H8"/>
    <mergeCell ref="I7:I8"/>
    <mergeCell ref="J7:J8"/>
  </mergeCells>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0E79C-D01E-4C7C-9AFF-6D6D54E0A622}">
  <dimension ref="A1:C19"/>
  <sheetViews>
    <sheetView workbookViewId="0">
      <selection activeCell="E5" sqref="E5"/>
    </sheetView>
  </sheetViews>
  <sheetFormatPr baseColWidth="10" defaultRowHeight="12.75" x14ac:dyDescent="0.2"/>
  <cols>
    <col min="1" max="1" width="16" style="1" customWidth="1"/>
    <col min="2" max="2" width="61.7109375" style="1" customWidth="1"/>
    <col min="3" max="3" width="32.28515625" style="1" customWidth="1"/>
    <col min="4" max="16384" width="11.42578125" style="1"/>
  </cols>
  <sheetData>
    <row r="1" spans="1:3" x14ac:dyDescent="0.2">
      <c r="A1" s="80" t="s">
        <v>1565</v>
      </c>
    </row>
    <row r="2" spans="1:3" x14ac:dyDescent="0.2">
      <c r="A2" s="80" t="s">
        <v>1566</v>
      </c>
    </row>
    <row r="4" spans="1:3" ht="13.5" x14ac:dyDescent="0.2">
      <c r="A4" s="1012" t="s">
        <v>1594</v>
      </c>
      <c r="B4" s="1009" t="s">
        <v>1574</v>
      </c>
      <c r="C4" s="1006" t="s">
        <v>1595</v>
      </c>
    </row>
    <row r="5" spans="1:3" ht="54" x14ac:dyDescent="0.2">
      <c r="A5" s="1015" t="s">
        <v>1596</v>
      </c>
      <c r="B5" s="1013" t="s">
        <v>1597</v>
      </c>
      <c r="C5" s="1014" t="s">
        <v>1598</v>
      </c>
    </row>
    <row r="6" spans="1:3" ht="13.5" x14ac:dyDescent="0.2">
      <c r="A6" s="1291" t="s">
        <v>1599</v>
      </c>
      <c r="B6" s="1293" t="s">
        <v>1600</v>
      </c>
      <c r="C6" s="1011" t="s">
        <v>1601</v>
      </c>
    </row>
    <row r="7" spans="1:3" x14ac:dyDescent="0.2">
      <c r="A7" s="1295"/>
      <c r="B7" s="1296"/>
      <c r="C7" s="1017" t="s">
        <v>1602</v>
      </c>
    </row>
    <row r="8" spans="1:3" ht="13.5" x14ac:dyDescent="0.2">
      <c r="A8" s="1292"/>
      <c r="B8" s="1294"/>
      <c r="C8" s="1007" t="s">
        <v>1603</v>
      </c>
    </row>
    <row r="9" spans="1:3" ht="40.5" customHeight="1" x14ac:dyDescent="0.2">
      <c r="A9" s="1295" t="s">
        <v>1604</v>
      </c>
      <c r="B9" s="1299" t="s">
        <v>1605</v>
      </c>
      <c r="C9" s="1297" t="s">
        <v>1619</v>
      </c>
    </row>
    <row r="10" spans="1:3" x14ac:dyDescent="0.2">
      <c r="A10" s="1295"/>
      <c r="B10" s="1299"/>
      <c r="C10" s="1298"/>
    </row>
    <row r="11" spans="1:3" ht="13.5" x14ac:dyDescent="0.2">
      <c r="A11" s="1291" t="s">
        <v>1606</v>
      </c>
      <c r="B11" s="1293" t="s">
        <v>1607</v>
      </c>
      <c r="C11" s="1007" t="s">
        <v>1601</v>
      </c>
    </row>
    <row r="12" spans="1:3" x14ac:dyDescent="0.2">
      <c r="A12" s="1295"/>
      <c r="B12" s="1296"/>
      <c r="C12" s="1017" t="s">
        <v>1608</v>
      </c>
    </row>
    <row r="13" spans="1:3" ht="13.5" x14ac:dyDescent="0.2">
      <c r="A13" s="1292"/>
      <c r="B13" s="1294"/>
      <c r="C13" s="1008" t="s">
        <v>1603</v>
      </c>
    </row>
    <row r="14" spans="1:3" ht="67.5" x14ac:dyDescent="0.2">
      <c r="A14" s="1016" t="s">
        <v>1609</v>
      </c>
      <c r="B14" s="1010" t="s">
        <v>1610</v>
      </c>
      <c r="C14" s="1007" t="s">
        <v>1611</v>
      </c>
    </row>
    <row r="15" spans="1:3" x14ac:dyDescent="0.2">
      <c r="A15" s="1291" t="s">
        <v>1612</v>
      </c>
      <c r="B15" s="1293" t="s">
        <v>1613</v>
      </c>
      <c r="C15" s="1018" t="s">
        <v>1614</v>
      </c>
    </row>
    <row r="16" spans="1:3" ht="13.5" x14ac:dyDescent="0.2">
      <c r="A16" s="1292"/>
      <c r="B16" s="1294"/>
      <c r="C16" s="1008" t="s">
        <v>1615</v>
      </c>
    </row>
    <row r="17" spans="1:3" x14ac:dyDescent="0.2">
      <c r="A17" s="1295" t="s">
        <v>1616</v>
      </c>
      <c r="B17" s="1296" t="s">
        <v>1617</v>
      </c>
      <c r="C17" s="1017" t="s">
        <v>1618</v>
      </c>
    </row>
    <row r="18" spans="1:3" ht="13.5" x14ac:dyDescent="0.2">
      <c r="A18" s="1292"/>
      <c r="B18" s="1294"/>
      <c r="C18" s="1008" t="s">
        <v>1615</v>
      </c>
    </row>
    <row r="19" spans="1:3" x14ac:dyDescent="0.2">
      <c r="A19" s="1" t="s">
        <v>54</v>
      </c>
    </row>
  </sheetData>
  <mergeCells count="11">
    <mergeCell ref="A6:A8"/>
    <mergeCell ref="B6:B8"/>
    <mergeCell ref="A9:A10"/>
    <mergeCell ref="B9:B10"/>
    <mergeCell ref="A11:A13"/>
    <mergeCell ref="B11:B13"/>
    <mergeCell ref="A15:A16"/>
    <mergeCell ref="B15:B16"/>
    <mergeCell ref="A17:A18"/>
    <mergeCell ref="B17:B18"/>
    <mergeCell ref="C9:C10"/>
  </mergeCells>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0022A-27D8-44A8-910F-76331FA14889}">
  <dimension ref="A1:J20"/>
  <sheetViews>
    <sheetView workbookViewId="0">
      <selection activeCell="C26" sqref="C26"/>
    </sheetView>
  </sheetViews>
  <sheetFormatPr baseColWidth="10" defaultRowHeight="12.75" x14ac:dyDescent="0.2"/>
  <cols>
    <col min="1" max="1" width="5.42578125" style="1" customWidth="1"/>
    <col min="2" max="2" width="20.42578125" style="1" customWidth="1"/>
    <col min="3" max="3" width="59.28515625" style="1" customWidth="1"/>
    <col min="4" max="9" width="11.42578125" style="1"/>
    <col min="10" max="10" width="56" style="1" customWidth="1"/>
    <col min="11" max="16384" width="11.42578125" style="1"/>
  </cols>
  <sheetData>
    <row r="1" spans="1:10" x14ac:dyDescent="0.2">
      <c r="A1" s="80" t="s">
        <v>1567</v>
      </c>
    </row>
    <row r="2" spans="1:10" x14ac:dyDescent="0.2">
      <c r="A2" s="80" t="s">
        <v>1568</v>
      </c>
    </row>
    <row r="3" spans="1:10" x14ac:dyDescent="0.2">
      <c r="A3" s="1" t="s">
        <v>632</v>
      </c>
    </row>
    <row r="5" spans="1:10" x14ac:dyDescent="0.2">
      <c r="A5" s="1020"/>
      <c r="B5" s="902" t="s">
        <v>1573</v>
      </c>
      <c r="C5" s="633" t="s">
        <v>1574</v>
      </c>
      <c r="D5" s="438">
        <v>2025</v>
      </c>
      <c r="E5" s="633">
        <v>2026</v>
      </c>
      <c r="F5" s="633">
        <v>2027</v>
      </c>
      <c r="G5" s="633">
        <v>2028</v>
      </c>
      <c r="H5" s="633">
        <v>2029</v>
      </c>
      <c r="I5" s="222">
        <v>2030</v>
      </c>
      <c r="J5" s="222" t="s">
        <v>1620</v>
      </c>
    </row>
    <row r="6" spans="1:10" x14ac:dyDescent="0.2">
      <c r="A6" s="1280">
        <v>1</v>
      </c>
      <c r="B6" s="1282" t="s">
        <v>1621</v>
      </c>
      <c r="C6" s="1066" t="s">
        <v>1622</v>
      </c>
      <c r="D6" s="1022">
        <v>544000</v>
      </c>
      <c r="E6" s="1066"/>
      <c r="F6" s="1066"/>
      <c r="G6" s="1066"/>
      <c r="H6" s="1066"/>
      <c r="I6" s="1289"/>
      <c r="J6" s="1310" t="s">
        <v>1623</v>
      </c>
    </row>
    <row r="7" spans="1:10" x14ac:dyDescent="0.2">
      <c r="A7" s="1281"/>
      <c r="B7" s="1283"/>
      <c r="C7" s="1066"/>
      <c r="D7" s="1023">
        <v>1.6000000000000001E-3</v>
      </c>
      <c r="E7" s="1066"/>
      <c r="F7" s="1066"/>
      <c r="G7" s="1066"/>
      <c r="H7" s="1066"/>
      <c r="I7" s="1289"/>
      <c r="J7" s="1310"/>
    </row>
    <row r="8" spans="1:10" x14ac:dyDescent="0.2">
      <c r="A8" s="1288">
        <v>2</v>
      </c>
      <c r="B8" s="1289" t="s">
        <v>1624</v>
      </c>
      <c r="C8" s="1185" t="s">
        <v>1625</v>
      </c>
      <c r="D8" s="1024">
        <v>396312</v>
      </c>
      <c r="E8" s="1185"/>
      <c r="F8" s="1185"/>
      <c r="G8" s="1185"/>
      <c r="H8" s="1185"/>
      <c r="I8" s="1282"/>
      <c r="J8" s="1282" t="s">
        <v>1626</v>
      </c>
    </row>
    <row r="9" spans="1:10" x14ac:dyDescent="0.2">
      <c r="A9" s="1288"/>
      <c r="B9" s="1289"/>
      <c r="C9" s="1186"/>
      <c r="D9" s="1025">
        <v>1.1999999999999999E-3</v>
      </c>
      <c r="E9" s="1186"/>
      <c r="F9" s="1186"/>
      <c r="G9" s="1186"/>
      <c r="H9" s="1186"/>
      <c r="I9" s="1283"/>
      <c r="J9" s="1283"/>
    </row>
    <row r="10" spans="1:10" x14ac:dyDescent="0.2">
      <c r="A10" s="1280">
        <v>3</v>
      </c>
      <c r="B10" s="1282" t="s">
        <v>1627</v>
      </c>
      <c r="C10" s="1066" t="s">
        <v>1628</v>
      </c>
      <c r="D10" s="1022">
        <v>129413</v>
      </c>
      <c r="E10" s="980">
        <v>77648</v>
      </c>
      <c r="F10" s="980">
        <v>19576</v>
      </c>
      <c r="G10" s="980">
        <v>19576</v>
      </c>
      <c r="H10" s="980">
        <v>19576</v>
      </c>
      <c r="I10" s="42">
        <v>19576</v>
      </c>
      <c r="J10" s="1289" t="s">
        <v>1626</v>
      </c>
    </row>
    <row r="11" spans="1:10" x14ac:dyDescent="0.2">
      <c r="A11" s="1281"/>
      <c r="B11" s="1283"/>
      <c r="C11" s="1066"/>
      <c r="D11" s="1023">
        <v>4.0000000000000002E-4</v>
      </c>
      <c r="E11" s="1026">
        <v>2.0000000000000001E-4</v>
      </c>
      <c r="F11" s="1026">
        <v>1E-4</v>
      </c>
      <c r="G11" s="1026">
        <v>1E-4</v>
      </c>
      <c r="H11" s="1026">
        <v>1E-4</v>
      </c>
      <c r="I11" s="1021">
        <v>1E-4</v>
      </c>
      <c r="J11" s="1289"/>
    </row>
    <row r="12" spans="1:10" ht="45.75" customHeight="1" x14ac:dyDescent="0.2">
      <c r="A12" s="1288">
        <v>4</v>
      </c>
      <c r="B12" s="1289" t="s">
        <v>1629</v>
      </c>
      <c r="C12" s="1185" t="s">
        <v>1630</v>
      </c>
      <c r="D12" s="1024">
        <v>27622</v>
      </c>
      <c r="E12" s="1185"/>
      <c r="F12" s="636"/>
      <c r="G12" s="636"/>
      <c r="H12" s="636"/>
      <c r="I12" s="1282"/>
      <c r="J12" s="1282" t="s">
        <v>1626</v>
      </c>
    </row>
    <row r="13" spans="1:10" x14ac:dyDescent="0.2">
      <c r="A13" s="1288"/>
      <c r="B13" s="1289"/>
      <c r="C13" s="1186"/>
      <c r="D13" s="1025">
        <v>1E-4</v>
      </c>
      <c r="E13" s="1186"/>
      <c r="F13" s="634"/>
      <c r="G13" s="634"/>
      <c r="H13" s="634"/>
      <c r="I13" s="1283"/>
      <c r="J13" s="1283"/>
    </row>
    <row r="14" spans="1:10" x14ac:dyDescent="0.2">
      <c r="A14" s="1280">
        <v>5</v>
      </c>
      <c r="B14" s="1282" t="s">
        <v>1631</v>
      </c>
      <c r="C14" s="1066" t="s">
        <v>1632</v>
      </c>
      <c r="D14" s="1288"/>
      <c r="E14" s="980">
        <v>77622</v>
      </c>
      <c r="F14" s="980">
        <v>127622</v>
      </c>
      <c r="G14" s="980">
        <v>177622</v>
      </c>
      <c r="H14" s="980">
        <v>227622</v>
      </c>
      <c r="I14" s="42">
        <v>227622</v>
      </c>
      <c r="J14" s="1289" t="s">
        <v>1633</v>
      </c>
    </row>
    <row r="15" spans="1:10" x14ac:dyDescent="0.2">
      <c r="A15" s="1288"/>
      <c r="B15" s="1289"/>
      <c r="C15" s="1066"/>
      <c r="D15" s="1288"/>
      <c r="E15" s="1026">
        <v>2.0000000000000001E-4</v>
      </c>
      <c r="F15" s="1026">
        <v>4.0000000000000002E-4</v>
      </c>
      <c r="G15" s="1026">
        <v>5.0000000000000001E-4</v>
      </c>
      <c r="H15" s="1026">
        <v>5.9999999999999995E-4</v>
      </c>
      <c r="I15" s="1021">
        <v>5.9999999999999995E-4</v>
      </c>
      <c r="J15" s="1289"/>
    </row>
    <row r="16" spans="1:10" ht="15.75" customHeight="1" x14ac:dyDescent="0.2">
      <c r="A16" s="1300"/>
      <c r="B16" s="1302" t="s">
        <v>562</v>
      </c>
      <c r="C16" s="1302"/>
      <c r="D16" s="1031">
        <v>1097347</v>
      </c>
      <c r="E16" s="1029">
        <v>155270</v>
      </c>
      <c r="F16" s="1029">
        <v>147198</v>
      </c>
      <c r="G16" s="1029">
        <v>197198</v>
      </c>
      <c r="H16" s="1029">
        <v>247198</v>
      </c>
      <c r="I16" s="1074"/>
      <c r="J16" s="1070"/>
    </row>
    <row r="17" spans="1:10" x14ac:dyDescent="0.2">
      <c r="A17" s="1301"/>
      <c r="B17" s="1190"/>
      <c r="C17" s="1190"/>
      <c r="D17" s="1032">
        <v>3.3E-3</v>
      </c>
      <c r="E17" s="1028">
        <v>5.0000000000000001E-4</v>
      </c>
      <c r="F17" s="977">
        <v>4.0000000000000002E-4</v>
      </c>
      <c r="G17" s="1028">
        <v>5.9999999999999995E-4</v>
      </c>
      <c r="H17" s="977">
        <v>6.9999999999999999E-4</v>
      </c>
      <c r="I17" s="1303"/>
      <c r="J17" s="1183"/>
    </row>
    <row r="18" spans="1:10" x14ac:dyDescent="0.2">
      <c r="A18" s="1085"/>
      <c r="B18" s="1302" t="s">
        <v>1634</v>
      </c>
      <c r="C18" s="1304"/>
      <c r="D18" s="1029">
        <v>325758</v>
      </c>
      <c r="E18" s="1307"/>
      <c r="F18" s="1309"/>
      <c r="G18" s="1307"/>
      <c r="H18" s="1309"/>
      <c r="I18" s="1185"/>
      <c r="J18" s="1070" t="s">
        <v>1635</v>
      </c>
    </row>
    <row r="19" spans="1:10" x14ac:dyDescent="0.2">
      <c r="A19" s="1086"/>
      <c r="B19" s="1305"/>
      <c r="C19" s="1306"/>
      <c r="D19" s="977">
        <v>1E-3</v>
      </c>
      <c r="E19" s="1308"/>
      <c r="F19" s="1308"/>
      <c r="G19" s="1308"/>
      <c r="H19" s="1308"/>
      <c r="I19" s="1186"/>
      <c r="J19" s="1184"/>
    </row>
    <row r="20" spans="1:10" x14ac:dyDescent="0.2">
      <c r="A20" s="1" t="s">
        <v>54</v>
      </c>
    </row>
  </sheetData>
  <mergeCells count="45">
    <mergeCell ref="H6:H7"/>
    <mergeCell ref="I6:I7"/>
    <mergeCell ref="J6:J7"/>
    <mergeCell ref="A8:A9"/>
    <mergeCell ref="B8:B9"/>
    <mergeCell ref="C8:C9"/>
    <mergeCell ref="E8:E9"/>
    <mergeCell ref="F8:F9"/>
    <mergeCell ref="G8:G9"/>
    <mergeCell ref="H8:H9"/>
    <mergeCell ref="A6:A7"/>
    <mergeCell ref="B6:B7"/>
    <mergeCell ref="C6:C7"/>
    <mergeCell ref="E6:E7"/>
    <mergeCell ref="F6:F7"/>
    <mergeCell ref="G6:G7"/>
    <mergeCell ref="I8:I9"/>
    <mergeCell ref="J8:J9"/>
    <mergeCell ref="A10:A11"/>
    <mergeCell ref="B10:B11"/>
    <mergeCell ref="C10:C11"/>
    <mergeCell ref="J10:J11"/>
    <mergeCell ref="E12:E13"/>
    <mergeCell ref="J12:J13"/>
    <mergeCell ref="A14:A15"/>
    <mergeCell ref="B14:B15"/>
    <mergeCell ref="C14:C15"/>
    <mergeCell ref="D14:D15"/>
    <mergeCell ref="J14:J15"/>
    <mergeCell ref="I18:I19"/>
    <mergeCell ref="J18:J19"/>
    <mergeCell ref="I12:I13"/>
    <mergeCell ref="A16:A17"/>
    <mergeCell ref="B16:C17"/>
    <mergeCell ref="I16:I17"/>
    <mergeCell ref="J16:J17"/>
    <mergeCell ref="A18:A19"/>
    <mergeCell ref="B18:C19"/>
    <mergeCell ref="E18:E19"/>
    <mergeCell ref="F18:F19"/>
    <mergeCell ref="G18:G19"/>
    <mergeCell ref="H18:H19"/>
    <mergeCell ref="A12:A13"/>
    <mergeCell ref="B12:B13"/>
    <mergeCell ref="C12:C13"/>
  </mergeCells>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30E66-538D-4EE6-A89E-222338B2D457}">
  <dimension ref="A1:H15"/>
  <sheetViews>
    <sheetView workbookViewId="0">
      <selection activeCell="K15" sqref="K15"/>
    </sheetView>
  </sheetViews>
  <sheetFormatPr baseColWidth="10" defaultRowHeight="12.75" x14ac:dyDescent="0.2"/>
  <cols>
    <col min="1" max="1" width="5.7109375" style="1" customWidth="1"/>
    <col min="2" max="2" width="45.42578125" style="1" bestFit="1" customWidth="1"/>
    <col min="3" max="16384" width="11.42578125" style="1"/>
  </cols>
  <sheetData>
    <row r="1" spans="1:8" x14ac:dyDescent="0.2">
      <c r="A1" s="80" t="s">
        <v>1569</v>
      </c>
    </row>
    <row r="2" spans="1:8" x14ac:dyDescent="0.2">
      <c r="A2" s="80" t="s">
        <v>1570</v>
      </c>
    </row>
    <row r="3" spans="1:8" x14ac:dyDescent="0.2">
      <c r="A3" s="1" t="s">
        <v>632</v>
      </c>
    </row>
    <row r="5" spans="1:8" x14ac:dyDescent="0.2">
      <c r="A5" s="903"/>
      <c r="B5" s="607" t="s">
        <v>1573</v>
      </c>
      <c r="C5" s="607">
        <v>2025</v>
      </c>
      <c r="D5" s="607">
        <v>2026</v>
      </c>
      <c r="E5" s="607">
        <v>2027</v>
      </c>
      <c r="F5" s="607">
        <v>2028</v>
      </c>
      <c r="G5" s="607">
        <v>2029</v>
      </c>
      <c r="H5" s="902">
        <v>2030</v>
      </c>
    </row>
    <row r="6" spans="1:8" x14ac:dyDescent="0.2">
      <c r="A6" s="646">
        <v>1</v>
      </c>
      <c r="B6" s="1030" t="s">
        <v>1636</v>
      </c>
      <c r="C6" s="985">
        <v>544000</v>
      </c>
      <c r="D6" s="636"/>
      <c r="E6" s="636"/>
      <c r="F6" s="636"/>
      <c r="G6" s="636"/>
      <c r="H6" s="35"/>
    </row>
    <row r="7" spans="1:8" x14ac:dyDescent="0.2">
      <c r="A7" s="462">
        <v>2</v>
      </c>
      <c r="B7" s="32" t="s">
        <v>1637</v>
      </c>
      <c r="C7" s="980">
        <v>396312</v>
      </c>
      <c r="D7" s="48"/>
      <c r="E7" s="48"/>
      <c r="F7" s="48"/>
      <c r="G7" s="48"/>
      <c r="H7" s="129"/>
    </row>
    <row r="8" spans="1:8" x14ac:dyDescent="0.2">
      <c r="A8" s="462">
        <v>3</v>
      </c>
      <c r="B8" s="32" t="s">
        <v>1638</v>
      </c>
      <c r="C8" s="980">
        <v>157035</v>
      </c>
      <c r="D8" s="980">
        <v>155270</v>
      </c>
      <c r="E8" s="980">
        <v>147198</v>
      </c>
      <c r="F8" s="980">
        <v>197198</v>
      </c>
      <c r="G8" s="980">
        <v>247198</v>
      </c>
      <c r="H8" s="42">
        <v>247198</v>
      </c>
    </row>
    <row r="9" spans="1:8" x14ac:dyDescent="0.2">
      <c r="A9" s="924">
        <v>4</v>
      </c>
      <c r="B9" s="1019" t="s">
        <v>1639</v>
      </c>
      <c r="C9" s="634">
        <v>0</v>
      </c>
      <c r="D9" s="986">
        <v>275946</v>
      </c>
      <c r="E9" s="986">
        <v>323496</v>
      </c>
      <c r="F9" s="986">
        <v>438115</v>
      </c>
      <c r="G9" s="986">
        <v>583685</v>
      </c>
      <c r="H9" s="1039">
        <v>688707</v>
      </c>
    </row>
    <row r="10" spans="1:8" x14ac:dyDescent="0.2">
      <c r="A10" s="462"/>
      <c r="B10" s="47" t="s">
        <v>123</v>
      </c>
      <c r="C10" s="1027">
        <v>1097347</v>
      </c>
      <c r="D10" s="1027">
        <v>431216</v>
      </c>
      <c r="E10" s="1027">
        <v>470694</v>
      </c>
      <c r="F10" s="1027">
        <v>635313</v>
      </c>
      <c r="G10" s="1027">
        <v>830883</v>
      </c>
      <c r="H10" s="1033">
        <v>935905</v>
      </c>
    </row>
    <row r="11" spans="1:8" x14ac:dyDescent="0.2">
      <c r="A11" s="1036"/>
      <c r="B11" s="1037" t="s">
        <v>83</v>
      </c>
      <c r="C11" s="977">
        <v>3.3E-3</v>
      </c>
      <c r="D11" s="977">
        <v>1.2999999999999999E-3</v>
      </c>
      <c r="E11" s="977">
        <v>1.4E-3</v>
      </c>
      <c r="F11" s="977">
        <v>1.8E-3</v>
      </c>
      <c r="G11" s="977">
        <v>2.3E-3</v>
      </c>
      <c r="H11" s="1038">
        <v>2.5999999999999999E-3</v>
      </c>
    </row>
    <row r="12" spans="1:8" x14ac:dyDescent="0.2">
      <c r="A12" s="399"/>
      <c r="B12" s="32"/>
      <c r="C12" s="227"/>
      <c r="D12" s="227"/>
      <c r="E12" s="227"/>
      <c r="F12" s="227"/>
      <c r="G12" s="227"/>
      <c r="H12" s="1034"/>
    </row>
    <row r="13" spans="1:8" x14ac:dyDescent="0.2">
      <c r="A13" s="901"/>
      <c r="B13" s="1030" t="s">
        <v>1674</v>
      </c>
      <c r="C13" s="985">
        <v>-851813</v>
      </c>
      <c r="D13" s="985">
        <v>-524009</v>
      </c>
      <c r="E13" s="985">
        <v>-720548</v>
      </c>
      <c r="F13" s="985">
        <v>-417337</v>
      </c>
      <c r="G13" s="985">
        <v>-260873</v>
      </c>
      <c r="H13" s="35" t="s">
        <v>660</v>
      </c>
    </row>
    <row r="14" spans="1:8" x14ac:dyDescent="0.2">
      <c r="A14" s="22"/>
      <c r="B14" s="1019" t="s">
        <v>1675</v>
      </c>
      <c r="C14" s="1035">
        <v>-2.5000000000000001E-3</v>
      </c>
      <c r="D14" s="1035">
        <v>-1.5E-3</v>
      </c>
      <c r="E14" s="1035">
        <v>-2.0999999999999999E-3</v>
      </c>
      <c r="F14" s="1035">
        <v>-1.1999999999999999E-3</v>
      </c>
      <c r="G14" s="1035">
        <v>-6.9999999999999999E-4</v>
      </c>
      <c r="H14" s="1002" t="s">
        <v>660</v>
      </c>
    </row>
    <row r="15" spans="1:8" x14ac:dyDescent="0.2">
      <c r="A15" s="1" t="s">
        <v>54</v>
      </c>
    </row>
  </sheetData>
  <pageMargins left="0.7" right="0.7" top="0.75" bottom="0.75" header="0.3" footer="0.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0892D-2BA1-41AB-AF97-B48A7AAF73B3}">
  <dimension ref="A1:D19"/>
  <sheetViews>
    <sheetView workbookViewId="0">
      <selection activeCell="D20" sqref="D20"/>
    </sheetView>
  </sheetViews>
  <sheetFormatPr baseColWidth="10" defaultColWidth="11.42578125" defaultRowHeight="12.75" x14ac:dyDescent="0.2"/>
  <cols>
    <col min="1" max="1" width="5.85546875" style="1" customWidth="1"/>
    <col min="2" max="2" width="71" style="1" customWidth="1"/>
    <col min="3" max="3" width="28.7109375" style="1" customWidth="1"/>
    <col min="4" max="4" width="49.28515625" style="1" customWidth="1"/>
    <col min="5" max="16384" width="11.42578125" style="1"/>
  </cols>
  <sheetData>
    <row r="1" spans="1:4" x14ac:dyDescent="0.2">
      <c r="A1" s="80" t="s">
        <v>1571</v>
      </c>
    </row>
    <row r="2" spans="1:4" x14ac:dyDescent="0.2">
      <c r="A2" s="80" t="s">
        <v>1572</v>
      </c>
    </row>
    <row r="4" spans="1:4" ht="25.5" x14ac:dyDescent="0.2">
      <c r="A4" s="438"/>
      <c r="B4" s="633" t="s">
        <v>1640</v>
      </c>
      <c r="C4" s="633" t="s">
        <v>1641</v>
      </c>
      <c r="D4" s="222" t="s">
        <v>1642</v>
      </c>
    </row>
    <row r="5" spans="1:4" x14ac:dyDescent="0.2">
      <c r="A5" s="462">
        <v>1</v>
      </c>
      <c r="B5" s="949" t="s">
        <v>1643</v>
      </c>
      <c r="C5" s="48" t="s">
        <v>1644</v>
      </c>
      <c r="D5" s="129" t="s">
        <v>1645</v>
      </c>
    </row>
    <row r="6" spans="1:4" x14ac:dyDescent="0.2">
      <c r="A6" s="647">
        <v>2</v>
      </c>
      <c r="B6" s="981" t="s">
        <v>1676</v>
      </c>
      <c r="C6" s="637" t="s">
        <v>1646</v>
      </c>
      <c r="D6" s="1001" t="s">
        <v>1645</v>
      </c>
    </row>
    <row r="7" spans="1:4" ht="25.5" x14ac:dyDescent="0.2">
      <c r="A7" s="462">
        <v>3</v>
      </c>
      <c r="B7" s="949" t="s">
        <v>1647</v>
      </c>
      <c r="C7" s="48" t="s">
        <v>1648</v>
      </c>
      <c r="D7" s="129" t="s">
        <v>1645</v>
      </c>
    </row>
    <row r="8" spans="1:4" x14ac:dyDescent="0.2">
      <c r="A8" s="647">
        <v>4</v>
      </c>
      <c r="B8" s="981" t="s">
        <v>1649</v>
      </c>
      <c r="C8" s="637" t="s">
        <v>1650</v>
      </c>
      <c r="D8" s="1001" t="s">
        <v>1645</v>
      </c>
    </row>
    <row r="9" spans="1:4" ht="25.5" x14ac:dyDescent="0.2">
      <c r="A9" s="924">
        <v>5</v>
      </c>
      <c r="B9" s="1003" t="s">
        <v>1651</v>
      </c>
      <c r="C9" s="634" t="s">
        <v>1652</v>
      </c>
      <c r="D9" s="1002" t="s">
        <v>1653</v>
      </c>
    </row>
    <row r="10" spans="1:4" x14ac:dyDescent="0.2">
      <c r="A10" s="647">
        <v>6</v>
      </c>
      <c r="B10" s="981" t="s">
        <v>1654</v>
      </c>
      <c r="C10" s="637" t="s">
        <v>1655</v>
      </c>
      <c r="D10" s="1001" t="s">
        <v>1653</v>
      </c>
    </row>
    <row r="11" spans="1:4" x14ac:dyDescent="0.2">
      <c r="A11" s="647">
        <v>7</v>
      </c>
      <c r="B11" s="981" t="s">
        <v>1656</v>
      </c>
      <c r="C11" s="637" t="s">
        <v>1657</v>
      </c>
      <c r="D11" s="1001" t="s">
        <v>1653</v>
      </c>
    </row>
    <row r="12" spans="1:4" x14ac:dyDescent="0.2">
      <c r="A12" s="647">
        <v>8</v>
      </c>
      <c r="B12" s="981" t="s">
        <v>1658</v>
      </c>
      <c r="C12" s="637" t="s">
        <v>1659</v>
      </c>
      <c r="D12" s="1001" t="s">
        <v>1653</v>
      </c>
    </row>
    <row r="13" spans="1:4" ht="25.5" x14ac:dyDescent="0.2">
      <c r="A13" s="647">
        <v>9</v>
      </c>
      <c r="B13" s="981" t="s">
        <v>1660</v>
      </c>
      <c r="C13" s="637" t="s">
        <v>1661</v>
      </c>
      <c r="D13" s="1001" t="s">
        <v>1662</v>
      </c>
    </row>
    <row r="14" spans="1:4" ht="51" x14ac:dyDescent="0.2">
      <c r="A14" s="647">
        <v>10</v>
      </c>
      <c r="B14" s="981" t="s">
        <v>1663</v>
      </c>
      <c r="C14" s="637" t="s">
        <v>1657</v>
      </c>
      <c r="D14" s="1001" t="s">
        <v>1664</v>
      </c>
    </row>
    <row r="15" spans="1:4" ht="51" x14ac:dyDescent="0.2">
      <c r="A15" s="647">
        <v>11</v>
      </c>
      <c r="B15" s="981" t="s">
        <v>1665</v>
      </c>
      <c r="C15" s="637" t="s">
        <v>1666</v>
      </c>
      <c r="D15" s="1001" t="s">
        <v>1667</v>
      </c>
    </row>
    <row r="16" spans="1:4" x14ac:dyDescent="0.2">
      <c r="A16" s="647">
        <v>12</v>
      </c>
      <c r="B16" s="981" t="s">
        <v>1668</v>
      </c>
      <c r="C16" s="637" t="s">
        <v>1669</v>
      </c>
      <c r="D16" s="1001" t="s">
        <v>1670</v>
      </c>
    </row>
    <row r="17" spans="1:4" x14ac:dyDescent="0.2">
      <c r="A17" s="647">
        <v>13</v>
      </c>
      <c r="B17" s="981" t="s">
        <v>1677</v>
      </c>
      <c r="C17" s="637" t="s">
        <v>1671</v>
      </c>
      <c r="D17" s="1001" t="s">
        <v>1670</v>
      </c>
    </row>
    <row r="18" spans="1:4" x14ac:dyDescent="0.2">
      <c r="A18" s="647">
        <v>14</v>
      </c>
      <c r="B18" s="981" t="s">
        <v>1672</v>
      </c>
      <c r="C18" s="637" t="s">
        <v>1673</v>
      </c>
      <c r="D18" s="1001" t="s">
        <v>1670</v>
      </c>
    </row>
    <row r="19" spans="1:4" x14ac:dyDescent="0.2">
      <c r="A19" s="1" t="s">
        <v>54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95385B256F0574A8E5CE8FCE2A5477C" ma:contentTypeVersion="17" ma:contentTypeDescription="Crear nuevo documento." ma:contentTypeScope="" ma:versionID="3f8b9f24ae2fbe3dbd87f53d361f2ebd">
  <xsd:schema xmlns:xsd="http://www.w3.org/2001/XMLSchema" xmlns:xs="http://www.w3.org/2001/XMLSchema" xmlns:p="http://schemas.microsoft.com/office/2006/metadata/properties" xmlns:ns2="a29962c2-db64-44b6-bb40-607f45c46189" xmlns:ns3="9406bea5-fcf1-424a-9f5e-6e7d0d8d5dbe" targetNamespace="http://schemas.microsoft.com/office/2006/metadata/properties" ma:root="true" ma:fieldsID="8ea40681a5d2fd1eeebb38c878d36c9e" ns2:_="" ns3:_="">
    <xsd:import namespace="a29962c2-db64-44b6-bb40-607f45c46189"/>
    <xsd:import namespace="9406bea5-fcf1-424a-9f5e-6e7d0d8d5db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962c2-db64-44b6-bb40-607f45c461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429bffdc-a54b-43ae-9e42-6b83f556f1a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06bea5-fcf1-424a-9f5e-6e7d0d8d5dbe"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334b5242-b47e-4416-9b60-5b79f5cb0b13}" ma:internalName="TaxCatchAll" ma:showField="CatchAllData" ma:web="9406bea5-fcf1-424a-9f5e-6e7d0d8d5d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29962c2-db64-44b6-bb40-607f45c46189">
      <Terms xmlns="http://schemas.microsoft.com/office/infopath/2007/PartnerControls"/>
    </lcf76f155ced4ddcb4097134ff3c332f>
    <TaxCatchAll xmlns="9406bea5-fcf1-424a-9f5e-6e7d0d8d5dbe" xsi:nil="true"/>
  </documentManagement>
</p:properties>
</file>

<file path=customXml/itemProps1.xml><?xml version="1.0" encoding="utf-8"?>
<ds:datastoreItem xmlns:ds="http://schemas.openxmlformats.org/officeDocument/2006/customXml" ds:itemID="{C437C835-6642-4CD0-8B22-20BCB4F209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962c2-db64-44b6-bb40-607f45c46189"/>
    <ds:schemaRef ds:uri="9406bea5-fcf1-424a-9f5e-6e7d0d8d5d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41A574-9B9A-4E1F-99E7-EB15F65A6407}">
  <ds:schemaRefs>
    <ds:schemaRef ds:uri="http://schemas.microsoft.com/sharepoint/v3/contenttype/forms"/>
  </ds:schemaRefs>
</ds:datastoreItem>
</file>

<file path=customXml/itemProps3.xml><?xml version="1.0" encoding="utf-8"?>
<ds:datastoreItem xmlns:ds="http://schemas.openxmlformats.org/officeDocument/2006/customXml" ds:itemID="{D48C99C4-CF27-455B-8508-CBB1E46522C0}">
  <ds:schemaRefs>
    <ds:schemaRef ds:uri="http://purl.org/dc/terms/"/>
    <ds:schemaRef ds:uri="9406bea5-fcf1-424a-9f5e-6e7d0d8d5dbe"/>
    <ds:schemaRef ds:uri="http://schemas.microsoft.com/office/2006/documentManagement/types"/>
    <ds:schemaRef ds:uri="http://purl.org/dc/elements/1.1/"/>
    <ds:schemaRef ds:uri="a29962c2-db64-44b6-bb40-607f45c46189"/>
    <ds:schemaRef ds:uri="http://purl.org/dc/dcmitype/"/>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96</vt:i4>
      </vt:variant>
    </vt:vector>
  </HeadingPairs>
  <TitlesOfParts>
    <vt:vector size="96" baseType="lpstr">
      <vt:lpstr>Índice</vt:lpstr>
      <vt:lpstr>C I.1.1</vt:lpstr>
      <vt:lpstr>C I.1.2</vt:lpstr>
      <vt:lpstr>C I.2.1</vt:lpstr>
      <vt:lpstr>C I.2.1.1</vt:lpstr>
      <vt:lpstr>C I.2.2</vt:lpstr>
      <vt:lpstr>C I.3.1</vt:lpstr>
      <vt:lpstr>C I.3.2</vt:lpstr>
      <vt:lpstr>C I.4.1</vt:lpstr>
      <vt:lpstr>C I.4.2</vt:lpstr>
      <vt:lpstr>C I.5.1</vt:lpstr>
      <vt:lpstr>C I.5.2</vt:lpstr>
      <vt:lpstr>C I.5.3</vt:lpstr>
      <vt:lpstr>C I.6.1</vt:lpstr>
      <vt:lpstr>C II.1.1</vt:lpstr>
      <vt:lpstr>C II.1.2</vt:lpstr>
      <vt:lpstr>C II.2.1</vt:lpstr>
      <vt:lpstr>C II.2.2</vt:lpstr>
      <vt:lpstr>C II.3.1</vt:lpstr>
      <vt:lpstr>C II.3.2</vt:lpstr>
      <vt:lpstr>C II.3.3</vt:lpstr>
      <vt:lpstr>C II.4.1</vt:lpstr>
      <vt:lpstr>C II.5.1</vt:lpstr>
      <vt:lpstr>C II.6.1</vt:lpstr>
      <vt:lpstr>C II.6.2</vt:lpstr>
      <vt:lpstr>C II.7.1</vt:lpstr>
      <vt:lpstr>C II.8.1</vt:lpstr>
      <vt:lpstr>C III.4.1</vt:lpstr>
      <vt:lpstr>C III.4.2</vt:lpstr>
      <vt:lpstr>C III.5.1</vt:lpstr>
      <vt:lpstr>C III.6.1</vt:lpstr>
      <vt:lpstr>C III.6.2</vt:lpstr>
      <vt:lpstr>C III.7.1</vt:lpstr>
      <vt:lpstr>C III.7.2</vt:lpstr>
      <vt:lpstr>C III.7.3</vt:lpstr>
      <vt:lpstr>C III.8.1</vt:lpstr>
      <vt:lpstr>C III.8.2</vt:lpstr>
      <vt:lpstr>C III.9.1</vt:lpstr>
      <vt:lpstr>C III.9.2</vt:lpstr>
      <vt:lpstr>C III.9.3</vt:lpstr>
      <vt:lpstr>C III.10.1</vt:lpstr>
      <vt:lpstr>C III.11.1</vt:lpstr>
      <vt:lpstr>C III.11.2</vt:lpstr>
      <vt:lpstr>C III.11.3</vt:lpstr>
      <vt:lpstr>C III.11.4</vt:lpstr>
      <vt:lpstr>C IV.1.1</vt:lpstr>
      <vt:lpstr>C IV.1.2</vt:lpstr>
      <vt:lpstr>C IV.1.3</vt:lpstr>
      <vt:lpstr>C IV.1.4</vt:lpstr>
      <vt:lpstr>C IV.1.5</vt:lpstr>
      <vt:lpstr>C IV.2.1</vt:lpstr>
      <vt:lpstr>C V.3.1</vt:lpstr>
      <vt:lpstr>C V.3.2</vt:lpstr>
      <vt:lpstr>C V.3.3</vt:lpstr>
      <vt:lpstr>C V.3.4</vt:lpstr>
      <vt:lpstr>C VI.3.1</vt:lpstr>
      <vt:lpstr>C VI.4.1</vt:lpstr>
      <vt:lpstr>C VI.4.2</vt:lpstr>
      <vt:lpstr>C VI.4.3</vt:lpstr>
      <vt:lpstr>C VI.4.4</vt:lpstr>
      <vt:lpstr>C VI.4.5</vt:lpstr>
      <vt:lpstr>C VI.4.6</vt:lpstr>
      <vt:lpstr>C A.I.1</vt:lpstr>
      <vt:lpstr>C A.I.2</vt:lpstr>
      <vt:lpstr>C A.I.3</vt:lpstr>
      <vt:lpstr>C A.I.4</vt:lpstr>
      <vt:lpstr>C A.I.5</vt:lpstr>
      <vt:lpstr>C A.I.6</vt:lpstr>
      <vt:lpstr>C A.I.7</vt:lpstr>
      <vt:lpstr>C A.I.8</vt:lpstr>
      <vt:lpstr>C A.II.1</vt:lpstr>
      <vt:lpstr>C A.II.2</vt:lpstr>
      <vt:lpstr>C A.II.3</vt:lpstr>
      <vt:lpstr>C A.II.4</vt:lpstr>
      <vt:lpstr>C A.II.5</vt:lpstr>
      <vt:lpstr>C A.II.6</vt:lpstr>
      <vt:lpstr>C A.II.7</vt:lpstr>
      <vt:lpstr>C A.II.8</vt:lpstr>
      <vt:lpstr>C A.II.9</vt:lpstr>
      <vt:lpstr>C A.II.10</vt:lpstr>
      <vt:lpstr>C A.II.11</vt:lpstr>
      <vt:lpstr>C A.II.12</vt:lpstr>
      <vt:lpstr>C A.II.13</vt:lpstr>
      <vt:lpstr>C A.II.14</vt:lpstr>
      <vt:lpstr>C A.III.1</vt:lpstr>
      <vt:lpstr>C A.III.2</vt:lpstr>
      <vt:lpstr>C A.III.3</vt:lpstr>
      <vt:lpstr>C A.V.1</vt:lpstr>
      <vt:lpstr>C R.1.1</vt:lpstr>
      <vt:lpstr>C R.1.2</vt:lpstr>
      <vt:lpstr>C R.1.3</vt:lpstr>
      <vt:lpstr>C R.2.1</vt:lpstr>
      <vt:lpstr>C R.2.2</vt:lpstr>
      <vt:lpstr>C R.2.3</vt:lpstr>
      <vt:lpstr>C R.2.4</vt:lpstr>
      <vt:lpstr>C R.2.5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Jessica</dc:creator>
  <cp:keywords/>
  <dc:description/>
  <cp:lastModifiedBy>Javiera Valdivieso S</cp:lastModifiedBy>
  <cp:revision/>
  <dcterms:created xsi:type="dcterms:W3CDTF">2015-06-05T18:17:20Z</dcterms:created>
  <dcterms:modified xsi:type="dcterms:W3CDTF">2025-10-01T16:28:51Z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0x010100E95385B256F0574A8E5CE8FCE2A5477C</vt:lpwstr>
  </property>
  <property fmtid="{D5CDD505-2E9C-101B-9397-08002B2CF9AE}" pid="3" name="MediaServiceImageTags">
    <vt:lpwstr/>
  </property>
</Properties>
</file>