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dipres.sharepoint.com/teams/areamacro/Documentos compartidos/IFP/2023/IFP 2T23/Compilado de cuadros/"/>
    </mc:Choice>
  </mc:AlternateContent>
  <xr:revisionPtr revIDLastSave="5644" documentId="8_{E75AD500-D14F-40E4-B793-57477F015400}" xr6:coauthVersionLast="47" xr6:coauthVersionMax="47" xr10:uidLastSave="{72DC4278-D49A-4611-B1E6-420BB9D66DF6}"/>
  <bookViews>
    <workbookView xWindow="-110" yWindow="-110" windowWidth="19420" windowHeight="10420" xr2:uid="{CECDD532-3DB6-427F-A235-616BB0D0ABE0}"/>
  </bookViews>
  <sheets>
    <sheet name="C I.1.1" sheetId="18" r:id="rId1"/>
    <sheet name="C I.1.2" sheetId="19" r:id="rId2"/>
    <sheet name="C I.2.1" sheetId="20" r:id="rId3"/>
    <sheet name="C I.2.2" sheetId="22" r:id="rId4"/>
    <sheet name="C I.2.3" sheetId="21" r:id="rId5"/>
    <sheet name="C I.3.1" sheetId="23" r:id="rId6"/>
    <sheet name="C I.3.2" sheetId="24" r:id="rId7"/>
    <sheet name="C I.4.1" sheetId="25" r:id="rId8"/>
    <sheet name="C I.4.2" sheetId="26" r:id="rId9"/>
    <sheet name="C I.5.1" sheetId="35" r:id="rId10"/>
    <sheet name="C I.6.1" sheetId="36" r:id="rId11"/>
    <sheet name="C II.3.1" sheetId="75" r:id="rId12"/>
    <sheet name="C II.3.2" sheetId="1" r:id="rId13"/>
    <sheet name="C II.4.1" sheetId="2" r:id="rId14"/>
    <sheet name="C II.4.2" sheetId="3" r:id="rId15"/>
    <sheet name="C II.5.1" sheetId="4" r:id="rId16"/>
    <sheet name="C II.5.2" sheetId="5" r:id="rId17"/>
    <sheet name="C II.6.1" sheetId="6" r:id="rId18"/>
    <sheet name="C II.6.2" sheetId="46" r:id="rId19"/>
    <sheet name="C II.7.1" sheetId="41" r:id="rId20"/>
    <sheet name="C II.7.2" sheetId="48" r:id="rId21"/>
    <sheet name="C II.8.1" sheetId="10" r:id="rId22"/>
    <sheet name="C II.8.2" sheetId="76" r:id="rId23"/>
    <sheet name="C II.9.1" sheetId="12" r:id="rId24"/>
    <sheet name="C II.10.1" sheetId="72" r:id="rId25"/>
    <sheet name="C II.10.2" sheetId="78" r:id="rId26"/>
    <sheet name="C II.10.3" sheetId="77" r:id="rId27"/>
    <sheet name="C II.10.4" sheetId="73" r:id="rId28"/>
    <sheet name="C III.1.1" sheetId="50" r:id="rId29"/>
    <sheet name="C III.1.2" sheetId="51" r:id="rId30"/>
    <sheet name="C III.1.3" sheetId="52" r:id="rId31"/>
    <sheet name="C III.1.4" sheetId="53" r:id="rId32"/>
    <sheet name="C III.1.5" sheetId="54" r:id="rId33"/>
    <sheet name="C III.1.6" sheetId="55" r:id="rId34"/>
    <sheet name="C III.1.7" sheetId="56" r:id="rId35"/>
    <sheet name="C III.1.8" sheetId="57" r:id="rId36"/>
    <sheet name="C III.1.9" sheetId="58" r:id="rId37"/>
    <sheet name="C III.2.1" sheetId="60" r:id="rId38"/>
    <sheet name="C III.2.2" sheetId="61" r:id="rId39"/>
    <sheet name="C III.2.3" sheetId="62" r:id="rId40"/>
    <sheet name="C III.2.4" sheetId="63" r:id="rId41"/>
    <sheet name="C III.2.5" sheetId="64" r:id="rId42"/>
    <sheet name="C III.2.6" sheetId="65" r:id="rId43"/>
    <sheet name="C III.2.7" sheetId="66" r:id="rId44"/>
    <sheet name="C III.2.8" sheetId="96" r:id="rId45"/>
    <sheet name="C III.2.9" sheetId="97" r:id="rId46"/>
    <sheet name="C III.2.10" sheetId="98" r:id="rId47"/>
    <sheet name="C III.2.11" sheetId="99" r:id="rId48"/>
    <sheet name="C III.2.12" sheetId="100" r:id="rId49"/>
    <sheet name="C III.2.13" sheetId="101" r:id="rId50"/>
    <sheet name="C A.I.1" sheetId="37" r:id="rId51"/>
    <sheet name="C A.I.2" sheetId="38" r:id="rId52"/>
    <sheet name="C A.I.3" sheetId="39" r:id="rId53"/>
    <sheet name="C A.I.4" sheetId="40" r:id="rId54"/>
    <sheet name="C A.II.1" sheetId="30" r:id="rId55"/>
    <sheet name="C A.II.2" sheetId="31" r:id="rId56"/>
    <sheet name="C A.III.1" sheetId="85" r:id="rId57"/>
    <sheet name="C A.III.2" sheetId="86" r:id="rId58"/>
    <sheet name="C A.III.3" sheetId="87" r:id="rId59"/>
    <sheet name="C R.1.1" sheetId="90" r:id="rId60"/>
    <sheet name="C R.1.2" sheetId="91" r:id="rId61"/>
    <sheet name="C R.4.1" sheetId="92" r:id="rId62"/>
    <sheet name="C R.4.2" sheetId="93" r:id="rId63"/>
    <sheet name="C R.4.3" sheetId="94" r:id="rId64"/>
  </sheets>
  <definedNames>
    <definedName name="___C">#REF!</definedName>
    <definedName name="__C">#REF!</definedName>
    <definedName name="_0012TC">#REF!</definedName>
    <definedName name="_0106TC">#REF!</definedName>
    <definedName name="_0112TC">#REF!</definedName>
    <definedName name="_1INT_DEBT">#REF!</definedName>
    <definedName name="_C">#REF!</definedName>
    <definedName name="_Fill" hidden="1">#REF!</definedName>
    <definedName name="_ftn1" localSheetId="37">'C III.2.1'!#REF!</definedName>
    <definedName name="_ftn2" localSheetId="37">'C III.2.1'!#REF!</definedName>
    <definedName name="_ftn3" localSheetId="37">'C III.2.1'!#REF!</definedName>
    <definedName name="_ftnref1" localSheetId="37">'C III.2.1'!#REF!</definedName>
    <definedName name="_ftnref2" localSheetId="37">'C III.2.1'!#REF!</definedName>
    <definedName name="_ftnref3" localSheetId="37">'C III.2.1'!#REF!</definedName>
    <definedName name="_Hlk106812080" localSheetId="43">'C III.2.7'!#REF!</definedName>
    <definedName name="_Hlk74927279" localSheetId="37">'C III.2.1'!#REF!</definedName>
    <definedName name="_msoanchor_2">#REF!</definedName>
    <definedName name="_Parse_Out" hidden="1">#REF!</definedName>
    <definedName name="a">#REF!</definedName>
    <definedName name="A_10" hidden="1">#REF!</definedName>
    <definedName name="A_12" hidden="1">#REF!</definedName>
    <definedName name="A_13" hidden="1">#REF!</definedName>
    <definedName name="A_14" hidden="1">#REF!</definedName>
    <definedName name="A_15" hidden="1">#REF!</definedName>
    <definedName name="A_16" hidden="1">#REF!</definedName>
    <definedName name="A_17">#REF!</definedName>
    <definedName name="A_18">#REF!,#REF!</definedName>
    <definedName name="A_20">#REF!</definedName>
    <definedName name="A_21">#REF!</definedName>
    <definedName name="A_22">#REF!</definedName>
    <definedName name="A_23">#REF!</definedName>
    <definedName name="A_24">#REF!</definedName>
    <definedName name="A_26">#REF!</definedName>
    <definedName name="A_27">#REF!</definedName>
    <definedName name="A_3">#REF!</definedName>
    <definedName name="A_30">#REF!</definedName>
    <definedName name="A_31">#REF!</definedName>
    <definedName name="A_32">#REF!</definedName>
    <definedName name="A_33">#REF!</definedName>
    <definedName name="A_34">#REF!</definedName>
    <definedName name="A_35">#REF!</definedName>
    <definedName name="A_4">#REF!</definedName>
    <definedName name="A_5" hidden="1">#REF!</definedName>
    <definedName name="A_6" hidden="1">#REF!</definedName>
    <definedName name="A_7" hidden="1">#REF!</definedName>
    <definedName name="A_8" hidden="1">#REF!</definedName>
    <definedName name="A_9" hidden="1">#REF!</definedName>
    <definedName name="aaaa">#REF!</definedName>
    <definedName name="aaaaa">#REF!</definedName>
    <definedName name="ADJGDPDATA">#REF!</definedName>
    <definedName name="ADJGDPDATALABELS">#REF!</definedName>
    <definedName name="Aii">#REF!</definedName>
    <definedName name="AII_2">#REF!</definedName>
    <definedName name="Amortizaciones">#REF!</definedName>
    <definedName name="_xlnm.Print_Area">#REF!</definedName>
    <definedName name="asd" hidden="1">#REF!</definedName>
    <definedName name="BACKUP">#REF!</definedName>
    <definedName name="BASEGDPDATA">#REF!</definedName>
    <definedName name="BASEGDPLABELS">#REF!</definedName>
    <definedName name="BASELINE">#REF!</definedName>
    <definedName name="BLPH1" hidden="1">#REF!</definedName>
    <definedName name="BLPH13" hidden="1">#REF!</definedName>
    <definedName name="BLPH14" hidden="1">#REF!</definedName>
    <definedName name="BLPH15" hidden="1">#REF!</definedName>
    <definedName name="BLPH16" hidden="1">#REF!</definedName>
    <definedName name="BLPH17" hidden="1">#REF!</definedName>
    <definedName name="BLPH18" hidden="1">#REF!</definedName>
    <definedName name="BLPH19" hidden="1">#REF!</definedName>
    <definedName name="BLPH2" hidden="1">#REF!</definedName>
    <definedName name="BLPH20" hidden="1">#REF!</definedName>
    <definedName name="BLPH21" hidden="1">#REF!</definedName>
    <definedName name="BLPH22"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9" hidden="1">#REF!</definedName>
    <definedName name="BLPH3" hidden="1">#REF!</definedName>
    <definedName name="BLPH30"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 hidden="1">#REF!</definedName>
    <definedName name="BLPH40"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48" hidden="1">#REF!</definedName>
    <definedName name="BLPH49" hidden="1">#REF!</definedName>
    <definedName name="BLPH5" hidden="1">#REF!</definedName>
    <definedName name="BLPH50" hidden="1">#REF!</definedName>
    <definedName name="BLPH51" hidden="1">#REF!</definedName>
    <definedName name="BLPH52" hidden="1">#REF!</definedName>
    <definedName name="BLPH53" hidden="1">#REF!</definedName>
    <definedName name="BLPH54" hidden="1">#REF!</definedName>
    <definedName name="BLPH55" hidden="1">#REF!</definedName>
    <definedName name="BLPH56" hidden="1">#REF!</definedName>
    <definedName name="BLPH57" hidden="1">#REF!</definedName>
    <definedName name="BLPH58" hidden="1">#REF!</definedName>
    <definedName name="BLPH59" hidden="1">#REF!</definedName>
    <definedName name="BLPH62" hidden="1">#REF!</definedName>
    <definedName name="BLPH63" hidden="1">#REF!</definedName>
    <definedName name="BLPH64" hidden="1">#REF!</definedName>
    <definedName name="BLPH65" hidden="1">#REF!</definedName>
    <definedName name="BLPH66" hidden="1">#REF!</definedName>
    <definedName name="BLPH67" hidden="1">#REF!</definedName>
    <definedName name="BudgetYear">#REF!</definedName>
    <definedName name="ca" hidden="1">#REF!</definedName>
    <definedName name="CalcAmort">#REF!</definedName>
    <definedName name="Cancel_Prepag">#REF!,#REF!</definedName>
    <definedName name="Cancelaciones">#REF!</definedName>
    <definedName name="Capitulo">#REF!</definedName>
    <definedName name="Cartera_Cons_USD">#REF!</definedName>
    <definedName name="Cartera_USD">#REF!</definedName>
    <definedName name="Comisiones">#REF!</definedName>
    <definedName name="CurrentYear">#REF!</definedName>
    <definedName name="das" hidden="1">#REF!</definedName>
    <definedName name="Datos">#REF!</definedName>
    <definedName name="dddd">#REF!</definedName>
    <definedName name="Desembolsos">#REF!</definedName>
    <definedName name="Detalle_Prestamos">#REF!</definedName>
    <definedName name="Dext">#REF!</definedName>
    <definedName name="Dext0901">#REF!</definedName>
    <definedName name="Dint">#REF!</definedName>
    <definedName name="Dint0901">#REF!</definedName>
    <definedName name="DOLLARS">#REF!</definedName>
    <definedName name="e">#REF!</definedName>
    <definedName name="Fecha_Actual">#REF!</definedName>
    <definedName name="fg" hidden="1">#REF!</definedName>
    <definedName name="fromyear">#REF!</definedName>
    <definedName name="GROWTH">#REF!</definedName>
    <definedName name="GRWTH">#REF!</definedName>
    <definedName name="HANDENTEREDDATA">#REF!</definedName>
    <definedName name="HANDENTEREDDATALABELS">#REF!</definedName>
    <definedName name="hg" hidden="1">#REF!</definedName>
    <definedName name="hgd" hidden="1">#REF!</definedName>
    <definedName name="hhh">#REF!</definedName>
    <definedName name="hhhh">#REF!</definedName>
    <definedName name="Intereses">#REF!</definedName>
    <definedName name="InvCF">#REF!</definedName>
    <definedName name="IPC_Total98">#REF!</definedName>
    <definedName name="jfhkjf">#REF!</definedName>
    <definedName name="KKK">#REF!</definedName>
    <definedName name="lalala">#REF!</definedName>
    <definedName name="LMaxEmisorUSD">#REF!</definedName>
    <definedName name="m">#REF!</definedName>
    <definedName name="Monedas">#REF!</definedName>
    <definedName name="newbase">#REF!</definedName>
    <definedName name="OFFBUD">#REF!</definedName>
    <definedName name="oldbase">#REF!</definedName>
    <definedName name="OutYear1">#REF!</definedName>
    <definedName name="OutYear2">#REF!</definedName>
    <definedName name="OutYear3">#REF!</definedName>
    <definedName name="OutYear4">#REF!</definedName>
    <definedName name="OutYear5">#REF!</definedName>
    <definedName name="OutYear6">#REF!</definedName>
    <definedName name="OutYear7">#REF!</definedName>
    <definedName name="OutYear8">#REF!</definedName>
    <definedName name="OutYear9">#REF!</definedName>
    <definedName name="Paridades">#REF!</definedName>
    <definedName name="ParidFechas">#REF!</definedName>
    <definedName name="ParidVigDic2000">#REF!</definedName>
    <definedName name="Partidas">#REF!</definedName>
    <definedName name="PartidasCodigos">#REF!</definedName>
    <definedName name="PIB_pc" hidden="1">#REF!</definedName>
    <definedName name="Prepagos">#REF!</definedName>
    <definedName name="Print_Area2">#REF!</definedName>
    <definedName name="print_area3">#REF!</definedName>
    <definedName name="Proyección">#REF!</definedName>
    <definedName name="Proyecto">#REF!</definedName>
    <definedName name="q" hidden="1">#REF!</definedName>
    <definedName name="qe" hidden="1">#REF!</definedName>
    <definedName name="qew">#REF!</definedName>
    <definedName name="qwerty">#REF!</definedName>
    <definedName name="qwerty2">#REF!</definedName>
    <definedName name="qwerty3">#REF!</definedName>
    <definedName name="qwerty4">#REF!</definedName>
    <definedName name="qwerty5">#REF!</definedName>
    <definedName name="Resumen_Desemb">#REF!</definedName>
    <definedName name="Resumen_Ppto">#REF!,#REF!</definedName>
    <definedName name="Resumen_SD">#REF!</definedName>
    <definedName name="Saldos">#REF!</definedName>
    <definedName name="sem">#REF!</definedName>
    <definedName name="Semana">#REF!</definedName>
    <definedName name="Servicio_Deuda">#REF!,#REF!,#REF!</definedName>
    <definedName name="SOG">#REF!</definedName>
    <definedName name="SpreadsheetBuilder_12" hidden="1">#REF!</definedName>
    <definedName name="SpreadsheetBuilder_13" hidden="1">#REF!</definedName>
    <definedName name="SpreadsheetBuilder_14" hidden="1">#REF!</definedName>
    <definedName name="SpreadsheetBuilder_15" hidden="1">#REF!</definedName>
    <definedName name="SpreadsheetBuilder_18" hidden="1">#REF!</definedName>
    <definedName name="SpreadsheetBuilder_19" hidden="1">#REF!</definedName>
    <definedName name="SpreadsheetBuilder_2" hidden="1">#REF!</definedName>
    <definedName name="SpreadsheetBuilder_22" hidden="1">#REF!</definedName>
    <definedName name="SpreadsheetBuilder_23" hidden="1">#REF!</definedName>
    <definedName name="SpreadsheetBuilder_25" hidden="1">#REF!</definedName>
    <definedName name="SpreadsheetBuilder_3" hidden="1">#REF!</definedName>
    <definedName name="SpreadsheetBuilder_6" hidden="1">#REF!</definedName>
    <definedName name="Tasas_Interes">#REF!</definedName>
    <definedName name="TasasProy">#REF!</definedName>
    <definedName name="TasasVig">#REF!</definedName>
    <definedName name="TasasVigTipos">#REF!</definedName>
    <definedName name="TC">#REF!</definedName>
    <definedName name="Tipos_Tasas">#REF!</definedName>
    <definedName name="_xlnm.Print_Titles">#N/A</definedName>
    <definedName name="Total__BCX0500706">#REF!</definedName>
    <definedName name="Total__BCX0500806">#REF!</definedName>
    <definedName name="Total__BCX0500906">#REF!</definedName>
    <definedName name="Total__BCX0501006">#REF!</definedName>
    <definedName name="Total__BCX0501206">#REF!</definedName>
    <definedName name="Total__CD">#REF!</definedName>
    <definedName name="Total__Depósito_BCCH">#REF!</definedName>
    <definedName name="Total__DPF_BECH.">#REF!</definedName>
    <definedName name="Total__Pacto_BECH.">#REF!</definedName>
    <definedName name="Total__TD">#REF!</definedName>
    <definedName name="Total_BCP_05">#REF!</definedName>
    <definedName name="Total_BCP_10">#REF!</definedName>
    <definedName name="Total_BCP0800407">#REF!</definedName>
    <definedName name="Total_BCU_05">#REF!</definedName>
    <definedName name="Total_BCU_10">#REF!</definedName>
    <definedName name="Total_DPF_BECH">#REF!</definedName>
    <definedName name="Total_DPR">#REF!</definedName>
    <definedName name="Total_Fondo_Mutuo">#REF!</definedName>
    <definedName name="Total_Pacto_BECH">#REF!</definedName>
    <definedName name="Total_Pacto_C_Bolsa_BECH">#REF!</definedName>
    <definedName name="Totales">#REF!</definedName>
    <definedName name="toyear">#REF!</definedName>
    <definedName name="TSDATA">#REF!</definedName>
    <definedName name="TSLABELS">#REF!</definedName>
    <definedName name="UNADJGDPDATA">#REF!</definedName>
    <definedName name="UNADJGDPDATALABELS">#REF!</definedName>
    <definedName name="wrn.informe._.de._.precios." hidden="1">{"informe precios",#N/A,TRUE,"tablas imprimir";"graficos informe",#N/A,TRUE,"graficos"}</definedName>
    <definedName name="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 i="94" l="1"/>
  <c r="D11" i="94"/>
  <c r="E11" i="94"/>
  <c r="B11" i="94"/>
  <c r="C10" i="94"/>
  <c r="D10" i="94"/>
  <c r="E10" i="94"/>
  <c r="B10" i="94"/>
</calcChain>
</file>

<file path=xl/sharedStrings.xml><?xml version="1.0" encoding="utf-8"?>
<sst xmlns="http://schemas.openxmlformats.org/spreadsheetml/2006/main" count="1404" uniqueCount="883">
  <si>
    <t xml:space="preserve">PIB </t>
  </si>
  <si>
    <t xml:space="preserve">IPC </t>
  </si>
  <si>
    <t xml:space="preserve">(var. anual, % promedio) </t>
  </si>
  <si>
    <t xml:space="preserve">Tipo de cambio </t>
  </si>
  <si>
    <t xml:space="preserve">($/US$, promedio, valor nominal) </t>
  </si>
  <si>
    <t xml:space="preserve">Precio del cobre </t>
  </si>
  <si>
    <t>Fuente: Ministerio de Hacienda.</t>
  </si>
  <si>
    <t>Cuadro II.4.1</t>
  </si>
  <si>
    <t>TOTAL INGRESOS</t>
  </si>
  <si>
    <t>TRANSACCIONES QUE AFECTAN EL PATRIMONIO NETO</t>
  </si>
  <si>
    <t>Ingresos tributarios netos</t>
  </si>
  <si>
    <t>Tributación minería privada</t>
  </si>
  <si>
    <t>Tributación resto contribuyentes</t>
  </si>
  <si>
    <t>Cobre bruto</t>
  </si>
  <si>
    <t>Imposiciones previsionales</t>
  </si>
  <si>
    <t>Donaciones</t>
  </si>
  <si>
    <t>Rentas de la propiedad</t>
  </si>
  <si>
    <t>Ingresos de operación</t>
  </si>
  <si>
    <t>Otros ingresos</t>
  </si>
  <si>
    <t>TRANSACCIONES EN ACTIVOS NO FINANCIEROS</t>
  </si>
  <si>
    <t>Venta de activos físicos</t>
  </si>
  <si>
    <t>Fuente: Dipres.</t>
  </si>
  <si>
    <t>Cuadro II.5.1</t>
  </si>
  <si>
    <t xml:space="preserve">Fuente: Dipres. </t>
  </si>
  <si>
    <t>Cuadro II.5.2</t>
  </si>
  <si>
    <t>Cuadro II.6.1</t>
  </si>
  <si>
    <t>Cobre</t>
  </si>
  <si>
    <t>Precio de referencia (USc$/lb)</t>
  </si>
  <si>
    <t>Cuadro II.6.2</t>
  </si>
  <si>
    <t xml:space="preserve">   Tributación minería privada </t>
  </si>
  <si>
    <t>Imposiciones previsionales de salud</t>
  </si>
  <si>
    <t>Cuadro II.7.1</t>
  </si>
  <si>
    <t>Cuadro II.8.1</t>
  </si>
  <si>
    <t>Balance Efectivo</t>
  </si>
  <si>
    <t>Deuda Bruta saldo ejercicio anterior</t>
  </si>
  <si>
    <t>Transacciones en Activos Financieros</t>
  </si>
  <si>
    <t>Deuda Bruta saldo final</t>
  </si>
  <si>
    <t>MMUS$</t>
  </si>
  <si>
    <t>Total Activos del Tesoro Público</t>
  </si>
  <si>
    <t>Total Deuda Bruta</t>
  </si>
  <si>
    <t>Posición Financiera Neta</t>
  </si>
  <si>
    <t>TOTAL</t>
  </si>
  <si>
    <t>Cuadro I.1.2</t>
  </si>
  <si>
    <t>Cuadro I.1.1</t>
  </si>
  <si>
    <r>
      <t>Cuadro I.2.1</t>
    </r>
    <r>
      <rPr>
        <sz val="10"/>
        <rFont val="Calibri"/>
        <family val="2"/>
        <scheme val="minor"/>
      </rPr>
      <t> </t>
    </r>
  </si>
  <si>
    <r>
      <t> </t>
    </r>
    <r>
      <rPr>
        <sz val="10"/>
        <rFont val="Calibri"/>
        <family val="2"/>
        <scheme val="minor"/>
      </rPr>
      <t> </t>
    </r>
  </si>
  <si>
    <t>(1)</t>
  </si>
  <si>
    <t>(2)</t>
  </si>
  <si>
    <t>(3) = (2) - (1)</t>
  </si>
  <si>
    <t>Var. real anual (%)</t>
  </si>
  <si>
    <t>TRANSACCIONES QUE AFECTAN EL PATRIMONIO NETO </t>
  </si>
  <si>
    <t>Ingresos tributarios netos </t>
  </si>
  <si>
    <r>
      <t>      Tributación resto contribuyentes</t>
    </r>
    <r>
      <rPr>
        <sz val="10"/>
        <rFont val="Calibri"/>
        <family val="2"/>
        <scheme val="minor"/>
      </rPr>
      <t> </t>
    </r>
  </si>
  <si>
    <t>Cobre bruto </t>
  </si>
  <si>
    <t>Imposiciones previsionales </t>
  </si>
  <si>
    <t>Donaciones </t>
  </si>
  <si>
    <t>Rentas de la propiedad </t>
  </si>
  <si>
    <t>Ingresos de operación </t>
  </si>
  <si>
    <t>Otros ingresos </t>
  </si>
  <si>
    <t>Venta de activos físicos </t>
  </si>
  <si>
    <t>Fuente: Dipres. </t>
  </si>
  <si>
    <t>Cuadro I.3.2</t>
  </si>
  <si>
    <t>Total Ingresos</t>
  </si>
  <si>
    <t>Ingresos Tributarios Netos</t>
  </si>
  <si>
    <t xml:space="preserve">       Tributación Minería Privada</t>
  </si>
  <si>
    <t xml:space="preserve">       Tributación Resto de Contribuyentes    </t>
  </si>
  <si>
    <t>Imposiciones Previsionales Salud</t>
  </si>
  <si>
    <t>Total Ingresos Efectivos</t>
  </si>
  <si>
    <t>Total Ingresos Cíclicamente Ajustados</t>
  </si>
  <si>
    <t>(3)</t>
  </si>
  <si>
    <t>Total Gastos</t>
  </si>
  <si>
    <t>(1) - (3)</t>
  </si>
  <si>
    <t>(2) - (3)</t>
  </si>
  <si>
    <t>Balance Cíclicamente Ajustado</t>
  </si>
  <si>
    <t>(miles de dólares)</t>
  </si>
  <si>
    <t>Gobierno Central Total</t>
  </si>
  <si>
    <t>Declaración anual de Renta</t>
  </si>
  <si>
    <t>Declaración y pago mensual</t>
  </si>
  <si>
    <t>Pagos Provisionales Mensuales</t>
  </si>
  <si>
    <t>Impuesto Adicional Retenido</t>
  </si>
  <si>
    <t>INGRESOS</t>
  </si>
  <si>
    <t xml:space="preserve">        Ingresos Tributarios Netos</t>
  </si>
  <si>
    <t xml:space="preserve">        Cobre Bruto</t>
  </si>
  <si>
    <t xml:space="preserve">        Imposiciones Previsionales </t>
  </si>
  <si>
    <t xml:space="preserve">        Donaciones</t>
  </si>
  <si>
    <t xml:space="preserve">        Rentas de la Propiedad</t>
  </si>
  <si>
    <t xml:space="preserve">        Ingresos de Operación</t>
  </si>
  <si>
    <t xml:space="preserve">        Otros Ingresos</t>
  </si>
  <si>
    <t>GASTOS</t>
  </si>
  <si>
    <t xml:space="preserve">    Personal</t>
  </si>
  <si>
    <t xml:space="preserve">    Bienes y servicios de consumo y producción</t>
  </si>
  <si>
    <t xml:space="preserve">    Intereses </t>
  </si>
  <si>
    <t xml:space="preserve">    Subsidios y donaciones</t>
  </si>
  <si>
    <t xml:space="preserve">    Prestaciones previsionales</t>
  </si>
  <si>
    <t xml:space="preserve">    Otros</t>
  </si>
  <si>
    <t>ADQUISICION NETA DE ACTIVOS NO FINANCIEROS</t>
  </si>
  <si>
    <t xml:space="preserve">    Venta de activos físicos</t>
  </si>
  <si>
    <t xml:space="preserve">    Inversión</t>
  </si>
  <si>
    <t xml:space="preserve">    Transferencias de capital</t>
  </si>
  <si>
    <t>TOTAL GASTOS</t>
  </si>
  <si>
    <t>Cuadro A.II.1</t>
  </si>
  <si>
    <t>Cuadro A.II.2</t>
  </si>
  <si>
    <t>Ministerio</t>
  </si>
  <si>
    <t>% del PIB</t>
  </si>
  <si>
    <t>Cuadro I.2.3</t>
  </si>
  <si>
    <t>  </t>
  </si>
  <si>
    <t>1. Impuestos a la Renta</t>
  </si>
  <si>
    <t xml:space="preserve">   Resto de contribuyentes </t>
  </si>
  <si>
    <t>2. Impuesto al Valor Agregado</t>
  </si>
  <si>
    <t>3. Impuestos a Productos Específicos</t>
  </si>
  <si>
    <t xml:space="preserve">    Tabacos, Cigarros y Cigarrillos</t>
  </si>
  <si>
    <t xml:space="preserve">    Combustibles</t>
  </si>
  <si>
    <t xml:space="preserve">    Derechos de Extracción Ley de Pesca</t>
  </si>
  <si>
    <t>4. Impuestos a los Actos Jurídicos</t>
  </si>
  <si>
    <t>5. Impuestos al Comercio Exterior</t>
  </si>
  <si>
    <t>6. Otros</t>
  </si>
  <si>
    <t>Ingresos netos por impuestos</t>
  </si>
  <si>
    <r>
      <t>Cuadro I.3.1</t>
    </r>
    <r>
      <rPr>
        <sz val="10"/>
        <rFont val="Calibri"/>
        <family val="2"/>
        <scheme val="minor"/>
      </rPr>
      <t> </t>
    </r>
  </si>
  <si>
    <r>
      <t>Cobre</t>
    </r>
    <r>
      <rPr>
        <sz val="10"/>
        <rFont val="Calibri"/>
        <family val="2"/>
        <scheme val="minor"/>
      </rPr>
      <t> </t>
    </r>
  </si>
  <si>
    <t>    Ventas Codelco (MTFM) </t>
  </si>
  <si>
    <t>    Producción GMP10 (MTFM) </t>
  </si>
  <si>
    <t>Cuadro I.4.1</t>
  </si>
  <si>
    <t>(4)</t>
  </si>
  <si>
    <t>Cuadro A.I.1</t>
  </si>
  <si>
    <t>Variable</t>
  </si>
  <si>
    <t>Valor</t>
  </si>
  <si>
    <t>Fuente</t>
  </si>
  <si>
    <t>(centavos de dólar por libra)</t>
  </si>
  <si>
    <t>Fuentes: Ministerio de Hacienda y Dipres.</t>
  </si>
  <si>
    <t>Cuadro A.I.2</t>
  </si>
  <si>
    <t>Período</t>
  </si>
  <si>
    <t xml:space="preserve">IPC (tasa de variación promedio / promedio) </t>
  </si>
  <si>
    <t>Tipo de cambio nominal (pesos por dólar)</t>
  </si>
  <si>
    <t>Precio del cobre BML (centavos de dólar por libra)</t>
  </si>
  <si>
    <t>Ventas Cobre Codelco (miles de toneladas)</t>
  </si>
  <si>
    <t>Producción cobre GMP10 (miles de toneladas)</t>
  </si>
  <si>
    <t>Tasa de impuesto específico a la minería</t>
  </si>
  <si>
    <t xml:space="preserve">Tasa efectiva de impuesto a la renta de primera categoría </t>
  </si>
  <si>
    <t xml:space="preserve">Tasa efectiva impuesto adicional </t>
  </si>
  <si>
    <t>Proporción de distribución de las utilidades de las GMP10 al exterior (Z)</t>
  </si>
  <si>
    <t>Costos de operación totales de GMP10 (millones de dólares)</t>
  </si>
  <si>
    <t>Cuadro A.I.3</t>
  </si>
  <si>
    <t>Componente</t>
  </si>
  <si>
    <t>(1) Ingresos tributarios no mineros (ITNM)</t>
  </si>
  <si>
    <t>(1.1) Impuesto Declaración Anual (abril)</t>
  </si>
  <si>
    <t>(1.3) Impuesto Declaración Mensual (adicional, 2ª categoría, etc.)</t>
  </si>
  <si>
    <t>(1.4) PPM</t>
  </si>
  <si>
    <t>(1.5) Impuestos Indirectos</t>
  </si>
  <si>
    <t>(1.6) Otros</t>
  </si>
  <si>
    <t>(2) Cotizaciones Previsionales de Salud</t>
  </si>
  <si>
    <t>(3) Traspasos cobre Codelco</t>
  </si>
  <si>
    <t>(4) Ingresos tributarios GMP10</t>
  </si>
  <si>
    <t>(4.1) Impuesto Específico a la actividad minera GMP10</t>
  </si>
  <si>
    <t>(4.1.2) PPM</t>
  </si>
  <si>
    <t>(4.2) Impuesto a la Renta de Primera Categoría GMP10</t>
  </si>
  <si>
    <t>(4.2.2) PPM</t>
  </si>
  <si>
    <t>(4.3) Impuesto Adicional GMP10</t>
  </si>
  <si>
    <t>(5) Otros ingresos sin ajuste cíclico</t>
  </si>
  <si>
    <t>(6)= (1+2+3+4+5) Total</t>
  </si>
  <si>
    <t>Cuadro A.I.4</t>
  </si>
  <si>
    <t>(2.1) Ingresos tributarios no mineros</t>
  </si>
  <si>
    <t>(2.2) Ingresos cotizaciones previsionales de salud</t>
  </si>
  <si>
    <t xml:space="preserve">(2.3) Ingresos de Codelco </t>
  </si>
  <si>
    <t xml:space="preserve">(2.4) Ingresos tributarios GMP10 </t>
  </si>
  <si>
    <t>(4) Ingresos por intereses</t>
  </si>
  <si>
    <t>(5) Gastos por intereses</t>
  </si>
  <si>
    <t>Cuadro I.5.1</t>
  </si>
  <si>
    <t>Transacciones en activos financieros</t>
  </si>
  <si>
    <t>Cobre Bruto</t>
  </si>
  <si>
    <t>(millones US$ al 31 de diciembre de cada año y % del PIB)</t>
  </si>
  <si>
    <t>MM$</t>
  </si>
  <si>
    <r>
      <t>Cuadro I.4.2</t>
    </r>
    <r>
      <rPr>
        <sz val="10"/>
        <rFont val="Calibri"/>
        <family val="2"/>
        <scheme val="minor"/>
      </rPr>
      <t> </t>
    </r>
  </si>
  <si>
    <t>Cuadro I.6.1</t>
  </si>
  <si>
    <t>Gasto Gobierno Central Total</t>
  </si>
  <si>
    <t>Gasto Gobierno Central Presupuestario</t>
  </si>
  <si>
    <t>Gasto Gobierno Central Extrapresupuestario</t>
  </si>
  <si>
    <t>Déficit Fiscal Gobierno Central Total</t>
  </si>
  <si>
    <t>Total pagos por Impuesto a la Renta</t>
  </si>
  <si>
    <r>
      <t>% del PIB</t>
    </r>
    <r>
      <rPr>
        <sz val="10"/>
        <color theme="1"/>
        <rFont val="Calibri"/>
        <family val="2"/>
        <scheme val="minor"/>
      </rPr>
      <t> </t>
    </r>
  </si>
  <si>
    <r>
      <t> </t>
    </r>
    <r>
      <rPr>
        <sz val="10"/>
        <color rgb="FF000000"/>
        <rFont val="Calibri"/>
        <family val="2"/>
        <scheme val="minor"/>
      </rPr>
      <t> </t>
    </r>
  </si>
  <si>
    <t>Crecimiento real proyectado</t>
  </si>
  <si>
    <t xml:space="preserve">Total Ingresos Efectivos   </t>
  </si>
  <si>
    <t xml:space="preserve">Total Gastos Comprometidos   </t>
  </si>
  <si>
    <t xml:space="preserve">Ingresos Cíclicamente Ajustados   </t>
  </si>
  <si>
    <t>Meta BCA (% del PIB)</t>
  </si>
  <si>
    <t>(5)</t>
  </si>
  <si>
    <t>Nivel de gasto compatible con meta</t>
  </si>
  <si>
    <t>(6)</t>
  </si>
  <si>
    <t xml:space="preserve">Diferencia Gasto / Holgura (5)-(2) </t>
  </si>
  <si>
    <t>(7)</t>
  </si>
  <si>
    <t>(8)</t>
  </si>
  <si>
    <t>(9)</t>
  </si>
  <si>
    <t>Balance efectivo compatible con meta (1)-(5) (% del PIB)</t>
  </si>
  <si>
    <t xml:space="preserve">Diferencia Gasto (MMUS$) </t>
  </si>
  <si>
    <t>Diferencia Gasto (% del PIB)</t>
  </si>
  <si>
    <t>Cuadro II.7.2</t>
  </si>
  <si>
    <t>Variación real anual (%)</t>
  </si>
  <si>
    <t>(1) PIB proyectado en cada informe.</t>
  </si>
  <si>
    <t>Cuadro II.9.1</t>
  </si>
  <si>
    <t>Cuadro I.2.2</t>
  </si>
  <si>
    <t>Total</t>
  </si>
  <si>
    <t>Total general</t>
  </si>
  <si>
    <t>No Social</t>
  </si>
  <si>
    <t>Social</t>
  </si>
  <si>
    <t>Número de programas</t>
  </si>
  <si>
    <t>Oferta No Social</t>
  </si>
  <si>
    <t>Oferta Social</t>
  </si>
  <si>
    <t>No social</t>
  </si>
  <si>
    <t>Gasto administrativo estimado incorrectamente</t>
  </si>
  <si>
    <t>No reporta indicador de propósito</t>
  </si>
  <si>
    <t>Sin variación</t>
  </si>
  <si>
    <t>Mecanismo de Incentivo</t>
  </si>
  <si>
    <t>Leyes</t>
  </si>
  <si>
    <t>19.553, art 6°</t>
  </si>
  <si>
    <t>Adscritos al PMG</t>
  </si>
  <si>
    <t>Ley 19.490 (Ministerio de Salud)</t>
  </si>
  <si>
    <t>Ley 19.479 (Servicio Nacional de Aduanas</t>
  </si>
  <si>
    <t>20.212, art 9°</t>
  </si>
  <si>
    <t>Porcentaje de cumplimiento</t>
  </si>
  <si>
    <t>N°</t>
  </si>
  <si>
    <t>%</t>
  </si>
  <si>
    <t>95% - 99%</t>
  </si>
  <si>
    <t>90% - 94%</t>
  </si>
  <si>
    <t>85% - 89%</t>
  </si>
  <si>
    <t>80% - 84%</t>
  </si>
  <si>
    <t>75% - 79%</t>
  </si>
  <si>
    <t>&lt; 75%</t>
  </si>
  <si>
    <t>Objetivos de Gestión</t>
  </si>
  <si>
    <t>Promedio de Cumplimiento por Objetivo de Gestión</t>
  </si>
  <si>
    <t>1. Gestión Eficaz</t>
  </si>
  <si>
    <t>2. Eficiencia Institucional</t>
  </si>
  <si>
    <t>3. Calidad de Servicio a los usuarios</t>
  </si>
  <si>
    <t>Objetivos</t>
  </si>
  <si>
    <t>Indicadores</t>
  </si>
  <si>
    <t>Tasa de Accidentes Laborales</t>
  </si>
  <si>
    <t>Eficiencia Energética</t>
  </si>
  <si>
    <t>Reclamos Respondidos</t>
  </si>
  <si>
    <t>Tribunal</t>
  </si>
  <si>
    <t xml:space="preserve">1. Arica y Parinacota </t>
  </si>
  <si>
    <t xml:space="preserve">2. Tarapacá </t>
  </si>
  <si>
    <t xml:space="preserve">3. Antofagasta </t>
  </si>
  <si>
    <t xml:space="preserve">4. Atacama </t>
  </si>
  <si>
    <t xml:space="preserve">5. Coquimbo </t>
  </si>
  <si>
    <t xml:space="preserve">6. Valparaíso </t>
  </si>
  <si>
    <t xml:space="preserve">7. Primer Tribunal Región Metropolitana </t>
  </si>
  <si>
    <t xml:space="preserve">8. Segundo Tribunal Región Metropolitana </t>
  </si>
  <si>
    <t xml:space="preserve">9. Tercer Tribunal Región Metropolitana </t>
  </si>
  <si>
    <t xml:space="preserve">10. Cuarto Tribunal Región Metropolitana </t>
  </si>
  <si>
    <t xml:space="preserve">11. Libertador General Bernardo O'Higgins </t>
  </si>
  <si>
    <t xml:space="preserve">12. Del Maule </t>
  </si>
  <si>
    <t xml:space="preserve">13. De Ñuble y del Biobío </t>
  </si>
  <si>
    <t xml:space="preserve">14. La Araucanía </t>
  </si>
  <si>
    <t xml:space="preserve">15. Los Ríos </t>
  </si>
  <si>
    <t xml:space="preserve">16. Los Lagos </t>
  </si>
  <si>
    <t xml:space="preserve">17. Aysén del General Carlos Ibáñez del Campo </t>
  </si>
  <si>
    <t xml:space="preserve">18. Magallanes y la Antártica Chilena </t>
  </si>
  <si>
    <t xml:space="preserve">Cuadro III.1.1 </t>
  </si>
  <si>
    <t>Cuadro III.1.2</t>
  </si>
  <si>
    <t xml:space="preserve">Cuadro III.1.3 </t>
  </si>
  <si>
    <t>Cuadro III.1.4</t>
  </si>
  <si>
    <t xml:space="preserve">Cuadro III.1.5 </t>
  </si>
  <si>
    <t xml:space="preserve">Cuadro III.1.6 </t>
  </si>
  <si>
    <t>Cuadro III.1.7</t>
  </si>
  <si>
    <t>Cuadro III.1.8</t>
  </si>
  <si>
    <t xml:space="preserve">Cuadro III.1.9 </t>
  </si>
  <si>
    <t xml:space="preserve">(USc$/lb, promedio, BML) </t>
  </si>
  <si>
    <t xml:space="preserve">Precio petróleo WTI </t>
  </si>
  <si>
    <t xml:space="preserve">(US$/bbl) </t>
  </si>
  <si>
    <t>(3)=(2)-(1) Variación en el Gasto (MM$)</t>
  </si>
  <si>
    <t>(3)=(2)/(1) Variación en el Gasto (%)</t>
  </si>
  <si>
    <t>(3)=(2)-(1) Variación en el Gasto (% de PIB)</t>
  </si>
  <si>
    <t>Precio de referencia del cobre 2022</t>
  </si>
  <si>
    <t>Promedio 2022</t>
  </si>
  <si>
    <t>Total 2022</t>
  </si>
  <si>
    <t>+ Cambio en medidas tributarias</t>
  </si>
  <si>
    <t>IPC (var. anual, % promedio)</t>
  </si>
  <si>
    <t>TCN ($/U$, promedio, valor nominal)</t>
  </si>
  <si>
    <t>Escenario Base</t>
  </si>
  <si>
    <t>Escenario Pesimista</t>
  </si>
  <si>
    <t>Escenario Optimista</t>
  </si>
  <si>
    <t>Nota: Las cifras fueron convertidas a dólares utilizando el tipo de cambio estimado en cada escenario para cada período, publicado en esta sección del presente informe.</t>
  </si>
  <si>
    <t>(1) Las cifras correspondientes a Otros ingresos no tienen ajuste cíclico, por lo que los ingresos efectivos son iguales a los cíclicamente ajustados. Estos contemplan los ingresos por Donaciones, Rentas de la Propiedad, Ingresos de Operación, Otros Ingresos, Ventas de Activos Físicos y las Imposiciones Previsionales del Ministerio del Trabajo.</t>
  </si>
  <si>
    <r>
      <t>Otros Ingresos</t>
    </r>
    <r>
      <rPr>
        <vertAlign val="superscript"/>
        <sz val="10"/>
        <rFont val="Calibri"/>
        <family val="2"/>
      </rPr>
      <t>(1)</t>
    </r>
  </si>
  <si>
    <t>GOBIERNO CENTRAL TOTAL</t>
  </si>
  <si>
    <t>RESULTADO OPERATIVO BRUTO PRESUPUESTARIO</t>
  </si>
  <si>
    <t>PRESTAMO NETO/ENDEUDAMIENTO NETO PRESUPUESTARIO</t>
  </si>
  <si>
    <t>Dimensión</t>
  </si>
  <si>
    <t xml:space="preserve">Evaluación de criterios de focalización </t>
  </si>
  <si>
    <t>Total general </t>
  </si>
  <si>
    <t>Ejecución presupuestaria dentro de rango</t>
  </si>
  <si>
    <t>Subejecución presupuestaria inicial</t>
  </si>
  <si>
    <t>No es posible evaluar o no aplica evaluar</t>
  </si>
  <si>
    <t>Gasto administrativo estimado correctamente</t>
  </si>
  <si>
    <t>No reporta gasto administrativo</t>
  </si>
  <si>
    <t xml:space="preserve">El indicador de propósito está correctamente formulado </t>
  </si>
  <si>
    <t>El indicador de propósito está formulado de manera deficiente</t>
  </si>
  <si>
    <t>Número Instituciones por año</t>
  </si>
  <si>
    <r>
      <t>Programa de Mejoramiento de la Gestión (PMG)</t>
    </r>
    <r>
      <rPr>
        <vertAlign val="superscript"/>
        <sz val="10"/>
        <color theme="1"/>
        <rFont val="Calibri"/>
        <family val="2"/>
        <scheme val="minor"/>
      </rPr>
      <t>(1)</t>
    </r>
  </si>
  <si>
    <t>N° y porcentaje de Instituciones por año</t>
  </si>
  <si>
    <t>Promedio Total Servicios</t>
  </si>
  <si>
    <t>% Total Servicios (n= 174)</t>
  </si>
  <si>
    <t>Específico (Formulario H)</t>
  </si>
  <si>
    <t>Medidas de Equidad de Género</t>
  </si>
  <si>
    <t>Planificación y Control de Gestión</t>
  </si>
  <si>
    <t>Concentración del Gasto Subtítulos 22 + 29</t>
  </si>
  <si>
    <t>Licitaciones con dos o menos ofertas</t>
  </si>
  <si>
    <t>Satisfacción Neta de Usuarios</t>
  </si>
  <si>
    <t>Trámites Digitalizados</t>
  </si>
  <si>
    <t>Total Compromisos</t>
  </si>
  <si>
    <t>Servicios</t>
  </si>
  <si>
    <t>Promedio Servicios Cumplimiento Global (%)</t>
  </si>
  <si>
    <t xml:space="preserve">Cuadro III.2.2 </t>
  </si>
  <si>
    <t xml:space="preserve">Cuadro III.2.3 </t>
  </si>
  <si>
    <t>Cuadro III.2.4</t>
  </si>
  <si>
    <t xml:space="preserve">Cuadro III.2.5 </t>
  </si>
  <si>
    <t xml:space="preserve">Cuadro III.2.6 </t>
  </si>
  <si>
    <t>Porcentaje de Cumplimiento Global antes y después de Causa Externa</t>
  </si>
  <si>
    <t>Cuadro III.2.7</t>
  </si>
  <si>
    <t>(% del PIB)</t>
  </si>
  <si>
    <t>Demanda Interna</t>
  </si>
  <si>
    <t xml:space="preserve">   Consumo Total </t>
  </si>
  <si>
    <t xml:space="preserve">   Formación Bruta de Capital Fijo </t>
  </si>
  <si>
    <t>Exportación de Bienes y Servicios</t>
  </si>
  <si>
    <t>Importación de Bienes y Servicios</t>
  </si>
  <si>
    <t>Cuenta corriente</t>
  </si>
  <si>
    <t>Cuadro II.3.1</t>
  </si>
  <si>
    <t>Cuadro II.3.2</t>
  </si>
  <si>
    <t>PIB (var. anual, %)</t>
  </si>
  <si>
    <t>PIB no minero (var. anual, %)</t>
  </si>
  <si>
    <t>Demanda Interna (var. anual, %)</t>
  </si>
  <si>
    <t>Cuadro II.10.1</t>
  </si>
  <si>
    <t>Holguras compatibles con el BCA</t>
  </si>
  <si>
    <t>Cuadro II.8.2</t>
  </si>
  <si>
    <t>Gasto por intereses</t>
  </si>
  <si>
    <t>Cuadro III.10.1</t>
  </si>
  <si>
    <t>Comité de expertos, reunido en agosto de 2021.</t>
  </si>
  <si>
    <t>Cuadro II.10.3</t>
  </si>
  <si>
    <t>Cuadro II.10.4</t>
  </si>
  <si>
    <t xml:space="preserve">   Tributación resto contribuyentes</t>
  </si>
  <si>
    <r>
      <t>Otros Ingresos</t>
    </r>
    <r>
      <rPr>
        <vertAlign val="superscript"/>
        <sz val="10"/>
        <color rgb="FF000000"/>
        <rFont val="Calibri"/>
        <family val="2"/>
        <scheme val="minor"/>
      </rPr>
      <t>(1)</t>
    </r>
  </si>
  <si>
    <t>N°IF</t>
  </si>
  <si>
    <t>Supuestos macroeconómicos 2024-2027</t>
  </si>
  <si>
    <t>Detalle supuestos de crecimiento económico y cuenta corriente 2024-2027</t>
  </si>
  <si>
    <t>Proyección de Ingresos del Gobierno Central 2024-2027</t>
  </si>
  <si>
    <t>Actualización de la proyección de Ingresos del Gobierno Central Total 2024-2027</t>
  </si>
  <si>
    <t>Parámetros de referencia del Balance Cíclicamente Ajustado 2024-2027</t>
  </si>
  <si>
    <t>Proyección de Ingresos Cíclicamente Ajustados del Gobierno Central Total 2024-2027</t>
  </si>
  <si>
    <t>Actualización de los Gastos Comprometidos del Gobierno Central Total 2024-2027</t>
  </si>
  <si>
    <t>Gastos Comprometidos 2024-2027</t>
  </si>
  <si>
    <t>Balances del Gobierno Central Total 2024-2027</t>
  </si>
  <si>
    <t>Gasto compatible con la Meta de Balance Estructural 2024-2027</t>
  </si>
  <si>
    <t>Deuda Bruta del Gobierno Central, cierre estimado 2024-2027</t>
  </si>
  <si>
    <t>Posición Financiera Neta Gobierno Central Total, cierre estimado 2024-2027</t>
  </si>
  <si>
    <t>Balances del Gobierno Central Total 2024-2027, escenario pesimista</t>
  </si>
  <si>
    <t>Balances del Gobierno Central Total 2024-2027, escenario optimista</t>
  </si>
  <si>
    <t>Supuestos macroeconómicos 2023</t>
  </si>
  <si>
    <t>Detalles supuestos de crecimiento económico y cuenta corriente 2023</t>
  </si>
  <si>
    <t>Proyección de Ingresos Gobierno Central Total 2023</t>
  </si>
  <si>
    <t>(millones de pesos 2023, % del PIB y % de variación real) </t>
  </si>
  <si>
    <t>Proyección de Ingresos Tributarios Netos 2023</t>
  </si>
  <si>
    <t>(millones de pesos 2023 y % de variación real) </t>
  </si>
  <si>
    <t xml:space="preserve">(millones de pesos 2023 y % del PIB) </t>
  </si>
  <si>
    <t>Efecto total en los Ingresos 2023</t>
  </si>
  <si>
    <t>Parámetros de referencia del Balance Cíclicamente Ajustado 2023</t>
  </si>
  <si>
    <t>Proyección de Ingresos Cíclicamente Ajustados Gobierno Central Total 2023</t>
  </si>
  <si>
    <t>(millones de pesos 2023, % del PIB y % de variación real)</t>
  </si>
  <si>
    <t>Gasto del Gobierno Central Total 2023</t>
  </si>
  <si>
    <t>(millones de pesos 2023 y % de variación real)</t>
  </si>
  <si>
    <t>Balance del Gobierno Central Total 2023</t>
  </si>
  <si>
    <t>Deuda Bruta del Gobierno Central, cierre estimado 2023</t>
  </si>
  <si>
    <t>(millones de pesos 2023 y % del PIB)</t>
  </si>
  <si>
    <t>Posición Financiera Neta Gobierno Central Total, cierre estimado 2023</t>
  </si>
  <si>
    <t>(millones de pesos 2023)</t>
  </si>
  <si>
    <t>(millones de pesos 2023, % de variación real anual y % del PIB)</t>
  </si>
  <si>
    <t>Gasto estimado por concepto de intereses, 2023-2027</t>
  </si>
  <si>
    <t>Variables estructurales para 2023</t>
  </si>
  <si>
    <t>Precio de referencia del cobre 2023</t>
  </si>
  <si>
    <t>Proyección de variables económicas efectivas 2023</t>
  </si>
  <si>
    <t>Promedio 2023</t>
  </si>
  <si>
    <t>Total 2023</t>
  </si>
  <si>
    <t>Ingresos efectivos, componente cíclico e ingresos cíclicamente ajustados 2023</t>
  </si>
  <si>
    <t>(1.2) Sistema de pagos (créditos, efecto en abril de 2023)</t>
  </si>
  <si>
    <t>(4.1.1) Impuesto Específico (abril de 2023)</t>
  </si>
  <si>
    <t>(4.2.1) Impuesto Primera Categoría (abril de 2023)</t>
  </si>
  <si>
    <t>(4.2.3) Créditos (abril de 2023)</t>
  </si>
  <si>
    <t>Balance Cíclicamente Ajustado del Gobierno Central Total 2023</t>
  </si>
  <si>
    <t>MM$2023</t>
  </si>
  <si>
    <t>Ingresos Tributarios GMP10 moneda nacional y extranjera 1997-2023p</t>
  </si>
  <si>
    <t>Ley de Presupuestos 2023</t>
  </si>
  <si>
    <t>2023p</t>
  </si>
  <si>
    <t>Estado de Operaciones 2023</t>
  </si>
  <si>
    <t>Número de programas y presupuesto total ejecutado 2022, según dimensión de política pública</t>
  </si>
  <si>
    <t>Presupuesto Total Ejecutado 2022 (M$2023)</t>
  </si>
  <si>
    <t>Fuente: SES-DIPRES, Monitoreo Oferta Pública 2022.</t>
  </si>
  <si>
    <t>Ejecución Presupuestaria respecto al Presupuesto inicial 2022</t>
  </si>
  <si>
    <t>Promedio 2022 ($2023)</t>
  </si>
  <si>
    <t>IFP 1T23</t>
  </si>
  <si>
    <t>Proyección        IFP 1T23</t>
  </si>
  <si>
    <t>Proyección      IFP 1T23</t>
  </si>
  <si>
    <t>Proyección IFP 1T23</t>
  </si>
  <si>
    <t>Proyección   IFP 1T23</t>
  </si>
  <si>
    <t>Ingresos Totales Proyección IFP 1T23</t>
  </si>
  <si>
    <t>(1) Proyección IFP 1T23 (MM$)</t>
  </si>
  <si>
    <t>(1) Gasto compatible con la meta IFP 1T23</t>
  </si>
  <si>
    <t>IFP 2T23</t>
  </si>
  <si>
    <t>Proyección         IFP 2T23</t>
  </si>
  <si>
    <t>Diferencia Proyección              IFP 2T23 - IFP 1T23</t>
  </si>
  <si>
    <t>Proyección IFP 2T23</t>
  </si>
  <si>
    <t>Diferencia Proyección             IFP 2T23 - IFP 1T23</t>
  </si>
  <si>
    <t>Proyección          IFP 2T23</t>
  </si>
  <si>
    <t>Var. % Proyección      IFP 2T23/IFP 1T23</t>
  </si>
  <si>
    <t>Var. % Proyección      IFP 2T23/2022</t>
  </si>
  <si>
    <t>Proyección   IFP 2T23</t>
  </si>
  <si>
    <t>Ingresos Totales Proyección IFP 2T23</t>
  </si>
  <si>
    <t>(2) Gasto compatible con la meta IFP 2T23</t>
  </si>
  <si>
    <t xml:space="preserve">(var. real anual, %) </t>
  </si>
  <si>
    <t>PIB No Minero</t>
  </si>
  <si>
    <r>
      <t>Efecto de las medidas tributarias implementadas por la pandemia en los Ingresos 2023</t>
    </r>
    <r>
      <rPr>
        <b/>
        <vertAlign val="superscript"/>
        <sz val="10"/>
        <rFont val="Calibri"/>
        <family val="2"/>
        <scheme val="minor"/>
      </rPr>
      <t>(1)</t>
    </r>
  </si>
  <si>
    <t>Reducción de IDPC y PPM del Régimen Pro-Pyme General (Acuerdo Covid) </t>
  </si>
  <si>
    <t>Devolución de remanentes de crédito fiscal IVA a Pymes (Acuerdo Covid)</t>
  </si>
  <si>
    <r>
      <t>Depreciación 100% instantánea (Acuerdo Covid)</t>
    </r>
    <r>
      <rPr>
        <vertAlign val="superscript"/>
        <sz val="10"/>
        <color rgb="FF000000"/>
        <rFont val="Calibri"/>
        <family val="2"/>
        <scheme val="minor"/>
      </rPr>
      <t>(2)</t>
    </r>
  </si>
  <si>
    <t>Liberación pago contribución regional de 1% para proyectos de inversión (Acuerdo Covid)</t>
  </si>
  <si>
    <t>(1) Los montos presentados son proyecciones de los Informes Financieros correspondientes, corregidos por nueva inflación proyectada.</t>
  </si>
  <si>
    <t>(2) Proyección actualizada en línea con la recaudación efectiva observada en los años previos.</t>
  </si>
  <si>
    <t>    PIB No Minero Tendencial (% de variación real) </t>
  </si>
  <si>
    <t>    Brecha PIB No Minero (%) </t>
  </si>
  <si>
    <t>Nota: Corresponde a los parámetros del Comité del PIB Tendencial y del Comité del Precio de Referencia del Cobre reunidos en julio de 2022, con ocasión de la elaboración del Presupuesto del año 2023.</t>
  </si>
  <si>
    <t>Fuente: Dipres.</t>
  </si>
  <si>
    <t>Proyección      IFP 2T23</t>
  </si>
  <si>
    <t>Variación 2023/Ley Aprobada 2023 (%)</t>
  </si>
  <si>
    <t>Variación 2023/2022      (%)</t>
  </si>
  <si>
    <r>
      <t>Actualización del Gasto 2023 IFP 1T23</t>
    </r>
    <r>
      <rPr>
        <b/>
        <vertAlign val="superscript"/>
        <sz val="10"/>
        <color rgb="FF000000"/>
        <rFont val="Calibri"/>
        <family val="2"/>
        <scheme val="minor"/>
      </rPr>
      <t>(1)</t>
    </r>
  </si>
  <si>
    <r>
      <t>(millones de pesos 2023 y % del PIB</t>
    </r>
    <r>
      <rPr>
        <vertAlign val="superscript"/>
        <sz val="10"/>
        <rFont val="Calibri"/>
        <family val="2"/>
        <scheme val="minor"/>
      </rPr>
      <t>(1)</t>
    </r>
    <r>
      <rPr>
        <sz val="10"/>
        <rFont val="Calibri"/>
        <family val="2"/>
        <scheme val="minor"/>
      </rPr>
      <t>) </t>
    </r>
  </si>
  <si>
    <t>(1) Proyecciones de tipo de cambio y PIB estimado para cada IFP.</t>
  </si>
  <si>
    <r>
      <t>(millones US$ al 31 de diciembre y % del PIB)</t>
    </r>
    <r>
      <rPr>
        <vertAlign val="superscript"/>
        <sz val="10"/>
        <rFont val="Calibri"/>
        <family val="2"/>
        <scheme val="minor"/>
      </rPr>
      <t>(1)</t>
    </r>
  </si>
  <si>
    <t>Nota: Cabe destacar que las Rentas de la Propiedad, además de las rentas asociadas a los contratos de explotación del litio, comprenden todos los ingresos obtenidos por los organismos públicos cuando ponen activos que poseen, a disposición de otras entidades o personas naturales. Entre este tipo de ingresos se encuentran aquellos provenientes de arriendo de activos no financieros, dividendos, intereses, participación de utilidades y otras rentas de la propiedad.</t>
  </si>
  <si>
    <t>+ Cambio en escenario macroeconómico y otros</t>
  </si>
  <si>
    <r>
      <t xml:space="preserve">   + Cambio en proyección de Rentas de la Propiedad</t>
    </r>
    <r>
      <rPr>
        <vertAlign val="superscript"/>
        <sz val="10"/>
        <color theme="1"/>
        <rFont val="Calibri"/>
        <family val="2"/>
        <scheme val="minor"/>
      </rPr>
      <t>(1)</t>
    </r>
  </si>
  <si>
    <t>PIB No Minero Tendencial (% de variación real)</t>
  </si>
  <si>
    <t xml:space="preserve">       Variación real anual (%)</t>
  </si>
  <si>
    <t>(2) Proyección IFP 2T23 (MM$)</t>
  </si>
  <si>
    <t>Diferencia en el gasto compatible (MM$)</t>
  </si>
  <si>
    <t>Diferencia en el gasto compatible (%)</t>
  </si>
  <si>
    <t>Nota: Las cifras fueron convertidas a dólares utilizando el tipo de cambio estimado para cada período, publicado al inicio de esta sección del presente informe.</t>
  </si>
  <si>
    <t>Escenario</t>
  </si>
  <si>
    <t>Brecha PIB no minero tendencial / PIB no minero efectivo 2023</t>
  </si>
  <si>
    <t>Ministerio de Hacienda/Comité de expertos, reunido en julio de 2022.</t>
  </si>
  <si>
    <t>Brecha PIB no minero tendencial / PIB no minero efectivo 2022</t>
  </si>
  <si>
    <t>Comité de expertos, reunido en julio de 2022.</t>
  </si>
  <si>
    <t>Diferencia precio Referencia del cobre – precio cobre Codelco (centavos de dólar por libra)</t>
  </si>
  <si>
    <t>Ingresos efectivos</t>
  </si>
  <si>
    <t>Componente cíclico</t>
  </si>
  <si>
    <t>Ingresos cíclicamente ajustados</t>
  </si>
  <si>
    <t>(4.1.3) Créditos (abril de 2023)</t>
  </si>
  <si>
    <r>
      <t>(1) Balance Efectivo (BD</t>
    </r>
    <r>
      <rPr>
        <b/>
        <vertAlign val="subscript"/>
        <sz val="10"/>
        <color rgb="FF000000"/>
        <rFont val="Calibri"/>
        <family val="2"/>
        <scheme val="minor"/>
      </rPr>
      <t>2023</t>
    </r>
    <r>
      <rPr>
        <b/>
        <sz val="10"/>
        <color rgb="FF000000"/>
        <rFont val="Calibri"/>
        <family val="2"/>
        <scheme val="minor"/>
      </rPr>
      <t>)</t>
    </r>
  </si>
  <si>
    <r>
      <t>(2) Efecto Cíclico (AC</t>
    </r>
    <r>
      <rPr>
        <b/>
        <vertAlign val="subscript"/>
        <sz val="10"/>
        <color rgb="FF000000"/>
        <rFont val="Calibri"/>
        <family val="2"/>
        <scheme val="minor"/>
      </rPr>
      <t>2023</t>
    </r>
    <r>
      <rPr>
        <b/>
        <sz val="10"/>
        <color rgb="FF000000"/>
        <rFont val="Calibri"/>
        <family val="2"/>
        <scheme val="minor"/>
      </rPr>
      <t>)</t>
    </r>
  </si>
  <si>
    <r>
      <t>(3)= (1-2) Balance Cíclicamente Ajustado (BCA</t>
    </r>
    <r>
      <rPr>
        <b/>
        <vertAlign val="subscript"/>
        <sz val="10"/>
        <color rgb="FF000000"/>
        <rFont val="Calibri"/>
        <family val="2"/>
        <scheme val="minor"/>
      </rPr>
      <t>2023</t>
    </r>
    <r>
      <rPr>
        <b/>
        <sz val="10"/>
        <color rgb="FF000000"/>
        <rFont val="Calibri"/>
        <family val="2"/>
        <scheme val="minor"/>
      </rPr>
      <t>)</t>
    </r>
  </si>
  <si>
    <t>(6) = (1-4+5) Balance primario efectivo</t>
  </si>
  <si>
    <t>(7) = (3-4+5) Balance primario cíclicamente ajustado</t>
  </si>
  <si>
    <t>Cuadro A.III.1</t>
  </si>
  <si>
    <t>(miles de pesos 2023)</t>
  </si>
  <si>
    <t>N° Boletín</t>
  </si>
  <si>
    <t>N° Mensaje</t>
  </si>
  <si>
    <t>Nombre IF</t>
  </si>
  <si>
    <t xml:space="preserve">Nota: Los valores con signo positivo significan mayores gastos fiscales y los valores con signo negativo significan menores gastos fiscales. Los IF sustitutivos sustituyen los costos de los IF anteriores. Por lo anterior es que dichos informes financieros anteriores, que son considerados en esta tabla, se incluyen con gasto 0.  </t>
  </si>
  <si>
    <t>Cuadro A.III.2</t>
  </si>
  <si>
    <t>Efecto en ingresos</t>
  </si>
  <si>
    <t xml:space="preserve">Nota: Los valores con signo positivo significan mayores ingresos fiscales y los valores con signo negativo significan menores ingresos fiscales. Los IF sustitutivos sustituyen los costos de los IF anteriores. Por lo anterior, es que dichos informes financieros anteriores, que son considerados en esta tabla, se incluyen con gasto 0.  </t>
  </si>
  <si>
    <t>Cuadro A.III.3</t>
  </si>
  <si>
    <t>Informes financieros de Proyectos de Ley enviados entre abril y mayo de 2023, sin efecto en gastos o ingresos fiscales</t>
  </si>
  <si>
    <t>Informes financieros de Proyectos de Ley enviados entre abril y mayo de 2023, con efectos en los ingresos fiscales</t>
  </si>
  <si>
    <t>Informes financieros de Proyectos de Ley enviados entre abril y mayo de 2023, con efectos en los gastos fiscales</t>
  </si>
  <si>
    <t>Nota: Corresponde a los parámetros del Comité del PIB Tendencial y del Comité Consultivo del Precio de Referencia del Cobre reunidos en julio de 2022, con ocasión de la elaboración del Presupuesto del año 2023.</t>
  </si>
  <si>
    <t>PIB minero</t>
  </si>
  <si>
    <t>PIB no minero</t>
  </si>
  <si>
    <t>Demanda interna</t>
  </si>
  <si>
    <t>Nota: Actualización del IFP 2T23 con un nivel de PIB nominal 2023 estimado en $282.556.260 millones. Cierre estadístico de proyecciones macroeconómicas el 3 de junio de 2023.</t>
  </si>
  <si>
    <t xml:space="preserve">PIB minero </t>
  </si>
  <si>
    <t xml:space="preserve">PIB no minero </t>
  </si>
  <si>
    <t>Nota: Actualización del IFP 2T23 con un nivel de PIB nominal 2024 estimado en $299.299.242 millones, PIB nominal 2025 estimado en $315.731.444 millones, PIB nominal 2026 estimado en $331.975.870 millones y PIB nominal 2027 estimado en $350.076.667 millones. Cierre estadístico de proyecciones macroeconómicas el 3 de junio de 2023.</t>
  </si>
  <si>
    <t>(var. real anual, %)</t>
  </si>
  <si>
    <t xml:space="preserve">   (var. real anual, %)</t>
  </si>
  <si>
    <t>(1) Supone inflación y tipo de cambio del IFP 1T23: 7,9% y $814 por dólar, respectivamente.</t>
  </si>
  <si>
    <r>
      <t>      Tributación minería privada</t>
    </r>
    <r>
      <rPr>
        <sz val="10"/>
        <rFont val="Calibri"/>
        <family val="2"/>
        <scheme val="minor"/>
      </rPr>
      <t> </t>
    </r>
    <r>
      <rPr>
        <i/>
        <sz val="10"/>
        <rFont val="Calibri"/>
        <family val="2"/>
        <scheme val="minor"/>
      </rPr>
      <t xml:space="preserve"> (GMP10)</t>
    </r>
  </si>
  <si>
    <t xml:space="preserve">   Minería privada (GMP10)</t>
  </si>
  <si>
    <t>Ajuste Prudencial de Ingresos Contractuales de Litio</t>
  </si>
  <si>
    <t>(1) Ingresos</t>
  </si>
  <si>
    <t>(2) Umbral</t>
  </si>
  <si>
    <t>(1) - (2) Ajuste Prudencial</t>
  </si>
  <si>
    <t>Sin Ajuste Prudencial</t>
  </si>
  <si>
    <t>Con Ajuste Prudencial</t>
  </si>
  <si>
    <t>Total Gasto Comprometido</t>
  </si>
  <si>
    <t>Balances del Gobierno Central Total 2024-2027 con Ajuste Prudencial</t>
  </si>
  <si>
    <t>Ingresos Cíclicamente Ajustados con Ajuste Prudencial</t>
  </si>
  <si>
    <t>Variación real anual</t>
  </si>
  <si>
    <t>Gasto compatible con la meta IFP 1T22</t>
  </si>
  <si>
    <t>Gasto compatible con la meta IFP 2T23</t>
  </si>
  <si>
    <t>Gasto compatible con la Meta de Balance Estructural con Ajuste Prudencial</t>
  </si>
  <si>
    <t>Brecha PIB No Minero (%)</t>
  </si>
  <si>
    <t xml:space="preserve">Total 2022 </t>
  </si>
  <si>
    <t>Nota: El cálculo del componente cíclico estimado, incluye el descuento de las medidas de reversión automáticas consideradas para 2023, tal como señala la metodología vigente. El monto descontado es: $238.576 millones estimados en la línea (1.5) por devolución de remanentes IVA, correspondiente a un beneficio otorgado por la Ley N°21.353.</t>
  </si>
  <si>
    <t xml:space="preserve"> Fundaciones </t>
  </si>
  <si>
    <t xml:space="preserve"> Ministerio de Agricultura </t>
  </si>
  <si>
    <t xml:space="preserve"> Ministerio de Bienes Nacionales </t>
  </si>
  <si>
    <t xml:space="preserve"> Ministerio de Ciencia, Tecnología, Conocimiento e Innovación </t>
  </si>
  <si>
    <t xml:space="preserve"> Ministerio de Desarrollo Social y Familia </t>
  </si>
  <si>
    <t xml:space="preserve"> Ministerio de Economía, Fomento y Turismo </t>
  </si>
  <si>
    <t xml:space="preserve"> Ministerio de Educación </t>
  </si>
  <si>
    <t xml:space="preserve"> Ministerio de Energía </t>
  </si>
  <si>
    <t xml:space="preserve"> Ministerio de Hacienda </t>
  </si>
  <si>
    <t xml:space="preserve"> Ministerio de Interior y Seguridad Pública </t>
  </si>
  <si>
    <t xml:space="preserve"> Ministerio de Justicia y Derechos Humanos </t>
  </si>
  <si>
    <t xml:space="preserve"> Ministerio de la Mujer y Equidad de Género </t>
  </si>
  <si>
    <t xml:space="preserve"> Ministerio de las Culturas, las Artes y el Patrimonio </t>
  </si>
  <si>
    <t xml:space="preserve"> Ministerio de Medio Ambiente </t>
  </si>
  <si>
    <t xml:space="preserve"> Ministerio de Minería </t>
  </si>
  <si>
    <t xml:space="preserve"> Ministerio de Obras Públicas </t>
  </si>
  <si>
    <t xml:space="preserve"> Ministerio de Relaciones Exteriores </t>
  </si>
  <si>
    <t xml:space="preserve"> Ministerio de Salud </t>
  </si>
  <si>
    <t xml:space="preserve"> Ministerio de Trabajo y Previsión Social </t>
  </si>
  <si>
    <t xml:space="preserve"> Ministerio de Transporte y Telecomunicaciones </t>
  </si>
  <si>
    <t xml:space="preserve"> Ministerio de Vivienda y Urbanismo </t>
  </si>
  <si>
    <t xml:space="preserve"> Ministerio del Deporte </t>
  </si>
  <si>
    <t xml:space="preserve"> Ministerio Secretaría General de Gobierno </t>
  </si>
  <si>
    <t xml:space="preserve"> Total</t>
  </si>
  <si>
    <t>PIB no minero (miles de millones de pesos año anterior)</t>
  </si>
  <si>
    <t>PIB tendencial no minero (miles de millones de pesos año anterior)</t>
  </si>
  <si>
    <t>Educación: formación e inclusión, acceso y calidad de comunidades educativas</t>
  </si>
  <si>
    <t>Trabajo, Ingresos y Seguridad social </t>
  </si>
  <si>
    <t>Ciudad, Integración territorial, Transporte y Vivienda </t>
  </si>
  <si>
    <t>Salud, deporte y vida sana </t>
  </si>
  <si>
    <t>Grupos específicos </t>
  </si>
  <si>
    <t>Economía y crecimiento </t>
  </si>
  <si>
    <t>Medio ambiente y energía  </t>
  </si>
  <si>
    <t>Derechos Humanos y Justicia </t>
  </si>
  <si>
    <t>Cultura y Artes </t>
  </si>
  <si>
    <t>Política e institucionalidad nacional  </t>
  </si>
  <si>
    <t>Programas 2022</t>
  </si>
  <si>
    <t>Sobreejecución presupuestaria inicial</t>
  </si>
  <si>
    <t>Estimación del Gasto Administrativo año 2022</t>
  </si>
  <si>
    <t>Variación del Gasto Promedio por Beneficiario 2022 respecto al periodo 2020-2021</t>
  </si>
  <si>
    <t>Gasto por beneficiario dentro de rango</t>
  </si>
  <si>
    <t>Gasto por beneficiario fuera de rango</t>
  </si>
  <si>
    <t xml:space="preserve">No es posible evaluar/No reporta información 2022 </t>
  </si>
  <si>
    <t>Variación de Indicadores de Propósito. Año 2022 con respecto a 2021</t>
  </si>
  <si>
    <t>Formulación de Indicadores de los Programas</t>
  </si>
  <si>
    <t>Aumenta</t>
  </si>
  <si>
    <t>Disminuye</t>
  </si>
  <si>
    <t>Total Presupuesto ejecutado 2022 (M$ 2023)</t>
  </si>
  <si>
    <t>Presupuesto Ejecutado por la Oferta Programática Monitoreada</t>
  </si>
  <si>
    <t>Oferta pública según Ministerio</t>
  </si>
  <si>
    <t>Cuadro III.2.1</t>
  </si>
  <si>
    <t>Instituciones por Mecanismo de incentivo institucional</t>
  </si>
  <si>
    <t>Años 2018-2022</t>
  </si>
  <si>
    <t>(2) Supone inflación y tipo de cambio del IFP 2T23: 7,8% y $811 por dólar, respectivamente.</t>
  </si>
  <si>
    <t>Actualización por Intereses</t>
  </si>
  <si>
    <t>Ajuste por Gastos de Ayudas de Emergencia</t>
  </si>
  <si>
    <r>
      <t>Actualización del Gasto 2023 IFP 2T23</t>
    </r>
    <r>
      <rPr>
        <b/>
        <vertAlign val="superscript"/>
        <sz val="10"/>
        <color rgb="FF000000"/>
        <rFont val="Calibri"/>
        <family val="2"/>
        <scheme val="minor"/>
      </rPr>
      <t>(2)</t>
    </r>
  </si>
  <si>
    <t>p: Proyección.</t>
  </si>
  <si>
    <r>
      <t>156</t>
    </r>
    <r>
      <rPr>
        <vertAlign val="superscript"/>
        <sz val="10"/>
        <color theme="1"/>
        <rFont val="Calibri"/>
        <family val="2"/>
        <scheme val="minor"/>
      </rPr>
      <t>(2)</t>
    </r>
  </si>
  <si>
    <r>
      <t>DL 531 (Comisión Chilena de Energía Nuclear)</t>
    </r>
    <r>
      <rPr>
        <vertAlign val="superscript"/>
        <sz val="10"/>
        <color theme="1"/>
        <rFont val="Calibri"/>
        <family val="2"/>
        <scheme val="minor"/>
      </rPr>
      <t>(3)</t>
    </r>
  </si>
  <si>
    <r>
      <t>DFL N°1 de 2021 (Defensoría del Contribuyente)</t>
    </r>
    <r>
      <rPr>
        <vertAlign val="superscript"/>
        <sz val="10"/>
        <color theme="1"/>
        <rFont val="Calibri"/>
        <family val="2"/>
        <scheme val="minor"/>
      </rPr>
      <t>(4)</t>
    </r>
  </si>
  <si>
    <t>–</t>
  </si>
  <si>
    <t>Metas de Eficiencia Institucional (MEI)</t>
  </si>
  <si>
    <r>
      <t>Metas Anuales de Gestión - SMA</t>
    </r>
    <r>
      <rPr>
        <vertAlign val="superscript"/>
        <sz val="10"/>
        <color theme="1"/>
        <rFont val="Calibri"/>
        <family val="2"/>
        <scheme val="minor"/>
      </rPr>
      <t>(5)</t>
    </r>
  </si>
  <si>
    <r>
      <t>DFL N°3 de 2010</t>
    </r>
    <r>
      <rPr>
        <vertAlign val="superscript"/>
        <sz val="10"/>
        <color theme="1"/>
        <rFont val="Calibri"/>
        <family val="2"/>
        <scheme val="minor"/>
      </rPr>
      <t>(6)</t>
    </r>
  </si>
  <si>
    <t>(1) Incluye los 15 Servicios Locales de Educación Pública, SLEP.</t>
  </si>
  <si>
    <t>(2) Se sumaron como nuevas instituciones el Servicio Nacional de Protección Especializada a la Niñez y Adolescencia y 4 SLEP: Aysén, Iquique, Magallanes y Punilla Cordillera.</t>
  </si>
  <si>
    <t>(3) Art. 25, DL 531 de 1974, Ministerio de Economía, Fomento y Turismo.</t>
  </si>
  <si>
    <t>(4) DFL N°1 de 16 de abril de 2021 del Ministerio de Hacienda.</t>
  </si>
  <si>
    <t>(5) Superintendencia del Medio Ambiente.</t>
  </si>
  <si>
    <t>(6) DFL N°3 del 13 de mayo de 2010 de la Secretaría General de la Presidencia.</t>
  </si>
  <si>
    <t>Distribución instituciones por tramos de cumplimiento global</t>
  </si>
  <si>
    <t>Resultados por Objetivos de Gestión</t>
  </si>
  <si>
    <t>Años 2019-2022</t>
  </si>
  <si>
    <t>3. Calidad de servicio a la ciudadanía</t>
  </si>
  <si>
    <t>Número de instituciones y promedio de cumplimiento por tipo de compromiso</t>
  </si>
  <si>
    <t>Años 2021-2022</t>
  </si>
  <si>
    <t>3. Calidad de Servicio a los usuarios/as</t>
  </si>
  <si>
    <t>Informes de dotación de personal</t>
  </si>
  <si>
    <t>Desviación montos contratos de obras</t>
  </si>
  <si>
    <t>Satisfacción neta de usuarios/as</t>
  </si>
  <si>
    <t>Solicitudes de Transparencia (SAIP)</t>
  </si>
  <si>
    <t>Total Comprometidos 2022</t>
  </si>
  <si>
    <t>Total Comprometidos 2021</t>
  </si>
  <si>
    <t>% Total Servicios (n= 180)</t>
  </si>
  <si>
    <r>
      <t xml:space="preserve">83% </t>
    </r>
    <r>
      <rPr>
        <vertAlign val="superscript"/>
        <sz val="10"/>
        <color theme="1"/>
        <rFont val="Calibri"/>
        <family val="2"/>
        <scheme val="minor"/>
      </rPr>
      <t>2/</t>
    </r>
  </si>
  <si>
    <r>
      <t xml:space="preserve">32% </t>
    </r>
    <r>
      <rPr>
        <vertAlign val="superscript"/>
        <sz val="10"/>
        <color theme="1"/>
        <rFont val="Calibri"/>
        <family val="2"/>
        <scheme val="minor"/>
      </rPr>
      <t>4/</t>
    </r>
  </si>
  <si>
    <r>
      <t xml:space="preserve">82% </t>
    </r>
    <r>
      <rPr>
        <vertAlign val="superscript"/>
        <sz val="10"/>
        <color theme="1"/>
        <rFont val="Calibri"/>
        <family val="2"/>
        <scheme val="minor"/>
      </rPr>
      <t>3/</t>
    </r>
  </si>
  <si>
    <r>
      <t>33%</t>
    </r>
    <r>
      <rPr>
        <vertAlign val="superscript"/>
        <sz val="10"/>
        <color theme="1"/>
        <rFont val="Calibri"/>
        <family val="2"/>
        <scheme val="minor"/>
      </rPr>
      <t xml:space="preserve"> 4/</t>
    </r>
  </si>
  <si>
    <r>
      <t>Promedio cumplimiento</t>
    </r>
    <r>
      <rPr>
        <b/>
        <vertAlign val="superscript"/>
        <sz val="10"/>
        <color theme="1"/>
        <rFont val="Calibri"/>
        <family val="2"/>
        <scheme val="minor"/>
      </rPr>
      <t>1/</t>
    </r>
  </si>
  <si>
    <t>1/ Corresponde al promedio del cumplimiento final obtenido por cada Servicio en el compromiso específico. Considera en los casos que corresponda, para metas incumplidas el porcentaje de cumplimiento que se agrega por causa externa acreditada y el descuento cuando se informó con errores en el proceso de evaluación.</t>
  </si>
  <si>
    <t>2/ 150 Servicios comprometieron en un conjunto 219 indicadores específicos en el objetivo 1.</t>
  </si>
  <si>
    <t>3/ 143 Servicios comprometieron en un conjunto 215 indicadores específicos en el objetivo 1.</t>
  </si>
  <si>
    <t>4/ 58 Servicios comprometieron en un conjunto 58 indicadores específicos en el objetivo 3.</t>
  </si>
  <si>
    <t>Distribución cumplimiento/incumplimiento de compromisos</t>
  </si>
  <si>
    <t>Indicadores/Sistema</t>
  </si>
  <si>
    <t xml:space="preserve">1/ “Cumple” corresponde a Servicios que cumplen en un 100% los compromisos del indicador/sistema. </t>
  </si>
  <si>
    <t>2/ Los “No Cumple” corresponde a los casos con algún tipo de incumplimiento: no cumplir meta, falta de antecedentes para acreditar resultados, informar con errores en el proceso de evaluación y/o no cumplir un requisito adicional a la medición del indicador.</t>
  </si>
  <si>
    <r>
      <t xml:space="preserve">Cumple </t>
    </r>
    <r>
      <rPr>
        <b/>
        <vertAlign val="superscript"/>
        <sz val="10"/>
        <color theme="1"/>
        <rFont val="Calibri"/>
        <family val="2"/>
        <scheme val="minor"/>
      </rPr>
      <t>1/</t>
    </r>
  </si>
  <si>
    <r>
      <t xml:space="preserve">No Cumple </t>
    </r>
    <r>
      <rPr>
        <b/>
        <vertAlign val="superscript"/>
        <sz val="10"/>
        <color theme="1"/>
        <rFont val="Calibri"/>
        <family val="2"/>
        <scheme val="minor"/>
      </rPr>
      <t>2/</t>
    </r>
  </si>
  <si>
    <t>Promedio cumplimiento global de servicios agrupados por partida presupuestaria</t>
  </si>
  <si>
    <t>Partida Presupuestaria 2023</t>
  </si>
  <si>
    <t>PRESIDENCIA DE LA REPUBLICA</t>
  </si>
  <si>
    <t>INTERIOR Y SEGURIDAD PÚBLICA</t>
  </si>
  <si>
    <t>RELACIONES EXTERIORES</t>
  </si>
  <si>
    <t>ECONOMIA, FOMENTO Y TURISMO</t>
  </si>
  <si>
    <t>HACIENDA</t>
  </si>
  <si>
    <t>EDUCACION</t>
  </si>
  <si>
    <t>JUSTICIA Y DERECHOS HUMANOS</t>
  </si>
  <si>
    <t>DEFENSA NACIONAL</t>
  </si>
  <si>
    <t>OBRAS PUBLICAS</t>
  </si>
  <si>
    <t>AGRICULTURA</t>
  </si>
  <si>
    <t>BIENES NACIONALES</t>
  </si>
  <si>
    <t>TRABAJO Y PREVISION SOCIAL</t>
  </si>
  <si>
    <t>SALUD</t>
  </si>
  <si>
    <t>MINERIA</t>
  </si>
  <si>
    <t>VIVIENDA Y URBANISMO</t>
  </si>
  <si>
    <t>TRANSPORTE Y TELECOMUNICACIONES</t>
  </si>
  <si>
    <t>SECRETARIA GENERAL DE GOBIERNO</t>
  </si>
  <si>
    <t>DESARROLLO SOCIAL Y FAMILIA</t>
  </si>
  <si>
    <t>SECRETARIA GENERAL DE LA PRESIDENCIA</t>
  </si>
  <si>
    <t>ENERGIA</t>
  </si>
  <si>
    <t>MEDIO AMBIENTE</t>
  </si>
  <si>
    <t>DEPORTE</t>
  </si>
  <si>
    <t>MUJER Y LA EQUIDAD DE GÉNERO</t>
  </si>
  <si>
    <t>CULTURAS, LAS ARTES Y EL PATRIMONIO</t>
  </si>
  <si>
    <t>CIENCIA, TECNOLOGIA, CONOCIMIENTO E INNOVACION</t>
  </si>
  <si>
    <t>-</t>
  </si>
  <si>
    <t>(1) Para los años 2018 al 2021, los resultados de los Gobiernos regionales se informan junto con los servicios del Ministerio del Interior. A partir de 2022, debido al cambio institucional se informa en una partida nueva denominada Gobiernos Regionales.</t>
  </si>
  <si>
    <r>
      <t>GOBIERNOS REGIONALES</t>
    </r>
    <r>
      <rPr>
        <vertAlign val="superscript"/>
        <sz val="10"/>
        <color theme="1"/>
        <rFont val="Calibri"/>
        <family val="2"/>
      </rPr>
      <t>(1)</t>
    </r>
  </si>
  <si>
    <t>Servicios PMG con cumplimiento menor a 90% en año 2022</t>
  </si>
  <si>
    <t>Servicio</t>
  </si>
  <si>
    <t>Mecanismo Incentivo</t>
  </si>
  <si>
    <t>Cumplimiento Global 2022 (%)</t>
  </si>
  <si>
    <t>Motivos incumplimientos</t>
  </si>
  <si>
    <t>SUBSECRETARIA DE CIENCIA, TECNOLOGIA, CONOCIMIENTO E INNOVACION</t>
  </si>
  <si>
    <t>PMG</t>
  </si>
  <si>
    <t>SERVICIO LOCAL DE EDUCACIÓN COSTA ARAUCANÍA</t>
  </si>
  <si>
    <t>SUBSECRETARÍA DE DERECHOS HUMANOS</t>
  </si>
  <si>
    <t>SERVIU REGIÓN DE ARICA Y PARINACOTA</t>
  </si>
  <si>
    <t>SERVIU REGIÓN DE LOS RÍOS</t>
  </si>
  <si>
    <t>6 de 9 indicadores comprometidos no cumplieron meta. No llega al 100%, debido a que:</t>
  </si>
  <si>
    <t>- No cumplió meta en indicador de kilómetros lineales de pavimentos participativos ejecutados al año t, en relación al déficit regional estimado de kilómetros de pavimentos, con acreditación parcial de causa externa válida y no prevista.</t>
  </si>
  <si>
    <t>- 3 indicadores no cumplen meta sin acreditación de causa externa válida y no prevista: Licitaciones con dos o menos ofertas, Solicitudes de acceso a la información y Medidas de Equidad de Género.</t>
  </si>
  <si>
    <t>Cuadro III.2.8</t>
  </si>
  <si>
    <t>Promedio Cumplimiento Global (%)</t>
  </si>
  <si>
    <t>Promedio Cumplimiento Global sin considerar causa externa acreditada (%)</t>
  </si>
  <si>
    <t>Diferencia entre cumplimiento final y previo a aplicación de causa externa acreditada</t>
  </si>
  <si>
    <t>GOBIERNOS REGIONALES</t>
  </si>
  <si>
    <r>
      <t>Cumple parcialmente objetivos del “</t>
    </r>
    <r>
      <rPr>
        <u/>
        <sz val="10"/>
        <color theme="1"/>
        <rFont val="Calibri"/>
        <family val="2"/>
        <scheme val="minor"/>
      </rPr>
      <t>Sistema de Planificación y Control de Gestión</t>
    </r>
    <r>
      <rPr>
        <sz val="10"/>
        <color theme="1"/>
        <rFont val="Calibri"/>
        <family val="2"/>
        <scheme val="minor"/>
      </rPr>
      <t>” (96,9% de cumplimiento del sistema) y no midió correctamente el indicador “</t>
    </r>
    <r>
      <rPr>
        <u/>
        <sz val="10"/>
        <color theme="1"/>
        <rFont val="Calibri"/>
        <family val="2"/>
        <scheme val="minor"/>
      </rPr>
      <t>Reclamos respondidos</t>
    </r>
    <r>
      <rPr>
        <sz val="10"/>
        <color theme="1"/>
        <rFont val="Calibri"/>
        <family val="2"/>
        <scheme val="minor"/>
      </rPr>
      <t>”.</t>
    </r>
  </si>
  <si>
    <r>
      <t>Incumplimiento de la meta del indicador “</t>
    </r>
    <r>
      <rPr>
        <u/>
        <sz val="10"/>
        <color theme="1"/>
        <rFont val="Calibri"/>
        <family val="2"/>
        <scheme val="minor"/>
      </rPr>
      <t>Informes de dotación de personal entregados en oportunidad y calidad a Dipres</t>
    </r>
    <r>
      <rPr>
        <sz val="10"/>
        <color theme="1"/>
        <rFont val="Calibri"/>
        <family val="2"/>
        <scheme val="minor"/>
      </rPr>
      <t>”, sin identificación de incidencia de factores externos a la institución; y no midió correctamente el indicador “</t>
    </r>
    <r>
      <rPr>
        <u/>
        <sz val="10"/>
        <color theme="1"/>
        <rFont val="Calibri"/>
        <family val="2"/>
        <scheme val="minor"/>
      </rPr>
      <t>Tasa de accidentabilidad por accidentes del trabajo</t>
    </r>
    <r>
      <rPr>
        <sz val="10"/>
        <color theme="1"/>
        <rFont val="Calibri"/>
        <family val="2"/>
        <scheme val="minor"/>
      </rPr>
      <t>”.</t>
    </r>
  </si>
  <si>
    <r>
      <t>Incumplimiento de la meta del indicador “</t>
    </r>
    <r>
      <rPr>
        <u/>
        <sz val="10"/>
        <color theme="1"/>
        <rFont val="Calibri"/>
        <family val="2"/>
        <scheme val="minor"/>
      </rPr>
      <t>Trámites Digitales</t>
    </r>
    <r>
      <rPr>
        <sz val="10"/>
        <color theme="1"/>
        <rFont val="Calibri"/>
        <family val="2"/>
        <scheme val="minor"/>
      </rPr>
      <t>”, por falta de antecedentes para acreditar resultados informados.</t>
    </r>
  </si>
  <si>
    <r>
      <t>Incumplimiento de la meta del indicador “</t>
    </r>
    <r>
      <rPr>
        <u/>
        <sz val="10"/>
        <color theme="1"/>
        <rFont val="Calibri"/>
        <family val="2"/>
        <scheme val="minor"/>
      </rPr>
      <t>Medidas de Equidad de Género</t>
    </r>
    <r>
      <rPr>
        <sz val="10"/>
        <color theme="1"/>
        <rFont val="Calibri"/>
        <family val="2"/>
        <scheme val="minor"/>
      </rPr>
      <t>” , sin identificación de incidencia de factores externos a la institución.</t>
    </r>
  </si>
  <si>
    <t>Año Implementación Compromisos</t>
  </si>
  <si>
    <t>(en paréntesis periodo de evaluación)</t>
  </si>
  <si>
    <t>(feb 2023)</t>
  </si>
  <si>
    <t>(feb 2022)</t>
  </si>
  <si>
    <t>(feb 2021)</t>
  </si>
  <si>
    <t>(feb 2020)</t>
  </si>
  <si>
    <t>(feb 2019)</t>
  </si>
  <si>
    <t>N° indicadores</t>
  </si>
  <si>
    <t>% Cumplimiento Global</t>
  </si>
  <si>
    <t>Número de Indicadores y Cumplimiento Global del Ministerio Público</t>
  </si>
  <si>
    <t>Cuadro III.2.9</t>
  </si>
  <si>
    <t>(ene-mar 2023)</t>
  </si>
  <si>
    <t>(ene-mar 2022)</t>
  </si>
  <si>
    <t>(ene-mar 2021)</t>
  </si>
  <si>
    <t>(ene-mar 2020)</t>
  </si>
  <si>
    <t>(ene-mar 2019)</t>
  </si>
  <si>
    <t>N° Tribunales</t>
  </si>
  <si>
    <t>Promedio de cumplimiento</t>
  </si>
  <si>
    <t>Tribunales con 100% de cumplimiento</t>
  </si>
  <si>
    <t>Resumen Resultados Globales de Cumplimiento de Tribunales Tributarios y Aduaneros</t>
  </si>
  <si>
    <t>Cuadro III.2.10</t>
  </si>
  <si>
    <t>Porcentaje cumplimiento global</t>
  </si>
  <si>
    <t>Porcentaje de la asignación de gestión</t>
  </si>
  <si>
    <t>Cuadro III.2.11</t>
  </si>
  <si>
    <t>Porcentaje de Cumplimiento y de Asignación por Tribunal Tributario y Aduanero</t>
  </si>
  <si>
    <t>Años 2020-2022</t>
  </si>
  <si>
    <t>N° Equipos</t>
  </si>
  <si>
    <t>N° Indicadores</t>
  </si>
  <si>
    <t>Promedio de cumplimiento por equipo</t>
  </si>
  <si>
    <t>Equipos con 100% de cumplimiento</t>
  </si>
  <si>
    <t>Resumen Resultados Globales de Cumplimiento de Metas Colectivas de la Superintendencia del Medio Ambiente</t>
  </si>
  <si>
    <t>Cuadro III.2.12</t>
  </si>
  <si>
    <t>Indicador</t>
  </si>
  <si>
    <t>MEI</t>
  </si>
  <si>
    <t>PMG Adscrito</t>
  </si>
  <si>
    <t>MAG</t>
  </si>
  <si>
    <t>Total N° Servicios</t>
  </si>
  <si>
    <t>N° Servicios</t>
  </si>
  <si>
    <t>Ponderación Promedio</t>
  </si>
  <si>
    <t>Calidad de Servicio y Experiencia usuaria</t>
  </si>
  <si>
    <t>Desviación Montos Contratos de Obras de Infraestructura</t>
  </si>
  <si>
    <t>Estado Verde</t>
  </si>
  <si>
    <t>Informes de Dotación de Personal</t>
  </si>
  <si>
    <t>Planificación Monitoreo y Evaluación</t>
  </si>
  <si>
    <t>Solicitudes de Acceso a la Información Pública</t>
  </si>
  <si>
    <t>Transformación Digital</t>
  </si>
  <si>
    <t>Sistemas de Gestión e Indicadores de Desempeño</t>
  </si>
  <si>
    <r>
      <t>Número de Servicios</t>
    </r>
    <r>
      <rPr>
        <b/>
        <vertAlign val="superscript"/>
        <sz val="10"/>
        <color theme="1"/>
        <rFont val="Calibri"/>
        <family val="2"/>
      </rPr>
      <t>(1)</t>
    </r>
    <r>
      <rPr>
        <b/>
        <sz val="10"/>
        <color theme="1"/>
        <rFont val="Calibri"/>
        <family val="2"/>
      </rPr>
      <t xml:space="preserve"> que lo comprometen para 2023</t>
    </r>
  </si>
  <si>
    <t xml:space="preserve">Cuadro III.2.13 </t>
  </si>
  <si>
    <t>(1) Incluye Servicios PMG, MEI, PMG Adscritos y la SMA (Metas Anuales de Gestión, MAG).</t>
  </si>
  <si>
    <t>Escenarios macroeconómicos alternativos</t>
  </si>
  <si>
    <t>NOMBRE IF</t>
  </si>
  <si>
    <t>EFECTO EN GASTO</t>
  </si>
  <si>
    <t>14.819-07</t>
  </si>
  <si>
    <t>030-371</t>
  </si>
  <si>
    <t>15.140-15</t>
  </si>
  <si>
    <t>031-371</t>
  </si>
  <si>
    <t>(054-370)</t>
  </si>
  <si>
    <t>15.793-05</t>
  </si>
  <si>
    <t>019-371</t>
  </si>
  <si>
    <t>14.445-13</t>
  </si>
  <si>
    <t>055-371</t>
  </si>
  <si>
    <t>15.902-04</t>
  </si>
  <si>
    <t>045-371</t>
  </si>
  <si>
    <t>15.940-25</t>
  </si>
  <si>
    <t>062-371</t>
  </si>
  <si>
    <t>15.864-13</t>
  </si>
  <si>
    <t>061-371</t>
  </si>
  <si>
    <t xml:space="preserve">Proyecto de Ley que reajusta el monto del Ingreso Mínimo Mensual, aumenta el universo de beneficiarios de la asignación familiar y maternal y extiende el Ingreso Mínimo Garantizado y el Subsidio Temporal a las Micro, Pequeñas y Medianas Empresas en la forma que indica. </t>
  </si>
  <si>
    <t>15.921-05</t>
  </si>
  <si>
    <t>059-371</t>
  </si>
  <si>
    <t>15.975-25</t>
  </si>
  <si>
    <t>067-371</t>
  </si>
  <si>
    <r>
      <t>1</t>
    </r>
    <r>
      <rPr>
        <sz val="10"/>
        <color theme="1"/>
        <rFont val="Calibri"/>
        <family val="2"/>
        <scheme val="minor"/>
      </rPr>
      <t xml:space="preserve"> Adicionalmente se establece un gasto en régimen de $51.049 miles de pesos 2023. El régimen será cuando entre en vigencia el aumento de porcentaje de personas con discapacidad o asignatarias de una pensión de invalidez.</t>
    </r>
  </si>
  <si>
    <t>Proyecto de ley que crea el Subsistema de Inteligencia Económica y establece otras medidas para la prevención y alerta de actividades que digan relación con el crimen organizado.</t>
  </si>
  <si>
    <t>Indicación sustitutiva al proyecto de Ley Orgánica Constitucional que regula el funcionamiento, organización, funciones y atribuciones de la Comisión para la Fijación de Remuneraciones que indica el artículo 38 bis de la Constitución Política de la República.</t>
  </si>
  <si>
    <t>Proyecto de Ley de Financiamiento Regional, descentralización fiscal y responsabilidad fiscal regional.</t>
  </si>
  <si>
    <t>Proyecto de Ley que fortalece el rol de las municipalidades en la prevención del delito y seguridad pública.</t>
  </si>
  <si>
    <t>Proyecto de Ley que modifica la ley N°21.040, complementando las normas sobre administración e instalación del Sistema de Educación Pública.</t>
  </si>
  <si>
    <r>
      <t>Indicaciones al Proyecto de Ley que introduce modificaciones al Código del Trabajo y otros cuerpos legales en materia de inclusión laboral de personas con discapacidad y asignatarias de pensión de invalidez</t>
    </r>
    <r>
      <rPr>
        <vertAlign val="superscript"/>
        <sz val="10"/>
        <color rgb="FF000000"/>
        <rFont val="Calibri"/>
        <family val="2"/>
        <scheme val="minor"/>
      </rPr>
      <t>1</t>
    </r>
    <r>
      <rPr>
        <sz val="10"/>
        <color rgb="FF000000"/>
        <rFont val="Calibri"/>
        <family val="2"/>
        <scheme val="minor"/>
      </rPr>
      <t>.</t>
    </r>
  </si>
  <si>
    <t>Proyecto de ley que modifica la Ley N°21.516, de Presupuestos del Año 2023 y el DFL N°262 que aprueba el reglamento de viáticos para el personal de la administración pública.</t>
  </si>
  <si>
    <t>Indicaciones al Proyecto de Ley que Establece un Nuevo Marco de Financiamiento e Introduce Mejoras al Transporte Público Remunerado de Pasajeros.</t>
  </si>
  <si>
    <t>12.093-8</t>
  </si>
  <si>
    <t>050-371</t>
  </si>
  <si>
    <t>16.003-24</t>
  </si>
  <si>
    <t>070-371</t>
  </si>
  <si>
    <t>Indicaciones al proyecto de ley que establece en favor del estado una compensación, denominada royalty minero, por la explotación de la minería del cobre y del litio.</t>
  </si>
  <si>
    <t>Proyecto de ley que Establece requisitos para asimilar entidades que prestan servicios culturales a las sociedades profesionales.</t>
  </si>
  <si>
    <t>15.486-11</t>
  </si>
  <si>
    <t>017-371</t>
  </si>
  <si>
    <t>15.715-04</t>
  </si>
  <si>
    <t>15.409-06</t>
  </si>
  <si>
    <t>Proyecto de ley que modifica la Ley N° 21.325, Ley de migración y extranjería, con el objeto de agregar formas alternativas de notificación del inicio de los procedimientos administrativos de expulsión.</t>
  </si>
  <si>
    <t>10.456-15</t>
  </si>
  <si>
    <t>015-371</t>
  </si>
  <si>
    <t>11.632-15</t>
  </si>
  <si>
    <t>018-371</t>
  </si>
  <si>
    <t>022-371</t>
  </si>
  <si>
    <t>Proyecto de Ley que adecua la legislación que indica en razón de la entrada en vigencia de las leyes N° 21.522, N° 21.523 y N°21.527.</t>
  </si>
  <si>
    <t>025-371</t>
  </si>
  <si>
    <t>14.137-05</t>
  </si>
  <si>
    <t>024-371</t>
  </si>
  <si>
    <t>14.847-06</t>
  </si>
  <si>
    <t xml:space="preserve">023-371            </t>
  </si>
  <si>
    <t>15.322-05</t>
  </si>
  <si>
    <t>026-371</t>
  </si>
  <si>
    <t xml:space="preserve">027-371              </t>
  </si>
  <si>
    <t xml:space="preserve">030-371            </t>
  </si>
  <si>
    <t>12.535-21</t>
  </si>
  <si>
    <t>028-371</t>
  </si>
  <si>
    <t>11.092-07        11.144-07</t>
  </si>
  <si>
    <t>029-371</t>
  </si>
  <si>
    <t>12.093-08</t>
  </si>
  <si>
    <t>020-371</t>
  </si>
  <si>
    <t>72-B</t>
  </si>
  <si>
    <t>034-371</t>
  </si>
  <si>
    <t xml:space="preserve">Proyecto de Ley que reajusta el monto del Ingreso Mínimo Mensual, aumenta el universo de beneficiarios de la asignación familiar y maternal y extiende el ingreso mínimo garantizado en la forma que indica. </t>
  </si>
  <si>
    <t>15.667, 15.597-33 y 15.588-33 refundidos</t>
  </si>
  <si>
    <t>033-371</t>
  </si>
  <si>
    <t>012-371</t>
  </si>
  <si>
    <t>Proyecto de Acuerdo que aprueba el Protocolo que enmienda el Convenio entre la República de Chile y la República Federativa del Brasil para evitar la doble imposición y prevenir la evasión fiscal en relación al impuesto sobre la renta y su protocolo.</t>
  </si>
  <si>
    <t>14.015-25</t>
  </si>
  <si>
    <t>037-371</t>
  </si>
  <si>
    <t>14.743-03</t>
  </si>
  <si>
    <t>036-371</t>
  </si>
  <si>
    <t>Proyecto de ley que modifica la Ley N° 21.325 para ampliar el plazo de detención para la materialización de las expulsiones administrativas.</t>
  </si>
  <si>
    <t>14.594-06 y 15.523-06</t>
  </si>
  <si>
    <t>035-371</t>
  </si>
  <si>
    <t>14.532-15</t>
  </si>
  <si>
    <t>039-371</t>
  </si>
  <si>
    <t>Retira y Formula Indicaciones al Proyecto de ley que Modifica la Ley de Fomento a la Marina Mercante y la Ley de Navegación, para fomentar la competencia en el mercado del cabotaje marítimo.</t>
  </si>
  <si>
    <t>Proyecto de Ley que reajusta el monto del Ingreso Mínimo Mensual, aumenta el universo de beneficiarios de la asignación familiar y maternal y extiende el Ingreso Mínimo Garantizado y el Subsidio Temporal a las Micro, Pequeñas y Medianas Empresas en la forma que indica.</t>
  </si>
  <si>
    <t>14.090-07 14.091-07  14.092-07  14.100-07  14.121-07</t>
  </si>
  <si>
    <t>043-371</t>
  </si>
  <si>
    <t>044-371</t>
  </si>
  <si>
    <t>Proyecto de Ley que modifica el procedimiento de fijación tarifaria de concesionarias de telefonía fija y corrige y actualiza referencias en la Ley N° 18.168 General de Telecomunicaciones.</t>
  </si>
  <si>
    <t>041-371</t>
  </si>
  <si>
    <t>047-371</t>
  </si>
  <si>
    <t>13.011-11, 14.445-13 y 14.449-13</t>
  </si>
  <si>
    <t>048-371</t>
  </si>
  <si>
    <t>046-371</t>
  </si>
  <si>
    <t>049-371</t>
  </si>
  <si>
    <t>Proyecto de ley que modifica el decreto con fuerza de ley N°1, de 2005, del Ministerio de Salud, que fija el texto refundido, coordinado y sistematizado del decreto ley N°2.763, de 1979, y de las leyes N°18.933 y N°18.469, en materias que indica, otorga facultades y atribuciones a la Superintendencia de Salud, y crea un modelo de atención en el FONASA.</t>
  </si>
  <si>
    <t>042-371</t>
  </si>
  <si>
    <t>13.565-07  13.115-06</t>
  </si>
  <si>
    <t>053-371</t>
  </si>
  <si>
    <t>058-371</t>
  </si>
  <si>
    <t>Indicaciones al Proyecto de Ley que reajusta el monto del ingreso mínimo mensual, aumenta el universo de beneficiarios y beneficiarias de la asignación familiar y maternal, y extiende el ingreso mínimo garantizado y el subsidio temporal a las micro, pequeñas y medianas empresas en la forma que indica.</t>
  </si>
  <si>
    <t>056-371</t>
  </si>
  <si>
    <t>054-371</t>
  </si>
  <si>
    <t>Proyecto de Acuerdo que Aprueba el Sexagésimo sexto protocolo adicional del Acuerdo de complementación económica N° 35, celebrado entre los Estados partes del MERCOSUR y la República de Chile en Montevideo, Uruguay, el 15 de febrero de 2022, que contiene el “Acuerdo Comercial entre la República de Chile y la República del Paraguay”, suscrito en Santiago, Chile, el 1 de diciembre de 2021.</t>
  </si>
  <si>
    <t>9.404-12</t>
  </si>
  <si>
    <t>057-371</t>
  </si>
  <si>
    <t>Proyecto de Ley de Financiamiento Regional, Descentralización Fiscal y Responsabilidad Fiscal Regional.</t>
  </si>
  <si>
    <t>060-371</t>
  </si>
  <si>
    <t xml:space="preserve">15.077-15         15.410-15        </t>
  </si>
  <si>
    <t>064-371</t>
  </si>
  <si>
    <t>Proyecto de Ley que Modifica la Ley de Tránsito, para prevenir la venta de vehículos motorizados robados y sancionar las conductas que indica.</t>
  </si>
  <si>
    <t>069-371</t>
  </si>
  <si>
    <t xml:space="preserve">Proyecto de Ley que modifica el Código Penal y el Código Procesal Penal para sancionar como falta el porte injustificado de combustibles aptos para la comisión de atentados contra personas o las cosas durante reuniones en lugares públicos. </t>
  </si>
  <si>
    <t>15.252-07</t>
  </si>
  <si>
    <t>066-371</t>
  </si>
  <si>
    <t>Proyecto de ley que Modifica diversos cuerpos legales, con el objeto de incluir en el delito de contrabando el ingreso o extracción de dinero del territorio nacional, en las condiciones que indica.</t>
  </si>
  <si>
    <t>068-371</t>
  </si>
  <si>
    <t xml:space="preserve">15.765-12 </t>
  </si>
  <si>
    <t>065-371</t>
  </si>
  <si>
    <t>13.893-04</t>
  </si>
  <si>
    <t>063-371</t>
  </si>
  <si>
    <t>15.647-15</t>
  </si>
  <si>
    <t>071-371</t>
  </si>
  <si>
    <t>Indicaciones al proyecto de ley que modifica la ley N°18.290, de tránsito, para permitir acreditar requisitos de idoneidad física y psíquica para renovar la licencia de conducir no profesional, mediante certificado otorgado por prestadores institucionales acreditados, por los años 2023 y 2024.</t>
  </si>
  <si>
    <t>Formula indicaciones al Proyecto de Ley que modifica la Ley General de Educación y la Ley sobre Subvención del Estado a establecimientos educacionales, para reforzar la normativa sobre convivencia escolar, considerando el respeto de la identidad sexual y de género, y sancionar toda forma de discriminación basada en estas circunstancias.</t>
  </si>
  <si>
    <t>Indicaciones al Proyecto de ley que modifica ley N°21.075, que regula la recolección, reutilización y disposición de aguas grises, para fomentar la reutilización de aguas grises en la agricultura.</t>
  </si>
  <si>
    <t>Proyecto de ley que Establece una Exención de Impuesto al Valor Agregado a los Servicios Culturales siempre que cumplan con los requisitos que la misma ley indica.</t>
  </si>
  <si>
    <t>Propone forma y modo para resolver las divergencias surgidas entre ambas cámaras durante la discusión del Proyecto de Ley que Crea el Servicio de Biodiversidad y Áreas Protegidas y el Sistema Nacional de Áreas Protegidas.</t>
  </si>
  <si>
    <t>Proyecto de Ley que Fortalece el Rol de las Municipalidades en la Prevención del Delito y Seguridad Pública.</t>
  </si>
  <si>
    <t>“Indicación sustitutiva al Proyecto de Ley Orgánica Constitucional que regula el funcionamiento, organización, funciones y atribuciones de la Comisión para la Fijación de Remuneraciones que indica el artículo 38 bis de la Constitución Política de la República”.</t>
  </si>
  <si>
    <t>Proyecto de Acuerdo que Aprueba el "Acuerdo Comercial suscrito entre la República de Chile y la República del Paraguay", firmado en Montevideo, el 15 de febrero de 2022.</t>
  </si>
  <si>
    <t>Indicaciones al Proyecto de Ley que modifica la pena para la radiofusión no autorizada.</t>
  </si>
  <si>
    <t>Propone forma y modo de resolver las divergencias surgidas entre ambas Cámaras durante la tramitación del Proyecto de Ley que establece un nuevo estatuto de protección en favor del denunciante de actos contra la probidad administrativa.</t>
  </si>
  <si>
    <t>Proyecto de Acuerdo que aprueba el “Acuerdo entre el Gobierno de la República de Chile y el Gobierno de Irlanda sobre el Ejercicio de Trabajos Remunerados por parte de Familiares Dependientes del Personal destinado a Misiones Oficiales en el Estado de la Otra Parte”, suscrito en Santiago, República de Chile, el 15 de Marzo de 2023.</t>
  </si>
  <si>
    <t>Proyecto de Ley que reajusta el monto del ingreso mínimo mensual, aumenta el universo de beneficiarios y beneficiarias de la asignación familiar y maternal, y extiende el ingreso mínimo garantizado y el subsidio temporal a las micro, pequeñas y medianas empresas en la forma que indica.</t>
  </si>
  <si>
    <t>Indicaciones al proyecto de ley que establece en favor del Estado una compensación, denominada Royalty Minero, por la explotación de la minería del cobre y del litio.</t>
  </si>
  <si>
    <t>Proyecto de ley que establece la reincidencia internacional e incorpora mecanismos de cooperación internacional para la investigación penal.</t>
  </si>
  <si>
    <t>Proyecto de ley que aclara el tratamiento tributario aplicable a los servicios sanitarios rurales a que se refiere la ley N°20.998, en relación con el impuesto al valor agregado.</t>
  </si>
  <si>
    <t>Retira y Formula Indicaciones al Proyecto de Ley que introduce modificaciones al Código del Trabajo y otros cuerpos legales en materia de inclusión laboral de personas con discapacidad y asignatarias de pensión de invalidez.</t>
  </si>
  <si>
    <t>Indicaciones al Proyecto de Ley Moción Permite a los pescadores artesanales desempeñarse como patrón o tripulante en cualquier región del país.</t>
  </si>
  <si>
    <t>Proyecto de Ley que modifica diversos cuerpos legales para agravar la pena aplicable al delito de homicidio simple y establecer mayores exigencias para la obtención de la libertad condicional.</t>
  </si>
  <si>
    <t>Indicaciones a los Proyectos de Ley que modifican distintos cuerpos legales en materia de transparencia, fiscalización y probidad de las Corporaciones Municipales y Organizaciones Funcionales, y cuerpos legales que indica en materia de transparencia y probidad municipal.</t>
  </si>
  <si>
    <t>Proyecto de Ley que crea un Registro de Deuda Consolidada.</t>
  </si>
  <si>
    <t>Indicaciones al proyecto de ley que modifica el Código Penal para castigar con penas privativas de libertad el delito de usurpación, ampliar el periodo de flagrancia y facilitar la detención de los ocupantes, en la forma que se indica.</t>
  </si>
  <si>
    <t>Proyecto de ley que modifica la Ley N°21.516, de Presupuestos del Año 2023 y el DFL N°262 que Aprueba el Reglamento de Viáticos para el Personal de la Administración Pública.</t>
  </si>
  <si>
    <t>Indicación sustitutiva al proyecto de ley que prorroga el plazo establecido en la ley N°21.435 para la inscripción de derechos de aprovechamiento de aguas.</t>
  </si>
  <si>
    <t>Indicaciones al proyecto de ley que establece en favor del estado una compensación, denominada Royalty Minero, por la explotación de la minería del cobre y del litio.</t>
  </si>
  <si>
    <t>Formula indicación al Proyecto de Ley que Regula la Protección y el Tratamiento de los Datos Personales y crea la Agencia de Protección de Datos Personales.</t>
  </si>
  <si>
    <t>Retira y formula indicaciones al proyecto de ley que Modifica la ley general de Pesca y Acuicultura en el ámbito de los Recursos Bentónicos.</t>
  </si>
  <si>
    <t>Proyecto de Ley que permite el uso de cédulas de identidad que señala para efectos de identificar a los electores en las elecciones y plebiscitos que indica.</t>
  </si>
  <si>
    <t>Indicaciones al proyecto de ley para Fortalecer la Resiliencia del Sistema Financiero y sus Infraestructuras.</t>
  </si>
  <si>
    <t>Indicaciones al Proyecto de Ley que establece una Ley Marco sobre Ciberseguridad e Infraestructura Crítica de la Información.</t>
  </si>
  <si>
    <t>Indicaciones al Proyecto de Ley que moderniza la ley N°19.886 y otras leyes, para mejorar la calidad del gasto público, aumentar los estándares de probidad y transparencia e introducir principios de economía circular en las compras del Estado.</t>
  </si>
  <si>
    <t>Proyecto de ley que establece normas generales sobre el uso de la fuerza para el personal de las fuerzas de orden y seguridad pública y de las fuerzas armadas en las circunstancias que se señala.</t>
  </si>
  <si>
    <t>Indicaciones al Proyecto de Ley para reconocer el acceso a internet como un servicio público de telecomunicaciones.</t>
  </si>
  <si>
    <t>Proyecto de Ley que modifica la Ley N° 21.516 (Para Servel) DFL N° 262 Que aprueba Reglamento de Viatico para el Personal de la Administración Pública.</t>
  </si>
  <si>
    <t>Indicaciones al Proyecto de Ley que modifica la pena para la radiodifusión no autorizada.</t>
  </si>
  <si>
    <t>Indicaciones al Proyecto de Ley que consolida el Sistema de Reconocimiento y Promoción del Desarrollo Profesional Docente como único sistema general de evaluación y fortalece los procesos de inducción y acompañamiento.</t>
  </si>
  <si>
    <t>Formula indicaciones al Proyecto de Ley que fortalece el vínculo del Hospital Clínico de la Universidad de Chile Dr. José Joaquín Aguirre y Sistema Nacional de Servicios de Salud.</t>
  </si>
  <si>
    <r>
      <t>Devolución de remanentes de crédito fiscal IVA (otras - MTTRA)</t>
    </r>
    <r>
      <rPr>
        <vertAlign val="superscript"/>
        <sz val="10"/>
        <rFont val="Calibri"/>
        <family val="2"/>
        <scheme val="minor"/>
      </rPr>
      <t>(2)(3)</t>
    </r>
  </si>
  <si>
    <t>(3) Corresponde a la medida implementada a través de la Ley N°21.353.</t>
  </si>
  <si>
    <t>Porcentaje de programas sociales y no sociales según revisión de criterios de focalización</t>
  </si>
  <si>
    <t>Sin hallazgos en focalización</t>
  </si>
  <si>
    <t>Con hallazgos en focalización</t>
  </si>
  <si>
    <t xml:space="preserve">No presenta información para revisar </t>
  </si>
  <si>
    <t xml:space="preserve">Demanda Interna </t>
  </si>
  <si>
    <t xml:space="preserve">   Consumo Total  </t>
  </si>
  <si>
    <t xml:space="preserve">   (var. real anual, %) </t>
  </si>
  <si>
    <t xml:space="preserve">   Formación Bruta de Capital Fijo  </t>
  </si>
  <si>
    <t xml:space="preserve">Exportación de Bienes y Servicios  </t>
  </si>
  <si>
    <t xml:space="preserve">Importación de Bienes y Servicios  </t>
  </si>
  <si>
    <t xml:space="preserve">Cuenta corriente </t>
  </si>
  <si>
    <t>Nota: Cierre estadístico de proyecciones macroeconómicas el 3 de junio de 2023.</t>
  </si>
  <si>
    <t>Proyección     IFP 1T23</t>
  </si>
  <si>
    <t>    Precio de Referencia del Cobre (USc$2023/lb) </t>
  </si>
  <si>
    <t>Variación IFP 2T23/IFP 1T23  (%)</t>
  </si>
  <si>
    <t>Millones de pesos 2023</t>
  </si>
  <si>
    <t>Cuadro R.1.1</t>
  </si>
  <si>
    <t>Cuadro R.1.2</t>
  </si>
  <si>
    <t>Cuadro R.4.1</t>
  </si>
  <si>
    <t>Cuadro R.4.2</t>
  </si>
  <si>
    <t>Cuadro R.4.3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</si>
</sst>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2" formatCode="_ &quot;$&quot;* #,##0_ ;_ &quot;$&quot;* \-#,##0_ ;_ &quot;$&quot;* &quot;-&quot;_ ;_ @_ "/>
    <numFmt numFmtId="41" formatCode="_ * #,##0_ ;_ * \-#,##0_ ;_ * &quot;-&quot;_ ;_ @_ "/>
    <numFmt numFmtId="43" formatCode="_ * #,##0.00_ ;_ * \-#,##0.00_ ;_ * &quot;-&quot;??_ ;_ @_ "/>
    <numFmt numFmtId="164" formatCode="_-* #,##0.00_-;\-* #,##0.00_-;_-* &quot;-&quot;??_-;_-@_-"/>
    <numFmt numFmtId="165" formatCode="0.0"/>
    <numFmt numFmtId="166" formatCode="0.0%"/>
    <numFmt numFmtId="167" formatCode="_-* #,##0_-;\-* #,##0_-;_-* &quot;-&quot;??_-;_-@_-"/>
    <numFmt numFmtId="168" formatCode="#,##0.0"/>
    <numFmt numFmtId="169" formatCode="_-* #,##0.0_-;\-* #,##0.0_-;_-* &quot;-&quot;??_-;_-@_-"/>
    <numFmt numFmtId="170" formatCode="_(&quot;$&quot;* #,##0.00_);_(&quot;$&quot;* \(#,##0.00\);_(&quot;$&quot;* &quot;-&quot;??_);_(@_)"/>
    <numFmt numFmtId="171" formatCode="_(&quot;$&quot;* #,##0_);_(&quot;$&quot;* \(#,##0\);_(&quot;$&quot;* &quot;-&quot;_);_(@_)"/>
    <numFmt numFmtId="172" formatCode="_-* #,##0_-;\-* #,##0_-;_-* &quot;-&quot;_-;_-@_-"/>
    <numFmt numFmtId="173" formatCode="_ * #,##0.0_ ;_ * \-#,##0.0_ ;_ * &quot;-&quot;_ ;_ @_ "/>
    <numFmt numFmtId="174" formatCode="#,##0_ ;[Red]\-#,##0\ "/>
    <numFmt numFmtId="175" formatCode="_-* #,##0\ _P_t_a_-;\-* #,##0\ _P_t_a_-;_-* &quot;-&quot;\ _P_t_a_-;_-@_-"/>
    <numFmt numFmtId="176" formatCode="_-* #,##0.00000_-;\-* #,##0.00000_-;_-* &quot;-&quot;??_-;_-@_-"/>
    <numFmt numFmtId="177" formatCode="_ * #,##0.0000_ ;_ * \-#,##0.0000_ ;_ * &quot;-&quot;_ ;_ @_ "/>
    <numFmt numFmtId="178" formatCode="_ * #,##0.00_ ;_ * \-#,##0.00_ ;_ * &quot;-&quot;_ ;_ @_ "/>
    <numFmt numFmtId="179" formatCode="_ * #,##0.00000_ ;_ * \-#,##0.00000_ ;_ * &quot;-&quot;_ ;_ @_ "/>
    <numFmt numFmtId="180" formatCode="_ * #,##0.000000_ ;_ * \-#,##0.000000_ ;_ * &quot;-&quot;_ ;_ @_ "/>
    <numFmt numFmtId="181" formatCode="#,##0_ ;\-#,##0\ "/>
    <numFmt numFmtId="182" formatCode="#,##0.000"/>
    <numFmt numFmtId="183" formatCode="#,##0.0000"/>
    <numFmt numFmtId="184" formatCode="_ * #,##0.000000000000000_ ;_ * \-#,##0.000000000000000_ ;_ * &quot;-&quot;???????????????_ ;_ @_ "/>
  </numFmts>
  <fonts count="44" x14ac:knownFonts="1">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b/>
      <sz val="10"/>
      <color rgb="FF000000"/>
      <name val="Calibri"/>
      <family val="2"/>
      <scheme val="minor"/>
    </font>
    <font>
      <sz val="10"/>
      <color rgb="FF000000"/>
      <name val="Calibri"/>
      <family val="2"/>
      <scheme val="minor"/>
    </font>
    <font>
      <vertAlign val="superscript"/>
      <sz val="10"/>
      <color rgb="FF000000"/>
      <name val="Calibri"/>
      <family val="2"/>
      <scheme val="minor"/>
    </font>
    <font>
      <b/>
      <vertAlign val="superscript"/>
      <sz val="10"/>
      <color rgb="FF000000"/>
      <name val="Calibri"/>
      <family val="2"/>
      <scheme val="minor"/>
    </font>
    <font>
      <sz val="10"/>
      <color rgb="FFFFFFFF"/>
      <name val="Calibri"/>
      <family val="2"/>
      <scheme val="minor"/>
    </font>
    <font>
      <b/>
      <sz val="10"/>
      <color rgb="FFFFFFFF"/>
      <name val="Calibri"/>
      <family val="2"/>
      <scheme val="minor"/>
    </font>
    <font>
      <b/>
      <sz val="10"/>
      <name val="Calibri"/>
      <family val="2"/>
      <scheme val="minor"/>
    </font>
    <font>
      <sz val="10"/>
      <name val="Calibri"/>
      <family val="2"/>
      <scheme val="minor"/>
    </font>
    <font>
      <i/>
      <sz val="10"/>
      <name val="Calibri"/>
      <family val="2"/>
      <scheme val="minor"/>
    </font>
    <font>
      <b/>
      <sz val="10"/>
      <name val="Calibri"/>
      <family val="2"/>
    </font>
    <font>
      <sz val="10"/>
      <name val="Calibri"/>
      <family val="2"/>
    </font>
    <font>
      <i/>
      <sz val="10"/>
      <name val="Calibri"/>
      <family val="2"/>
    </font>
    <font>
      <i/>
      <sz val="10"/>
      <color theme="1"/>
      <name val="Calibri"/>
      <family val="2"/>
      <scheme val="minor"/>
    </font>
    <font>
      <vertAlign val="superscript"/>
      <sz val="10"/>
      <name val="Calibri"/>
      <family val="2"/>
    </font>
    <font>
      <sz val="10"/>
      <color rgb="FFFF0000"/>
      <name val="Calibri"/>
      <family val="2"/>
      <scheme val="minor"/>
    </font>
    <font>
      <sz val="10"/>
      <name val="Arial"/>
      <family val="2"/>
    </font>
    <font>
      <sz val="8"/>
      <name val="Calibri"/>
      <family val="2"/>
      <scheme val="minor"/>
    </font>
    <font>
      <vertAlign val="superscript"/>
      <sz val="10"/>
      <name val="Calibri"/>
      <family val="2"/>
      <scheme val="minor"/>
    </font>
    <font>
      <sz val="12"/>
      <color theme="1"/>
      <name val="Calibri"/>
      <family val="2"/>
      <scheme val="minor"/>
    </font>
    <font>
      <vertAlign val="superscript"/>
      <sz val="10"/>
      <color theme="1"/>
      <name val="Calibri"/>
      <family val="2"/>
      <scheme val="minor"/>
    </font>
    <font>
      <b/>
      <vertAlign val="superscript"/>
      <sz val="10"/>
      <color theme="1"/>
      <name val="Calibri"/>
      <family val="2"/>
      <scheme val="minor"/>
    </font>
    <font>
      <sz val="11"/>
      <color rgb="FF9C0006"/>
      <name val="Calibri"/>
      <family val="2"/>
      <scheme val="minor"/>
    </font>
    <font>
      <i/>
      <sz val="10"/>
      <color rgb="FF000000"/>
      <name val="Calibri"/>
      <family val="2"/>
      <scheme val="minor"/>
    </font>
    <font>
      <b/>
      <vertAlign val="superscript"/>
      <sz val="10"/>
      <name val="Calibri"/>
      <family val="2"/>
      <scheme val="minor"/>
    </font>
    <font>
      <b/>
      <vertAlign val="subscript"/>
      <sz val="10"/>
      <color rgb="FF000000"/>
      <name val="Calibri"/>
      <family val="2"/>
      <scheme val="minor"/>
    </font>
    <font>
      <sz val="10"/>
      <color theme="1"/>
      <name val="Arial"/>
      <family val="2"/>
    </font>
    <font>
      <sz val="10"/>
      <name val="Calibri"/>
      <family val="2"/>
    </font>
    <font>
      <i/>
      <sz val="10"/>
      <name val="Calibri"/>
      <family val="2"/>
    </font>
    <font>
      <sz val="10"/>
      <name val="Arial"/>
      <family val="2"/>
    </font>
    <font>
      <b/>
      <sz val="10"/>
      <name val="Arial"/>
      <family val="2"/>
    </font>
    <font>
      <sz val="10"/>
      <color rgb="FFC00000"/>
      <name val="Calibri"/>
      <family val="2"/>
      <scheme val="minor"/>
    </font>
    <font>
      <b/>
      <vertAlign val="superscript"/>
      <sz val="10"/>
      <color theme="1"/>
      <name val="Calibri"/>
      <family val="2"/>
    </font>
    <font>
      <b/>
      <sz val="10"/>
      <color theme="1"/>
      <name val="Calibri"/>
      <family val="2"/>
    </font>
    <font>
      <sz val="10"/>
      <color theme="1"/>
      <name val="Calibri"/>
      <family val="2"/>
    </font>
    <font>
      <sz val="10"/>
      <color theme="1"/>
      <name val="Calibri"/>
      <family val="2"/>
    </font>
    <font>
      <vertAlign val="superscript"/>
      <sz val="10"/>
      <color theme="1"/>
      <name val="Calibri"/>
      <family val="2"/>
    </font>
    <font>
      <sz val="10"/>
      <color rgb="FF000000"/>
      <name val="Calibri"/>
      <family val="2"/>
    </font>
    <font>
      <b/>
      <sz val="10"/>
      <color theme="1"/>
      <name val="Calibri"/>
      <family val="2"/>
    </font>
    <font>
      <u/>
      <sz val="10"/>
      <color theme="1"/>
      <name val="Calibri"/>
      <family val="2"/>
      <scheme val="minor"/>
    </font>
    <font>
      <b/>
      <sz val="10"/>
      <color rgb="FF000000"/>
      <name val="Calibri"/>
      <family val="2"/>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000000"/>
      </patternFill>
    </fill>
    <fill>
      <patternFill patternType="solid">
        <fgColor rgb="FFFFC7CE"/>
      </patternFill>
    </fill>
    <fill>
      <patternFill patternType="solid">
        <fgColor theme="0"/>
        <bgColor rgb="FF000000"/>
      </patternFill>
    </fill>
    <fill>
      <patternFill patternType="solid">
        <fgColor rgb="FFFFFFCC"/>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top/>
      <bottom/>
      <diagonal/>
    </border>
    <border>
      <left style="thin">
        <color rgb="FF000000"/>
      </left>
      <right/>
      <top/>
      <bottom style="thin">
        <color rgb="FF000000"/>
      </bottom>
      <diagonal/>
    </border>
    <border>
      <left style="thin">
        <color rgb="FF000000"/>
      </left>
      <right/>
      <top/>
      <bottom style="thin">
        <color indexed="64"/>
      </bottom>
      <diagonal/>
    </border>
    <border>
      <left style="thin">
        <color rgb="FF000000"/>
      </left>
      <right style="thin">
        <color indexed="64"/>
      </right>
      <top/>
      <bottom style="thin">
        <color indexed="64"/>
      </bottom>
      <diagonal/>
    </border>
    <border>
      <left style="thin">
        <color rgb="FF000000"/>
      </left>
      <right style="thin">
        <color indexed="64"/>
      </right>
      <top/>
      <bottom/>
      <diagonal/>
    </border>
    <border>
      <left style="thin">
        <color rgb="FFB2B2B2"/>
      </left>
      <right style="thin">
        <color rgb="FFB2B2B2"/>
      </right>
      <top style="thin">
        <color rgb="FFB2B2B2"/>
      </top>
      <bottom style="thin">
        <color rgb="FFB2B2B2"/>
      </bottom>
      <diagonal/>
    </border>
  </borders>
  <cellStyleXfs count="35">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70" fontId="1" fillId="0" borderId="0" applyFont="0" applyFill="0" applyBorder="0" applyAlignment="0" applyProtection="0"/>
    <xf numFmtId="171" fontId="1"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41" fontId="1" fillId="0" borderId="0" applyFont="0" applyFill="0" applyBorder="0" applyAlignment="0" applyProtection="0"/>
    <xf numFmtId="172" fontId="1" fillId="0" borderId="0" applyFont="0" applyFill="0" applyBorder="0" applyAlignment="0" applyProtection="0"/>
    <xf numFmtId="0" fontId="1" fillId="0" borderId="0"/>
    <xf numFmtId="0" fontId="22" fillId="0" borderId="0"/>
    <xf numFmtId="9" fontId="1" fillId="0" borderId="0" applyFont="0" applyFill="0" applyBorder="0" applyAlignment="0" applyProtection="0"/>
    <xf numFmtId="164" fontId="1" fillId="0" borderId="0" applyFont="0" applyFill="0" applyBorder="0" applyAlignment="0" applyProtection="0"/>
    <xf numFmtId="0" fontId="25" fillId="5" borderId="0" applyNumberFormat="0" applyBorder="0" applyAlignment="0" applyProtection="0"/>
    <xf numFmtId="164"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0" fontId="19" fillId="0" borderId="0">
      <alignment vertical="top"/>
    </xf>
    <xf numFmtId="9" fontId="19" fillId="0" borderId="0" applyFont="0" applyFill="0" applyBorder="0" applyAlignment="0" applyProtection="0"/>
    <xf numFmtId="0" fontId="19" fillId="0" borderId="0"/>
    <xf numFmtId="175" fontId="19" fillId="0" borderId="0" applyFont="0" applyFill="0" applyBorder="0" applyAlignment="0" applyProtection="0"/>
    <xf numFmtId="4" fontId="19" fillId="0" borderId="0" applyFont="0" applyFill="0" applyBorder="0" applyAlignment="0" applyProtection="0"/>
    <xf numFmtId="0" fontId="1" fillId="7" borderId="21" applyNumberFormat="0" applyFont="0" applyAlignment="0" applyProtection="0"/>
    <xf numFmtId="164" fontId="1" fillId="0" borderId="0" applyFont="0" applyFill="0" applyBorder="0" applyAlignment="0" applyProtection="0"/>
    <xf numFmtId="0" fontId="29" fillId="0" borderId="0"/>
    <xf numFmtId="0" fontId="19" fillId="0" borderId="0"/>
    <xf numFmtId="22" fontId="19" fillId="0" borderId="0"/>
    <xf numFmtId="0" fontId="19" fillId="0" borderId="0"/>
    <xf numFmtId="42" fontId="1" fillId="0" borderId="0" applyFont="0" applyFill="0" applyBorder="0" applyAlignment="0" applyProtection="0"/>
    <xf numFmtId="0" fontId="32" fillId="0" borderId="0"/>
  </cellStyleXfs>
  <cellXfs count="866">
    <xf numFmtId="0" fontId="0" fillId="0" borderId="0" xfId="0"/>
    <xf numFmtId="0" fontId="2" fillId="2" borderId="0" xfId="0" applyFont="1" applyFill="1"/>
    <xf numFmtId="0" fontId="3" fillId="2" borderId="0" xfId="0" applyFont="1" applyFill="1"/>
    <xf numFmtId="0" fontId="5" fillId="2" borderId="0" xfId="0" applyFont="1" applyFill="1" applyAlignment="1">
      <alignment vertical="center"/>
    </xf>
    <xf numFmtId="0" fontId="4" fillId="2" borderId="5" xfId="0" applyFont="1" applyFill="1" applyBorder="1" applyAlignment="1">
      <alignment vertical="center"/>
    </xf>
    <xf numFmtId="0" fontId="5" fillId="2" borderId="5" xfId="0" applyFont="1" applyFill="1" applyBorder="1" applyAlignment="1">
      <alignment horizontal="left" vertical="center" indent="1"/>
    </xf>
    <xf numFmtId="0" fontId="5" fillId="2" borderId="7" xfId="0" applyFont="1" applyFill="1" applyBorder="1" applyAlignment="1">
      <alignment horizontal="left" vertical="center" indent="1"/>
    </xf>
    <xf numFmtId="0" fontId="3" fillId="2" borderId="10" xfId="0" applyFont="1" applyFill="1" applyBorder="1" applyAlignment="1">
      <alignment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0" xfId="0" applyFont="1" applyFill="1" applyAlignment="1">
      <alignment horizontal="left" vertical="center"/>
    </xf>
    <xf numFmtId="0" fontId="5" fillId="2" borderId="0" xfId="0" applyFont="1" applyFill="1" applyAlignment="1">
      <alignment horizontal="left" vertical="center"/>
    </xf>
    <xf numFmtId="3" fontId="3" fillId="2" borderId="0" xfId="0" applyNumberFormat="1" applyFont="1" applyFill="1"/>
    <xf numFmtId="0" fontId="5" fillId="2" borderId="0" xfId="0" applyFont="1" applyFill="1" applyAlignment="1">
      <alignment horizontal="justify" vertical="center"/>
    </xf>
    <xf numFmtId="0" fontId="2" fillId="2" borderId="0" xfId="0" applyFont="1" applyFill="1" applyAlignment="1">
      <alignment horizontal="justify" vertical="center"/>
    </xf>
    <xf numFmtId="0" fontId="4" fillId="2" borderId="9"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2" xfId="0" applyFont="1" applyFill="1" applyBorder="1" applyAlignment="1">
      <alignment vertical="center"/>
    </xf>
    <xf numFmtId="0" fontId="3" fillId="2" borderId="4" xfId="0" applyFont="1" applyFill="1" applyBorder="1" applyAlignment="1">
      <alignment vertical="center"/>
    </xf>
    <xf numFmtId="0" fontId="3" fillId="2" borderId="4" xfId="0" applyFont="1" applyFill="1" applyBorder="1" applyAlignment="1">
      <alignment horizontal="center" vertical="center"/>
    </xf>
    <xf numFmtId="0" fontId="2" fillId="2" borderId="0" xfId="0" applyFont="1" applyFill="1" applyAlignment="1">
      <alignment vertical="center"/>
    </xf>
    <xf numFmtId="0" fontId="3" fillId="2" borderId="0" xfId="0" applyFont="1" applyFill="1" applyAlignment="1">
      <alignment vertical="center"/>
    </xf>
    <xf numFmtId="0" fontId="5" fillId="2" borderId="5" xfId="0" applyFont="1" applyFill="1" applyBorder="1" applyAlignment="1">
      <alignment vertical="center"/>
    </xf>
    <xf numFmtId="0" fontId="5" fillId="2" borderId="7" xfId="0" applyFont="1" applyFill="1" applyBorder="1" applyAlignment="1">
      <alignment vertical="center"/>
    </xf>
    <xf numFmtId="0" fontId="4" fillId="2" borderId="12" xfId="0" applyFont="1" applyFill="1" applyBorder="1" applyAlignment="1">
      <alignment horizontal="center" vertical="center"/>
    </xf>
    <xf numFmtId="0" fontId="3" fillId="2" borderId="0" xfId="0" applyFont="1" applyFill="1" applyAlignment="1">
      <alignment horizontal="left" vertical="center"/>
    </xf>
    <xf numFmtId="0" fontId="4" fillId="2" borderId="5" xfId="0" applyFont="1" applyFill="1" applyBorder="1" applyAlignment="1">
      <alignment vertical="center" wrapText="1"/>
    </xf>
    <xf numFmtId="0" fontId="5" fillId="2" borderId="5" xfId="0" applyFont="1" applyFill="1" applyBorder="1" applyAlignment="1">
      <alignment vertical="center" wrapText="1"/>
    </xf>
    <xf numFmtId="0" fontId="3" fillId="2" borderId="10" xfId="0" applyFont="1" applyFill="1" applyBorder="1" applyAlignment="1">
      <alignment vertical="center" wrapText="1"/>
    </xf>
    <xf numFmtId="0" fontId="4" fillId="2" borderId="1" xfId="0" applyFont="1" applyFill="1" applyBorder="1" applyAlignment="1">
      <alignment horizontal="center" vertical="center" wrapText="1"/>
    </xf>
    <xf numFmtId="0" fontId="2" fillId="2" borderId="0" xfId="0" applyFont="1" applyFill="1" applyAlignment="1">
      <alignment horizontal="left" vertical="center"/>
    </xf>
    <xf numFmtId="0" fontId="3" fillId="2" borderId="0" xfId="0" applyFont="1" applyFill="1" applyAlignment="1">
      <alignment horizontal="left"/>
    </xf>
    <xf numFmtId="167" fontId="3" fillId="2" borderId="0" xfId="0" applyNumberFormat="1" applyFont="1" applyFill="1"/>
    <xf numFmtId="0" fontId="8" fillId="2" borderId="10" xfId="0" applyFont="1" applyFill="1" applyBorder="1" applyAlignment="1">
      <alignment vertical="center"/>
    </xf>
    <xf numFmtId="0" fontId="4" fillId="2" borderId="10" xfId="0" applyFont="1" applyFill="1" applyBorder="1" applyAlignment="1">
      <alignment vertical="center"/>
    </xf>
    <xf numFmtId="0" fontId="9" fillId="2" borderId="2"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3" fillId="0" borderId="0" xfId="0" applyFont="1"/>
    <xf numFmtId="0" fontId="10" fillId="2" borderId="1"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5" xfId="0" applyFont="1" applyFill="1" applyBorder="1" applyAlignment="1">
      <alignment vertical="center"/>
    </xf>
    <xf numFmtId="0" fontId="11" fillId="2" borderId="5" xfId="0" applyFont="1" applyFill="1" applyBorder="1" applyAlignment="1">
      <alignment vertical="center"/>
    </xf>
    <xf numFmtId="0" fontId="10" fillId="2" borderId="7" xfId="0" applyFont="1" applyFill="1" applyBorder="1" applyAlignment="1">
      <alignment vertical="center"/>
    </xf>
    <xf numFmtId="0" fontId="10" fillId="2" borderId="9" xfId="0" applyFont="1" applyFill="1" applyBorder="1" applyAlignment="1">
      <alignment horizontal="center" vertical="center" wrapText="1"/>
    </xf>
    <xf numFmtId="0" fontId="10" fillId="2" borderId="10" xfId="0" applyFont="1" applyFill="1" applyBorder="1" applyAlignment="1">
      <alignment vertical="center"/>
    </xf>
    <xf numFmtId="0" fontId="10" fillId="2" borderId="12" xfId="0" applyFont="1" applyFill="1" applyBorder="1" applyAlignment="1">
      <alignment horizontal="center" vertical="center" wrapText="1"/>
    </xf>
    <xf numFmtId="0" fontId="10" fillId="2" borderId="0" xfId="0" applyFont="1" applyFill="1" applyAlignment="1">
      <alignment horizontal="left" vertical="center"/>
    </xf>
    <xf numFmtId="0" fontId="11" fillId="2" borderId="0" xfId="0" applyFont="1" applyFill="1"/>
    <xf numFmtId="0" fontId="10" fillId="2" borderId="0" xfId="0" applyFont="1" applyFill="1" applyAlignment="1">
      <alignment horizontal="center" vertical="center" wrapText="1"/>
    </xf>
    <xf numFmtId="0" fontId="11" fillId="2" borderId="0" xfId="0" applyFont="1" applyFill="1" applyAlignment="1">
      <alignment horizontal="center" vertical="center"/>
    </xf>
    <xf numFmtId="0" fontId="10" fillId="2" borderId="5" xfId="0" applyFont="1" applyFill="1" applyBorder="1" applyAlignment="1">
      <alignment horizontal="justify" vertical="center" wrapText="1"/>
    </xf>
    <xf numFmtId="0" fontId="10" fillId="2" borderId="13" xfId="0" quotePrefix="1" applyFont="1" applyFill="1" applyBorder="1" applyAlignment="1">
      <alignment horizontal="center" vertical="center" wrapText="1"/>
    </xf>
    <xf numFmtId="0" fontId="10" fillId="2" borderId="7" xfId="0" applyFont="1" applyFill="1" applyBorder="1" applyAlignment="1">
      <alignment horizontal="justify" vertical="center"/>
    </xf>
    <xf numFmtId="0" fontId="10" fillId="2" borderId="14"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9" xfId="0" applyFont="1" applyFill="1" applyBorder="1" applyAlignment="1">
      <alignment horizontal="center" vertical="center"/>
    </xf>
    <xf numFmtId="0" fontId="10" fillId="2" borderId="0" xfId="0" applyFont="1" applyFill="1" applyAlignment="1">
      <alignment horizontal="center" vertical="center"/>
    </xf>
    <xf numFmtId="0" fontId="10" fillId="2" borderId="5" xfId="0" applyFont="1" applyFill="1" applyBorder="1" applyAlignment="1">
      <alignment horizontal="left" vertical="center" wrapText="1"/>
    </xf>
    <xf numFmtId="167" fontId="10" fillId="2" borderId="13" xfId="4" applyNumberFormat="1" applyFont="1" applyFill="1" applyBorder="1"/>
    <xf numFmtId="166" fontId="11" fillId="2" borderId="0" xfId="2" applyNumberFormat="1" applyFont="1" applyFill="1"/>
    <xf numFmtId="0" fontId="11" fillId="2" borderId="5" xfId="0" applyFont="1" applyFill="1" applyBorder="1" applyAlignment="1">
      <alignment horizontal="left" vertical="center" wrapText="1"/>
    </xf>
    <xf numFmtId="167" fontId="11" fillId="2" borderId="13" xfId="4" applyNumberFormat="1" applyFont="1" applyFill="1" applyBorder="1"/>
    <xf numFmtId="0" fontId="12" fillId="2" borderId="5" xfId="0" applyFont="1" applyFill="1" applyBorder="1" applyAlignment="1">
      <alignment horizontal="left" vertical="center" wrapText="1"/>
    </xf>
    <xf numFmtId="167" fontId="10" fillId="2" borderId="7" xfId="4" applyNumberFormat="1" applyFont="1" applyFill="1" applyBorder="1" applyAlignment="1">
      <alignment horizontal="left" wrapText="1"/>
    </xf>
    <xf numFmtId="167" fontId="10" fillId="2" borderId="14" xfId="4" applyNumberFormat="1" applyFont="1" applyFill="1" applyBorder="1"/>
    <xf numFmtId="3" fontId="10" fillId="2" borderId="14" xfId="4" applyNumberFormat="1" applyFont="1" applyFill="1" applyBorder="1"/>
    <xf numFmtId="0" fontId="11" fillId="2" borderId="0" xfId="0" applyFont="1" applyFill="1" applyAlignment="1">
      <alignment horizontal="left" vertical="center" wrapText="1"/>
    </xf>
    <xf numFmtId="3" fontId="11" fillId="2" borderId="0" xfId="0" applyNumberFormat="1" applyFont="1" applyFill="1"/>
    <xf numFmtId="167" fontId="11" fillId="2" borderId="0" xfId="3" applyNumberFormat="1" applyFont="1" applyFill="1"/>
    <xf numFmtId="0" fontId="13" fillId="2" borderId="0" xfId="0" applyFont="1" applyFill="1" applyAlignment="1">
      <alignment horizontal="left" vertical="center"/>
    </xf>
    <xf numFmtId="0" fontId="14" fillId="2" borderId="0" xfId="0" applyFont="1" applyFill="1"/>
    <xf numFmtId="0" fontId="14" fillId="2" borderId="0" xfId="0" applyFont="1" applyFill="1" applyAlignment="1">
      <alignment horizontal="left" vertical="center"/>
    </xf>
    <xf numFmtId="0" fontId="13" fillId="2" borderId="0" xfId="0" applyFont="1" applyFill="1" applyAlignment="1">
      <alignment horizontal="center" vertical="center"/>
    </xf>
    <xf numFmtId="0" fontId="13" fillId="2" borderId="2" xfId="0" applyFont="1" applyFill="1" applyBorder="1" applyAlignment="1">
      <alignment vertical="center"/>
    </xf>
    <xf numFmtId="0" fontId="14" fillId="2" borderId="5" xfId="0" applyFont="1" applyFill="1" applyBorder="1" applyAlignment="1">
      <alignment vertical="center"/>
    </xf>
    <xf numFmtId="3" fontId="3" fillId="2" borderId="13" xfId="0" applyNumberFormat="1" applyFont="1" applyFill="1" applyBorder="1" applyAlignment="1">
      <alignment horizontal="right"/>
    </xf>
    <xf numFmtId="0" fontId="15" fillId="2" borderId="5" xfId="0" applyFont="1" applyFill="1" applyBorder="1" applyAlignment="1">
      <alignment vertical="center"/>
    </xf>
    <xf numFmtId="3" fontId="16" fillId="2" borderId="13" xfId="0" applyNumberFormat="1" applyFont="1" applyFill="1" applyBorder="1" applyAlignment="1">
      <alignment horizontal="right"/>
    </xf>
    <xf numFmtId="0" fontId="14" fillId="2" borderId="7" xfId="0" applyFont="1" applyFill="1" applyBorder="1" applyAlignment="1">
      <alignment vertical="center"/>
    </xf>
    <xf numFmtId="3" fontId="3" fillId="2" borderId="14" xfId="0" applyNumberFormat="1" applyFont="1" applyFill="1" applyBorder="1" applyAlignment="1">
      <alignment horizontal="right"/>
    </xf>
    <xf numFmtId="0" fontId="10" fillId="2" borderId="0" xfId="0" applyFont="1" applyFill="1" applyAlignment="1">
      <alignment horizontal="left" vertical="center" wrapText="1"/>
    </xf>
    <xf numFmtId="0" fontId="10" fillId="2" borderId="0" xfId="0" applyFont="1" applyFill="1" applyAlignment="1">
      <alignment vertical="center" wrapText="1"/>
    </xf>
    <xf numFmtId="0" fontId="11" fillId="2" borderId="0" xfId="0" applyFont="1" applyFill="1" applyAlignment="1">
      <alignment horizontal="center" vertical="center" wrapText="1"/>
    </xf>
    <xf numFmtId="0" fontId="11" fillId="2" borderId="0" xfId="0" applyFont="1" applyFill="1" applyAlignment="1">
      <alignment vertical="center" wrapText="1"/>
    </xf>
    <xf numFmtId="0" fontId="10" fillId="2" borderId="7" xfId="0" applyFont="1" applyFill="1" applyBorder="1" applyAlignment="1">
      <alignment horizontal="center" vertical="center" wrapText="1"/>
    </xf>
    <xf numFmtId="3" fontId="11" fillId="2" borderId="13" xfId="0" applyNumberFormat="1" applyFont="1" applyFill="1" applyBorder="1" applyAlignment="1">
      <alignment horizontal="right" vertical="center" wrapText="1"/>
    </xf>
    <xf numFmtId="168" fontId="11" fillId="2" borderId="13" xfId="0" applyNumberFormat="1" applyFont="1" applyFill="1" applyBorder="1" applyAlignment="1">
      <alignment horizontal="center" vertical="center" wrapText="1"/>
    </xf>
    <xf numFmtId="168" fontId="11" fillId="2" borderId="0" xfId="0" applyNumberFormat="1" applyFont="1" applyFill="1" applyAlignment="1">
      <alignment horizontal="center" vertical="center" wrapText="1"/>
    </xf>
    <xf numFmtId="165" fontId="11" fillId="2" borderId="0" xfId="0" applyNumberFormat="1" applyFont="1" applyFill="1"/>
    <xf numFmtId="168" fontId="11" fillId="2" borderId="0" xfId="0" applyNumberFormat="1" applyFont="1" applyFill="1"/>
    <xf numFmtId="3" fontId="10" fillId="2" borderId="13" xfId="0" applyNumberFormat="1" applyFont="1" applyFill="1" applyBorder="1" applyAlignment="1">
      <alignment horizontal="right" vertical="center" wrapText="1"/>
    </xf>
    <xf numFmtId="168" fontId="10" fillId="2" borderId="0" xfId="0" applyNumberFormat="1" applyFont="1" applyFill="1" applyAlignment="1">
      <alignment horizontal="center" vertical="center" wrapText="1"/>
    </xf>
    <xf numFmtId="0" fontId="2" fillId="2" borderId="14" xfId="0" applyFont="1" applyFill="1" applyBorder="1" applyAlignment="1">
      <alignment horizontal="center"/>
    </xf>
    <xf numFmtId="0" fontId="3" fillId="2" borderId="15" xfId="0" applyFont="1" applyFill="1" applyBorder="1" applyAlignment="1">
      <alignment horizontal="center"/>
    </xf>
    <xf numFmtId="0" fontId="3" fillId="2" borderId="13" xfId="0" applyFont="1" applyFill="1" applyBorder="1" applyAlignment="1">
      <alignment horizontal="center"/>
    </xf>
    <xf numFmtId="0" fontId="2" fillId="2" borderId="0" xfId="0" applyFont="1" applyFill="1" applyAlignment="1">
      <alignment horizontal="center"/>
    </xf>
    <xf numFmtId="0" fontId="10" fillId="2" borderId="2" xfId="0" applyFont="1" applyFill="1" applyBorder="1" applyAlignment="1">
      <alignment horizontal="centerContinuous"/>
    </xf>
    <xf numFmtId="0" fontId="10" fillId="2" borderId="7" xfId="0" applyFont="1" applyFill="1" applyBorder="1"/>
    <xf numFmtId="0" fontId="10" fillId="2" borderId="5" xfId="0" applyFont="1" applyFill="1" applyBorder="1"/>
    <xf numFmtId="165" fontId="2" fillId="2" borderId="13" xfId="2" applyNumberFormat="1" applyFont="1" applyFill="1" applyBorder="1" applyAlignment="1">
      <alignment horizontal="center" vertical="top"/>
    </xf>
    <xf numFmtId="0" fontId="11" fillId="2" borderId="5" xfId="0" applyFont="1" applyFill="1" applyBorder="1"/>
    <xf numFmtId="165" fontId="3" fillId="2" borderId="13" xfId="2" applyNumberFormat="1" applyFont="1" applyFill="1" applyBorder="1" applyAlignment="1">
      <alignment horizontal="center" vertical="top"/>
    </xf>
    <xf numFmtId="0" fontId="10" fillId="2" borderId="2" xfId="0" applyFont="1" applyFill="1" applyBorder="1"/>
    <xf numFmtId="0" fontId="4" fillId="2" borderId="5" xfId="0" applyFont="1" applyFill="1" applyBorder="1" applyAlignment="1">
      <alignment horizontal="justify" vertical="center" wrapText="1"/>
    </xf>
    <xf numFmtId="0" fontId="2" fillId="2" borderId="13" xfId="0" applyFont="1" applyFill="1" applyBorder="1" applyAlignment="1">
      <alignment horizontal="center"/>
    </xf>
    <xf numFmtId="3" fontId="10" fillId="2" borderId="13" xfId="0" applyNumberFormat="1" applyFont="1" applyFill="1" applyBorder="1" applyAlignment="1">
      <alignment horizontal="right"/>
    </xf>
    <xf numFmtId="3" fontId="11" fillId="2" borderId="13" xfId="0" applyNumberFormat="1" applyFont="1" applyFill="1" applyBorder="1" applyAlignment="1">
      <alignment horizontal="right"/>
    </xf>
    <xf numFmtId="3" fontId="10" fillId="2" borderId="14" xfId="0" applyNumberFormat="1" applyFont="1" applyFill="1" applyBorder="1" applyAlignment="1">
      <alignment horizontal="right"/>
    </xf>
    <xf numFmtId="0" fontId="10" fillId="2" borderId="5" xfId="0" quotePrefix="1" applyFont="1" applyFill="1" applyBorder="1" applyAlignment="1">
      <alignment horizontal="center" vertical="center" wrapText="1"/>
    </xf>
    <xf numFmtId="0" fontId="10" fillId="2" borderId="7" xfId="0" applyFont="1" applyFill="1" applyBorder="1" applyAlignment="1">
      <alignment horizontal="center" vertical="center"/>
    </xf>
    <xf numFmtId="0" fontId="10" fillId="2" borderId="10"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1" fillId="2" borderId="15" xfId="0" applyFont="1" applyFill="1" applyBorder="1" applyAlignment="1">
      <alignment horizontal="left" vertical="center" wrapText="1"/>
    </xf>
    <xf numFmtId="0" fontId="11" fillId="2" borderId="4" xfId="0" applyFont="1" applyFill="1" applyBorder="1" applyAlignment="1">
      <alignment horizontal="center" vertical="center" wrapText="1"/>
    </xf>
    <xf numFmtId="0" fontId="11" fillId="2" borderId="7" xfId="0" applyFont="1" applyFill="1" applyBorder="1" applyAlignment="1">
      <alignment horizontal="left" vertical="center" wrapText="1"/>
    </xf>
    <xf numFmtId="0" fontId="10" fillId="2" borderId="16" xfId="0" applyFont="1" applyFill="1" applyBorder="1" applyAlignment="1">
      <alignment horizontal="left" vertical="center" wrapText="1"/>
    </xf>
    <xf numFmtId="0" fontId="18" fillId="2" borderId="13" xfId="0" applyFont="1" applyFill="1" applyBorder="1" applyAlignment="1">
      <alignment horizontal="center" vertical="center" wrapText="1"/>
    </xf>
    <xf numFmtId="0" fontId="11" fillId="2" borderId="16" xfId="0" applyFont="1" applyFill="1" applyBorder="1" applyAlignment="1">
      <alignment horizontal="left" vertical="center" wrapText="1"/>
    </xf>
    <xf numFmtId="0" fontId="11" fillId="2" borderId="13" xfId="0" applyFont="1" applyFill="1" applyBorder="1" applyAlignment="1">
      <alignment horizontal="center" vertical="center" wrapText="1"/>
    </xf>
    <xf numFmtId="3" fontId="11" fillId="2" borderId="13" xfId="0" applyNumberFormat="1" applyFont="1" applyFill="1" applyBorder="1" applyAlignment="1">
      <alignment horizontal="center" vertical="center" wrapText="1"/>
    </xf>
    <xf numFmtId="0" fontId="11" fillId="2" borderId="17" xfId="0" applyFont="1" applyFill="1" applyBorder="1" applyAlignment="1">
      <alignment horizontal="left" vertical="center" wrapText="1"/>
    </xf>
    <xf numFmtId="3" fontId="11" fillId="2" borderId="14" xfId="0" applyNumberFormat="1" applyFont="1" applyFill="1" applyBorder="1" applyAlignment="1">
      <alignment horizontal="center" vertical="center" wrapText="1"/>
    </xf>
    <xf numFmtId="0" fontId="11" fillId="2" borderId="0" xfId="0" applyFont="1" applyFill="1" applyAlignment="1">
      <alignment vertical="center"/>
    </xf>
    <xf numFmtId="0" fontId="11" fillId="2" borderId="10" xfId="0" applyFont="1" applyFill="1" applyBorder="1" applyAlignment="1">
      <alignment vertical="center"/>
    </xf>
    <xf numFmtId="0" fontId="11" fillId="2" borderId="0" xfId="7" applyFont="1" applyFill="1"/>
    <xf numFmtId="0" fontId="10" fillId="2" borderId="0" xfId="7" applyFont="1" applyFill="1"/>
    <xf numFmtId="0" fontId="10" fillId="2" borderId="10" xfId="0" applyFont="1" applyFill="1" applyBorder="1"/>
    <xf numFmtId="3" fontId="10" fillId="2" borderId="1" xfId="0" applyNumberFormat="1" applyFont="1" applyFill="1" applyBorder="1"/>
    <xf numFmtId="3" fontId="11" fillId="2" borderId="13" xfId="0" applyNumberFormat="1" applyFont="1" applyFill="1" applyBorder="1"/>
    <xf numFmtId="3" fontId="10" fillId="2" borderId="15" xfId="0" applyNumberFormat="1" applyFont="1" applyFill="1" applyBorder="1"/>
    <xf numFmtId="3" fontId="10" fillId="2" borderId="10" xfId="0" applyNumberFormat="1" applyFont="1" applyFill="1" applyBorder="1" applyAlignment="1">
      <alignment horizontal="center" wrapText="1"/>
    </xf>
    <xf numFmtId="3" fontId="10" fillId="2" borderId="15" xfId="0" applyNumberFormat="1" applyFont="1" applyFill="1" applyBorder="1" applyAlignment="1">
      <alignment horizontal="center" wrapText="1"/>
    </xf>
    <xf numFmtId="0" fontId="10" fillId="2" borderId="0" xfId="8" applyFont="1" applyFill="1"/>
    <xf numFmtId="0" fontId="11" fillId="2" borderId="0" xfId="8" applyFont="1" applyFill="1"/>
    <xf numFmtId="165" fontId="10" fillId="2" borderId="14" xfId="7" applyNumberFormat="1" applyFont="1" applyFill="1" applyBorder="1" applyAlignment="1">
      <alignment horizontal="center"/>
    </xf>
    <xf numFmtId="165" fontId="3" fillId="2" borderId="13" xfId="1" applyNumberFormat="1" applyFont="1" applyFill="1" applyBorder="1" applyAlignment="1">
      <alignment horizontal="center" vertical="top"/>
    </xf>
    <xf numFmtId="165" fontId="2" fillId="2" borderId="14" xfId="2" applyNumberFormat="1" applyFont="1" applyFill="1" applyBorder="1" applyAlignment="1">
      <alignment horizontal="center" vertical="top"/>
    </xf>
    <xf numFmtId="0" fontId="4" fillId="2" borderId="7" xfId="0" applyFont="1" applyFill="1" applyBorder="1" applyAlignment="1">
      <alignment horizontal="right" vertical="center"/>
    </xf>
    <xf numFmtId="3" fontId="2" fillId="2" borderId="13" xfId="1" applyNumberFormat="1" applyFont="1" applyFill="1" applyBorder="1" applyAlignment="1">
      <alignment horizontal="right" vertical="top"/>
    </xf>
    <xf numFmtId="3" fontId="3" fillId="2" borderId="13" xfId="1" applyNumberFormat="1" applyFont="1" applyFill="1" applyBorder="1" applyAlignment="1">
      <alignment horizontal="right" vertical="top"/>
    </xf>
    <xf numFmtId="3" fontId="2" fillId="2" borderId="14" xfId="1" applyNumberFormat="1" applyFont="1" applyFill="1" applyBorder="1" applyAlignment="1">
      <alignment horizontal="right" vertical="top"/>
    </xf>
    <xf numFmtId="0" fontId="11" fillId="2" borderId="0" xfId="0" applyFont="1" applyFill="1" applyAlignment="1">
      <alignment horizontal="left" vertical="center"/>
    </xf>
    <xf numFmtId="0" fontId="18" fillId="2" borderId="0" xfId="0" applyFont="1" applyFill="1"/>
    <xf numFmtId="0" fontId="11" fillId="2" borderId="5" xfId="8" applyFont="1" applyFill="1" applyBorder="1"/>
    <xf numFmtId="0" fontId="10" fillId="2" borderId="10" xfId="0" applyFont="1" applyFill="1" applyBorder="1" applyAlignment="1">
      <alignment horizontal="center" vertical="center"/>
    </xf>
    <xf numFmtId="0" fontId="11" fillId="2" borderId="10" xfId="0" applyFont="1" applyFill="1" applyBorder="1" applyAlignment="1">
      <alignment vertical="center" wrapText="1"/>
    </xf>
    <xf numFmtId="0" fontId="2" fillId="2" borderId="15" xfId="0" applyFont="1" applyFill="1" applyBorder="1" applyAlignment="1">
      <alignment horizontal="center" vertical="center"/>
    </xf>
    <xf numFmtId="0" fontId="2" fillId="2" borderId="14" xfId="0" applyFont="1" applyFill="1" applyBorder="1" applyAlignment="1">
      <alignment horizontal="center" vertical="center"/>
    </xf>
    <xf numFmtId="0" fontId="11" fillId="2" borderId="13" xfId="0" applyFont="1" applyFill="1" applyBorder="1"/>
    <xf numFmtId="169" fontId="3" fillId="2" borderId="13" xfId="1" applyNumberFormat="1" applyFont="1" applyFill="1" applyBorder="1" applyAlignment="1">
      <alignment horizontal="center" vertical="top"/>
    </xf>
    <xf numFmtId="3" fontId="2" fillId="2" borderId="15" xfId="1" applyNumberFormat="1" applyFont="1" applyFill="1" applyBorder="1" applyAlignment="1">
      <alignment horizontal="right" vertical="top"/>
    </xf>
    <xf numFmtId="165" fontId="2" fillId="2" borderId="15" xfId="2" applyNumberFormat="1" applyFont="1" applyFill="1" applyBorder="1" applyAlignment="1">
      <alignment horizontal="center" vertical="top"/>
    </xf>
    <xf numFmtId="168" fontId="10" fillId="2" borderId="5" xfId="0" applyNumberFormat="1" applyFont="1" applyFill="1" applyBorder="1" applyProtection="1">
      <protection locked="0"/>
    </xf>
    <xf numFmtId="168" fontId="11" fillId="2" borderId="5" xfId="0" applyNumberFormat="1" applyFont="1" applyFill="1" applyBorder="1"/>
    <xf numFmtId="168" fontId="11" fillId="2" borderId="5" xfId="0" applyNumberFormat="1" applyFont="1" applyFill="1" applyBorder="1" applyProtection="1">
      <protection locked="0"/>
    </xf>
    <xf numFmtId="168" fontId="11" fillId="2" borderId="5" xfId="0" applyNumberFormat="1" applyFont="1" applyFill="1" applyBorder="1" applyAlignment="1" applyProtection="1">
      <alignment vertical="top"/>
      <protection locked="0"/>
    </xf>
    <xf numFmtId="0" fontId="3" fillId="2" borderId="10" xfId="0" applyFont="1" applyFill="1" applyBorder="1" applyAlignment="1">
      <alignment horizontal="justify" vertical="center" wrapText="1"/>
    </xf>
    <xf numFmtId="0" fontId="2" fillId="2" borderId="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4" fillId="2" borderId="2" xfId="0" applyFont="1" applyFill="1" applyBorder="1" applyAlignment="1">
      <alignment vertical="center" wrapText="1"/>
    </xf>
    <xf numFmtId="0" fontId="4" fillId="2" borderId="15" xfId="0" applyFont="1" applyFill="1" applyBorder="1" applyAlignment="1">
      <alignment horizontal="center" vertical="center" wrapText="1"/>
    </xf>
    <xf numFmtId="3" fontId="4" fillId="2" borderId="2" xfId="0" applyNumberFormat="1" applyFont="1" applyFill="1" applyBorder="1" applyAlignment="1">
      <alignment horizontal="center" wrapText="1"/>
    </xf>
    <xf numFmtId="3" fontId="4" fillId="2" borderId="7" xfId="0" applyNumberFormat="1" applyFont="1" applyFill="1" applyBorder="1" applyAlignment="1">
      <alignment horizontal="center" wrapText="1"/>
    </xf>
    <xf numFmtId="0" fontId="4" fillId="2" borderId="7" xfId="8" applyFont="1" applyFill="1" applyBorder="1" applyAlignment="1">
      <alignment horizontal="center" vertical="center"/>
    </xf>
    <xf numFmtId="0" fontId="4" fillId="2" borderId="9" xfId="8" applyFont="1" applyFill="1" applyBorder="1" applyAlignment="1">
      <alignment horizontal="center" vertical="center"/>
    </xf>
    <xf numFmtId="0" fontId="4" fillId="2" borderId="8" xfId="8" applyFont="1" applyFill="1" applyBorder="1" applyAlignment="1">
      <alignment horizontal="center" vertical="center"/>
    </xf>
    <xf numFmtId="0" fontId="3" fillId="2" borderId="10" xfId="0" applyFont="1" applyFill="1" applyBorder="1"/>
    <xf numFmtId="0" fontId="10" fillId="2" borderId="12" xfId="0" applyFont="1" applyFill="1" applyBorder="1" applyAlignment="1">
      <alignment horizontal="center" vertical="center"/>
    </xf>
    <xf numFmtId="0" fontId="2" fillId="2" borderId="2" xfId="0" applyFont="1" applyFill="1" applyBorder="1"/>
    <xf numFmtId="0" fontId="3" fillId="2" borderId="7" xfId="0" applyFont="1" applyFill="1" applyBorder="1" applyAlignment="1">
      <alignment horizontal="right"/>
    </xf>
    <xf numFmtId="41" fontId="3" fillId="2" borderId="0" xfId="10" applyFont="1" applyFill="1"/>
    <xf numFmtId="0" fontId="11" fillId="2" borderId="11" xfId="0" applyFont="1" applyFill="1" applyBorder="1" applyAlignment="1">
      <alignment vertical="center"/>
    </xf>
    <xf numFmtId="0" fontId="10" fillId="2" borderId="8" xfId="0" applyFont="1" applyFill="1" applyBorder="1" applyAlignment="1">
      <alignment horizontal="left" vertical="center"/>
    </xf>
    <xf numFmtId="0" fontId="5" fillId="2" borderId="10" xfId="0" applyFont="1" applyFill="1" applyBorder="1" applyAlignment="1">
      <alignment vertical="center"/>
    </xf>
    <xf numFmtId="3" fontId="3" fillId="2" borderId="15" xfId="4" applyNumberFormat="1" applyFont="1" applyFill="1" applyBorder="1"/>
    <xf numFmtId="3" fontId="3" fillId="2" borderId="13" xfId="4" applyNumberFormat="1" applyFont="1" applyFill="1" applyBorder="1"/>
    <xf numFmtId="3" fontId="11" fillId="2" borderId="0" xfId="4" applyNumberFormat="1" applyFont="1" applyFill="1"/>
    <xf numFmtId="3" fontId="2" fillId="2" borderId="13" xfId="4" applyNumberFormat="1" applyFont="1" applyFill="1" applyBorder="1"/>
    <xf numFmtId="166" fontId="3" fillId="2" borderId="0" xfId="2" applyNumberFormat="1" applyFont="1" applyFill="1"/>
    <xf numFmtId="165" fontId="11" fillId="2" borderId="0" xfId="2" applyNumberFormat="1" applyFont="1" applyFill="1"/>
    <xf numFmtId="0" fontId="11" fillId="2" borderId="0" xfId="0" applyFont="1" applyFill="1" applyAlignment="1">
      <alignment horizontal="left"/>
    </xf>
    <xf numFmtId="168" fontId="11" fillId="2" borderId="6" xfId="8" applyNumberFormat="1" applyFont="1" applyFill="1" applyBorder="1" applyAlignment="1">
      <alignment horizontal="center" vertical="center"/>
    </xf>
    <xf numFmtId="0" fontId="2" fillId="0" borderId="0" xfId="0" applyFont="1"/>
    <xf numFmtId="0" fontId="2" fillId="0" borderId="0" xfId="0" applyFont="1" applyAlignment="1">
      <alignment vertical="center"/>
    </xf>
    <xf numFmtId="0" fontId="2" fillId="0" borderId="1" xfId="0" applyFont="1" applyBorder="1" applyAlignment="1">
      <alignment horizontal="center"/>
    </xf>
    <xf numFmtId="0" fontId="5" fillId="0" borderId="5" xfId="0" applyFont="1" applyBorder="1" applyAlignment="1">
      <alignment horizontal="left" vertical="center"/>
    </xf>
    <xf numFmtId="0" fontId="4" fillId="0" borderId="10" xfId="0" applyFont="1" applyBorder="1" applyAlignment="1">
      <alignment horizontal="left" vertical="center"/>
    </xf>
    <xf numFmtId="0" fontId="3" fillId="0" borderId="10" xfId="0" applyFont="1" applyBorder="1" applyAlignment="1">
      <alignment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vertical="center" wrapText="1"/>
    </xf>
    <xf numFmtId="0" fontId="2" fillId="0" borderId="1" xfId="0" applyFont="1" applyBorder="1" applyAlignment="1">
      <alignment horizontal="center" vertical="center" wrapText="1"/>
    </xf>
    <xf numFmtId="0" fontId="3" fillId="0" borderId="5" xfId="0" applyFont="1" applyBorder="1" applyAlignment="1">
      <alignment vertical="center" wrapText="1"/>
    </xf>
    <xf numFmtId="0" fontId="2" fillId="0" borderId="0" xfId="0" applyFont="1" applyAlignment="1">
      <alignment horizontal="left"/>
    </xf>
    <xf numFmtId="0" fontId="2" fillId="0" borderId="10" xfId="0" applyFont="1" applyBorder="1" applyAlignment="1">
      <alignment horizontal="center" vertical="center" wrapText="1"/>
    </xf>
    <xf numFmtId="173" fontId="11" fillId="2" borderId="0" xfId="10" applyNumberFormat="1" applyFont="1" applyFill="1" applyAlignment="1">
      <alignment horizontal="center"/>
    </xf>
    <xf numFmtId="41" fontId="11" fillId="2" borderId="0" xfId="10" applyFont="1" applyFill="1"/>
    <xf numFmtId="3" fontId="10" fillId="2" borderId="0" xfId="4" applyNumberFormat="1" applyFont="1" applyFill="1" applyBorder="1"/>
    <xf numFmtId="0" fontId="3" fillId="2" borderId="5" xfId="0" applyFont="1" applyFill="1" applyBorder="1" applyAlignment="1">
      <alignment vertical="center" wrapText="1"/>
    </xf>
    <xf numFmtId="0" fontId="3" fillId="2" borderId="13" xfId="0" applyFont="1" applyFill="1" applyBorder="1" applyAlignment="1">
      <alignment horizontal="center" vertical="center" wrapText="1"/>
    </xf>
    <xf numFmtId="3" fontId="3" fillId="2" borderId="0" xfId="0" applyNumberFormat="1" applyFont="1" applyFill="1" applyAlignment="1">
      <alignment horizontal="right"/>
    </xf>
    <xf numFmtId="0" fontId="4" fillId="3" borderId="5" xfId="0" applyFont="1" applyFill="1" applyBorder="1" applyAlignment="1">
      <alignment vertical="center"/>
    </xf>
    <xf numFmtId="0" fontId="5" fillId="3" borderId="7" xfId="0" applyFont="1" applyFill="1" applyBorder="1" applyAlignment="1">
      <alignment vertical="center"/>
    </xf>
    <xf numFmtId="0" fontId="11" fillId="4" borderId="5" xfId="0" applyFont="1" applyFill="1" applyBorder="1"/>
    <xf numFmtId="0" fontId="11" fillId="4" borderId="7" xfId="0" applyFont="1" applyFill="1" applyBorder="1"/>
    <xf numFmtId="3" fontId="2" fillId="2" borderId="15" xfId="12" applyNumberFormat="1" applyFont="1" applyFill="1" applyBorder="1"/>
    <xf numFmtId="165" fontId="11" fillId="2" borderId="14" xfId="2" applyNumberFormat="1" applyFont="1" applyFill="1" applyBorder="1" applyAlignment="1">
      <alignment horizontal="center"/>
    </xf>
    <xf numFmtId="0" fontId="3" fillId="2" borderId="5" xfId="0" quotePrefix="1" applyFont="1" applyFill="1" applyBorder="1" applyAlignment="1">
      <alignment horizontal="right" wrapText="1"/>
    </xf>
    <xf numFmtId="3" fontId="3" fillId="2" borderId="13" xfId="12" applyNumberFormat="1" applyFont="1" applyFill="1" applyBorder="1"/>
    <xf numFmtId="0" fontId="10" fillId="2" borderId="0" xfId="0" applyFont="1" applyFill="1"/>
    <xf numFmtId="0" fontId="10" fillId="2" borderId="8" xfId="0" applyFont="1" applyFill="1" applyBorder="1" applyAlignment="1">
      <alignment horizontal="center" vertical="center"/>
    </xf>
    <xf numFmtId="0" fontId="10" fillId="2" borderId="11" xfId="0" applyFont="1" applyFill="1" applyBorder="1" applyAlignment="1">
      <alignment vertical="center"/>
    </xf>
    <xf numFmtId="0" fontId="10" fillId="2" borderId="12" xfId="0" applyFont="1" applyFill="1" applyBorder="1" applyAlignment="1">
      <alignment vertical="center"/>
    </xf>
    <xf numFmtId="0" fontId="18" fillId="2" borderId="6" xfId="0" applyFont="1" applyFill="1" applyBorder="1" applyAlignment="1">
      <alignment horizontal="center" vertical="center" wrapText="1"/>
    </xf>
    <xf numFmtId="3" fontId="11" fillId="2" borderId="6" xfId="0" applyNumberFormat="1" applyFont="1" applyFill="1" applyBorder="1" applyAlignment="1">
      <alignment horizontal="center" vertical="center" wrapText="1"/>
    </xf>
    <xf numFmtId="3" fontId="10" fillId="2" borderId="0" xfId="0" applyNumberFormat="1" applyFont="1" applyFill="1" applyAlignment="1">
      <alignment horizontal="right"/>
    </xf>
    <xf numFmtId="3" fontId="11" fillId="2" borderId="0" xfId="0" applyNumberFormat="1" applyFont="1" applyFill="1" applyAlignment="1">
      <alignment horizontal="right"/>
    </xf>
    <xf numFmtId="168" fontId="10" fillId="2" borderId="13" xfId="0" applyNumberFormat="1" applyFont="1" applyFill="1" applyBorder="1" applyAlignment="1">
      <alignment horizontal="center"/>
    </xf>
    <xf numFmtId="168" fontId="10" fillId="2" borderId="14" xfId="0" applyNumberFormat="1" applyFont="1" applyFill="1" applyBorder="1" applyAlignment="1">
      <alignment horizontal="center"/>
    </xf>
    <xf numFmtId="167" fontId="11" fillId="2" borderId="0" xfId="0" applyNumberFormat="1" applyFont="1" applyFill="1"/>
    <xf numFmtId="169" fontId="11" fillId="2" borderId="0" xfId="0" applyNumberFormat="1" applyFont="1" applyFill="1"/>
    <xf numFmtId="41" fontId="11" fillId="2" borderId="15" xfId="10" applyFont="1" applyFill="1" applyBorder="1" applyAlignment="1">
      <alignment horizontal="right" vertical="center" wrapText="1"/>
    </xf>
    <xf numFmtId="41" fontId="11" fillId="2" borderId="13" xfId="10" applyFont="1" applyFill="1" applyBorder="1" applyAlignment="1">
      <alignment horizontal="right" vertical="center" wrapText="1"/>
    </xf>
    <xf numFmtId="165" fontId="10" fillId="2" borderId="13" xfId="0" applyNumberFormat="1" applyFont="1" applyFill="1" applyBorder="1" applyAlignment="1">
      <alignment horizontal="center" vertical="center" wrapText="1"/>
    </xf>
    <xf numFmtId="165" fontId="10" fillId="2" borderId="13" xfId="0" applyNumberFormat="1" applyFont="1" applyFill="1" applyBorder="1" applyAlignment="1">
      <alignment horizontal="center"/>
    </xf>
    <xf numFmtId="165" fontId="10" fillId="2" borderId="14" xfId="0" applyNumberFormat="1" applyFont="1" applyFill="1" applyBorder="1" applyAlignment="1">
      <alignment horizontal="center" vertical="center" wrapText="1"/>
    </xf>
    <xf numFmtId="165" fontId="10" fillId="2" borderId="14" xfId="0" applyNumberFormat="1" applyFont="1" applyFill="1" applyBorder="1" applyAlignment="1">
      <alignment horizontal="center" vertical="center"/>
    </xf>
    <xf numFmtId="3" fontId="4" fillId="2" borderId="13" xfId="0" applyNumberFormat="1" applyFont="1" applyFill="1" applyBorder="1" applyAlignment="1">
      <alignment horizontal="right" vertical="center"/>
    </xf>
    <xf numFmtId="3" fontId="4" fillId="2" borderId="0" xfId="0" applyNumberFormat="1" applyFont="1" applyFill="1" applyAlignment="1">
      <alignment horizontal="right" vertical="center"/>
    </xf>
    <xf numFmtId="3" fontId="11" fillId="2" borderId="13" xfId="0" applyNumberFormat="1" applyFont="1" applyFill="1" applyBorder="1" applyAlignment="1">
      <alignment horizontal="right" vertical="center"/>
    </xf>
    <xf numFmtId="165" fontId="10" fillId="2" borderId="0" xfId="0" applyNumberFormat="1" applyFont="1" applyFill="1" applyAlignment="1">
      <alignment horizontal="center"/>
    </xf>
    <xf numFmtId="41" fontId="3" fillId="2" borderId="0" xfId="0" applyNumberFormat="1" applyFont="1" applyFill="1"/>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4" fillId="2" borderId="10" xfId="0" applyFont="1" applyFill="1" applyBorder="1" applyAlignment="1">
      <alignment horizontal="center" vertical="center"/>
    </xf>
    <xf numFmtId="0" fontId="3" fillId="0" borderId="3" xfId="0" applyFont="1" applyBorder="1" applyAlignment="1">
      <alignment horizontal="center" vertical="center" wrapText="1"/>
    </xf>
    <xf numFmtId="166" fontId="11" fillId="2" borderId="1" xfId="0" applyNumberFormat="1" applyFont="1" applyFill="1" applyBorder="1" applyAlignment="1">
      <alignment horizontal="center" vertical="center"/>
    </xf>
    <xf numFmtId="166" fontId="11" fillId="2" borderId="1" xfId="0" applyNumberFormat="1" applyFont="1" applyFill="1" applyBorder="1" applyAlignment="1">
      <alignment horizontal="center" vertical="center" wrapText="1"/>
    </xf>
    <xf numFmtId="10" fontId="11" fillId="2" borderId="1" xfId="0" applyNumberFormat="1" applyFont="1" applyFill="1" applyBorder="1" applyAlignment="1">
      <alignment horizontal="center" vertical="center" wrapText="1"/>
    </xf>
    <xf numFmtId="3" fontId="10" fillId="2" borderId="15" xfId="0" applyNumberFormat="1" applyFont="1" applyFill="1" applyBorder="1" applyAlignment="1">
      <alignment horizontal="right" vertical="center" wrapText="1"/>
    </xf>
    <xf numFmtId="3" fontId="10" fillId="2" borderId="14" xfId="0" applyNumberFormat="1" applyFont="1" applyFill="1" applyBorder="1" applyAlignment="1">
      <alignment horizontal="right" vertical="center"/>
    </xf>
    <xf numFmtId="173" fontId="11" fillId="2" borderId="0" xfId="10" applyNumberFormat="1" applyFont="1" applyFill="1"/>
    <xf numFmtId="165" fontId="11" fillId="2" borderId="6" xfId="0" applyNumberFormat="1"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2" fillId="2" borderId="15" xfId="0" applyFont="1" applyFill="1" applyBorder="1" applyAlignment="1">
      <alignment horizontal="center" vertical="center" wrapText="1"/>
    </xf>
    <xf numFmtId="3" fontId="3" fillId="2" borderId="15" xfId="1" applyNumberFormat="1" applyFont="1" applyFill="1" applyBorder="1" applyAlignment="1">
      <alignment horizontal="right" vertical="top"/>
    </xf>
    <xf numFmtId="165" fontId="3" fillId="2" borderId="15" xfId="2" applyNumberFormat="1" applyFont="1" applyFill="1" applyBorder="1" applyAlignment="1">
      <alignment horizontal="center" vertical="top"/>
    </xf>
    <xf numFmtId="0" fontId="3" fillId="0" borderId="5" xfId="0" applyFont="1" applyBorder="1"/>
    <xf numFmtId="0" fontId="2" fillId="0" borderId="10" xfId="0" applyFont="1" applyBorder="1"/>
    <xf numFmtId="3" fontId="3" fillId="0" borderId="6" xfId="0" applyNumberFormat="1" applyFont="1" applyBorder="1"/>
    <xf numFmtId="3" fontId="2" fillId="0" borderId="12" xfId="0" applyNumberFormat="1" applyFont="1" applyBorder="1"/>
    <xf numFmtId="0" fontId="3" fillId="0" borderId="13" xfId="0" applyFont="1" applyBorder="1"/>
    <xf numFmtId="0" fontId="2" fillId="0" borderId="1" xfId="0" applyFont="1" applyBorder="1"/>
    <xf numFmtId="166" fontId="3" fillId="0" borderId="13" xfId="0" applyNumberFormat="1" applyFont="1" applyBorder="1" applyAlignment="1">
      <alignment horizontal="center"/>
    </xf>
    <xf numFmtId="166" fontId="3" fillId="0" borderId="0" xfId="0" applyNumberFormat="1" applyFont="1" applyAlignment="1">
      <alignment horizontal="center"/>
    </xf>
    <xf numFmtId="166" fontId="2" fillId="0" borderId="1" xfId="0" applyNumberFormat="1" applyFont="1" applyBorder="1" applyAlignment="1">
      <alignment horizontal="center"/>
    </xf>
    <xf numFmtId="166" fontId="2" fillId="0" borderId="11" xfId="0" applyNumberFormat="1" applyFont="1" applyBorder="1" applyAlignment="1">
      <alignment horizontal="center"/>
    </xf>
    <xf numFmtId="0" fontId="3" fillId="0" borderId="13" xfId="0" applyFont="1" applyBorder="1" applyAlignment="1">
      <alignment horizontal="right"/>
    </xf>
    <xf numFmtId="0" fontId="3" fillId="0" borderId="6" xfId="0" applyFont="1" applyBorder="1" applyAlignment="1">
      <alignment horizontal="right"/>
    </xf>
    <xf numFmtId="0" fontId="2" fillId="0" borderId="1" xfId="0" applyFont="1" applyBorder="1" applyAlignment="1">
      <alignment horizontal="right"/>
    </xf>
    <xf numFmtId="0" fontId="2" fillId="0" borderId="12" xfId="0" applyFont="1" applyBorder="1" applyAlignment="1">
      <alignment horizontal="right"/>
    </xf>
    <xf numFmtId="0" fontId="5" fillId="2" borderId="13" xfId="0" applyFont="1" applyFill="1" applyBorder="1" applyAlignment="1">
      <alignment horizontal="right" vertical="center"/>
    </xf>
    <xf numFmtId="0" fontId="4" fillId="2" borderId="1" xfId="0" applyFont="1" applyFill="1" applyBorder="1" applyAlignment="1">
      <alignment horizontal="right" vertical="center"/>
    </xf>
    <xf numFmtId="174" fontId="5" fillId="2" borderId="6" xfId="0" applyNumberFormat="1" applyFont="1" applyFill="1" applyBorder="1" applyAlignment="1">
      <alignment horizontal="right" vertical="center"/>
    </xf>
    <xf numFmtId="174" fontId="4" fillId="2" borderId="12" xfId="0" applyNumberFormat="1" applyFont="1" applyFill="1" applyBorder="1" applyAlignment="1">
      <alignment horizontal="right" vertical="center"/>
    </xf>
    <xf numFmtId="166" fontId="3" fillId="2" borderId="13" xfId="0" applyNumberFormat="1" applyFont="1" applyFill="1" applyBorder="1" applyAlignment="1">
      <alignment horizontal="center" vertical="center" wrapText="1"/>
    </xf>
    <xf numFmtId="166" fontId="3" fillId="2" borderId="0" xfId="0" applyNumberFormat="1" applyFont="1" applyFill="1" applyAlignment="1">
      <alignment horizontal="center" vertical="center" wrapText="1"/>
    </xf>
    <xf numFmtId="0" fontId="2" fillId="2" borderId="10" xfId="0" applyFont="1" applyFill="1" applyBorder="1" applyAlignment="1">
      <alignment vertical="center" wrapText="1"/>
    </xf>
    <xf numFmtId="166" fontId="2" fillId="2" borderId="1" xfId="0" applyNumberFormat="1" applyFont="1" applyFill="1" applyBorder="1" applyAlignment="1">
      <alignment horizontal="center" vertical="center" wrapText="1"/>
    </xf>
    <xf numFmtId="166" fontId="2" fillId="2" borderId="11" xfId="0" applyNumberFormat="1" applyFont="1" applyFill="1" applyBorder="1" applyAlignment="1">
      <alignment horizontal="center" vertical="center" wrapText="1"/>
    </xf>
    <xf numFmtId="10" fontId="3" fillId="0" borderId="13" xfId="0" applyNumberFormat="1" applyFont="1" applyBorder="1" applyAlignment="1">
      <alignment horizontal="center"/>
    </xf>
    <xf numFmtId="10" fontId="3" fillId="0" borderId="0" xfId="0" applyNumberFormat="1" applyFont="1" applyAlignment="1">
      <alignment horizontal="center"/>
    </xf>
    <xf numFmtId="9" fontId="2" fillId="0" borderId="1" xfId="0" applyNumberFormat="1" applyFont="1" applyBorder="1" applyAlignment="1">
      <alignment horizontal="center"/>
    </xf>
    <xf numFmtId="9" fontId="2" fillId="0" borderId="11" xfId="0" applyNumberFormat="1" applyFont="1" applyBorder="1" applyAlignment="1">
      <alignment horizontal="center"/>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8" xfId="0" applyFont="1" applyFill="1" applyBorder="1" applyAlignment="1">
      <alignment horizontal="center" vertical="center" wrapText="1"/>
    </xf>
    <xf numFmtId="9" fontId="3" fillId="2" borderId="13" xfId="0"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Alignment="1">
      <alignment horizontal="center" vertical="center" wrapText="1"/>
    </xf>
    <xf numFmtId="0" fontId="2" fillId="2" borderId="1" xfId="0" applyFont="1" applyFill="1" applyBorder="1" applyAlignment="1">
      <alignment vertical="center" wrapText="1"/>
    </xf>
    <xf numFmtId="0" fontId="3" fillId="0" borderId="0" xfId="0" applyFont="1" applyAlignment="1">
      <alignment horizontal="center" vertical="center" wrapText="1"/>
    </xf>
    <xf numFmtId="9" fontId="3" fillId="0" borderId="6" xfId="0" applyNumberFormat="1" applyFont="1" applyBorder="1" applyAlignment="1">
      <alignment horizontal="center"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3" fillId="0" borderId="15" xfId="0" applyFont="1" applyBorder="1" applyAlignment="1">
      <alignment vertical="center" wrapText="1"/>
    </xf>
    <xf numFmtId="9" fontId="3" fillId="0" borderId="3" xfId="0" applyNumberFormat="1" applyFont="1" applyBorder="1" applyAlignment="1">
      <alignment horizontal="center" vertical="center" wrapText="1"/>
    </xf>
    <xf numFmtId="0" fontId="3" fillId="0" borderId="8" xfId="0" applyFont="1" applyBorder="1" applyAlignment="1">
      <alignment horizontal="center" vertical="center" wrapText="1"/>
    </xf>
    <xf numFmtId="9" fontId="3" fillId="0" borderId="8" xfId="0" applyNumberFormat="1" applyFont="1" applyBorder="1" applyAlignment="1">
      <alignment horizontal="center" vertical="center" wrapText="1"/>
    </xf>
    <xf numFmtId="9" fontId="3" fillId="0" borderId="9" xfId="0" applyNumberFormat="1" applyFont="1" applyBorder="1" applyAlignment="1">
      <alignment horizontal="center" vertical="center" wrapText="1"/>
    </xf>
    <xf numFmtId="0" fontId="3" fillId="0" borderId="2" xfId="0" applyFont="1" applyBorder="1" applyAlignment="1">
      <alignment horizontal="center" vertical="center" wrapText="1"/>
    </xf>
    <xf numFmtId="9" fontId="3" fillId="0" borderId="4" xfId="0" applyNumberFormat="1"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9" fontId="2" fillId="0" borderId="12" xfId="0" applyNumberFormat="1" applyFont="1" applyBorder="1" applyAlignment="1">
      <alignment horizontal="center" vertical="center" wrapText="1"/>
    </xf>
    <xf numFmtId="9" fontId="3" fillId="0" borderId="13" xfId="0" applyNumberFormat="1" applyFont="1" applyBorder="1" applyAlignment="1">
      <alignment horizontal="center" vertical="center" wrapText="1"/>
    </xf>
    <xf numFmtId="9" fontId="3" fillId="0" borderId="14" xfId="0" applyNumberFormat="1" applyFont="1" applyBorder="1" applyAlignment="1">
      <alignment horizontal="center" vertical="center" wrapText="1"/>
    </xf>
    <xf numFmtId="3" fontId="2" fillId="0" borderId="10" xfId="0" applyNumberFormat="1" applyFont="1" applyBorder="1" applyAlignment="1">
      <alignment horizontal="center" vertical="center" wrapText="1"/>
    </xf>
    <xf numFmtId="3" fontId="11" fillId="2" borderId="0" xfId="8" applyNumberFormat="1" applyFont="1" applyFill="1" applyAlignment="1">
      <alignment vertical="center"/>
    </xf>
    <xf numFmtId="0" fontId="10" fillId="2" borderId="10" xfId="8" applyFont="1" applyFill="1" applyBorder="1"/>
    <xf numFmtId="168" fontId="10" fillId="2" borderId="12" xfId="8" applyNumberFormat="1" applyFont="1" applyFill="1" applyBorder="1" applyAlignment="1">
      <alignment horizontal="center" vertical="center"/>
    </xf>
    <xf numFmtId="3" fontId="10" fillId="2" borderId="11" xfId="8" applyNumberFormat="1" applyFont="1" applyFill="1" applyBorder="1" applyAlignment="1">
      <alignment vertical="center"/>
    </xf>
    <xf numFmtId="0" fontId="3" fillId="2" borderId="2" xfId="0" applyFont="1" applyFill="1" applyBorder="1"/>
    <xf numFmtId="0" fontId="3" fillId="2" borderId="5" xfId="0" applyFont="1" applyFill="1" applyBorder="1"/>
    <xf numFmtId="0" fontId="3" fillId="2" borderId="7" xfId="0" applyFont="1" applyFill="1" applyBorder="1"/>
    <xf numFmtId="0" fontId="2" fillId="2" borderId="5" xfId="0" applyFont="1" applyFill="1" applyBorder="1"/>
    <xf numFmtId="0" fontId="2" fillId="2" borderId="1" xfId="0" applyFont="1" applyFill="1" applyBorder="1" applyAlignment="1">
      <alignment horizontal="center"/>
    </xf>
    <xf numFmtId="0" fontId="2" fillId="2" borderId="12" xfId="0" applyFont="1" applyFill="1" applyBorder="1" applyAlignment="1">
      <alignment horizontal="center"/>
    </xf>
    <xf numFmtId="0" fontId="2" fillId="2" borderId="10" xfId="0" applyFont="1" applyFill="1" applyBorder="1" applyAlignment="1">
      <alignment horizontal="center"/>
    </xf>
    <xf numFmtId="165" fontId="3" fillId="2" borderId="6" xfId="0" applyNumberFormat="1" applyFont="1" applyFill="1" applyBorder="1" applyAlignment="1">
      <alignment horizontal="center" vertical="center"/>
    </xf>
    <xf numFmtId="0" fontId="2" fillId="2" borderId="7" xfId="0" applyFont="1" applyFill="1" applyBorder="1" applyAlignment="1">
      <alignment horizontal="center"/>
    </xf>
    <xf numFmtId="0" fontId="2" fillId="2" borderId="9" xfId="0" applyFont="1" applyFill="1" applyBorder="1" applyAlignment="1">
      <alignment horizontal="center"/>
    </xf>
    <xf numFmtId="0" fontId="5" fillId="3" borderId="5" xfId="0" applyFont="1" applyFill="1" applyBorder="1" applyAlignment="1">
      <alignment vertical="center"/>
    </xf>
    <xf numFmtId="0" fontId="4" fillId="3" borderId="2" xfId="0" applyFont="1" applyFill="1" applyBorder="1" applyAlignment="1">
      <alignment vertical="center"/>
    </xf>
    <xf numFmtId="0" fontId="2" fillId="3" borderId="5" xfId="0" applyFont="1" applyFill="1" applyBorder="1" applyAlignment="1">
      <alignment vertical="center"/>
    </xf>
    <xf numFmtId="0" fontId="5" fillId="2" borderId="13" xfId="0" applyFont="1" applyFill="1" applyBorder="1" applyAlignment="1">
      <alignment vertical="center"/>
    </xf>
    <xf numFmtId="0" fontId="5" fillId="2" borderId="15" xfId="0" applyFont="1" applyFill="1" applyBorder="1" applyAlignment="1">
      <alignment vertical="center"/>
    </xf>
    <xf numFmtId="0" fontId="5" fillId="2" borderId="14" xfId="0" applyFont="1" applyFill="1" applyBorder="1" applyAlignment="1">
      <alignment vertical="center"/>
    </xf>
    <xf numFmtId="165" fontId="5" fillId="2" borderId="13" xfId="0" applyNumberFormat="1" applyFont="1" applyFill="1" applyBorder="1" applyAlignment="1">
      <alignment horizontal="center" vertical="center"/>
    </xf>
    <xf numFmtId="165" fontId="5" fillId="2" borderId="0" xfId="0" applyNumberFormat="1" applyFont="1" applyFill="1" applyAlignment="1">
      <alignment horizontal="center" vertical="center"/>
    </xf>
    <xf numFmtId="165" fontId="5" fillId="2" borderId="6" xfId="0" applyNumberFormat="1" applyFont="1" applyFill="1" applyBorder="1" applyAlignment="1">
      <alignment horizontal="center" vertical="center"/>
    </xf>
    <xf numFmtId="3" fontId="11" fillId="2" borderId="2" xfId="0" applyNumberFormat="1" applyFont="1" applyFill="1" applyBorder="1" applyAlignment="1">
      <alignment horizontal="right" vertical="center"/>
    </xf>
    <xf numFmtId="168" fontId="11" fillId="2" borderId="4" xfId="0" applyNumberFormat="1" applyFont="1" applyFill="1" applyBorder="1" applyAlignment="1">
      <alignment horizontal="center" vertical="center"/>
    </xf>
    <xf numFmtId="3" fontId="11" fillId="2" borderId="0" xfId="0" applyNumberFormat="1" applyFont="1" applyFill="1" applyAlignment="1">
      <alignment horizontal="right" vertical="center"/>
    </xf>
    <xf numFmtId="3" fontId="11" fillId="2" borderId="5" xfId="0" applyNumberFormat="1" applyFont="1" applyFill="1" applyBorder="1" applyAlignment="1">
      <alignment horizontal="right" vertical="center"/>
    </xf>
    <xf numFmtId="168" fontId="11" fillId="2" borderId="6" xfId="0" applyNumberFormat="1" applyFont="1" applyFill="1" applyBorder="1" applyAlignment="1">
      <alignment horizontal="center" vertical="center"/>
    </xf>
    <xf numFmtId="3" fontId="10" fillId="2" borderId="7" xfId="0" applyNumberFormat="1" applyFont="1" applyFill="1" applyBorder="1" applyAlignment="1">
      <alignment horizontal="right" vertical="center"/>
    </xf>
    <xf numFmtId="168" fontId="10" fillId="2" borderId="9" xfId="0" applyNumberFormat="1" applyFont="1" applyFill="1" applyBorder="1" applyAlignment="1">
      <alignment horizontal="center" vertical="center"/>
    </xf>
    <xf numFmtId="3" fontId="10" fillId="2" borderId="0" xfId="0" applyNumberFormat="1" applyFont="1" applyFill="1" applyAlignment="1">
      <alignment horizontal="right" vertical="center"/>
    </xf>
    <xf numFmtId="3" fontId="10" fillId="2" borderId="8" xfId="0" applyNumberFormat="1" applyFont="1" applyFill="1" applyBorder="1" applyAlignment="1">
      <alignment horizontal="right" vertical="center"/>
    </xf>
    <xf numFmtId="3" fontId="4" fillId="2" borderId="10" xfId="0" applyNumberFormat="1" applyFont="1" applyFill="1" applyBorder="1" applyAlignment="1">
      <alignment vertical="center"/>
    </xf>
    <xf numFmtId="3" fontId="4" fillId="2" borderId="1" xfId="0" applyNumberFormat="1" applyFont="1" applyFill="1" applyBorder="1" applyAlignment="1">
      <alignment horizontal="right" vertical="center"/>
    </xf>
    <xf numFmtId="3" fontId="4" fillId="2" borderId="12" xfId="0" applyNumberFormat="1" applyFont="1" applyFill="1" applyBorder="1" applyAlignment="1">
      <alignment horizontal="right" vertical="center"/>
    </xf>
    <xf numFmtId="3" fontId="5" fillId="2" borderId="5" xfId="0" applyNumberFormat="1" applyFont="1" applyFill="1" applyBorder="1" applyAlignment="1">
      <alignment vertical="center"/>
    </xf>
    <xf numFmtId="3" fontId="5" fillId="2" borderId="13" xfId="0" applyNumberFormat="1" applyFont="1" applyFill="1" applyBorder="1" applyAlignment="1">
      <alignment horizontal="right" vertical="center"/>
    </xf>
    <xf numFmtId="3" fontId="5" fillId="2" borderId="6" xfId="0" applyNumberFormat="1" applyFont="1" applyFill="1" applyBorder="1" applyAlignment="1">
      <alignment horizontal="right" vertical="center"/>
    </xf>
    <xf numFmtId="3" fontId="4" fillId="2" borderId="2" xfId="0" applyNumberFormat="1" applyFont="1" applyFill="1" applyBorder="1" applyAlignment="1">
      <alignment vertical="center"/>
    </xf>
    <xf numFmtId="3" fontId="4" fillId="2" borderId="15" xfId="0" applyNumberFormat="1" applyFont="1" applyFill="1" applyBorder="1" applyAlignment="1">
      <alignment horizontal="right" vertical="center"/>
    </xf>
    <xf numFmtId="3" fontId="4" fillId="2" borderId="4" xfId="0" applyNumberFormat="1" applyFont="1" applyFill="1" applyBorder="1" applyAlignment="1">
      <alignment horizontal="right" vertical="center"/>
    </xf>
    <xf numFmtId="3" fontId="2" fillId="2" borderId="10" xfId="0" applyNumberFormat="1" applyFont="1" applyFill="1" applyBorder="1" applyAlignment="1">
      <alignment horizontal="right" vertical="center"/>
    </xf>
    <xf numFmtId="165" fontId="2" fillId="2" borderId="12" xfId="0" applyNumberFormat="1" applyFont="1" applyFill="1" applyBorder="1" applyAlignment="1">
      <alignment horizontal="center" vertical="center"/>
    </xf>
    <xf numFmtId="3" fontId="3" fillId="2" borderId="5" xfId="0" applyNumberFormat="1" applyFont="1" applyFill="1" applyBorder="1" applyAlignment="1">
      <alignment horizontal="right" vertical="center"/>
    </xf>
    <xf numFmtId="3" fontId="5" fillId="2" borderId="5" xfId="0" applyNumberFormat="1" applyFont="1" applyFill="1" applyBorder="1" applyAlignment="1">
      <alignment horizontal="right" vertical="center"/>
    </xf>
    <xf numFmtId="3" fontId="3" fillId="2" borderId="13" xfId="0" applyNumberFormat="1" applyFont="1" applyFill="1" applyBorder="1" applyAlignment="1">
      <alignment horizontal="right" vertical="center" wrapText="1"/>
    </xf>
    <xf numFmtId="0" fontId="4" fillId="3" borderId="15" xfId="0" applyFont="1" applyFill="1" applyBorder="1" applyAlignment="1">
      <alignment horizontal="center" vertical="center" wrapText="1"/>
    </xf>
    <xf numFmtId="0" fontId="13" fillId="2" borderId="5" xfId="0" applyFont="1" applyFill="1" applyBorder="1" applyAlignment="1">
      <alignment vertical="center"/>
    </xf>
    <xf numFmtId="3" fontId="2" fillId="2" borderId="13" xfId="0" applyNumberFormat="1" applyFont="1" applyFill="1" applyBorder="1" applyAlignment="1">
      <alignment horizontal="right"/>
    </xf>
    <xf numFmtId="165" fontId="13" fillId="2" borderId="13" xfId="0" applyNumberFormat="1" applyFont="1" applyFill="1" applyBorder="1" applyAlignment="1">
      <alignment horizontal="center" vertical="center"/>
    </xf>
    <xf numFmtId="0" fontId="13" fillId="2" borderId="7" xfId="0" applyFont="1" applyFill="1" applyBorder="1" applyAlignment="1">
      <alignment vertical="center"/>
    </xf>
    <xf numFmtId="0" fontId="10" fillId="2" borderId="8" xfId="0" quotePrefix="1" applyFont="1" applyFill="1" applyBorder="1" applyAlignment="1">
      <alignment horizontal="center" vertical="center" wrapText="1"/>
    </xf>
    <xf numFmtId="0" fontId="10" fillId="2" borderId="14" xfId="0" quotePrefix="1" applyFont="1" applyFill="1" applyBorder="1" applyAlignment="1">
      <alignment horizontal="center" vertical="center" wrapText="1"/>
    </xf>
    <xf numFmtId="165" fontId="2" fillId="2" borderId="6" xfId="0" applyNumberFormat="1" applyFont="1" applyFill="1" applyBorder="1" applyAlignment="1">
      <alignment horizontal="center"/>
    </xf>
    <xf numFmtId="165" fontId="3" fillId="2" borderId="6" xfId="0" applyNumberFormat="1" applyFont="1" applyFill="1" applyBorder="1" applyAlignment="1">
      <alignment horizontal="center"/>
    </xf>
    <xf numFmtId="165" fontId="3" fillId="2" borderId="9" xfId="0" applyNumberFormat="1" applyFont="1" applyFill="1" applyBorder="1" applyAlignment="1">
      <alignment horizontal="center"/>
    </xf>
    <xf numFmtId="3" fontId="2" fillId="2" borderId="0" xfId="0" applyNumberFormat="1" applyFont="1" applyFill="1" applyAlignment="1">
      <alignment horizontal="right"/>
    </xf>
    <xf numFmtId="3" fontId="16" fillId="2" borderId="0" xfId="0" applyNumberFormat="1" applyFont="1" applyFill="1" applyAlignment="1">
      <alignment horizontal="right"/>
    </xf>
    <xf numFmtId="3" fontId="3" fillId="2" borderId="8" xfId="0" applyNumberFormat="1" applyFont="1" applyFill="1" applyBorder="1" applyAlignment="1">
      <alignment horizontal="right"/>
    </xf>
    <xf numFmtId="3" fontId="12" fillId="2" borderId="13" xfId="0" applyNumberFormat="1" applyFont="1" applyFill="1" applyBorder="1" applyAlignment="1">
      <alignment horizontal="right"/>
    </xf>
    <xf numFmtId="3" fontId="11" fillId="2" borderId="14" xfId="0" applyNumberFormat="1" applyFont="1" applyFill="1" applyBorder="1" applyAlignment="1">
      <alignment horizontal="right"/>
    </xf>
    <xf numFmtId="165" fontId="16" fillId="2" borderId="6" xfId="0" applyNumberFormat="1" applyFont="1" applyFill="1" applyBorder="1" applyAlignment="1">
      <alignment horizontal="center"/>
    </xf>
    <xf numFmtId="165" fontId="14" fillId="2" borderId="18" xfId="0" applyNumberFormat="1" applyFont="1" applyFill="1" applyBorder="1" applyAlignment="1">
      <alignment horizontal="center" wrapText="1"/>
    </xf>
    <xf numFmtId="165" fontId="14" fillId="2" borderId="19" xfId="0" applyNumberFormat="1" applyFont="1" applyFill="1" applyBorder="1" applyAlignment="1">
      <alignment horizontal="center" wrapText="1"/>
    </xf>
    <xf numFmtId="165" fontId="14" fillId="2" borderId="20" xfId="0" applyNumberFormat="1" applyFont="1" applyFill="1" applyBorder="1" applyAlignment="1">
      <alignment horizontal="center" wrapText="1"/>
    </xf>
    <xf numFmtId="41" fontId="4" fillId="2" borderId="13" xfId="10" applyFont="1" applyFill="1" applyBorder="1" applyAlignment="1">
      <alignment horizontal="right" vertical="center"/>
    </xf>
    <xf numFmtId="41" fontId="5" fillId="2" borderId="13" xfId="10" applyFont="1" applyFill="1" applyBorder="1" applyAlignment="1">
      <alignment horizontal="right" vertical="center"/>
    </xf>
    <xf numFmtId="41" fontId="5" fillId="2" borderId="14" xfId="10" applyFont="1" applyFill="1" applyBorder="1" applyAlignment="1">
      <alignment horizontal="right" vertical="center"/>
    </xf>
    <xf numFmtId="41" fontId="5" fillId="2" borderId="0" xfId="10" applyFont="1" applyFill="1" applyAlignment="1">
      <alignment horizontal="right" vertical="center"/>
    </xf>
    <xf numFmtId="41" fontId="5" fillId="2" borderId="6" xfId="10" applyFont="1" applyFill="1" applyBorder="1" applyAlignment="1">
      <alignment horizontal="right" vertical="center"/>
    </xf>
    <xf numFmtId="41" fontId="5" fillId="2" borderId="8" xfId="10" applyFont="1" applyFill="1" applyBorder="1" applyAlignment="1">
      <alignment horizontal="right" vertical="center"/>
    </xf>
    <xf numFmtId="41" fontId="5" fillId="2" borderId="9" xfId="10" applyFont="1" applyFill="1" applyBorder="1" applyAlignment="1">
      <alignment horizontal="right" vertical="center"/>
    </xf>
    <xf numFmtId="3" fontId="4" fillId="2" borderId="15" xfId="11" applyNumberFormat="1" applyFont="1" applyFill="1" applyBorder="1" applyAlignment="1">
      <alignment horizontal="right" vertical="center" wrapText="1"/>
    </xf>
    <xf numFmtId="168" fontId="10" fillId="2" borderId="3" xfId="11" applyNumberFormat="1" applyFont="1" applyFill="1" applyBorder="1" applyAlignment="1">
      <alignment horizontal="center" vertical="center" wrapText="1"/>
    </xf>
    <xf numFmtId="168" fontId="10" fillId="2" borderId="15" xfId="11" applyNumberFormat="1" applyFont="1" applyFill="1" applyBorder="1" applyAlignment="1">
      <alignment horizontal="center" vertical="center" wrapText="1"/>
    </xf>
    <xf numFmtId="3" fontId="5" fillId="2" borderId="13" xfId="11" applyNumberFormat="1" applyFont="1" applyFill="1" applyBorder="1" applyAlignment="1">
      <alignment horizontal="right" vertical="center" wrapText="1"/>
    </xf>
    <xf numFmtId="168" fontId="5" fillId="2" borderId="13" xfId="11" applyNumberFormat="1" applyFont="1" applyFill="1" applyBorder="1" applyAlignment="1">
      <alignment horizontal="center" vertical="center" wrapText="1"/>
    </xf>
    <xf numFmtId="0" fontId="3" fillId="2" borderId="13" xfId="0" applyFont="1" applyFill="1" applyBorder="1"/>
    <xf numFmtId="168" fontId="5" fillId="2" borderId="0" xfId="11" applyNumberFormat="1" applyFont="1" applyFill="1" applyAlignment="1">
      <alignment horizontal="center" vertical="center" wrapText="1"/>
    </xf>
    <xf numFmtId="165" fontId="5" fillId="2" borderId="15" xfId="0" applyNumberFormat="1" applyFont="1" applyFill="1" applyBorder="1" applyAlignment="1">
      <alignment horizontal="center" vertical="center"/>
    </xf>
    <xf numFmtId="165" fontId="5" fillId="2" borderId="3" xfId="0" applyNumberFormat="1" applyFont="1" applyFill="1" applyBorder="1" applyAlignment="1">
      <alignment horizontal="center" vertical="center"/>
    </xf>
    <xf numFmtId="165" fontId="5" fillId="2" borderId="4" xfId="0" applyNumberFormat="1" applyFont="1" applyFill="1" applyBorder="1" applyAlignment="1">
      <alignment horizontal="center" vertical="center"/>
    </xf>
    <xf numFmtId="0" fontId="3" fillId="2" borderId="4" xfId="0" applyFont="1" applyFill="1" applyBorder="1" applyAlignment="1">
      <alignment horizontal="center" vertical="center" wrapText="1"/>
    </xf>
    <xf numFmtId="0" fontId="5" fillId="2" borderId="9" xfId="0" applyFont="1" applyFill="1" applyBorder="1" applyAlignment="1">
      <alignment horizontal="center" vertical="center" wrapText="1"/>
    </xf>
    <xf numFmtId="165" fontId="3" fillId="2" borderId="6" xfId="0" applyNumberFormat="1" applyFont="1" applyFill="1" applyBorder="1" applyAlignment="1">
      <alignment horizontal="center" vertical="center" wrapText="1"/>
    </xf>
    <xf numFmtId="165" fontId="5" fillId="2" borderId="6" xfId="0" applyNumberFormat="1" applyFont="1" applyFill="1" applyBorder="1" applyAlignment="1">
      <alignment horizontal="center" vertical="center" wrapText="1"/>
    </xf>
    <xf numFmtId="0" fontId="26" fillId="2" borderId="5" xfId="0" applyFont="1" applyFill="1" applyBorder="1" applyAlignment="1">
      <alignment vertical="center"/>
    </xf>
    <xf numFmtId="167" fontId="2" fillId="2" borderId="13" xfId="1" applyNumberFormat="1" applyFont="1" applyFill="1" applyBorder="1" applyAlignment="1">
      <alignment vertical="center"/>
    </xf>
    <xf numFmtId="167" fontId="2" fillId="2" borderId="0" xfId="1" applyNumberFormat="1" applyFont="1" applyFill="1" applyAlignment="1">
      <alignment vertical="center"/>
    </xf>
    <xf numFmtId="167" fontId="2" fillId="2" borderId="6" xfId="1" applyNumberFormat="1" applyFont="1" applyFill="1" applyBorder="1" applyAlignment="1">
      <alignment vertical="center"/>
    </xf>
    <xf numFmtId="167" fontId="3" fillId="2" borderId="13" xfId="1" applyNumberFormat="1" applyFont="1" applyFill="1" applyBorder="1" applyAlignment="1">
      <alignment vertical="center"/>
    </xf>
    <xf numFmtId="167" fontId="3" fillId="2" borderId="0" xfId="1" applyNumberFormat="1" applyFont="1" applyFill="1" applyAlignment="1">
      <alignment vertical="center"/>
    </xf>
    <xf numFmtId="167" fontId="3" fillId="2" borderId="6" xfId="1" applyNumberFormat="1" applyFont="1" applyFill="1" applyBorder="1" applyAlignment="1">
      <alignment vertical="center"/>
    </xf>
    <xf numFmtId="167" fontId="16" fillId="2" borderId="13" xfId="1" applyNumberFormat="1" applyFont="1" applyFill="1" applyBorder="1" applyAlignment="1">
      <alignment vertical="center"/>
    </xf>
    <xf numFmtId="167" fontId="16" fillId="2" borderId="0" xfId="1" applyNumberFormat="1" applyFont="1" applyFill="1" applyAlignment="1">
      <alignment vertical="center"/>
    </xf>
    <xf numFmtId="167" fontId="16" fillId="2" borderId="6" xfId="1" applyNumberFormat="1" applyFont="1" applyFill="1" applyBorder="1" applyAlignment="1">
      <alignment vertical="center"/>
    </xf>
    <xf numFmtId="167" fontId="3" fillId="2" borderId="14" xfId="1" applyNumberFormat="1" applyFont="1" applyFill="1" applyBorder="1" applyAlignment="1">
      <alignment vertical="center"/>
    </xf>
    <xf numFmtId="167" fontId="3" fillId="2" borderId="8" xfId="1" applyNumberFormat="1" applyFont="1" applyFill="1" applyBorder="1" applyAlignment="1">
      <alignment vertical="center"/>
    </xf>
    <xf numFmtId="167" fontId="3" fillId="2" borderId="9" xfId="1" applyNumberFormat="1" applyFont="1" applyFill="1" applyBorder="1" applyAlignment="1">
      <alignment vertical="center"/>
    </xf>
    <xf numFmtId="0" fontId="3" fillId="2" borderId="1" xfId="0" applyFont="1" applyFill="1" applyBorder="1" applyAlignment="1">
      <alignment vertical="center" wrapText="1"/>
    </xf>
    <xf numFmtId="3" fontId="11" fillId="2" borderId="5" xfId="0" applyNumberFormat="1" applyFont="1" applyFill="1" applyBorder="1" applyAlignment="1">
      <alignment horizontal="right" vertical="center" wrapText="1"/>
    </xf>
    <xf numFmtId="0" fontId="10" fillId="4" borderId="2" xfId="0" applyFont="1" applyFill="1" applyBorder="1"/>
    <xf numFmtId="37" fontId="2" fillId="2" borderId="13" xfId="0" applyNumberFormat="1" applyFont="1" applyFill="1" applyBorder="1" applyAlignment="1">
      <alignment horizontal="right" vertical="center" wrapText="1"/>
    </xf>
    <xf numFmtId="37" fontId="2" fillId="2" borderId="15" xfId="0" applyNumberFormat="1" applyFont="1" applyFill="1" applyBorder="1" applyAlignment="1">
      <alignment horizontal="right" vertical="center" wrapText="1"/>
    </xf>
    <xf numFmtId="167" fontId="12" fillId="2" borderId="13" xfId="4" applyNumberFormat="1" applyFont="1" applyFill="1" applyBorder="1"/>
    <xf numFmtId="0" fontId="2" fillId="2" borderId="15" xfId="0" applyFont="1" applyFill="1" applyBorder="1" applyAlignment="1">
      <alignment horizontal="center"/>
    </xf>
    <xf numFmtId="165" fontId="2" fillId="2" borderId="13" xfId="1" applyNumberFormat="1" applyFont="1" applyFill="1" applyBorder="1" applyAlignment="1">
      <alignment horizontal="center" vertical="top"/>
    </xf>
    <xf numFmtId="0" fontId="10"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xf>
    <xf numFmtId="0" fontId="3" fillId="2" borderId="0" xfId="0" applyFont="1" applyFill="1" applyAlignment="1">
      <alignment horizontal="justify"/>
    </xf>
    <xf numFmtId="0" fontId="4" fillId="2" borderId="7" xfId="0" applyFont="1" applyFill="1" applyBorder="1" applyAlignment="1">
      <alignment horizontal="left" vertical="center" wrapText="1"/>
    </xf>
    <xf numFmtId="0" fontId="3" fillId="2" borderId="0" xfId="0" applyFont="1" applyFill="1" applyAlignment="1">
      <alignment wrapText="1"/>
    </xf>
    <xf numFmtId="3" fontId="3" fillId="2" borderId="0" xfId="0" applyNumberFormat="1" applyFont="1" applyFill="1" applyAlignment="1">
      <alignment horizontal="left" vertical="center"/>
    </xf>
    <xf numFmtId="3" fontId="10" fillId="2" borderId="5" xfId="0" applyNumberFormat="1" applyFont="1" applyFill="1" applyBorder="1" applyAlignment="1">
      <alignment horizontal="right" vertical="center" wrapText="1"/>
    </xf>
    <xf numFmtId="3" fontId="10" fillId="2" borderId="7" xfId="0" applyNumberFormat="1" applyFont="1" applyFill="1" applyBorder="1" applyAlignment="1">
      <alignment horizontal="right" vertical="center" wrapText="1"/>
    </xf>
    <xf numFmtId="168" fontId="11" fillId="2" borderId="4" xfId="0" applyNumberFormat="1" applyFont="1" applyFill="1" applyBorder="1" applyAlignment="1">
      <alignment horizontal="center" vertical="center" wrapText="1"/>
    </xf>
    <xf numFmtId="168" fontId="11" fillId="2" borderId="6" xfId="0" applyNumberFormat="1" applyFont="1" applyFill="1" applyBorder="1" applyAlignment="1">
      <alignment horizontal="center" vertical="center" wrapText="1"/>
    </xf>
    <xf numFmtId="168" fontId="10" fillId="2" borderId="6" xfId="0" applyNumberFormat="1" applyFont="1" applyFill="1" applyBorder="1" applyAlignment="1">
      <alignment horizontal="center" vertical="center" wrapText="1"/>
    </xf>
    <xf numFmtId="168" fontId="10" fillId="2" borderId="9" xfId="0" applyNumberFormat="1" applyFont="1" applyFill="1" applyBorder="1" applyAlignment="1">
      <alignment horizontal="center" vertical="center" wrapText="1"/>
    </xf>
    <xf numFmtId="0" fontId="10" fillId="2" borderId="7" xfId="0" applyFont="1" applyFill="1" applyBorder="1" applyAlignment="1">
      <alignment horizontal="right"/>
    </xf>
    <xf numFmtId="3" fontId="11" fillId="2" borderId="5" xfId="8" applyNumberFormat="1" applyFont="1" applyFill="1" applyBorder="1" applyAlignment="1">
      <alignment horizontal="right" vertical="center"/>
    </xf>
    <xf numFmtId="3" fontId="10" fillId="2" borderId="10" xfId="8" applyNumberFormat="1" applyFont="1" applyFill="1" applyBorder="1" applyAlignment="1">
      <alignment horizontal="right" vertical="center"/>
    </xf>
    <xf numFmtId="0" fontId="26" fillId="2" borderId="5" xfId="0" applyFont="1" applyFill="1" applyBorder="1" applyAlignment="1">
      <alignment horizontal="left" vertical="center" indent="2"/>
    </xf>
    <xf numFmtId="0" fontId="11" fillId="2" borderId="5" xfId="0" quotePrefix="1" applyFont="1" applyFill="1" applyBorder="1" applyAlignment="1">
      <alignment horizontal="center"/>
    </xf>
    <xf numFmtId="0" fontId="10" fillId="2" borderId="5" xfId="0" quotePrefix="1" applyFont="1" applyFill="1" applyBorder="1" applyAlignment="1">
      <alignment horizontal="center"/>
    </xf>
    <xf numFmtId="0" fontId="10" fillId="2" borderId="7" xfId="0" quotePrefix="1" applyFont="1" applyFill="1" applyBorder="1" applyAlignment="1">
      <alignment horizontal="center"/>
    </xf>
    <xf numFmtId="0" fontId="11" fillId="2" borderId="4"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10" fillId="2" borderId="9" xfId="0" applyFont="1" applyFill="1" applyBorder="1" applyAlignment="1">
      <alignment horizontal="left" vertical="center" wrapText="1"/>
    </xf>
    <xf numFmtId="3" fontId="5" fillId="4" borderId="15" xfId="0" applyNumberFormat="1" applyFont="1" applyFill="1" applyBorder="1" applyAlignment="1">
      <alignment horizontal="right" vertical="center"/>
    </xf>
    <xf numFmtId="165" fontId="5" fillId="4" borderId="14" xfId="10" applyNumberFormat="1" applyFont="1" applyFill="1" applyBorder="1" applyAlignment="1">
      <alignment horizontal="center" vertical="center"/>
    </xf>
    <xf numFmtId="165" fontId="5" fillId="4" borderId="8" xfId="10" applyNumberFormat="1" applyFont="1" applyFill="1" applyBorder="1" applyAlignment="1">
      <alignment horizontal="center" vertical="center"/>
    </xf>
    <xf numFmtId="165" fontId="5" fillId="4" borderId="9" xfId="10" applyNumberFormat="1" applyFont="1" applyFill="1" applyBorder="1" applyAlignment="1">
      <alignment horizontal="center" vertical="center"/>
    </xf>
    <xf numFmtId="41" fontId="3" fillId="0" borderId="0" xfId="10" applyFont="1"/>
    <xf numFmtId="0" fontId="18" fillId="0" borderId="0" xfId="0" applyFont="1"/>
    <xf numFmtId="0" fontId="3" fillId="2" borderId="1" xfId="0" applyFont="1" applyFill="1" applyBorder="1" applyAlignment="1">
      <alignment vertical="center"/>
    </xf>
    <xf numFmtId="0" fontId="3" fillId="2" borderId="15" xfId="0" applyFont="1" applyFill="1" applyBorder="1" applyAlignment="1">
      <alignment vertical="center"/>
    </xf>
    <xf numFmtId="0" fontId="3" fillId="2" borderId="13" xfId="0" applyFont="1" applyFill="1" applyBorder="1" applyAlignment="1">
      <alignment vertical="center"/>
    </xf>
    <xf numFmtId="0" fontId="3" fillId="2" borderId="14" xfId="0" applyFont="1" applyFill="1" applyBorder="1" applyAlignment="1">
      <alignment vertical="center"/>
    </xf>
    <xf numFmtId="1" fontId="11" fillId="2" borderId="15" xfId="0" applyNumberFormat="1" applyFont="1" applyFill="1" applyBorder="1" applyAlignment="1">
      <alignment horizontal="center" vertical="center" wrapText="1"/>
    </xf>
    <xf numFmtId="1" fontId="11" fillId="2" borderId="14"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3" fontId="11" fillId="2" borderId="15" xfId="0" applyNumberFormat="1" applyFont="1" applyFill="1" applyBorder="1" applyAlignment="1">
      <alignment horizontal="center" vertical="center" wrapText="1"/>
    </xf>
    <xf numFmtId="0" fontId="2" fillId="2" borderId="2" xfId="0" applyFont="1" applyFill="1" applyBorder="1" applyAlignment="1">
      <alignment vertical="center"/>
    </xf>
    <xf numFmtId="0" fontId="3" fillId="2" borderId="5" xfId="0" applyFont="1" applyFill="1" applyBorder="1" applyAlignment="1">
      <alignment horizontal="left" vertical="center" wrapText="1" indent="1"/>
    </xf>
    <xf numFmtId="0" fontId="2" fillId="2" borderId="5" xfId="0" applyFont="1" applyFill="1" applyBorder="1" applyAlignment="1">
      <alignment vertical="center"/>
    </xf>
    <xf numFmtId="0" fontId="3" fillId="2" borderId="5" xfId="0" applyFont="1" applyFill="1" applyBorder="1" applyAlignment="1">
      <alignment horizontal="left" vertical="center" indent="1"/>
    </xf>
    <xf numFmtId="0" fontId="3" fillId="2" borderId="5" xfId="0" applyFont="1" applyFill="1" applyBorder="1" applyAlignment="1">
      <alignment horizontal="left" vertical="center" wrapText="1" indent="2"/>
    </xf>
    <xf numFmtId="0" fontId="2" fillId="2" borderId="7" xfId="0" applyFont="1" applyFill="1" applyBorder="1" applyAlignment="1">
      <alignment vertical="center"/>
    </xf>
    <xf numFmtId="0" fontId="5" fillId="2" borderId="5" xfId="0" applyFont="1" applyFill="1" applyBorder="1" applyAlignment="1">
      <alignment horizontal="left" vertical="center" wrapText="1" indent="1"/>
    </xf>
    <xf numFmtId="0" fontId="4" fillId="2" borderId="7" xfId="0" applyFont="1" applyFill="1" applyBorder="1" applyAlignment="1">
      <alignment vertical="center"/>
    </xf>
    <xf numFmtId="0" fontId="4" fillId="4" borderId="0" xfId="0" applyFont="1" applyFill="1"/>
    <xf numFmtId="0" fontId="3" fillId="4" borderId="0" xfId="0" applyFont="1" applyFill="1"/>
    <xf numFmtId="0" fontId="4" fillId="6" borderId="0" xfId="0" applyFont="1" applyFill="1"/>
    <xf numFmtId="0" fontId="3" fillId="6" borderId="0" xfId="0" applyFont="1" applyFill="1"/>
    <xf numFmtId="0" fontId="11" fillId="6" borderId="0" xfId="0" applyFont="1" applyFill="1"/>
    <xf numFmtId="0" fontId="18" fillId="6" borderId="0" xfId="0" applyFont="1" applyFill="1"/>
    <xf numFmtId="0" fontId="5" fillId="2" borderId="5" xfId="0" applyFont="1" applyFill="1" applyBorder="1" applyAlignment="1">
      <alignment horizontal="left" vertical="center" wrapText="1"/>
    </xf>
    <xf numFmtId="41" fontId="10" fillId="2" borderId="0" xfId="10" applyFont="1" applyFill="1" applyAlignment="1">
      <alignment horizontal="center"/>
    </xf>
    <xf numFmtId="0" fontId="5" fillId="0" borderId="5" xfId="0" applyFont="1" applyBorder="1"/>
    <xf numFmtId="0" fontId="0" fillId="2" borderId="0" xfId="0" applyFill="1"/>
    <xf numFmtId="0" fontId="3" fillId="0" borderId="0" xfId="0" applyFont="1" applyAlignment="1">
      <alignment vertical="center"/>
    </xf>
    <xf numFmtId="0" fontId="3" fillId="2" borderId="0" xfId="0" applyFont="1" applyFill="1" applyAlignment="1">
      <alignment horizontal="justify" vertical="center"/>
    </xf>
    <xf numFmtId="168" fontId="10" fillId="2" borderId="0" xfId="11" applyNumberFormat="1" applyFont="1" applyFill="1" applyBorder="1" applyAlignment="1">
      <alignment horizontal="center" vertical="center" wrapText="1"/>
    </xf>
    <xf numFmtId="168" fontId="10" fillId="2" borderId="13" xfId="11" applyNumberFormat="1" applyFont="1" applyFill="1" applyBorder="1" applyAlignment="1">
      <alignment horizontal="center" vertical="center" wrapText="1"/>
    </xf>
    <xf numFmtId="176" fontId="3" fillId="2" borderId="0" xfId="0" applyNumberFormat="1" applyFont="1" applyFill="1"/>
    <xf numFmtId="0" fontId="4" fillId="2" borderId="14" xfId="0" applyFont="1" applyFill="1" applyBorder="1" applyAlignment="1">
      <alignment vertical="center" wrapText="1"/>
    </xf>
    <xf numFmtId="165" fontId="10" fillId="2" borderId="15" xfId="10" applyNumberFormat="1" applyFont="1" applyFill="1" applyBorder="1" applyAlignment="1">
      <alignment horizontal="center"/>
    </xf>
    <xf numFmtId="165" fontId="11" fillId="2" borderId="13" xfId="10" applyNumberFormat="1" applyFont="1" applyFill="1" applyBorder="1" applyAlignment="1">
      <alignment horizontal="center"/>
    </xf>
    <xf numFmtId="165" fontId="12" fillId="2" borderId="13" xfId="10" applyNumberFormat="1" applyFont="1" applyFill="1" applyBorder="1" applyAlignment="1">
      <alignment horizontal="center"/>
    </xf>
    <xf numFmtId="165" fontId="10" fillId="2" borderId="13" xfId="10" applyNumberFormat="1" applyFont="1" applyFill="1" applyBorder="1" applyAlignment="1">
      <alignment horizontal="center"/>
    </xf>
    <xf numFmtId="165" fontId="10" fillId="2" borderId="14" xfId="10" applyNumberFormat="1" applyFont="1" applyFill="1" applyBorder="1" applyAlignment="1">
      <alignment horizontal="center"/>
    </xf>
    <xf numFmtId="165" fontId="30" fillId="2" borderId="14" xfId="0" applyNumberFormat="1" applyFont="1" applyFill="1" applyBorder="1" applyAlignment="1">
      <alignment horizontal="center" vertical="center"/>
    </xf>
    <xf numFmtId="165" fontId="31" fillId="2" borderId="13" xfId="0" applyNumberFormat="1" applyFont="1" applyFill="1" applyBorder="1" applyAlignment="1">
      <alignment horizontal="center" vertical="center"/>
    </xf>
    <xf numFmtId="165" fontId="30" fillId="2" borderId="13" xfId="0" applyNumberFormat="1" applyFont="1" applyFill="1" applyBorder="1" applyAlignment="1">
      <alignment horizontal="center" vertical="center"/>
    </xf>
    <xf numFmtId="177" fontId="3" fillId="2" borderId="0" xfId="0" applyNumberFormat="1" applyFont="1" applyFill="1"/>
    <xf numFmtId="3" fontId="13" fillId="2" borderId="15" xfId="0" applyNumberFormat="1" applyFont="1" applyFill="1" applyBorder="1" applyAlignment="1">
      <alignment horizontal="right"/>
    </xf>
    <xf numFmtId="3" fontId="13" fillId="2" borderId="13" xfId="0" applyNumberFormat="1" applyFont="1" applyFill="1" applyBorder="1" applyAlignment="1">
      <alignment horizontal="right"/>
    </xf>
    <xf numFmtId="3" fontId="14" fillId="2" borderId="13" xfId="0" applyNumberFormat="1" applyFont="1" applyFill="1" applyBorder="1" applyAlignment="1">
      <alignment horizontal="right"/>
    </xf>
    <xf numFmtId="37" fontId="13" fillId="2" borderId="13" xfId="0" applyNumberFormat="1" applyFont="1" applyFill="1" applyBorder="1"/>
    <xf numFmtId="37" fontId="14" fillId="2" borderId="14" xfId="0" applyNumberFormat="1" applyFont="1" applyFill="1" applyBorder="1"/>
    <xf numFmtId="0" fontId="2" fillId="2" borderId="4" xfId="0" applyFont="1" applyFill="1" applyBorder="1" applyAlignment="1">
      <alignment horizontal="center"/>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wrapText="1"/>
    </xf>
    <xf numFmtId="0" fontId="3" fillId="2" borderId="2" xfId="0" applyFont="1" applyFill="1" applyBorder="1" applyAlignment="1">
      <alignment horizontal="center" vertical="center"/>
    </xf>
    <xf numFmtId="168" fontId="4" fillId="2" borderId="14" xfId="11" applyNumberFormat="1" applyFont="1" applyFill="1" applyBorder="1" applyAlignment="1">
      <alignment horizontal="center" vertical="center" wrapText="1"/>
    </xf>
    <xf numFmtId="178" fontId="11" fillId="2" borderId="0" xfId="10" applyNumberFormat="1" applyFont="1" applyFill="1"/>
    <xf numFmtId="0" fontId="34" fillId="2" borderId="0" xfId="0" applyFont="1" applyFill="1"/>
    <xf numFmtId="0" fontId="2" fillId="0" borderId="14" xfId="0" applyFont="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0" borderId="1" xfId="0" applyFont="1" applyBorder="1" applyAlignment="1">
      <alignment horizontal="center" vertical="center"/>
    </xf>
    <xf numFmtId="0" fontId="3" fillId="2" borderId="12" xfId="0" applyFont="1" applyFill="1" applyBorder="1"/>
    <xf numFmtId="0" fontId="3" fillId="2" borderId="0" xfId="0" applyFont="1" applyFill="1" applyAlignment="1">
      <alignment horizontal="center"/>
    </xf>
    <xf numFmtId="0" fontId="3" fillId="2" borderId="4" xfId="0" quotePrefix="1" applyFont="1" applyFill="1" applyBorder="1"/>
    <xf numFmtId="2" fontId="3" fillId="2" borderId="15" xfId="0" applyNumberFormat="1" applyFont="1" applyFill="1" applyBorder="1" applyAlignment="1">
      <alignment horizontal="center"/>
    </xf>
    <xf numFmtId="2" fontId="3" fillId="2" borderId="0" xfId="0" applyNumberFormat="1" applyFont="1" applyFill="1" applyAlignment="1">
      <alignment horizontal="center"/>
    </xf>
    <xf numFmtId="0" fontId="3" fillId="2" borderId="9" xfId="0" quotePrefix="1" applyFont="1" applyFill="1" applyBorder="1"/>
    <xf numFmtId="2" fontId="3" fillId="2" borderId="14" xfId="0" applyNumberFormat="1" applyFont="1" applyFill="1" applyBorder="1" applyAlignment="1">
      <alignment horizontal="center"/>
    </xf>
    <xf numFmtId="0" fontId="2" fillId="2" borderId="9" xfId="0" quotePrefix="1" applyFont="1" applyFill="1" applyBorder="1"/>
    <xf numFmtId="2" fontId="2" fillId="2" borderId="14" xfId="0" applyNumberFormat="1" applyFont="1" applyFill="1" applyBorder="1" applyAlignment="1">
      <alignment horizontal="center"/>
    </xf>
    <xf numFmtId="0" fontId="11" fillId="2" borderId="13" xfId="0" quotePrefix="1" applyFont="1" applyFill="1" applyBorder="1" applyAlignment="1">
      <alignment horizontal="center"/>
    </xf>
    <xf numFmtId="179" fontId="3" fillId="2" borderId="0" xfId="10" applyNumberFormat="1" applyFont="1" applyFill="1"/>
    <xf numFmtId="0" fontId="10" fillId="2" borderId="13" xfId="0" quotePrefix="1" applyFont="1" applyFill="1" applyBorder="1" applyAlignment="1">
      <alignment horizontal="center"/>
    </xf>
    <xf numFmtId="168" fontId="3" fillId="2" borderId="0" xfId="0" applyNumberFormat="1" applyFont="1" applyFill="1"/>
    <xf numFmtId="0" fontId="10" fillId="2" borderId="14" xfId="0" quotePrefix="1" applyFont="1" applyFill="1" applyBorder="1" applyAlignment="1">
      <alignment horizontal="center"/>
    </xf>
    <xf numFmtId="0" fontId="10" fillId="2" borderId="7" xfId="0" applyFont="1" applyFill="1" applyBorder="1" applyAlignment="1">
      <alignment horizontal="left" vertical="center" wrapText="1"/>
    </xf>
    <xf numFmtId="2" fontId="3" fillId="2" borderId="3" xfId="0" applyNumberFormat="1" applyFont="1" applyFill="1" applyBorder="1" applyAlignment="1">
      <alignment horizontal="center"/>
    </xf>
    <xf numFmtId="2" fontId="3" fillId="2" borderId="2" xfId="0" applyNumberFormat="1" applyFont="1" applyFill="1" applyBorder="1" applyAlignment="1">
      <alignment horizontal="center"/>
    </xf>
    <xf numFmtId="2" fontId="3" fillId="2" borderId="8" xfId="0" applyNumberFormat="1" applyFont="1" applyFill="1" applyBorder="1" applyAlignment="1">
      <alignment horizontal="center"/>
    </xf>
    <xf numFmtId="2" fontId="3" fillId="2" borderId="7" xfId="0" applyNumberFormat="1" applyFont="1" applyFill="1" applyBorder="1" applyAlignment="1">
      <alignment horizontal="center"/>
    </xf>
    <xf numFmtId="2" fontId="2" fillId="2" borderId="8" xfId="0" applyNumberFormat="1" applyFont="1" applyFill="1" applyBorder="1" applyAlignment="1">
      <alignment horizontal="center"/>
    </xf>
    <xf numFmtId="2" fontId="2" fillId="2" borderId="7" xfId="0" applyNumberFormat="1" applyFont="1" applyFill="1" applyBorder="1" applyAlignment="1">
      <alignment horizontal="center"/>
    </xf>
    <xf numFmtId="3" fontId="5" fillId="2" borderId="2" xfId="0" applyNumberFormat="1" applyFont="1" applyFill="1" applyBorder="1" applyAlignment="1">
      <alignment horizontal="right" vertical="center" wrapText="1"/>
    </xf>
    <xf numFmtId="3" fontId="5" fillId="2" borderId="15" xfId="0" applyNumberFormat="1" applyFont="1" applyFill="1" applyBorder="1" applyAlignment="1">
      <alignment horizontal="right" vertical="center" wrapText="1"/>
    </xf>
    <xf numFmtId="3" fontId="5" fillId="2" borderId="5" xfId="0" applyNumberFormat="1" applyFont="1" applyFill="1" applyBorder="1" applyAlignment="1">
      <alignment horizontal="right" vertical="center" wrapText="1"/>
    </xf>
    <xf numFmtId="165" fontId="2" fillId="2" borderId="5" xfId="0" applyNumberFormat="1" applyFont="1" applyFill="1" applyBorder="1" applyAlignment="1">
      <alignment horizontal="center" vertical="center" wrapText="1"/>
    </xf>
    <xf numFmtId="165" fontId="2" fillId="2" borderId="5" xfId="0" applyNumberFormat="1" applyFont="1" applyFill="1" applyBorder="1" applyAlignment="1">
      <alignment horizontal="center" vertical="center"/>
    </xf>
    <xf numFmtId="165" fontId="2" fillId="2" borderId="13" xfId="0" applyNumberFormat="1" applyFont="1" applyFill="1" applyBorder="1" applyAlignment="1">
      <alignment horizontal="center" vertical="center"/>
    </xf>
    <xf numFmtId="3" fontId="3" fillId="2" borderId="5" xfId="0" applyNumberFormat="1" applyFont="1" applyFill="1" applyBorder="1" applyAlignment="1">
      <alignment horizontal="right" vertical="center" wrapText="1"/>
    </xf>
    <xf numFmtId="3" fontId="5" fillId="2" borderId="13" xfId="0" applyNumberFormat="1" applyFont="1" applyFill="1" applyBorder="1" applyAlignment="1">
      <alignment horizontal="right" vertical="center" wrapText="1"/>
    </xf>
    <xf numFmtId="165" fontId="3" fillId="2" borderId="5" xfId="10" applyNumberFormat="1" applyFont="1" applyFill="1" applyBorder="1" applyAlignment="1">
      <alignment horizontal="center" vertical="center" wrapText="1"/>
    </xf>
    <xf numFmtId="165" fontId="3" fillId="2" borderId="13" xfId="10" applyNumberFormat="1" applyFont="1" applyFill="1" applyBorder="1" applyAlignment="1">
      <alignment horizontal="center" vertical="center" wrapText="1"/>
    </xf>
    <xf numFmtId="165" fontId="4" fillId="2" borderId="14" xfId="10" applyNumberFormat="1" applyFont="1" applyFill="1" applyBorder="1" applyAlignment="1">
      <alignment horizontal="center" vertical="center" wrapText="1"/>
    </xf>
    <xf numFmtId="165" fontId="4" fillId="2" borderId="7" xfId="10" applyNumberFormat="1" applyFont="1" applyFill="1" applyBorder="1" applyAlignment="1">
      <alignment horizontal="center" vertical="center" wrapText="1"/>
    </xf>
    <xf numFmtId="3" fontId="10" fillId="2" borderId="2" xfId="0" applyNumberFormat="1" applyFont="1" applyFill="1" applyBorder="1" applyAlignment="1">
      <alignment horizontal="right" vertical="center"/>
    </xf>
    <xf numFmtId="3" fontId="10" fillId="2" borderId="15" xfId="0" applyNumberFormat="1" applyFont="1" applyFill="1" applyBorder="1" applyAlignment="1">
      <alignment horizontal="right" vertical="center"/>
    </xf>
    <xf numFmtId="168" fontId="11" fillId="2" borderId="7" xfId="10" applyNumberFormat="1" applyFont="1" applyFill="1" applyBorder="1" applyAlignment="1">
      <alignment horizontal="center" vertical="center"/>
    </xf>
    <xf numFmtId="168" fontId="11" fillId="2" borderId="13" xfId="10" applyNumberFormat="1" applyFont="1" applyFill="1" applyBorder="1" applyAlignment="1">
      <alignment horizontal="center" vertical="center"/>
    </xf>
    <xf numFmtId="3" fontId="4" fillId="6" borderId="15" xfId="0" applyNumberFormat="1" applyFont="1" applyFill="1" applyBorder="1" applyAlignment="1">
      <alignment horizontal="right" vertical="center"/>
    </xf>
    <xf numFmtId="3" fontId="4" fillId="6" borderId="3" xfId="0" applyNumberFormat="1" applyFont="1" applyFill="1" applyBorder="1" applyAlignment="1">
      <alignment horizontal="right" vertical="center"/>
    </xf>
    <xf numFmtId="3" fontId="4" fillId="6" borderId="4" xfId="0" applyNumberFormat="1" applyFont="1" applyFill="1" applyBorder="1" applyAlignment="1">
      <alignment horizontal="right" vertical="center"/>
    </xf>
    <xf numFmtId="165" fontId="5" fillId="6" borderId="14" xfId="10" applyNumberFormat="1" applyFont="1" applyFill="1" applyBorder="1" applyAlignment="1">
      <alignment horizontal="center" vertical="center"/>
    </xf>
    <xf numFmtId="165" fontId="5" fillId="6" borderId="8" xfId="10" applyNumberFormat="1" applyFont="1" applyFill="1" applyBorder="1" applyAlignment="1">
      <alignment horizontal="center" vertical="center"/>
    </xf>
    <xf numFmtId="165" fontId="5" fillId="6" borderId="9" xfId="10" applyNumberFormat="1" applyFont="1" applyFill="1" applyBorder="1" applyAlignment="1">
      <alignment horizontal="center" vertical="center"/>
    </xf>
    <xf numFmtId="3" fontId="5" fillId="6" borderId="15" xfId="0" applyNumberFormat="1" applyFont="1" applyFill="1" applyBorder="1" applyAlignment="1">
      <alignment horizontal="right" vertical="center"/>
    </xf>
    <xf numFmtId="166" fontId="3" fillId="2" borderId="0" xfId="0" applyNumberFormat="1" applyFont="1" applyFill="1"/>
    <xf numFmtId="0" fontId="4" fillId="2" borderId="15" xfId="0" applyFont="1" applyFill="1" applyBorder="1" applyAlignment="1">
      <alignment horizontal="center" vertical="center"/>
    </xf>
    <xf numFmtId="0" fontId="3" fillId="2" borderId="15" xfId="0" applyFont="1" applyFill="1" applyBorder="1" applyAlignment="1">
      <alignment horizontal="center" vertical="center"/>
    </xf>
    <xf numFmtId="165" fontId="5" fillId="2" borderId="13" xfId="0" applyNumberFormat="1" applyFont="1" applyFill="1" applyBorder="1" applyAlignment="1">
      <alignment horizontal="center" vertical="center" wrapText="1"/>
    </xf>
    <xf numFmtId="165" fontId="3" fillId="2" borderId="13" xfId="0" applyNumberFormat="1" applyFont="1" applyFill="1" applyBorder="1" applyAlignment="1">
      <alignment horizontal="center" vertical="center" wrapText="1"/>
    </xf>
    <xf numFmtId="0" fontId="3" fillId="2" borderId="15" xfId="0" applyFont="1" applyFill="1" applyBorder="1" applyAlignment="1">
      <alignment horizontal="center" vertical="center" wrapText="1"/>
    </xf>
    <xf numFmtId="0" fontId="5" fillId="2" borderId="14" xfId="0" applyFont="1" applyFill="1" applyBorder="1" applyAlignment="1">
      <alignment horizontal="center" vertical="center" wrapText="1"/>
    </xf>
    <xf numFmtId="173" fontId="3" fillId="2" borderId="0" xfId="10" applyNumberFormat="1" applyFont="1" applyFill="1"/>
    <xf numFmtId="165" fontId="11" fillId="2" borderId="13" xfId="2" applyNumberFormat="1" applyFont="1" applyFill="1" applyBorder="1" applyAlignment="1">
      <alignment horizontal="center" vertical="center" wrapText="1"/>
    </xf>
    <xf numFmtId="165" fontId="11" fillId="0" borderId="14" xfId="2" applyNumberFormat="1" applyFont="1" applyBorder="1" applyAlignment="1">
      <alignment horizontal="center" vertical="center" wrapText="1"/>
    </xf>
    <xf numFmtId="165" fontId="11" fillId="2" borderId="9" xfId="0" applyNumberFormat="1"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14" xfId="0" applyFont="1" applyFill="1" applyBorder="1" applyAlignment="1">
      <alignment horizontal="left" vertical="center" wrapText="1"/>
    </xf>
    <xf numFmtId="180" fontId="11" fillId="2" borderId="0" xfId="10" applyNumberFormat="1" applyFont="1" applyFill="1"/>
    <xf numFmtId="3" fontId="10" fillId="2" borderId="5" xfId="0" applyNumberFormat="1" applyFont="1" applyFill="1" applyBorder="1" applyAlignment="1">
      <alignment horizontal="right" vertical="center"/>
    </xf>
    <xf numFmtId="165" fontId="10" fillId="2" borderId="15" xfId="0" applyNumberFormat="1" applyFont="1" applyFill="1" applyBorder="1" applyAlignment="1">
      <alignment horizontal="center" vertical="center" wrapText="1"/>
    </xf>
    <xf numFmtId="167" fontId="3" fillId="2" borderId="13" xfId="15" applyNumberFormat="1" applyFont="1" applyFill="1" applyBorder="1"/>
    <xf numFmtId="3" fontId="10" fillId="2" borderId="4" xfId="0" applyNumberFormat="1" applyFont="1" applyFill="1" applyBorder="1" applyAlignment="1">
      <alignment horizontal="right" vertical="center" wrapText="1"/>
    </xf>
    <xf numFmtId="3" fontId="11" fillId="2" borderId="6" xfId="0" applyNumberFormat="1" applyFont="1" applyFill="1" applyBorder="1" applyAlignment="1">
      <alignment horizontal="right" vertical="center" wrapText="1"/>
    </xf>
    <xf numFmtId="167" fontId="2" fillId="2" borderId="15" xfId="15" applyNumberFormat="1" applyFont="1" applyFill="1" applyBorder="1"/>
    <xf numFmtId="165" fontId="5" fillId="2" borderId="13" xfId="2" applyNumberFormat="1" applyFont="1" applyFill="1" applyBorder="1" applyAlignment="1">
      <alignment horizontal="center" vertical="center"/>
    </xf>
    <xf numFmtId="165" fontId="5" fillId="2" borderId="0" xfId="2" applyNumberFormat="1" applyFont="1" applyFill="1" applyBorder="1" applyAlignment="1">
      <alignment horizontal="center" vertical="center"/>
    </xf>
    <xf numFmtId="165" fontId="5" fillId="2" borderId="14" xfId="2" applyNumberFormat="1" applyFont="1" applyFill="1" applyBorder="1" applyAlignment="1">
      <alignment horizontal="center" vertical="center"/>
    </xf>
    <xf numFmtId="165" fontId="5" fillId="2" borderId="8" xfId="2" applyNumberFormat="1" applyFont="1" applyFill="1" applyBorder="1" applyAlignment="1">
      <alignment horizontal="center" vertical="center"/>
    </xf>
    <xf numFmtId="0" fontId="3" fillId="2" borderId="2"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5" xfId="0" applyFont="1" applyFill="1" applyBorder="1" applyAlignment="1">
      <alignment horizontal="left" vertical="center" wrapText="1"/>
    </xf>
    <xf numFmtId="166" fontId="11" fillId="2" borderId="14" xfId="0" applyNumberFormat="1" applyFont="1" applyFill="1" applyBorder="1" applyAlignment="1">
      <alignment horizontal="center" vertical="center" wrapText="1"/>
    </xf>
    <xf numFmtId="3" fontId="11" fillId="2" borderId="15" xfId="10" applyNumberFormat="1" applyFont="1" applyFill="1" applyBorder="1" applyAlignment="1">
      <alignment horizontal="center" vertical="center" wrapText="1"/>
    </xf>
    <xf numFmtId="3" fontId="11" fillId="2" borderId="14" xfId="10" applyNumberFormat="1" applyFont="1" applyFill="1" applyBorder="1" applyAlignment="1">
      <alignment horizontal="center" vertical="center" wrapText="1"/>
    </xf>
    <xf numFmtId="3" fontId="11" fillId="2" borderId="13" xfId="10" applyNumberFormat="1" applyFont="1" applyFill="1" applyBorder="1" applyAlignment="1">
      <alignment horizontal="center" vertical="center" wrapText="1"/>
    </xf>
    <xf numFmtId="0" fontId="11" fillId="2" borderId="5" xfId="0" applyFont="1" applyFill="1" applyBorder="1" applyAlignment="1">
      <alignment horizontal="left" vertical="center" wrapText="1" indent="1"/>
    </xf>
    <xf numFmtId="0" fontId="3" fillId="0" borderId="1" xfId="0" applyFont="1" applyBorder="1" applyAlignment="1">
      <alignment horizontal="center" vertical="center" wrapText="1"/>
    </xf>
    <xf numFmtId="0" fontId="3" fillId="0" borderId="0" xfId="0" applyFont="1" applyAlignment="1">
      <alignment horizontal="center"/>
    </xf>
    <xf numFmtId="9" fontId="3" fillId="2" borderId="6" xfId="0" applyNumberFormat="1" applyFont="1" applyFill="1" applyBorder="1" applyAlignment="1">
      <alignment horizontal="center" vertical="center" wrapText="1"/>
    </xf>
    <xf numFmtId="9" fontId="2" fillId="2" borderId="12" xfId="0" applyNumberFormat="1" applyFont="1" applyFill="1" applyBorder="1" applyAlignment="1">
      <alignment horizontal="center" vertical="center" wrapText="1"/>
    </xf>
    <xf numFmtId="0" fontId="36" fillId="0" borderId="10" xfId="0" applyFont="1" applyBorder="1" applyAlignment="1">
      <alignment horizontal="center" vertical="center" wrapText="1"/>
    </xf>
    <xf numFmtId="9" fontId="3" fillId="0" borderId="15"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166" fontId="3" fillId="0" borderId="3" xfId="2" applyNumberFormat="1" applyFont="1" applyBorder="1" applyAlignment="1">
      <alignment horizontal="center" vertical="center" wrapText="1"/>
    </xf>
    <xf numFmtId="166" fontId="3" fillId="0" borderId="15" xfId="2" applyNumberFormat="1" applyFont="1" applyBorder="1" applyAlignment="1">
      <alignment horizontal="center" vertical="center" wrapText="1"/>
    </xf>
    <xf numFmtId="166" fontId="3" fillId="0" borderId="0" xfId="2" applyNumberFormat="1" applyFont="1" applyAlignment="1">
      <alignment horizontal="center" vertical="center" wrapText="1"/>
    </xf>
    <xf numFmtId="166" fontId="3" fillId="0" borderId="13" xfId="2" applyNumberFormat="1" applyFont="1" applyBorder="1" applyAlignment="1">
      <alignment horizontal="center" vertical="center" wrapText="1"/>
    </xf>
    <xf numFmtId="166" fontId="3" fillId="0" borderId="8" xfId="2" applyNumberFormat="1" applyFont="1" applyBorder="1" applyAlignment="1">
      <alignment horizontal="center" vertical="center" wrapText="1"/>
    </xf>
    <xf numFmtId="166" fontId="3" fillId="0" borderId="14" xfId="2" applyNumberFormat="1" applyFont="1" applyBorder="1" applyAlignment="1">
      <alignment horizontal="center" vertical="center" wrapText="1"/>
    </xf>
    <xf numFmtId="166" fontId="2" fillId="0" borderId="11" xfId="2" applyNumberFormat="1" applyFont="1" applyBorder="1" applyAlignment="1">
      <alignment horizontal="center" vertical="center" wrapText="1"/>
    </xf>
    <xf numFmtId="166" fontId="2" fillId="0" borderId="1" xfId="2" applyNumberFormat="1" applyFont="1" applyBorder="1" applyAlignment="1">
      <alignment horizontal="center" vertical="center" wrapText="1"/>
    </xf>
    <xf numFmtId="0" fontId="37" fillId="0" borderId="0" xfId="0" applyFont="1" applyAlignment="1">
      <alignment vertical="center"/>
    </xf>
    <xf numFmtId="9" fontId="3" fillId="0" borderId="0" xfId="0" applyNumberFormat="1" applyFont="1" applyAlignment="1">
      <alignment horizontal="center" vertical="center" wrapText="1"/>
    </xf>
    <xf numFmtId="0" fontId="3" fillId="0" borderId="2" xfId="0" applyFont="1" applyBorder="1" applyAlignment="1">
      <alignment vertical="center"/>
    </xf>
    <xf numFmtId="0" fontId="3" fillId="0" borderId="5" xfId="0" applyFont="1" applyBorder="1" applyAlignment="1">
      <alignment vertical="center"/>
    </xf>
    <xf numFmtId="0" fontId="3" fillId="0" borderId="7" xfId="0" applyFont="1" applyBorder="1" applyAlignment="1">
      <alignment vertical="center"/>
    </xf>
    <xf numFmtId="9" fontId="2" fillId="0" borderId="11" xfId="0" applyNumberFormat="1" applyFont="1" applyBorder="1" applyAlignment="1">
      <alignment horizontal="center" vertical="center" wrapText="1"/>
    </xf>
    <xf numFmtId="0" fontId="3" fillId="0" borderId="0" xfId="0" applyFont="1" applyAlignment="1">
      <alignment vertical="center" wrapText="1"/>
    </xf>
    <xf numFmtId="0" fontId="37" fillId="0" borderId="0" xfId="0" applyFont="1"/>
    <xf numFmtId="0" fontId="37" fillId="0" borderId="0" xfId="0" applyFont="1" applyAlignment="1">
      <alignment horizontal="center" vertical="center"/>
    </xf>
    <xf numFmtId="0" fontId="37" fillId="0" borderId="2" xfId="0" applyFont="1" applyBorder="1" applyAlignment="1">
      <alignment horizontal="center" vertical="center"/>
    </xf>
    <xf numFmtId="0" fontId="37" fillId="0" borderId="3" xfId="0" applyFont="1" applyBorder="1" applyAlignment="1">
      <alignment vertical="center"/>
    </xf>
    <xf numFmtId="0" fontId="37" fillId="0" borderId="5" xfId="0" applyFont="1" applyBorder="1" applyAlignment="1">
      <alignment horizontal="center" vertical="center"/>
    </xf>
    <xf numFmtId="0" fontId="37" fillId="0" borderId="6" xfId="0" applyFont="1" applyBorder="1" applyAlignment="1">
      <alignment horizontal="center" vertical="center"/>
    </xf>
    <xf numFmtId="0" fontId="37" fillId="0" borderId="10" xfId="0" applyFont="1" applyBorder="1" applyAlignment="1">
      <alignment vertical="center"/>
    </xf>
    <xf numFmtId="0" fontId="36" fillId="0" borderId="11" xfId="0" applyFont="1" applyBorder="1" applyAlignment="1">
      <alignment horizontal="center" vertical="center"/>
    </xf>
    <xf numFmtId="0" fontId="37" fillId="0" borderId="11" xfId="0" applyFont="1" applyBorder="1" applyAlignment="1">
      <alignment vertical="center"/>
    </xf>
    <xf numFmtId="0" fontId="36" fillId="0" borderId="12" xfId="0" applyFont="1" applyBorder="1" applyAlignment="1">
      <alignment horizontal="center" vertical="center"/>
    </xf>
    <xf numFmtId="0" fontId="36" fillId="0" borderId="11" xfId="0" applyFont="1" applyBorder="1" applyAlignment="1">
      <alignment horizontal="center" vertical="center" wrapText="1"/>
    </xf>
    <xf numFmtId="0" fontId="36" fillId="0" borderId="12" xfId="0" applyFont="1" applyBorder="1" applyAlignment="1">
      <alignment horizontal="center" vertical="center" wrapText="1"/>
    </xf>
    <xf numFmtId="0" fontId="36" fillId="0" borderId="10" xfId="0" applyFont="1" applyBorder="1" applyAlignment="1">
      <alignment horizontal="center" vertical="center"/>
    </xf>
    <xf numFmtId="0" fontId="36" fillId="2" borderId="7" xfId="0" applyFont="1" applyFill="1" applyBorder="1" applyAlignment="1">
      <alignment horizontal="center" vertical="center"/>
    </xf>
    <xf numFmtId="0" fontId="36" fillId="2" borderId="9" xfId="0" applyFont="1" applyFill="1" applyBorder="1" applyAlignment="1">
      <alignment horizontal="center" vertical="center" wrapText="1"/>
    </xf>
    <xf numFmtId="0" fontId="36" fillId="2" borderId="8" xfId="0" applyFont="1" applyFill="1" applyBorder="1" applyAlignment="1">
      <alignment horizontal="center" vertical="center"/>
    </xf>
    <xf numFmtId="0" fontId="36" fillId="2" borderId="8" xfId="0" applyFont="1" applyFill="1" applyBorder="1" applyAlignment="1">
      <alignment horizontal="center" vertical="center" wrapText="1"/>
    </xf>
    <xf numFmtId="0" fontId="37" fillId="2" borderId="5" xfId="0" applyFont="1" applyFill="1" applyBorder="1" applyAlignment="1">
      <alignment horizontal="center" vertical="center"/>
    </xf>
    <xf numFmtId="0" fontId="37" fillId="2" borderId="0" xfId="0" applyFont="1" applyFill="1" applyAlignment="1">
      <alignment vertical="center"/>
    </xf>
    <xf numFmtId="0" fontId="37" fillId="2" borderId="6" xfId="0" applyFont="1" applyFill="1" applyBorder="1" applyAlignment="1">
      <alignment horizontal="center" vertical="center"/>
    </xf>
    <xf numFmtId="0" fontId="37" fillId="2" borderId="0" xfId="0" applyFont="1" applyFill="1" applyAlignment="1">
      <alignment horizontal="center" vertical="center"/>
    </xf>
    <xf numFmtId="0" fontId="40" fillId="2" borderId="6" xfId="0" applyFont="1" applyFill="1" applyBorder="1" applyAlignment="1">
      <alignment horizontal="center" vertical="center"/>
    </xf>
    <xf numFmtId="0" fontId="40" fillId="2" borderId="0" xfId="0" applyFont="1" applyFill="1" applyAlignment="1">
      <alignment horizontal="center" vertical="center"/>
    </xf>
    <xf numFmtId="0" fontId="36" fillId="2" borderId="11" xfId="0" applyFont="1" applyFill="1" applyBorder="1" applyAlignment="1">
      <alignment vertical="center"/>
    </xf>
    <xf numFmtId="0" fontId="36" fillId="2" borderId="10" xfId="0" applyFont="1" applyFill="1" applyBorder="1" applyAlignment="1">
      <alignment horizontal="center" vertical="center"/>
    </xf>
    <xf numFmtId="0" fontId="36" fillId="2" borderId="12" xfId="0" applyFont="1" applyFill="1" applyBorder="1" applyAlignment="1">
      <alignment horizontal="center" vertical="center"/>
    </xf>
    <xf numFmtId="0" fontId="36" fillId="2" borderId="11" xfId="0" applyFont="1" applyFill="1" applyBorder="1" applyAlignment="1">
      <alignment horizontal="center" vertical="center"/>
    </xf>
    <xf numFmtId="0" fontId="3" fillId="0" borderId="1" xfId="0" applyFont="1" applyBorder="1" applyAlignment="1">
      <alignment horizontal="justify" vertical="center" wrapText="1"/>
    </xf>
    <xf numFmtId="0" fontId="3" fillId="0" borderId="1" xfId="0" applyFont="1" applyBorder="1" applyAlignment="1">
      <alignment horizontal="center" vertical="center"/>
    </xf>
    <xf numFmtId="0" fontId="3" fillId="0" borderId="15"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1" xfId="0" applyFont="1" applyBorder="1" applyAlignment="1">
      <alignment horizontal="left" vertical="center" wrapText="1"/>
    </xf>
    <xf numFmtId="0" fontId="36" fillId="2" borderId="0" xfId="0" applyFont="1" applyFill="1" applyAlignment="1">
      <alignment vertical="center"/>
    </xf>
    <xf numFmtId="0" fontId="37" fillId="2" borderId="0" xfId="0" applyFont="1" applyFill="1"/>
    <xf numFmtId="0" fontId="43" fillId="2" borderId="15" xfId="0" applyFont="1" applyFill="1" applyBorder="1" applyAlignment="1">
      <alignment horizontal="center" vertical="center"/>
    </xf>
    <xf numFmtId="0" fontId="43" fillId="2" borderId="4" xfId="0" applyFont="1" applyFill="1" applyBorder="1" applyAlignment="1">
      <alignment horizontal="center" vertical="center" wrapText="1"/>
    </xf>
    <xf numFmtId="0" fontId="43" fillId="2" borderId="15" xfId="0" applyFont="1" applyFill="1" applyBorder="1" applyAlignment="1">
      <alignment horizontal="center" vertical="center" wrapText="1"/>
    </xf>
    <xf numFmtId="0" fontId="40" fillId="2" borderId="14" xfId="0" applyFont="1" applyFill="1" applyBorder="1" applyAlignment="1">
      <alignment horizontal="center" vertical="center"/>
    </xf>
    <xf numFmtId="0" fontId="40" fillId="2" borderId="9" xfId="0" applyFont="1" applyFill="1" applyBorder="1" applyAlignment="1">
      <alignment horizontal="center" vertical="center" wrapText="1"/>
    </xf>
    <xf numFmtId="0" fontId="40" fillId="2" borderId="14" xfId="0" applyFont="1" applyFill="1" applyBorder="1" applyAlignment="1">
      <alignment horizontal="center" vertical="center" wrapText="1"/>
    </xf>
    <xf numFmtId="0" fontId="40" fillId="2" borderId="14" xfId="0" applyFont="1" applyFill="1" applyBorder="1" applyAlignment="1">
      <alignment vertical="center"/>
    </xf>
    <xf numFmtId="0" fontId="36" fillId="2" borderId="15" xfId="0" applyFont="1" applyFill="1" applyBorder="1" applyAlignment="1">
      <alignment horizontal="center" vertical="center"/>
    </xf>
    <xf numFmtId="0" fontId="37" fillId="2" borderId="14" xfId="0" applyFont="1" applyFill="1" applyBorder="1" applyAlignment="1">
      <alignment horizontal="center" vertical="center"/>
    </xf>
    <xf numFmtId="0" fontId="40" fillId="2" borderId="15" xfId="0" applyFont="1" applyFill="1" applyBorder="1" applyAlignment="1">
      <alignment vertical="center"/>
    </xf>
    <xf numFmtId="0" fontId="40" fillId="2" borderId="15" xfId="0" applyFont="1" applyFill="1" applyBorder="1" applyAlignment="1">
      <alignment horizontal="center" vertical="center" wrapText="1"/>
    </xf>
    <xf numFmtId="9" fontId="40" fillId="2" borderId="14" xfId="0" applyNumberFormat="1" applyFont="1" applyFill="1" applyBorder="1" applyAlignment="1">
      <alignment horizontal="center" vertical="center" wrapText="1"/>
    </xf>
    <xf numFmtId="10" fontId="40" fillId="2" borderId="14" xfId="0" applyNumberFormat="1" applyFont="1" applyFill="1" applyBorder="1" applyAlignment="1">
      <alignment horizontal="center" vertical="center" wrapText="1"/>
    </xf>
    <xf numFmtId="0" fontId="37" fillId="2" borderId="15" xfId="0" applyFont="1" applyFill="1" applyBorder="1" applyAlignment="1">
      <alignment horizontal="center" vertical="center"/>
    </xf>
    <xf numFmtId="0" fontId="40" fillId="2" borderId="15" xfId="0" applyFont="1" applyFill="1" applyBorder="1" applyAlignment="1">
      <alignment horizontal="center" vertical="center"/>
    </xf>
    <xf numFmtId="0" fontId="40" fillId="2" borderId="13" xfId="0" applyFont="1" applyFill="1" applyBorder="1" applyAlignment="1">
      <alignment vertical="center"/>
    </xf>
    <xf numFmtId="10" fontId="37" fillId="2" borderId="13" xfId="0" applyNumberFormat="1" applyFont="1" applyFill="1" applyBorder="1" applyAlignment="1">
      <alignment horizontal="center" vertical="center"/>
    </xf>
    <xf numFmtId="10" fontId="40" fillId="2" borderId="13" xfId="0" applyNumberFormat="1" applyFont="1" applyFill="1" applyBorder="1" applyAlignment="1">
      <alignment horizontal="center" vertical="center" wrapText="1"/>
    </xf>
    <xf numFmtId="9" fontId="40" fillId="2" borderId="13" xfId="0" applyNumberFormat="1" applyFont="1" applyFill="1" applyBorder="1" applyAlignment="1">
      <alignment horizontal="center" vertical="center"/>
    </xf>
    <xf numFmtId="9" fontId="37" fillId="2" borderId="14" xfId="0" applyNumberFormat="1" applyFont="1" applyFill="1" applyBorder="1" applyAlignment="1">
      <alignment horizontal="center" vertical="center"/>
    </xf>
    <xf numFmtId="9" fontId="40" fillId="2" borderId="14" xfId="0" applyNumberFormat="1" applyFont="1" applyFill="1" applyBorder="1" applyAlignment="1">
      <alignment horizontal="center" vertical="center"/>
    </xf>
    <xf numFmtId="0" fontId="36" fillId="2" borderId="1" xfId="0" applyFont="1" applyFill="1" applyBorder="1" applyAlignment="1">
      <alignment horizontal="center" vertical="center" wrapText="1"/>
    </xf>
    <xf numFmtId="0" fontId="37" fillId="2" borderId="15" xfId="0" applyFont="1" applyFill="1" applyBorder="1" applyAlignment="1">
      <alignment vertical="center" wrapText="1"/>
    </xf>
    <xf numFmtId="10" fontId="37" fillId="2" borderId="15" xfId="0" applyNumberFormat="1" applyFont="1" applyFill="1" applyBorder="1" applyAlignment="1">
      <alignment horizontal="center" vertical="center" wrapText="1"/>
    </xf>
    <xf numFmtId="9" fontId="37" fillId="2" borderId="15" xfId="0" applyNumberFormat="1" applyFont="1" applyFill="1" applyBorder="1" applyAlignment="1">
      <alignment horizontal="center" vertical="center" wrapText="1"/>
    </xf>
    <xf numFmtId="0" fontId="37" fillId="2" borderId="13" xfId="0" applyFont="1" applyFill="1" applyBorder="1" applyAlignment="1">
      <alignment vertical="center" wrapText="1"/>
    </xf>
    <xf numFmtId="10" fontId="37" fillId="2" borderId="13" xfId="0" applyNumberFormat="1" applyFont="1" applyFill="1" applyBorder="1" applyAlignment="1">
      <alignment horizontal="center" vertical="center" wrapText="1"/>
    </xf>
    <xf numFmtId="9" fontId="37" fillId="2" borderId="13" xfId="0" applyNumberFormat="1" applyFont="1" applyFill="1" applyBorder="1" applyAlignment="1">
      <alignment horizontal="center" vertical="center" wrapText="1"/>
    </xf>
    <xf numFmtId="0" fontId="37" fillId="2" borderId="14" xfId="0" applyFont="1" applyFill="1" applyBorder="1" applyAlignment="1">
      <alignment vertical="center" wrapText="1"/>
    </xf>
    <xf numFmtId="9" fontId="37" fillId="2" borderId="14" xfId="0" applyNumberFormat="1" applyFont="1" applyFill="1" applyBorder="1" applyAlignment="1">
      <alignment horizontal="center" vertical="center" wrapText="1"/>
    </xf>
    <xf numFmtId="10" fontId="37" fillId="2" borderId="14" xfId="0" applyNumberFormat="1" applyFont="1" applyFill="1" applyBorder="1" applyAlignment="1">
      <alignment horizontal="center" vertical="center" wrapText="1"/>
    </xf>
    <xf numFmtId="0" fontId="37" fillId="2" borderId="13" xfId="0" applyFont="1" applyFill="1" applyBorder="1" applyAlignment="1">
      <alignment horizontal="center" vertical="center"/>
    </xf>
    <xf numFmtId="0" fontId="40" fillId="2" borderId="13" xfId="0" applyFont="1" applyFill="1" applyBorder="1" applyAlignment="1">
      <alignment horizontal="center" vertical="center" wrapText="1"/>
    </xf>
    <xf numFmtId="0" fontId="40" fillId="2" borderId="13" xfId="0" applyFont="1" applyFill="1" applyBorder="1" applyAlignment="1">
      <alignment horizontal="center" vertical="center"/>
    </xf>
    <xf numFmtId="9" fontId="37" fillId="2" borderId="13" xfId="0" applyNumberFormat="1" applyFont="1" applyFill="1" applyBorder="1" applyAlignment="1">
      <alignment horizontal="center" vertical="center"/>
    </xf>
    <xf numFmtId="9" fontId="40" fillId="2" borderId="13" xfId="0" applyNumberFormat="1" applyFont="1" applyFill="1" applyBorder="1" applyAlignment="1">
      <alignment horizontal="center" vertical="center" wrapText="1"/>
    </xf>
    <xf numFmtId="10" fontId="40" fillId="2" borderId="13" xfId="0" applyNumberFormat="1" applyFont="1" applyFill="1" applyBorder="1" applyAlignment="1">
      <alignment horizontal="center" vertical="center"/>
    </xf>
    <xf numFmtId="0" fontId="41" fillId="2" borderId="0" xfId="0" applyFont="1" applyFill="1"/>
    <xf numFmtId="0" fontId="37" fillId="2" borderId="0" xfId="0" applyFont="1" applyFill="1" applyAlignment="1">
      <alignment wrapText="1"/>
    </xf>
    <xf numFmtId="0" fontId="37" fillId="2" borderId="15" xfId="0" applyFont="1" applyFill="1" applyBorder="1" applyAlignment="1">
      <alignment horizontal="center" vertical="center" wrapText="1"/>
    </xf>
    <xf numFmtId="0" fontId="37" fillId="2" borderId="15" xfId="0" applyFont="1" applyFill="1" applyBorder="1" applyAlignment="1">
      <alignment vertical="center"/>
    </xf>
    <xf numFmtId="0" fontId="37" fillId="2" borderId="13" xfId="0" applyFont="1" applyFill="1" applyBorder="1" applyAlignment="1">
      <alignment horizontal="center" vertical="center" wrapText="1"/>
    </xf>
    <xf numFmtId="0" fontId="37" fillId="2" borderId="13" xfId="0" applyFont="1" applyFill="1" applyBorder="1" applyAlignment="1">
      <alignment vertical="center"/>
    </xf>
    <xf numFmtId="0" fontId="41" fillId="2" borderId="1" xfId="0" applyFont="1" applyFill="1" applyBorder="1" applyAlignment="1">
      <alignment horizontal="center" vertical="center" wrapText="1"/>
    </xf>
    <xf numFmtId="0" fontId="41" fillId="2" borderId="1" xfId="0" applyFont="1" applyFill="1" applyBorder="1" applyAlignment="1">
      <alignment vertical="center"/>
    </xf>
    <xf numFmtId="0" fontId="41" fillId="2" borderId="1" xfId="0" applyFont="1" applyFill="1" applyBorder="1" applyAlignment="1">
      <alignment horizontal="center" vertical="center"/>
    </xf>
    <xf numFmtId="1" fontId="5" fillId="2" borderId="14" xfId="0" applyNumberFormat="1" applyFont="1" applyFill="1" applyBorder="1" applyAlignment="1">
      <alignment horizontal="center" vertical="center"/>
    </xf>
    <xf numFmtId="1" fontId="5" fillId="2" borderId="8" xfId="0" applyNumberFormat="1" applyFont="1" applyFill="1" applyBorder="1" applyAlignment="1">
      <alignment horizontal="center" vertical="center"/>
    </xf>
    <xf numFmtId="1" fontId="5" fillId="2" borderId="9" xfId="0" applyNumberFormat="1" applyFont="1" applyFill="1" applyBorder="1" applyAlignment="1">
      <alignment horizontal="center" vertical="center"/>
    </xf>
    <xf numFmtId="181" fontId="10" fillId="2" borderId="13" xfId="4" applyNumberFormat="1" applyFont="1" applyFill="1" applyBorder="1"/>
    <xf numFmtId="181" fontId="11" fillId="2" borderId="13" xfId="4" applyNumberFormat="1" applyFont="1" applyFill="1" applyBorder="1"/>
    <xf numFmtId="181" fontId="12" fillId="2" borderId="13" xfId="4" applyNumberFormat="1" applyFont="1" applyFill="1" applyBorder="1"/>
    <xf numFmtId="181" fontId="10" fillId="2" borderId="14" xfId="4" applyNumberFormat="1" applyFont="1" applyFill="1" applyBorder="1"/>
    <xf numFmtId="168" fontId="11" fillId="2" borderId="13" xfId="0" applyNumberFormat="1" applyFont="1" applyFill="1" applyBorder="1" applyAlignment="1">
      <alignment horizontal="center"/>
    </xf>
    <xf numFmtId="0" fontId="5" fillId="0" borderId="1" xfId="0" applyFont="1" applyBorder="1" applyAlignment="1">
      <alignment horizontal="center" vertical="center"/>
    </xf>
    <xf numFmtId="0" fontId="5" fillId="0" borderId="1" xfId="0" applyFont="1" applyBorder="1" applyAlignment="1">
      <alignment vertical="center" wrapText="1"/>
    </xf>
    <xf numFmtId="3" fontId="5" fillId="0" borderId="1" xfId="0" applyNumberFormat="1" applyFont="1" applyBorder="1" applyAlignment="1">
      <alignment horizontal="right" vertical="center"/>
    </xf>
    <xf numFmtId="0" fontId="5" fillId="0" borderId="1" xfId="0" applyFont="1" applyBorder="1" applyAlignment="1">
      <alignment horizontal="right" vertical="center"/>
    </xf>
    <xf numFmtId="0" fontId="3" fillId="0" borderId="1" xfId="0" applyFont="1" applyBorder="1" applyAlignment="1">
      <alignment horizontal="right" vertical="center"/>
    </xf>
    <xf numFmtId="0" fontId="5" fillId="0" borderId="14" xfId="0" applyFont="1" applyBorder="1" applyAlignment="1">
      <alignment horizontal="center" vertical="center"/>
    </xf>
    <xf numFmtId="0" fontId="5" fillId="0" borderId="1" xfId="0" applyFont="1" applyBorder="1" applyAlignment="1">
      <alignment horizontal="justify" vertical="center" wrapText="1"/>
    </xf>
    <xf numFmtId="0" fontId="5" fillId="0" borderId="15" xfId="0" applyFont="1" applyBorder="1" applyAlignment="1">
      <alignment horizontal="center" vertical="center"/>
    </xf>
    <xf numFmtId="0" fontId="2" fillId="0" borderId="15" xfId="0" applyFont="1" applyBorder="1" applyAlignment="1">
      <alignment horizontal="center"/>
    </xf>
    <xf numFmtId="0" fontId="5" fillId="0" borderId="1" xfId="0" applyFont="1" applyBorder="1" applyAlignment="1">
      <alignment horizontal="center" vertical="center" wrapText="1"/>
    </xf>
    <xf numFmtId="0" fontId="11" fillId="2" borderId="5" xfId="0" quotePrefix="1" applyFont="1" applyFill="1" applyBorder="1" applyAlignment="1">
      <alignment horizontal="right" wrapText="1"/>
    </xf>
    <xf numFmtId="184" fontId="11" fillId="2" borderId="0" xfId="0" applyNumberFormat="1" applyFont="1" applyFill="1"/>
    <xf numFmtId="183" fontId="11" fillId="2" borderId="0" xfId="0" applyNumberFormat="1" applyFont="1" applyFill="1" applyAlignment="1">
      <alignment horizontal="right"/>
    </xf>
    <xf numFmtId="182" fontId="10" fillId="2" borderId="0" xfId="0" applyNumberFormat="1" applyFont="1" applyFill="1"/>
    <xf numFmtId="182" fontId="11" fillId="2" borderId="0" xfId="0" applyNumberFormat="1" applyFont="1" applyFill="1"/>
    <xf numFmtId="41" fontId="10" fillId="2" borderId="13" xfId="10" applyFont="1" applyFill="1" applyBorder="1" applyAlignment="1">
      <alignment horizontal="right"/>
    </xf>
    <xf numFmtId="41" fontId="11" fillId="2" borderId="13" xfId="10" applyFont="1" applyFill="1" applyBorder="1" applyAlignment="1">
      <alignment horizontal="right"/>
    </xf>
    <xf numFmtId="41" fontId="10" fillId="2" borderId="14" xfId="10" applyFont="1" applyFill="1" applyBorder="1" applyAlignment="1">
      <alignment horizontal="right"/>
    </xf>
    <xf numFmtId="41" fontId="4" fillId="2" borderId="9" xfId="10" applyFont="1" applyFill="1" applyBorder="1" applyAlignment="1">
      <alignment horizontal="right" vertical="center" wrapText="1"/>
    </xf>
    <xf numFmtId="3" fontId="2" fillId="2" borderId="13" xfId="0" applyNumberFormat="1" applyFont="1" applyFill="1" applyBorder="1" applyAlignment="1">
      <alignment horizontal="right" vertical="center" wrapText="1"/>
    </xf>
    <xf numFmtId="165" fontId="10" fillId="2" borderId="6" xfId="0" applyNumberFormat="1" applyFont="1" applyFill="1" applyBorder="1" applyAlignment="1">
      <alignment horizontal="center" vertical="center" wrapText="1"/>
    </xf>
    <xf numFmtId="37" fontId="33" fillId="0" borderId="0" xfId="34" applyNumberFormat="1" applyFont="1"/>
    <xf numFmtId="41" fontId="3" fillId="2" borderId="0" xfId="10" applyFont="1" applyFill="1" applyBorder="1"/>
    <xf numFmtId="3" fontId="18" fillId="2" borderId="0" xfId="0" applyNumberFormat="1" applyFont="1" applyFill="1"/>
    <xf numFmtId="10" fontId="3" fillId="2" borderId="0" xfId="2" applyNumberFormat="1" applyFont="1" applyFill="1" applyBorder="1"/>
    <xf numFmtId="167" fontId="10" fillId="2" borderId="0" xfId="17" applyNumberFormat="1" applyFont="1" applyFill="1" applyBorder="1" applyAlignment="1">
      <alignment horizontal="right" vertical="center" wrapText="1"/>
    </xf>
    <xf numFmtId="166" fontId="4" fillId="2" borderId="7" xfId="2" applyNumberFormat="1" applyFont="1" applyFill="1" applyBorder="1" applyAlignment="1">
      <alignment horizontal="center" vertical="center"/>
    </xf>
    <xf numFmtId="166" fontId="4" fillId="2" borderId="14" xfId="2" applyNumberFormat="1" applyFont="1" applyFill="1" applyBorder="1" applyAlignment="1">
      <alignment horizontal="center" vertical="center"/>
    </xf>
    <xf numFmtId="166" fontId="5" fillId="2" borderId="7" xfId="2" applyNumberFormat="1" applyFont="1" applyFill="1" applyBorder="1" applyAlignment="1">
      <alignment horizontal="center" vertical="center"/>
    </xf>
    <xf numFmtId="166" fontId="5" fillId="2" borderId="14" xfId="2" applyNumberFormat="1" applyFont="1" applyFill="1" applyBorder="1" applyAlignment="1">
      <alignment horizontal="center" vertical="center"/>
    </xf>
    <xf numFmtId="0" fontId="11" fillId="2" borderId="2" xfId="0" applyFont="1" applyFill="1" applyBorder="1" applyAlignment="1">
      <alignment vertical="center"/>
    </xf>
    <xf numFmtId="3" fontId="11" fillId="2" borderId="15" xfId="0" applyNumberFormat="1" applyFont="1" applyFill="1" applyBorder="1" applyAlignment="1">
      <alignment horizontal="right" vertical="center"/>
    </xf>
    <xf numFmtId="0" fontId="3" fillId="0" borderId="3" xfId="0" applyFont="1" applyBorder="1" applyAlignment="1">
      <alignment horizontal="justify" vertical="center" wrapText="1"/>
    </xf>
    <xf numFmtId="0" fontId="3" fillId="0" borderId="0" xfId="0" applyFont="1" applyAlignment="1">
      <alignment horizontal="justify" vertical="center" wrapText="1"/>
    </xf>
    <xf numFmtId="165" fontId="3" fillId="2" borderId="13" xfId="0" applyNumberFormat="1" applyFont="1" applyFill="1" applyBorder="1" applyAlignment="1">
      <alignment horizontal="center" vertical="center"/>
    </xf>
    <xf numFmtId="1" fontId="3" fillId="2" borderId="13" xfId="0" applyNumberFormat="1" applyFont="1" applyFill="1" applyBorder="1" applyAlignment="1">
      <alignment horizontal="center" vertical="center"/>
    </xf>
    <xf numFmtId="1" fontId="3" fillId="2" borderId="14" xfId="0" applyNumberFormat="1" applyFont="1" applyFill="1" applyBorder="1" applyAlignment="1">
      <alignment horizontal="center" vertical="center"/>
    </xf>
    <xf numFmtId="1" fontId="3" fillId="0" borderId="13" xfId="0" applyNumberFormat="1" applyFont="1" applyBorder="1" applyAlignment="1">
      <alignment horizontal="center" vertical="center"/>
    </xf>
    <xf numFmtId="1" fontId="3" fillId="0" borderId="14" xfId="0" applyNumberFormat="1" applyFont="1" applyBorder="1" applyAlignment="1">
      <alignment horizontal="center" vertical="center"/>
    </xf>
    <xf numFmtId="165" fontId="3" fillId="2" borderId="15" xfId="0" applyNumberFormat="1" applyFont="1" applyFill="1" applyBorder="1" applyAlignment="1">
      <alignment horizontal="center" vertical="center"/>
    </xf>
    <xf numFmtId="165" fontId="5" fillId="2" borderId="15" xfId="0" applyNumberFormat="1" applyFont="1" applyFill="1" applyBorder="1" applyAlignment="1">
      <alignment horizontal="center" vertical="center"/>
    </xf>
    <xf numFmtId="165" fontId="5" fillId="2" borderId="13" xfId="0" applyNumberFormat="1" applyFont="1" applyFill="1" applyBorder="1" applyAlignment="1">
      <alignment horizontal="center" vertical="center"/>
    </xf>
    <xf numFmtId="165" fontId="5" fillId="2" borderId="14" xfId="0" applyNumberFormat="1" applyFont="1" applyFill="1" applyBorder="1" applyAlignment="1">
      <alignment horizontal="center" vertical="center"/>
    </xf>
    <xf numFmtId="0" fontId="10" fillId="2" borderId="0" xfId="0" applyFont="1" applyFill="1" applyAlignment="1">
      <alignment horizontal="left" vertical="center"/>
    </xf>
    <xf numFmtId="0" fontId="11" fillId="2" borderId="0" xfId="0" applyFont="1" applyFill="1" applyAlignment="1">
      <alignment horizontal="left" vertical="center"/>
    </xf>
    <xf numFmtId="0" fontId="10" fillId="2" borderId="2" xfId="0" applyFont="1" applyFill="1" applyBorder="1" applyAlignment="1">
      <alignment horizontal="justify" vertical="center" wrapText="1"/>
    </xf>
    <xf numFmtId="0" fontId="10" fillId="2" borderId="5" xfId="0" applyFont="1" applyFill="1" applyBorder="1" applyAlignment="1">
      <alignment horizontal="justify" vertical="center" wrapText="1"/>
    </xf>
    <xf numFmtId="0" fontId="10" fillId="2" borderId="15"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2"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5"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0" xfId="0" applyFont="1" applyFill="1" applyAlignment="1">
      <alignment horizontal="center" vertical="center" wrapText="1"/>
    </xf>
    <xf numFmtId="0" fontId="11" fillId="2" borderId="0" xfId="0" applyFont="1" applyFill="1" applyAlignment="1">
      <alignment horizontal="justify" vertical="center" wrapText="1"/>
    </xf>
    <xf numFmtId="0" fontId="3" fillId="2" borderId="0" xfId="0" applyFont="1" applyFill="1" applyAlignment="1">
      <alignment horizontal="justify" vertical="center" wrapText="1"/>
    </xf>
    <xf numFmtId="0" fontId="3" fillId="2" borderId="0" xfId="0" quotePrefix="1" applyFont="1" applyFill="1" applyAlignment="1">
      <alignment horizontal="justify" vertical="center" wrapText="1"/>
    </xf>
    <xf numFmtId="0" fontId="11" fillId="2" borderId="3" xfId="0" applyFont="1" applyFill="1" applyBorder="1" applyAlignment="1">
      <alignment horizontal="justify" wrapText="1"/>
    </xf>
    <xf numFmtId="0" fontId="11" fillId="2" borderId="0" xfId="0" applyFont="1" applyFill="1" applyAlignment="1">
      <alignment horizontal="justify" wrapText="1"/>
    </xf>
    <xf numFmtId="0" fontId="3" fillId="2" borderId="0" xfId="0" applyFont="1" applyFill="1" applyAlignment="1">
      <alignment horizontal="justify" wrapText="1"/>
    </xf>
    <xf numFmtId="0" fontId="4" fillId="3" borderId="15"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3" fillId="2" borderId="3" xfId="0" applyFont="1" applyFill="1" applyBorder="1" applyAlignment="1">
      <alignment horizontal="justify" wrapText="1"/>
    </xf>
    <xf numFmtId="0" fontId="11" fillId="2" borderId="0" xfId="0" quotePrefix="1" applyFont="1" applyFill="1" applyAlignment="1">
      <alignment horizontal="justify" vertical="center"/>
    </xf>
    <xf numFmtId="0" fontId="11" fillId="2" borderId="3" xfId="0" quotePrefix="1" applyFont="1" applyFill="1" applyBorder="1" applyAlignment="1">
      <alignment horizontal="justify" vertical="center"/>
    </xf>
    <xf numFmtId="0" fontId="2" fillId="2" borderId="0" xfId="0" applyFont="1" applyFill="1" applyAlignment="1">
      <alignment horizontal="left" vertical="center"/>
    </xf>
    <xf numFmtId="0" fontId="3" fillId="2" borderId="0" xfId="0" applyFont="1" applyFill="1" applyAlignment="1">
      <alignment horizontal="left" vertical="center"/>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0" xfId="0" applyFont="1" applyFill="1" applyAlignment="1">
      <alignment horizontal="left" vertical="center" wrapText="1"/>
    </xf>
    <xf numFmtId="0" fontId="11" fillId="2" borderId="0" xfId="0" applyFont="1" applyFill="1" applyAlignment="1">
      <alignment horizontal="left"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4" fillId="2" borderId="2" xfId="8" applyFont="1" applyFill="1" applyBorder="1" applyAlignment="1">
      <alignment horizontal="center" vertical="center"/>
    </xf>
    <xf numFmtId="0" fontId="4" fillId="2" borderId="4" xfId="8" applyFont="1" applyFill="1" applyBorder="1" applyAlignment="1">
      <alignment horizontal="center" vertical="center"/>
    </xf>
    <xf numFmtId="0" fontId="4" fillId="2" borderId="3" xfId="8" applyFont="1" applyFill="1" applyBorder="1" applyAlignment="1">
      <alignment horizontal="center" vertical="center"/>
    </xf>
    <xf numFmtId="0" fontId="3" fillId="0" borderId="3" xfId="0" applyFont="1" applyBorder="1" applyAlignment="1">
      <alignment horizontal="justify" wrapText="1"/>
    </xf>
    <xf numFmtId="0" fontId="3" fillId="0" borderId="0" xfId="0" applyFont="1" applyAlignment="1">
      <alignment horizontal="justify" wrapText="1"/>
    </xf>
    <xf numFmtId="1" fontId="2" fillId="2" borderId="6" xfId="0" applyNumberFormat="1" applyFont="1" applyFill="1" applyBorder="1" applyAlignment="1">
      <alignment horizontal="center" vertical="center"/>
    </xf>
    <xf numFmtId="1" fontId="2" fillId="2" borderId="9" xfId="0" applyNumberFormat="1" applyFont="1" applyFill="1" applyBorder="1" applyAlignment="1">
      <alignment horizontal="center" vertical="center"/>
    </xf>
    <xf numFmtId="1" fontId="3" fillId="2" borderId="5" xfId="0" applyNumberFormat="1" applyFont="1" applyFill="1" applyBorder="1" applyAlignment="1">
      <alignment horizontal="center" vertical="center"/>
    </xf>
    <xf numFmtId="1" fontId="3" fillId="2" borderId="7" xfId="0" applyNumberFormat="1" applyFont="1" applyFill="1" applyBorder="1" applyAlignment="1">
      <alignment horizontal="center" vertical="center"/>
    </xf>
    <xf numFmtId="165" fontId="3" fillId="2" borderId="5" xfId="0" applyNumberFormat="1" applyFont="1" applyFill="1" applyBorder="1" applyAlignment="1">
      <alignment horizontal="center" vertical="center"/>
    </xf>
    <xf numFmtId="165" fontId="2" fillId="2" borderId="6" xfId="0" applyNumberFormat="1" applyFont="1" applyFill="1" applyBorder="1" applyAlignment="1">
      <alignment horizontal="center" vertical="center"/>
    </xf>
    <xf numFmtId="0" fontId="2" fillId="2" borderId="2" xfId="0" applyFont="1" applyFill="1" applyBorder="1" applyAlignment="1">
      <alignment horizontal="center"/>
    </xf>
    <xf numFmtId="0" fontId="2" fillId="2" borderId="4" xfId="0" applyFont="1" applyFill="1" applyBorder="1" applyAlignment="1">
      <alignment horizontal="center"/>
    </xf>
    <xf numFmtId="0" fontId="2" fillId="2" borderId="3" xfId="0" applyFont="1" applyFill="1" applyBorder="1" applyAlignment="1">
      <alignment horizontal="center"/>
    </xf>
    <xf numFmtId="165" fontId="3" fillId="2" borderId="2" xfId="0" applyNumberFormat="1" applyFont="1" applyFill="1" applyBorder="1" applyAlignment="1">
      <alignment horizontal="center" vertical="center"/>
    </xf>
    <xf numFmtId="165" fontId="2" fillId="2" borderId="4" xfId="0" applyNumberFormat="1" applyFont="1" applyFill="1" applyBorder="1" applyAlignment="1">
      <alignment horizontal="center" vertical="center"/>
    </xf>
    <xf numFmtId="165" fontId="4" fillId="3" borderId="4" xfId="0" applyNumberFormat="1" applyFont="1" applyFill="1" applyBorder="1" applyAlignment="1">
      <alignment horizontal="center" vertical="center"/>
    </xf>
    <xf numFmtId="165" fontId="4" fillId="3" borderId="9" xfId="0" applyNumberFormat="1" applyFont="1" applyFill="1" applyBorder="1" applyAlignment="1">
      <alignment horizontal="center" vertical="center"/>
    </xf>
    <xf numFmtId="165" fontId="5" fillId="3" borderId="2" xfId="0" applyNumberFormat="1" applyFont="1" applyFill="1" applyBorder="1" applyAlignment="1">
      <alignment horizontal="center" vertical="center"/>
    </xf>
    <xf numFmtId="165" fontId="5" fillId="3" borderId="7" xfId="0" applyNumberFormat="1" applyFont="1" applyFill="1" applyBorder="1" applyAlignment="1">
      <alignment horizontal="center" vertical="center"/>
    </xf>
    <xf numFmtId="165" fontId="5" fillId="3" borderId="5" xfId="0" applyNumberFormat="1" applyFont="1" applyFill="1" applyBorder="1" applyAlignment="1">
      <alignment horizontal="center" vertical="center"/>
    </xf>
    <xf numFmtId="165" fontId="4" fillId="3" borderId="6" xfId="0" applyNumberFormat="1" applyFont="1" applyFill="1" applyBorder="1" applyAlignment="1">
      <alignment horizontal="center" vertical="center"/>
    </xf>
    <xf numFmtId="0" fontId="3" fillId="2" borderId="3" xfId="0" quotePrefix="1" applyFont="1" applyFill="1" applyBorder="1" applyAlignment="1">
      <alignment horizontal="justify" wrapText="1"/>
    </xf>
    <xf numFmtId="0" fontId="3" fillId="2" borderId="0" xfId="0" quotePrefix="1" applyFont="1" applyFill="1" applyAlignment="1">
      <alignment horizontal="justify" wrapText="1"/>
    </xf>
    <xf numFmtId="0" fontId="5" fillId="2" borderId="0" xfId="0" applyFont="1" applyFill="1" applyAlignment="1">
      <alignment vertical="center"/>
    </xf>
    <xf numFmtId="0" fontId="3" fillId="2" borderId="3" xfId="0" applyFont="1" applyFill="1" applyBorder="1" applyAlignment="1">
      <alignment horizontal="justify"/>
    </xf>
    <xf numFmtId="0" fontId="3" fillId="2" borderId="0" xfId="0" applyFont="1" applyFill="1" applyAlignment="1">
      <alignment horizontal="justify"/>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11" fillId="2" borderId="0" xfId="0" applyFont="1" applyFill="1" applyAlignment="1">
      <alignment horizontal="left"/>
    </xf>
    <xf numFmtId="0" fontId="10" fillId="2" borderId="4" xfId="0" applyFont="1" applyFill="1" applyBorder="1" applyAlignment="1">
      <alignment horizontal="center" vertical="center"/>
    </xf>
    <xf numFmtId="0" fontId="10" fillId="2" borderId="3" xfId="0" applyFont="1" applyFill="1" applyBorder="1" applyAlignment="1">
      <alignment horizontal="center" vertical="center"/>
    </xf>
    <xf numFmtId="0" fontId="11" fillId="2" borderId="3" xfId="0" applyFont="1" applyFill="1" applyBorder="1" applyAlignment="1">
      <alignment horizontal="justify" vertical="center" wrapText="1"/>
    </xf>
    <xf numFmtId="0" fontId="3" fillId="0" borderId="2" xfId="0" applyFont="1" applyBorder="1" applyAlignment="1">
      <alignment vertical="top" wrapText="1"/>
    </xf>
    <xf numFmtId="0" fontId="3" fillId="0" borderId="7" xfId="0" applyFont="1" applyBorder="1" applyAlignment="1">
      <alignment vertical="top" wrapText="1"/>
    </xf>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11" fillId="2" borderId="0" xfId="0" applyFont="1" applyFill="1" applyAlignment="1">
      <alignment horizontal="justify" vertical="center"/>
    </xf>
    <xf numFmtId="0" fontId="3" fillId="0" borderId="0" xfId="0" applyFont="1"/>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2" borderId="15"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0" xfId="0" applyFont="1" applyFill="1" applyAlignment="1">
      <alignment horizontal="center"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8" fillId="0" borderId="3" xfId="0" applyFont="1" applyBorder="1" applyAlignment="1">
      <alignment horizontal="justify" vertical="center" wrapText="1"/>
    </xf>
    <xf numFmtId="0" fontId="38" fillId="0" borderId="0" xfId="0" applyFont="1" applyAlignment="1">
      <alignment horizontal="justify" vertical="center" wrapText="1"/>
    </xf>
    <xf numFmtId="0" fontId="3" fillId="0" borderId="10" xfId="0" applyFont="1" applyBorder="1" applyAlignment="1">
      <alignment horizontal="center" vertical="center" wrapText="1"/>
    </xf>
    <xf numFmtId="0" fontId="2" fillId="0" borderId="1" xfId="0" applyFont="1" applyBorder="1" applyAlignment="1">
      <alignment horizontal="center" vertical="center"/>
    </xf>
    <xf numFmtId="0" fontId="36" fillId="0" borderId="1" xfId="0" applyFont="1" applyBorder="1" applyAlignment="1">
      <alignment horizontal="center" vertical="center"/>
    </xf>
    <xf numFmtId="0" fontId="36" fillId="0" borderId="15" xfId="0" applyFont="1" applyBorder="1" applyAlignment="1">
      <alignment horizontal="center" vertical="center"/>
    </xf>
    <xf numFmtId="0" fontId="36" fillId="0" borderId="2" xfId="0" applyFont="1" applyBorder="1" applyAlignment="1">
      <alignment horizontal="center" vertical="center"/>
    </xf>
    <xf numFmtId="0" fontId="36" fillId="0" borderId="4" xfId="0" applyFont="1" applyBorder="1" applyAlignment="1">
      <alignment horizontal="center" vertical="center" wrapText="1"/>
    </xf>
    <xf numFmtId="0" fontId="36" fillId="0" borderId="15" xfId="0" applyFont="1" applyBorder="1" applyAlignment="1">
      <alignment horizontal="center" vertical="center" wrapText="1"/>
    </xf>
    <xf numFmtId="0" fontId="38" fillId="0" borderId="0" xfId="0" applyFont="1" applyAlignment="1">
      <alignment horizontal="justify" wrapText="1"/>
    </xf>
    <xf numFmtId="0" fontId="3" fillId="0" borderId="1" xfId="0" applyFont="1" applyBorder="1" applyAlignment="1">
      <alignment horizontal="justify"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6" fillId="2" borderId="2" xfId="0" applyFont="1" applyFill="1" applyBorder="1" applyAlignment="1">
      <alignment horizontal="center" vertical="center"/>
    </xf>
    <xf numFmtId="0" fontId="36" fillId="2" borderId="3" xfId="0" applyFont="1" applyFill="1" applyBorder="1" applyAlignment="1">
      <alignment horizontal="center" vertical="center"/>
    </xf>
    <xf numFmtId="0" fontId="36" fillId="2" borderId="7" xfId="0" applyFont="1" applyFill="1" applyBorder="1" applyAlignment="1">
      <alignment horizontal="center" vertical="center"/>
    </xf>
    <xf numFmtId="0" fontId="36" fillId="2" borderId="8" xfId="0" applyFont="1" applyFill="1" applyBorder="1" applyAlignment="1">
      <alignment horizontal="center" vertical="center"/>
    </xf>
    <xf numFmtId="0" fontId="41" fillId="2" borderId="2" xfId="0" applyFont="1" applyFill="1" applyBorder="1" applyAlignment="1">
      <alignment horizontal="center" vertical="center" wrapText="1"/>
    </xf>
    <xf numFmtId="0" fontId="41" fillId="2" borderId="4" xfId="0" applyFont="1" applyFill="1" applyBorder="1" applyAlignment="1">
      <alignment horizontal="center" vertical="center" wrapText="1"/>
    </xf>
    <xf numFmtId="0" fontId="41" fillId="2" borderId="3" xfId="0" applyFont="1" applyFill="1" applyBorder="1" applyAlignment="1">
      <alignment horizontal="center" vertical="center" wrapText="1"/>
    </xf>
    <xf numFmtId="0" fontId="36" fillId="2" borderId="1" xfId="0" applyFont="1" applyFill="1" applyBorder="1" applyAlignment="1">
      <alignment horizontal="center" vertical="center" wrapText="1"/>
    </xf>
    <xf numFmtId="0" fontId="36" fillId="2" borderId="1"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4" xfId="0" applyFont="1" applyFill="1" applyBorder="1" applyAlignment="1">
      <alignment horizontal="center" vertical="center"/>
    </xf>
    <xf numFmtId="0" fontId="3" fillId="2" borderId="15" xfId="0" applyFont="1" applyFill="1" applyBorder="1" applyAlignment="1">
      <alignment vertical="center" wrapText="1"/>
    </xf>
    <xf numFmtId="0" fontId="3" fillId="2" borderId="14" xfId="0" applyFont="1" applyFill="1" applyBorder="1" applyAlignment="1">
      <alignment vertical="center" wrapText="1"/>
    </xf>
    <xf numFmtId="0" fontId="3" fillId="2" borderId="1" xfId="0" applyFont="1" applyFill="1" applyBorder="1" applyAlignment="1">
      <alignment vertical="center" wrapText="1"/>
    </xf>
    <xf numFmtId="0" fontId="3" fillId="2" borderId="2" xfId="0" applyFont="1" applyFill="1" applyBorder="1" applyAlignment="1">
      <alignment vertical="center" wrapText="1"/>
    </xf>
    <xf numFmtId="0" fontId="3" fillId="2" borderId="7" xfId="0" applyFont="1" applyFill="1" applyBorder="1" applyAlignment="1">
      <alignment vertical="center" wrapText="1"/>
    </xf>
    <xf numFmtId="0" fontId="2" fillId="2" borderId="0" xfId="0" applyFont="1" applyFill="1" applyAlignment="1">
      <alignment horizontal="left"/>
    </xf>
    <xf numFmtId="0" fontId="3" fillId="2" borderId="0" xfId="0" applyFont="1" applyFill="1" applyAlignment="1">
      <alignment horizontal="left"/>
    </xf>
    <xf numFmtId="0" fontId="23" fillId="0" borderId="0" xfId="0" applyFont="1" applyAlignment="1">
      <alignment horizontal="justify" vertical="center" wrapText="1"/>
    </xf>
    <xf numFmtId="0" fontId="3" fillId="0" borderId="0" xfId="0" applyFont="1" applyAlignment="1">
      <alignment horizontal="justify" vertical="center"/>
    </xf>
    <xf numFmtId="0" fontId="2" fillId="0" borderId="10"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justify" vertical="center" wrapText="1"/>
    </xf>
    <xf numFmtId="3" fontId="5" fillId="2" borderId="1" xfId="0" applyNumberFormat="1" applyFont="1" applyFill="1" applyBorder="1" applyAlignment="1">
      <alignment horizontal="right" vertical="center"/>
    </xf>
    <xf numFmtId="0" fontId="5" fillId="0" borderId="1" xfId="0" applyFont="1" applyBorder="1" applyAlignment="1">
      <alignment horizontal="right" vertical="center"/>
    </xf>
    <xf numFmtId="0" fontId="2" fillId="0" borderId="15" xfId="0" applyFont="1" applyBorder="1" applyAlignment="1">
      <alignment horizontal="center" vertical="center"/>
    </xf>
    <xf numFmtId="0" fontId="2" fillId="0" borderId="1" xfId="0" applyFont="1" applyBorder="1" applyAlignment="1">
      <alignment horizontal="center"/>
    </xf>
    <xf numFmtId="0" fontId="10" fillId="2" borderId="9" xfId="0" applyFont="1" applyFill="1" applyBorder="1" applyAlignment="1">
      <alignment horizontal="center" vertical="center" wrapText="1"/>
    </xf>
    <xf numFmtId="166" fontId="3" fillId="0" borderId="0" xfId="2" applyNumberFormat="1" applyFont="1" applyFill="1"/>
  </cellXfs>
  <cellStyles count="35">
    <cellStyle name="Bad" xfId="16" xr:uid="{5E21A75F-B6E7-4D1C-A37E-0C10FE634DBB}"/>
    <cellStyle name="blp_datetime" xfId="31" xr:uid="{D55ED12D-01DB-4B52-A60F-FCDBBF950BD2}"/>
    <cellStyle name="Comma" xfId="15" xr:uid="{75705B01-2A84-4A5C-B46B-83A891FBF254}"/>
    <cellStyle name="Comma 2" xfId="26" xr:uid="{D1260F4A-97BB-4B43-9B65-3D0DCE50F496}"/>
    <cellStyle name="Millares" xfId="1" builtinId="3"/>
    <cellStyle name="Millares [0]" xfId="10" builtinId="6"/>
    <cellStyle name="Millares [0] 2" xfId="11" xr:uid="{6A96D004-08DF-4934-91D7-DFB169A5418C}"/>
    <cellStyle name="Millares [0] 2 2" xfId="25" xr:uid="{850F99AE-7FD1-4DFC-9625-FDC1755B8932}"/>
    <cellStyle name="Millares [0] 2 3" xfId="18" xr:uid="{FDE2C8E3-99C2-4306-B53E-474723626C10}"/>
    <cellStyle name="Millares [0] 3" xfId="20" xr:uid="{D03074A9-02E0-4A7A-9BD6-340B48538C43}"/>
    <cellStyle name="Millares 2" xfId="3" xr:uid="{A40C4277-2EF3-4052-BD61-6E8F7E72EDCE}"/>
    <cellStyle name="Millares 2 2" xfId="4" xr:uid="{750FAB4B-EA50-45BE-A9B2-68F582470C4E}"/>
    <cellStyle name="Millares 3" xfId="28" xr:uid="{F2A5B91F-F55B-4C0F-87E9-318F48B6E95F}"/>
    <cellStyle name="Millares 4" xfId="17" xr:uid="{EAFECCBC-8729-4D8B-BC29-2B1DE445933D}"/>
    <cellStyle name="Moneda [0] 2" xfId="6" xr:uid="{05445A1C-13CD-4687-935F-4CC12DB94AAB}"/>
    <cellStyle name="Moneda [0] 2 2" xfId="19" xr:uid="{FF0633B1-35C4-4976-81A6-1C3E730FB132}"/>
    <cellStyle name="Moneda [0] 3" xfId="21" xr:uid="{429F80A3-9722-4CFE-BE93-75D6AB27852E}"/>
    <cellStyle name="Moneda [0] 4" xfId="33" xr:uid="{101AC4F4-CC4B-4FE5-8435-0D6F2E4C68B6}"/>
    <cellStyle name="Moneda 2" xfId="5" xr:uid="{53066693-D579-45C9-BADF-6F859B106D20}"/>
    <cellStyle name="Normal" xfId="0" builtinId="0"/>
    <cellStyle name="Normal 10" xfId="8" xr:uid="{A63AE861-32D9-4A32-87C0-84BA2ED25EFC}"/>
    <cellStyle name="Normal 10 2" xfId="32" xr:uid="{260E0890-1DF5-406E-84AF-F855B8A1A292}"/>
    <cellStyle name="Normal 1119 2" xfId="30" xr:uid="{0DDC0516-14C9-461C-AC1C-D42DF671DE94}"/>
    <cellStyle name="Normal 2" xfId="7" xr:uid="{DF508A5E-96A1-4F11-AE12-513A7D554C0D}"/>
    <cellStyle name="Normal 2 2" xfId="22" xr:uid="{8A78EC73-58B6-467C-81DA-4D1A4AFBB068}"/>
    <cellStyle name="Normal 2 3" xfId="29" xr:uid="{D39B2B8A-A04A-43F1-BE9B-0747E2A64E5F}"/>
    <cellStyle name="Normal 2 5" xfId="24" xr:uid="{D9F7B2CF-A3EC-4285-92BE-A10A5FF25F30}"/>
    <cellStyle name="Normal 3" xfId="13" xr:uid="{AEE7C8AD-D01C-47FF-A378-4C45041E8335}"/>
    <cellStyle name="Normal 4" xfId="12" xr:uid="{031E05D0-B8F3-4324-9F4B-10927BB2E4F3}"/>
    <cellStyle name="Normal 5" xfId="34" xr:uid="{A9025F21-6B2B-4F0F-BAFC-0B363F3FBB10}"/>
    <cellStyle name="Notas 2" xfId="27" xr:uid="{3A0B474E-C184-4DD1-A77E-C72F9B27F525}"/>
    <cellStyle name="Percent" xfId="14" xr:uid="{D5F659C4-7B0A-4538-8637-0120464EEC58}"/>
    <cellStyle name="Porcentaje" xfId="2" builtinId="5"/>
    <cellStyle name="Porcentaje 2 2" xfId="23" xr:uid="{480C355B-3775-4271-838F-232967E073E9}"/>
    <cellStyle name="Porcentual 2 4" xfId="9" xr:uid="{E96D666B-5A12-4218-AFD0-B9DC22C7BA71}"/>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63D66-ACE6-46C1-9328-290A9811A590}">
  <dimension ref="A1:C24"/>
  <sheetViews>
    <sheetView tabSelected="1" workbookViewId="0">
      <selection activeCell="B9" sqref="B9:B10"/>
    </sheetView>
  </sheetViews>
  <sheetFormatPr baseColWidth="10" defaultColWidth="10.7265625" defaultRowHeight="13" x14ac:dyDescent="0.3"/>
  <cols>
    <col min="1" max="1" width="29.26953125" style="2" bestFit="1" customWidth="1"/>
    <col min="2" max="2" width="10.453125" style="2" customWidth="1"/>
    <col min="3" max="3" width="10.7265625" style="2" customWidth="1"/>
    <col min="4" max="4" width="15.54296875" style="2" customWidth="1"/>
    <col min="5" max="6" width="7.7265625" style="2" customWidth="1"/>
    <col min="7" max="7" width="18.54296875" style="2" customWidth="1"/>
    <col min="8" max="16384" width="10.7265625" style="2"/>
  </cols>
  <sheetData>
    <row r="1" spans="1:3" x14ac:dyDescent="0.3">
      <c r="A1" s="1" t="s">
        <v>43</v>
      </c>
    </row>
    <row r="2" spans="1:3" x14ac:dyDescent="0.3">
      <c r="A2" s="21" t="s">
        <v>355</v>
      </c>
    </row>
    <row r="4" spans="1:3" x14ac:dyDescent="0.3">
      <c r="A4" s="311"/>
      <c r="B4" s="309" t="s">
        <v>396</v>
      </c>
      <c r="C4" s="310" t="s">
        <v>404</v>
      </c>
    </row>
    <row r="5" spans="1:3" x14ac:dyDescent="0.3">
      <c r="A5" s="308" t="s">
        <v>0</v>
      </c>
      <c r="B5" s="723">
        <v>0.30372107570013895</v>
      </c>
      <c r="C5" s="723">
        <v>0.17936942912383813</v>
      </c>
    </row>
    <row r="6" spans="1:3" x14ac:dyDescent="0.3">
      <c r="A6" s="306" t="s">
        <v>415</v>
      </c>
      <c r="B6" s="718"/>
      <c r="C6" s="718"/>
    </row>
    <row r="7" spans="1:3" x14ac:dyDescent="0.3">
      <c r="A7" s="308" t="s">
        <v>473</v>
      </c>
      <c r="B7" s="718">
        <v>4.8966931992373759</v>
      </c>
      <c r="C7" s="718">
        <v>3.9835746919759032</v>
      </c>
    </row>
    <row r="8" spans="1:3" x14ac:dyDescent="0.3">
      <c r="A8" s="306" t="s">
        <v>415</v>
      </c>
      <c r="B8" s="718"/>
      <c r="C8" s="718"/>
    </row>
    <row r="9" spans="1:3" x14ac:dyDescent="0.3">
      <c r="A9" s="308" t="s">
        <v>474</v>
      </c>
      <c r="B9" s="718">
        <v>-0.45878977515297947</v>
      </c>
      <c r="C9" s="718">
        <v>-0.45219281723352367</v>
      </c>
    </row>
    <row r="10" spans="1:3" x14ac:dyDescent="0.3">
      <c r="A10" s="306" t="s">
        <v>415</v>
      </c>
      <c r="B10" s="718"/>
      <c r="C10" s="718"/>
    </row>
    <row r="11" spans="1:3" x14ac:dyDescent="0.3">
      <c r="A11" s="308" t="s">
        <v>475</v>
      </c>
      <c r="B11" s="718">
        <v>-3.4747561158684164</v>
      </c>
      <c r="C11" s="718">
        <v>-4.1045380130686056</v>
      </c>
    </row>
    <row r="12" spans="1:3" x14ac:dyDescent="0.3">
      <c r="A12" s="306" t="s">
        <v>415</v>
      </c>
      <c r="B12" s="718"/>
      <c r="C12" s="718"/>
    </row>
    <row r="13" spans="1:3" x14ac:dyDescent="0.3">
      <c r="A13" s="308" t="s">
        <v>1</v>
      </c>
      <c r="B13" s="718">
        <v>7.9386900459060827</v>
      </c>
      <c r="C13" s="718">
        <v>7.8492802614012591</v>
      </c>
    </row>
    <row r="14" spans="1:3" x14ac:dyDescent="0.3">
      <c r="A14" s="463" t="s">
        <v>2</v>
      </c>
      <c r="B14" s="718"/>
      <c r="C14" s="718"/>
    </row>
    <row r="15" spans="1:3" x14ac:dyDescent="0.3">
      <c r="A15" s="308" t="s">
        <v>3</v>
      </c>
      <c r="B15" s="719">
        <v>814.15530391188724</v>
      </c>
      <c r="C15" s="719">
        <v>810.65725085544364</v>
      </c>
    </row>
    <row r="16" spans="1:3" x14ac:dyDescent="0.3">
      <c r="A16" s="306" t="s">
        <v>4</v>
      </c>
      <c r="B16" s="719"/>
      <c r="C16" s="719"/>
    </row>
    <row r="17" spans="1:3" x14ac:dyDescent="0.3">
      <c r="A17" s="308" t="s">
        <v>5</v>
      </c>
      <c r="B17" s="719">
        <v>386.18861623821533</v>
      </c>
      <c r="C17" s="719">
        <v>384.58712603692987</v>
      </c>
    </row>
    <row r="18" spans="1:3" x14ac:dyDescent="0.3">
      <c r="A18" s="306" t="s">
        <v>265</v>
      </c>
      <c r="B18" s="719"/>
      <c r="C18" s="719"/>
    </row>
    <row r="19" spans="1:3" x14ac:dyDescent="0.3">
      <c r="A19" s="308" t="s">
        <v>266</v>
      </c>
      <c r="B19" s="719">
        <v>79.461040179790729</v>
      </c>
      <c r="C19" s="721">
        <v>75.590851251062844</v>
      </c>
    </row>
    <row r="20" spans="1:3" x14ac:dyDescent="0.3">
      <c r="A20" s="307" t="s">
        <v>267</v>
      </c>
      <c r="B20" s="720"/>
      <c r="C20" s="722"/>
    </row>
    <row r="21" spans="1:3" ht="12.75" customHeight="1" x14ac:dyDescent="0.3">
      <c r="A21" s="716" t="s">
        <v>476</v>
      </c>
      <c r="B21" s="716"/>
      <c r="C21" s="716"/>
    </row>
    <row r="22" spans="1:3" x14ac:dyDescent="0.3">
      <c r="A22" s="717"/>
      <c r="B22" s="717"/>
      <c r="C22" s="717"/>
    </row>
    <row r="23" spans="1:3" ht="14.5" customHeight="1" x14ac:dyDescent="0.3">
      <c r="A23" s="717"/>
      <c r="B23" s="717"/>
      <c r="C23" s="717"/>
    </row>
    <row r="24" spans="1:3" x14ac:dyDescent="0.3">
      <c r="A24" s="466" t="s">
        <v>6</v>
      </c>
    </row>
  </sheetData>
  <mergeCells count="17">
    <mergeCell ref="C15:C16"/>
    <mergeCell ref="A21:C23"/>
    <mergeCell ref="C13:C14"/>
    <mergeCell ref="B19:B20"/>
    <mergeCell ref="C19:C20"/>
    <mergeCell ref="B5:B6"/>
    <mergeCell ref="C5:C6"/>
    <mergeCell ref="B7:B8"/>
    <mergeCell ref="C7:C8"/>
    <mergeCell ref="B9:B10"/>
    <mergeCell ref="C9:C10"/>
    <mergeCell ref="B11:B12"/>
    <mergeCell ref="C11:C12"/>
    <mergeCell ref="B13:B14"/>
    <mergeCell ref="B15:B16"/>
    <mergeCell ref="B17:B18"/>
    <mergeCell ref="C17:C18"/>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43F02-2EC7-4375-A2E8-F86F2B043681}">
  <dimension ref="A1:C11"/>
  <sheetViews>
    <sheetView workbookViewId="0">
      <selection activeCell="B6" sqref="B6"/>
    </sheetView>
  </sheetViews>
  <sheetFormatPr baseColWidth="10" defaultColWidth="10.7265625" defaultRowHeight="13" x14ac:dyDescent="0.3"/>
  <cols>
    <col min="1" max="1" width="44.26953125" style="2" bestFit="1" customWidth="1"/>
    <col min="2" max="3" width="11.7265625" style="2" customWidth="1"/>
    <col min="4" max="16384" width="10.7265625" style="2"/>
  </cols>
  <sheetData>
    <row r="1" spans="1:3" x14ac:dyDescent="0.3">
      <c r="A1" s="126" t="s">
        <v>166</v>
      </c>
    </row>
    <row r="2" spans="1:3" x14ac:dyDescent="0.3">
      <c r="A2" s="126" t="s">
        <v>369</v>
      </c>
    </row>
    <row r="3" spans="1:3" x14ac:dyDescent="0.3">
      <c r="A3" s="125" t="s">
        <v>370</v>
      </c>
    </row>
    <row r="4" spans="1:3" x14ac:dyDescent="0.3">
      <c r="A4" s="125"/>
    </row>
    <row r="5" spans="1:3" ht="26" x14ac:dyDescent="0.3">
      <c r="A5" s="131"/>
      <c r="B5" s="132" t="s">
        <v>400</v>
      </c>
      <c r="C5" s="132" t="s">
        <v>412</v>
      </c>
    </row>
    <row r="6" spans="1:3" x14ac:dyDescent="0.3">
      <c r="A6" s="127" t="s">
        <v>34</v>
      </c>
      <c r="B6" s="128">
        <v>107638812.91038249</v>
      </c>
      <c r="C6" s="128">
        <v>107549651.5256874</v>
      </c>
    </row>
    <row r="7" spans="1:3" x14ac:dyDescent="0.3">
      <c r="A7" s="101" t="s">
        <v>176</v>
      </c>
      <c r="B7" s="129">
        <v>4510541.3747246601</v>
      </c>
      <c r="C7" s="129">
        <v>5303500.59192299</v>
      </c>
    </row>
    <row r="8" spans="1:3" x14ac:dyDescent="0.3">
      <c r="A8" s="101" t="s">
        <v>167</v>
      </c>
      <c r="B8" s="129">
        <v>-4461956.9874216504</v>
      </c>
      <c r="C8" s="129">
        <v>-5330911.2030068105</v>
      </c>
    </row>
    <row r="9" spans="1:3" x14ac:dyDescent="0.3">
      <c r="A9" s="103" t="s">
        <v>36</v>
      </c>
      <c r="B9" s="130">
        <v>107687397.2976855</v>
      </c>
      <c r="C9" s="130">
        <v>107522240.91460358</v>
      </c>
    </row>
    <row r="10" spans="1:3" x14ac:dyDescent="0.3">
      <c r="A10" s="422" t="s">
        <v>103</v>
      </c>
      <c r="B10" s="135">
        <v>37.984674081541002</v>
      </c>
      <c r="C10" s="135">
        <v>38.053391921117402</v>
      </c>
    </row>
    <row r="11" spans="1:3" x14ac:dyDescent="0.3">
      <c r="A11" s="2" t="s">
        <v>21</v>
      </c>
    </row>
  </sheetData>
  <phoneticPr fontId="20" type="noConversion"/>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FD344-B6AC-4B64-99A1-57615CD454CC}">
  <dimension ref="A1:E11"/>
  <sheetViews>
    <sheetView workbookViewId="0">
      <selection activeCell="A10" sqref="A10"/>
    </sheetView>
  </sheetViews>
  <sheetFormatPr baseColWidth="10" defaultColWidth="10.7265625" defaultRowHeight="13" x14ac:dyDescent="0.3"/>
  <cols>
    <col min="1" max="1" width="28.1796875" style="2" customWidth="1"/>
    <col min="2" max="16384" width="10.7265625" style="2"/>
  </cols>
  <sheetData>
    <row r="1" spans="1:5" x14ac:dyDescent="0.3">
      <c r="A1" s="133" t="s">
        <v>172</v>
      </c>
      <c r="B1" s="48"/>
    </row>
    <row r="2" spans="1:5" x14ac:dyDescent="0.3">
      <c r="A2" s="133" t="s">
        <v>371</v>
      </c>
      <c r="B2" s="48"/>
    </row>
    <row r="3" spans="1:5" ht="14.5" x14ac:dyDescent="0.3">
      <c r="A3" s="134" t="s">
        <v>434</v>
      </c>
      <c r="B3" s="48"/>
    </row>
    <row r="4" spans="1:5" x14ac:dyDescent="0.3">
      <c r="A4" s="134"/>
      <c r="B4" s="48"/>
    </row>
    <row r="5" spans="1:5" x14ac:dyDescent="0.3">
      <c r="A5" s="162"/>
      <c r="B5" s="763" t="s">
        <v>399</v>
      </c>
      <c r="C5" s="764"/>
      <c r="D5" s="765" t="s">
        <v>407</v>
      </c>
      <c r="E5" s="764"/>
    </row>
    <row r="6" spans="1:5" x14ac:dyDescent="0.3">
      <c r="A6" s="163"/>
      <c r="B6" s="164" t="s">
        <v>37</v>
      </c>
      <c r="C6" s="165" t="s">
        <v>103</v>
      </c>
      <c r="D6" s="166" t="s">
        <v>37</v>
      </c>
      <c r="E6" s="165" t="s">
        <v>103</v>
      </c>
    </row>
    <row r="7" spans="1:5" x14ac:dyDescent="0.3">
      <c r="A7" s="144" t="s">
        <v>38</v>
      </c>
      <c r="B7" s="423">
        <v>18012.631152863589</v>
      </c>
      <c r="C7" s="182">
        <v>5.1728267876298197</v>
      </c>
      <c r="D7" s="301">
        <v>16521.616615445135</v>
      </c>
      <c r="E7" s="182">
        <v>4.7400713464024298</v>
      </c>
    </row>
    <row r="8" spans="1:5" x14ac:dyDescent="0.3">
      <c r="A8" s="144" t="s">
        <v>39</v>
      </c>
      <c r="B8" s="423">
        <v>132268.86415928832</v>
      </c>
      <c r="C8" s="182">
        <v>37.984674081541002</v>
      </c>
      <c r="D8" s="301">
        <v>132635.88378583064</v>
      </c>
      <c r="E8" s="182">
        <v>38.053391921117402</v>
      </c>
    </row>
    <row r="9" spans="1:5" x14ac:dyDescent="0.3">
      <c r="A9" s="302" t="s">
        <v>40</v>
      </c>
      <c r="B9" s="424">
        <v>-114256.23300642474</v>
      </c>
      <c r="C9" s="303">
        <v>-32.811847293911185</v>
      </c>
      <c r="D9" s="304">
        <v>-116114.2671703855</v>
      </c>
      <c r="E9" s="303">
        <v>-33.313320574714972</v>
      </c>
    </row>
    <row r="10" spans="1:5" x14ac:dyDescent="0.3">
      <c r="A10" s="2" t="s">
        <v>433</v>
      </c>
    </row>
    <row r="11" spans="1:5" x14ac:dyDescent="0.3">
      <c r="A11" s="2" t="s">
        <v>21</v>
      </c>
    </row>
  </sheetData>
  <mergeCells count="2">
    <mergeCell ref="B5:C5"/>
    <mergeCell ref="D5:E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0A405-6376-47A3-9625-B4F0A2C5FA7C}">
  <dimension ref="A1:I25"/>
  <sheetViews>
    <sheetView workbookViewId="0">
      <selection activeCell="G32" sqref="G32"/>
    </sheetView>
  </sheetViews>
  <sheetFormatPr baseColWidth="10" defaultColWidth="10.7265625" defaultRowHeight="13" x14ac:dyDescent="0.3"/>
  <cols>
    <col min="1" max="1" width="27.26953125" style="2" customWidth="1"/>
    <col min="2" max="9" width="8.1796875" style="2" customWidth="1"/>
    <col min="10" max="16384" width="10.7265625" style="2"/>
  </cols>
  <sheetData>
    <row r="1" spans="1:9" x14ac:dyDescent="0.3">
      <c r="A1" s="1" t="s">
        <v>325</v>
      </c>
      <c r="D1" s="143"/>
    </row>
    <row r="2" spans="1:9" x14ac:dyDescent="0.3">
      <c r="A2" s="1" t="s">
        <v>341</v>
      </c>
    </row>
    <row r="3" spans="1:9" x14ac:dyDescent="0.3">
      <c r="A3" s="1"/>
    </row>
    <row r="4" spans="1:9" x14ac:dyDescent="0.3">
      <c r="A4" s="305"/>
      <c r="B4" s="774">
        <v>2024</v>
      </c>
      <c r="C4" s="775"/>
      <c r="D4" s="774">
        <v>2025</v>
      </c>
      <c r="E4" s="775"/>
      <c r="F4" s="776">
        <v>2026</v>
      </c>
      <c r="G4" s="775"/>
      <c r="H4" s="776">
        <v>2027</v>
      </c>
      <c r="I4" s="775"/>
    </row>
    <row r="5" spans="1:9" x14ac:dyDescent="0.3">
      <c r="A5" s="307"/>
      <c r="B5" s="313" t="s">
        <v>396</v>
      </c>
      <c r="C5" s="314" t="s">
        <v>404</v>
      </c>
      <c r="D5" s="313" t="s">
        <v>396</v>
      </c>
      <c r="E5" s="314" t="s">
        <v>404</v>
      </c>
      <c r="F5" s="313" t="s">
        <v>396</v>
      </c>
      <c r="G5" s="314" t="s">
        <v>404</v>
      </c>
      <c r="H5" s="313" t="s">
        <v>396</v>
      </c>
      <c r="I5" s="314" t="s">
        <v>404</v>
      </c>
    </row>
    <row r="6" spans="1:9" x14ac:dyDescent="0.3">
      <c r="A6" s="308" t="s">
        <v>0</v>
      </c>
      <c r="B6" s="777">
        <v>2.554511545300528</v>
      </c>
      <c r="C6" s="773">
        <v>2.4923087677004361</v>
      </c>
      <c r="D6" s="777">
        <v>2.5746170318255537</v>
      </c>
      <c r="E6" s="778">
        <v>2.5800953595134928</v>
      </c>
      <c r="F6" s="777">
        <v>2.412524246910877</v>
      </c>
      <c r="G6" s="773">
        <v>2.4161693425895976</v>
      </c>
      <c r="H6" s="777">
        <v>2.410742508327985</v>
      </c>
      <c r="I6" s="773">
        <v>2.4143536660812543</v>
      </c>
    </row>
    <row r="7" spans="1:9" x14ac:dyDescent="0.3">
      <c r="A7" s="306" t="s">
        <v>415</v>
      </c>
      <c r="B7" s="772"/>
      <c r="C7" s="773"/>
      <c r="D7" s="772"/>
      <c r="E7" s="773"/>
      <c r="F7" s="772"/>
      <c r="G7" s="773"/>
      <c r="H7" s="772"/>
      <c r="I7" s="773"/>
    </row>
    <row r="8" spans="1:9" x14ac:dyDescent="0.3">
      <c r="A8" s="308" t="s">
        <v>477</v>
      </c>
      <c r="B8" s="772">
        <v>3.8038919579279451</v>
      </c>
      <c r="C8" s="773">
        <v>3.7889899044581909</v>
      </c>
      <c r="D8" s="772">
        <v>3.4999999999999858</v>
      </c>
      <c r="E8" s="773">
        <v>3.4999999999999716</v>
      </c>
      <c r="F8" s="772">
        <v>3.0000000000000284</v>
      </c>
      <c r="G8" s="773">
        <v>3.0000000000000284</v>
      </c>
      <c r="H8" s="772">
        <v>2.9999999999999858</v>
      </c>
      <c r="I8" s="773">
        <v>3.0000000000000284</v>
      </c>
    </row>
    <row r="9" spans="1:9" x14ac:dyDescent="0.3">
      <c r="A9" s="306" t="s">
        <v>415</v>
      </c>
      <c r="B9" s="772"/>
      <c r="C9" s="773"/>
      <c r="D9" s="772"/>
      <c r="E9" s="773"/>
      <c r="F9" s="772"/>
      <c r="G9" s="773"/>
      <c r="H9" s="772"/>
      <c r="I9" s="773"/>
    </row>
    <row r="10" spans="1:9" x14ac:dyDescent="0.3">
      <c r="A10" s="308" t="s">
        <v>478</v>
      </c>
      <c r="B10" s="772">
        <v>2.3738596424541782</v>
      </c>
      <c r="C10" s="773">
        <v>2.2974166463408494</v>
      </c>
      <c r="D10" s="772">
        <v>2.4439775103190584</v>
      </c>
      <c r="E10" s="773">
        <v>2.4443052591484928</v>
      </c>
      <c r="F10" s="772">
        <v>2.3299999999999841</v>
      </c>
      <c r="G10" s="773">
        <v>2.3300000000000125</v>
      </c>
      <c r="H10" s="772">
        <v>2.3300000000000125</v>
      </c>
      <c r="I10" s="773">
        <v>2.3300000000000125</v>
      </c>
    </row>
    <row r="11" spans="1:9" x14ac:dyDescent="0.3">
      <c r="A11" s="306" t="s">
        <v>415</v>
      </c>
      <c r="B11" s="772"/>
      <c r="C11" s="773"/>
      <c r="D11" s="772"/>
      <c r="E11" s="773"/>
      <c r="F11" s="772"/>
      <c r="G11" s="773"/>
      <c r="H11" s="772"/>
      <c r="I11" s="773"/>
    </row>
    <row r="12" spans="1:9" x14ac:dyDescent="0.3">
      <c r="A12" s="308" t="s">
        <v>475</v>
      </c>
      <c r="B12" s="772">
        <v>2.272773610387361</v>
      </c>
      <c r="C12" s="773">
        <v>2.3373930069139419</v>
      </c>
      <c r="D12" s="772">
        <v>2.8952272499247442</v>
      </c>
      <c r="E12" s="773">
        <v>3.1597067755445636</v>
      </c>
      <c r="F12" s="772">
        <v>2.3708542365354219</v>
      </c>
      <c r="G12" s="773">
        <v>2.6449813678175644</v>
      </c>
      <c r="H12" s="772">
        <v>2.7389757770544207</v>
      </c>
      <c r="I12" s="773">
        <v>2.7252457121245754</v>
      </c>
    </row>
    <row r="13" spans="1:9" x14ac:dyDescent="0.3">
      <c r="A13" s="306" t="s">
        <v>415</v>
      </c>
      <c r="B13" s="772"/>
      <c r="C13" s="773"/>
      <c r="D13" s="772"/>
      <c r="E13" s="773"/>
      <c r="F13" s="772"/>
      <c r="G13" s="773"/>
      <c r="H13" s="772"/>
      <c r="I13" s="773"/>
    </row>
    <row r="14" spans="1:9" x14ac:dyDescent="0.3">
      <c r="A14" s="308" t="s">
        <v>1</v>
      </c>
      <c r="B14" s="772">
        <v>3.5468151910328372</v>
      </c>
      <c r="C14" s="773">
        <v>3.4817768654460624</v>
      </c>
      <c r="D14" s="772">
        <v>3.0000000000000027</v>
      </c>
      <c r="E14" s="773">
        <v>3.0000000000000027</v>
      </c>
      <c r="F14" s="772">
        <v>3.0000000000000027</v>
      </c>
      <c r="G14" s="773">
        <v>3.0000000000000027</v>
      </c>
      <c r="H14" s="772">
        <v>2.9999999999999805</v>
      </c>
      <c r="I14" s="773">
        <v>3.0000000000000027</v>
      </c>
    </row>
    <row r="15" spans="1:9" x14ac:dyDescent="0.3">
      <c r="A15" s="306" t="s">
        <v>2</v>
      </c>
      <c r="B15" s="772"/>
      <c r="C15" s="773"/>
      <c r="D15" s="772"/>
      <c r="E15" s="773"/>
      <c r="F15" s="772"/>
      <c r="G15" s="773"/>
      <c r="H15" s="772"/>
      <c r="I15" s="773"/>
    </row>
    <row r="16" spans="1:9" x14ac:dyDescent="0.3">
      <c r="A16" s="308" t="s">
        <v>3</v>
      </c>
      <c r="B16" s="770">
        <v>820.77840999344085</v>
      </c>
      <c r="C16" s="768">
        <v>821.42206419953663</v>
      </c>
      <c r="D16" s="770">
        <v>821.16977890298142</v>
      </c>
      <c r="E16" s="768">
        <v>821.81578723886082</v>
      </c>
      <c r="F16" s="770">
        <v>807.2435419212909</v>
      </c>
      <c r="G16" s="768">
        <v>807.87925624955869</v>
      </c>
      <c r="H16" s="770">
        <v>799.71712824872554</v>
      </c>
      <c r="I16" s="768">
        <v>800.34146323882055</v>
      </c>
    </row>
    <row r="17" spans="1:9" x14ac:dyDescent="0.3">
      <c r="A17" s="306" t="s">
        <v>4</v>
      </c>
      <c r="B17" s="770"/>
      <c r="C17" s="768"/>
      <c r="D17" s="770"/>
      <c r="E17" s="768"/>
      <c r="F17" s="770"/>
      <c r="G17" s="768"/>
      <c r="H17" s="770"/>
      <c r="I17" s="768"/>
    </row>
    <row r="18" spans="1:9" x14ac:dyDescent="0.3">
      <c r="A18" s="308" t="s">
        <v>5</v>
      </c>
      <c r="B18" s="770">
        <v>382.10175291896348</v>
      </c>
      <c r="C18" s="768">
        <v>380.63856172292805</v>
      </c>
      <c r="D18" s="770">
        <v>388.138632594417</v>
      </c>
      <c r="E18" s="768">
        <v>387.99931014921953</v>
      </c>
      <c r="F18" s="770">
        <v>394.25690517459356</v>
      </c>
      <c r="G18" s="768">
        <v>394.16730026439888</v>
      </c>
      <c r="H18" s="770">
        <v>406.73969499789672</v>
      </c>
      <c r="I18" s="768">
        <v>406.74584658581716</v>
      </c>
    </row>
    <row r="19" spans="1:9" x14ac:dyDescent="0.3">
      <c r="A19" s="306" t="s">
        <v>265</v>
      </c>
      <c r="B19" s="770"/>
      <c r="C19" s="768"/>
      <c r="D19" s="770"/>
      <c r="E19" s="768"/>
      <c r="F19" s="770"/>
      <c r="G19" s="768"/>
      <c r="H19" s="770"/>
      <c r="I19" s="768"/>
    </row>
    <row r="20" spans="1:9" x14ac:dyDescent="0.3">
      <c r="A20" s="308" t="s">
        <v>266</v>
      </c>
      <c r="B20" s="770">
        <v>81.053455250501486</v>
      </c>
      <c r="C20" s="768">
        <v>77.783782915442615</v>
      </c>
      <c r="D20" s="770">
        <v>81.305417501686975</v>
      </c>
      <c r="E20" s="768">
        <v>80.255398461820377</v>
      </c>
      <c r="F20" s="770">
        <v>81.86580365448161</v>
      </c>
      <c r="G20" s="768">
        <v>81.690299816205865</v>
      </c>
      <c r="H20" s="770">
        <v>83.392296218965484</v>
      </c>
      <c r="I20" s="768">
        <v>83.369066499331737</v>
      </c>
    </row>
    <row r="21" spans="1:9" x14ac:dyDescent="0.3">
      <c r="A21" s="307" t="s">
        <v>267</v>
      </c>
      <c r="B21" s="771"/>
      <c r="C21" s="769"/>
      <c r="D21" s="771"/>
      <c r="E21" s="769"/>
      <c r="F21" s="771"/>
      <c r="G21" s="769"/>
      <c r="H21" s="771"/>
      <c r="I21" s="769"/>
    </row>
    <row r="22" spans="1:9" x14ac:dyDescent="0.3">
      <c r="A22" s="766" t="s">
        <v>479</v>
      </c>
      <c r="B22" s="766"/>
      <c r="C22" s="766"/>
      <c r="D22" s="766"/>
      <c r="E22" s="766"/>
      <c r="F22" s="766"/>
      <c r="G22" s="766"/>
      <c r="H22" s="766"/>
      <c r="I22" s="766"/>
    </row>
    <row r="23" spans="1:9" x14ac:dyDescent="0.3">
      <c r="A23" s="767"/>
      <c r="B23" s="767"/>
      <c r="C23" s="767"/>
      <c r="D23" s="767"/>
      <c r="E23" s="767"/>
      <c r="F23" s="767"/>
      <c r="G23" s="767"/>
      <c r="H23" s="767"/>
      <c r="I23" s="767"/>
    </row>
    <row r="24" spans="1:9" x14ac:dyDescent="0.3">
      <c r="A24" s="767"/>
      <c r="B24" s="767"/>
      <c r="C24" s="767"/>
      <c r="D24" s="767"/>
      <c r="E24" s="767"/>
      <c r="F24" s="767"/>
      <c r="G24" s="767"/>
      <c r="H24" s="767"/>
      <c r="I24" s="767"/>
    </row>
    <row r="25" spans="1:9" x14ac:dyDescent="0.3">
      <c r="A25" s="2" t="s">
        <v>6</v>
      </c>
    </row>
  </sheetData>
  <mergeCells count="69">
    <mergeCell ref="G14:G15"/>
    <mergeCell ref="H14:H15"/>
    <mergeCell ref="I14:I15"/>
    <mergeCell ref="B16:B17"/>
    <mergeCell ref="C16:C17"/>
    <mergeCell ref="D16:D17"/>
    <mergeCell ref="E16:E17"/>
    <mergeCell ref="F16:F17"/>
    <mergeCell ref="G16:G17"/>
    <mergeCell ref="H16:H17"/>
    <mergeCell ref="I16:I17"/>
    <mergeCell ref="B14:B15"/>
    <mergeCell ref="C14:C15"/>
    <mergeCell ref="D14:D15"/>
    <mergeCell ref="E14:E15"/>
    <mergeCell ref="F14:F15"/>
    <mergeCell ref="B12:B13"/>
    <mergeCell ref="C12:C13"/>
    <mergeCell ref="D12:D13"/>
    <mergeCell ref="E12:E13"/>
    <mergeCell ref="F12:F13"/>
    <mergeCell ref="B4:C4"/>
    <mergeCell ref="D4:E4"/>
    <mergeCell ref="F4:G4"/>
    <mergeCell ref="H4:I4"/>
    <mergeCell ref="B6:B7"/>
    <mergeCell ref="C6:C7"/>
    <mergeCell ref="D6:D7"/>
    <mergeCell ref="E6:E7"/>
    <mergeCell ref="F6:F7"/>
    <mergeCell ref="G6:G7"/>
    <mergeCell ref="H6:H7"/>
    <mergeCell ref="I6:I7"/>
    <mergeCell ref="G18:G19"/>
    <mergeCell ref="H18:H19"/>
    <mergeCell ref="I18:I19"/>
    <mergeCell ref="B10:B11"/>
    <mergeCell ref="C10:C11"/>
    <mergeCell ref="G12:G13"/>
    <mergeCell ref="H12:H13"/>
    <mergeCell ref="I12:I13"/>
    <mergeCell ref="D10:D11"/>
    <mergeCell ref="E10:E11"/>
    <mergeCell ref="F10:F11"/>
    <mergeCell ref="B18:B19"/>
    <mergeCell ref="C18:C19"/>
    <mergeCell ref="D18:D19"/>
    <mergeCell ref="E18:E19"/>
    <mergeCell ref="F18:F19"/>
    <mergeCell ref="G8:G9"/>
    <mergeCell ref="H8:H9"/>
    <mergeCell ref="I8:I9"/>
    <mergeCell ref="G10:G11"/>
    <mergeCell ref="H10:H11"/>
    <mergeCell ref="I10:I11"/>
    <mergeCell ref="B8:B9"/>
    <mergeCell ref="C8:C9"/>
    <mergeCell ref="D8:D9"/>
    <mergeCell ref="E8:E9"/>
    <mergeCell ref="F8:F9"/>
    <mergeCell ref="A22:I24"/>
    <mergeCell ref="G20:G21"/>
    <mergeCell ref="H20:H21"/>
    <mergeCell ref="B20:B21"/>
    <mergeCell ref="C20:C21"/>
    <mergeCell ref="D20:D21"/>
    <mergeCell ref="E20:E21"/>
    <mergeCell ref="F20:F21"/>
    <mergeCell ref="I20:I2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F8BB8-247C-4E23-BBBC-509908E48FE6}">
  <dimension ref="A1:I18"/>
  <sheetViews>
    <sheetView workbookViewId="0">
      <selection activeCell="B16" sqref="B16:B17"/>
    </sheetView>
  </sheetViews>
  <sheetFormatPr baseColWidth="10" defaultColWidth="10.7265625" defaultRowHeight="13" x14ac:dyDescent="0.3"/>
  <cols>
    <col min="1" max="1" width="29.7265625" style="2" customWidth="1"/>
    <col min="2" max="9" width="9.453125" style="2" bestFit="1" customWidth="1"/>
    <col min="10" max="16384" width="10.7265625" style="2"/>
  </cols>
  <sheetData>
    <row r="1" spans="1:9" x14ac:dyDescent="0.3">
      <c r="A1" s="1" t="s">
        <v>326</v>
      </c>
      <c r="D1" s="143"/>
    </row>
    <row r="2" spans="1:9" x14ac:dyDescent="0.3">
      <c r="A2" s="1" t="s">
        <v>342</v>
      </c>
    </row>
    <row r="4" spans="1:9" x14ac:dyDescent="0.3">
      <c r="A4" s="305"/>
      <c r="B4" s="774">
        <v>2024</v>
      </c>
      <c r="C4" s="775"/>
      <c r="D4" s="774">
        <v>2025</v>
      </c>
      <c r="E4" s="775"/>
      <c r="F4" s="776">
        <v>2026</v>
      </c>
      <c r="G4" s="775"/>
      <c r="H4" s="776">
        <v>2027</v>
      </c>
      <c r="I4" s="775"/>
    </row>
    <row r="5" spans="1:9" x14ac:dyDescent="0.3">
      <c r="A5" s="307"/>
      <c r="B5" s="313" t="s">
        <v>396</v>
      </c>
      <c r="C5" s="314" t="s">
        <v>404</v>
      </c>
      <c r="D5" s="313" t="s">
        <v>396</v>
      </c>
      <c r="E5" s="314" t="s">
        <v>404</v>
      </c>
      <c r="F5" s="313" t="s">
        <v>396</v>
      </c>
      <c r="G5" s="314" t="s">
        <v>404</v>
      </c>
      <c r="H5" s="313" t="s">
        <v>396</v>
      </c>
      <c r="I5" s="314" t="s">
        <v>404</v>
      </c>
    </row>
    <row r="6" spans="1:9" x14ac:dyDescent="0.3">
      <c r="A6" s="317" t="s">
        <v>319</v>
      </c>
      <c r="B6" s="781">
        <v>2.272773610387361</v>
      </c>
      <c r="C6" s="784">
        <v>2.3373930069139419</v>
      </c>
      <c r="D6" s="781">
        <v>2.8952272499247442</v>
      </c>
      <c r="E6" s="784">
        <v>3.1597067755445636</v>
      </c>
      <c r="F6" s="781">
        <v>2.3708542365354219</v>
      </c>
      <c r="G6" s="784">
        <v>2.6449813678175644</v>
      </c>
      <c r="H6" s="781">
        <v>2.7389757770544207</v>
      </c>
      <c r="I6" s="784">
        <v>2.7252457121245754</v>
      </c>
    </row>
    <row r="7" spans="1:9" x14ac:dyDescent="0.3">
      <c r="A7" s="315" t="s">
        <v>480</v>
      </c>
      <c r="B7" s="783"/>
      <c r="C7" s="784"/>
      <c r="D7" s="783"/>
      <c r="E7" s="784"/>
      <c r="F7" s="783"/>
      <c r="G7" s="784"/>
      <c r="H7" s="783"/>
      <c r="I7" s="784"/>
    </row>
    <row r="8" spans="1:9" x14ac:dyDescent="0.3">
      <c r="A8" s="202" t="s">
        <v>320</v>
      </c>
      <c r="B8" s="783">
        <v>2.1385279404519792</v>
      </c>
      <c r="C8" s="784">
        <v>2.4652110003585506</v>
      </c>
      <c r="D8" s="783">
        <v>2.6676979764956172</v>
      </c>
      <c r="E8" s="784">
        <v>3.1650966070616136</v>
      </c>
      <c r="F8" s="783">
        <v>2.519580794880369</v>
      </c>
      <c r="G8" s="784">
        <v>3.1026854347769444</v>
      </c>
      <c r="H8" s="783">
        <v>2.3862962909459782</v>
      </c>
      <c r="I8" s="784">
        <v>2.5412421423566087</v>
      </c>
    </row>
    <row r="9" spans="1:9" x14ac:dyDescent="0.3">
      <c r="A9" s="315" t="s">
        <v>481</v>
      </c>
      <c r="B9" s="783"/>
      <c r="C9" s="784"/>
      <c r="D9" s="783"/>
      <c r="E9" s="784"/>
      <c r="F9" s="783"/>
      <c r="G9" s="784"/>
      <c r="H9" s="783"/>
      <c r="I9" s="784"/>
    </row>
    <row r="10" spans="1:9" x14ac:dyDescent="0.3">
      <c r="A10" s="202" t="s">
        <v>321</v>
      </c>
      <c r="B10" s="783">
        <v>1.9244555477795871</v>
      </c>
      <c r="C10" s="784">
        <v>1.0604228957767674</v>
      </c>
      <c r="D10" s="783">
        <v>2.9659597844977412</v>
      </c>
      <c r="E10" s="784">
        <v>2.6577342134750808</v>
      </c>
      <c r="F10" s="783">
        <v>2.8999999999999915</v>
      </c>
      <c r="G10" s="784">
        <v>2.7352287427051465</v>
      </c>
      <c r="H10" s="783">
        <v>2.8828253012650435</v>
      </c>
      <c r="I10" s="784">
        <v>2.7341958392094199</v>
      </c>
    </row>
    <row r="11" spans="1:9" x14ac:dyDescent="0.3">
      <c r="A11" s="315" t="s">
        <v>481</v>
      </c>
      <c r="B11" s="783"/>
      <c r="C11" s="784"/>
      <c r="D11" s="783"/>
      <c r="E11" s="784"/>
      <c r="F11" s="783"/>
      <c r="G11" s="784"/>
      <c r="H11" s="783"/>
      <c r="I11" s="784"/>
    </row>
    <row r="12" spans="1:9" x14ac:dyDescent="0.3">
      <c r="A12" s="202" t="s">
        <v>322</v>
      </c>
      <c r="B12" s="783">
        <v>2.4342445663085641</v>
      </c>
      <c r="C12" s="784">
        <v>4.0097311743995618</v>
      </c>
      <c r="D12" s="783">
        <v>3.1752313522518421</v>
      </c>
      <c r="E12" s="784">
        <v>2.6522349515103087</v>
      </c>
      <c r="F12" s="783">
        <v>2.9221498682105533</v>
      </c>
      <c r="G12" s="784">
        <v>2.3896395726332003</v>
      </c>
      <c r="H12" s="783">
        <v>2.0111612051042016</v>
      </c>
      <c r="I12" s="784">
        <v>2.0434127130911008</v>
      </c>
    </row>
    <row r="13" spans="1:9" x14ac:dyDescent="0.3">
      <c r="A13" s="315" t="s">
        <v>480</v>
      </c>
      <c r="B13" s="783"/>
      <c r="C13" s="784"/>
      <c r="D13" s="783"/>
      <c r="E13" s="784"/>
      <c r="F13" s="783"/>
      <c r="G13" s="784"/>
      <c r="H13" s="783"/>
      <c r="I13" s="784"/>
    </row>
    <row r="14" spans="1:9" x14ac:dyDescent="0.3">
      <c r="A14" s="202" t="s">
        <v>323</v>
      </c>
      <c r="B14" s="783">
        <v>1.548202494962041</v>
      </c>
      <c r="C14" s="784">
        <v>3.6378512926341244</v>
      </c>
      <c r="D14" s="783">
        <v>4.2323247951524081</v>
      </c>
      <c r="E14" s="784">
        <v>4.5038362637434659</v>
      </c>
      <c r="F14" s="783">
        <v>2.8101913069759235</v>
      </c>
      <c r="G14" s="784">
        <v>3.1072493461389001</v>
      </c>
      <c r="H14" s="783">
        <v>3.0776404893682781</v>
      </c>
      <c r="I14" s="784">
        <v>3.0534887237901387</v>
      </c>
    </row>
    <row r="15" spans="1:9" x14ac:dyDescent="0.3">
      <c r="A15" s="315" t="s">
        <v>480</v>
      </c>
      <c r="B15" s="782"/>
      <c r="C15" s="784"/>
      <c r="D15" s="782"/>
      <c r="E15" s="784"/>
      <c r="F15" s="782"/>
      <c r="G15" s="784"/>
      <c r="H15" s="782"/>
      <c r="I15" s="784"/>
    </row>
    <row r="16" spans="1:9" x14ac:dyDescent="0.3">
      <c r="A16" s="316" t="s">
        <v>324</v>
      </c>
      <c r="B16" s="781">
        <v>-3.5812440019644876</v>
      </c>
      <c r="C16" s="779">
        <v>-3.0075669353582373</v>
      </c>
      <c r="D16" s="781">
        <v>-3.6886297481801305</v>
      </c>
      <c r="E16" s="779">
        <v>-3.2922209886301679</v>
      </c>
      <c r="F16" s="781">
        <v>-3.5364538701445887</v>
      </c>
      <c r="G16" s="779">
        <v>-3.3701085596698612</v>
      </c>
      <c r="H16" s="781">
        <v>-3.6491231916227682</v>
      </c>
      <c r="I16" s="779">
        <v>-3.4547186376530452</v>
      </c>
    </row>
    <row r="17" spans="1:9" x14ac:dyDescent="0.3">
      <c r="A17" s="203" t="s">
        <v>318</v>
      </c>
      <c r="B17" s="782"/>
      <c r="C17" s="780"/>
      <c r="D17" s="782"/>
      <c r="E17" s="780"/>
      <c r="F17" s="782"/>
      <c r="G17" s="780"/>
      <c r="H17" s="782"/>
      <c r="I17" s="780"/>
    </row>
    <row r="18" spans="1:9" x14ac:dyDescent="0.3">
      <c r="A18" s="2" t="s">
        <v>6</v>
      </c>
    </row>
  </sheetData>
  <mergeCells count="52">
    <mergeCell ref="B4:C4"/>
    <mergeCell ref="D4:E4"/>
    <mergeCell ref="F4:G4"/>
    <mergeCell ref="H4:I4"/>
    <mergeCell ref="B6:B7"/>
    <mergeCell ref="C6:C7"/>
    <mergeCell ref="D6:D7"/>
    <mergeCell ref="E6:E7"/>
    <mergeCell ref="F6:F7"/>
    <mergeCell ref="G6:G7"/>
    <mergeCell ref="H6:H7"/>
    <mergeCell ref="I6:I7"/>
    <mergeCell ref="B8:B9"/>
    <mergeCell ref="C8:C9"/>
    <mergeCell ref="D8:D9"/>
    <mergeCell ref="E8:E9"/>
    <mergeCell ref="F8:F9"/>
    <mergeCell ref="G8:G9"/>
    <mergeCell ref="H8:H9"/>
    <mergeCell ref="I8:I9"/>
    <mergeCell ref="H10:H11"/>
    <mergeCell ref="I10:I11"/>
    <mergeCell ref="G12:G13"/>
    <mergeCell ref="H12:H13"/>
    <mergeCell ref="I12:I13"/>
    <mergeCell ref="B10:B11"/>
    <mergeCell ref="C10:C11"/>
    <mergeCell ref="D10:D11"/>
    <mergeCell ref="E10:E11"/>
    <mergeCell ref="F10:F11"/>
    <mergeCell ref="G10:G11"/>
    <mergeCell ref="B12:B13"/>
    <mergeCell ref="C12:C13"/>
    <mergeCell ref="D12:D13"/>
    <mergeCell ref="E12:E13"/>
    <mergeCell ref="F12:F13"/>
    <mergeCell ref="H14:H15"/>
    <mergeCell ref="I14:I15"/>
    <mergeCell ref="B14:B15"/>
    <mergeCell ref="C14:C15"/>
    <mergeCell ref="D14:D15"/>
    <mergeCell ref="E14:E15"/>
    <mergeCell ref="F14:F15"/>
    <mergeCell ref="G14:G15"/>
    <mergeCell ref="G16:G17"/>
    <mergeCell ref="H16:H17"/>
    <mergeCell ref="I16:I17"/>
    <mergeCell ref="B16:B17"/>
    <mergeCell ref="C16:C17"/>
    <mergeCell ref="D16:D17"/>
    <mergeCell ref="E16:E17"/>
    <mergeCell ref="F16:F17"/>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C6064-F26C-417B-AD8A-6B5E60F569AB}">
  <dimension ref="A1:K19"/>
  <sheetViews>
    <sheetView zoomScaleNormal="100" workbookViewId="0">
      <selection activeCell="O19" sqref="O19"/>
    </sheetView>
  </sheetViews>
  <sheetFormatPr baseColWidth="10" defaultColWidth="10.7265625" defaultRowHeight="13" x14ac:dyDescent="0.3"/>
  <cols>
    <col min="1" max="1" width="44" style="2" customWidth="1"/>
    <col min="2" max="5" width="13.26953125" style="2" customWidth="1"/>
    <col min="6" max="16384" width="10.7265625" style="2"/>
  </cols>
  <sheetData>
    <row r="1" spans="1:11" x14ac:dyDescent="0.3">
      <c r="A1" s="1" t="s">
        <v>7</v>
      </c>
    </row>
    <row r="2" spans="1:11" x14ac:dyDescent="0.3">
      <c r="A2" s="1" t="s">
        <v>343</v>
      </c>
    </row>
    <row r="3" spans="1:11" x14ac:dyDescent="0.3">
      <c r="A3" s="2" t="s">
        <v>372</v>
      </c>
    </row>
    <row r="5" spans="1:11" x14ac:dyDescent="0.3">
      <c r="A5" s="7"/>
      <c r="B5" s="10">
        <v>2024</v>
      </c>
      <c r="C5" s="10">
        <v>2025</v>
      </c>
      <c r="D5" s="9">
        <v>2026</v>
      </c>
      <c r="E5" s="9">
        <v>2027</v>
      </c>
    </row>
    <row r="6" spans="1:11" x14ac:dyDescent="0.3">
      <c r="A6" s="4" t="s">
        <v>8</v>
      </c>
      <c r="B6" s="480">
        <v>68951517.532093614</v>
      </c>
      <c r="C6" s="480">
        <v>72379228.486719027</v>
      </c>
      <c r="D6" s="480">
        <v>74736308.602636918</v>
      </c>
      <c r="E6" s="480">
        <v>75530467.053657815</v>
      </c>
      <c r="G6" s="171"/>
      <c r="H6" s="171"/>
      <c r="I6" s="171"/>
      <c r="J6" s="171"/>
    </row>
    <row r="7" spans="1:11" x14ac:dyDescent="0.3">
      <c r="A7" s="4" t="s">
        <v>9</v>
      </c>
      <c r="B7" s="481">
        <v>68941079.994612008</v>
      </c>
      <c r="C7" s="481">
        <v>72368806.81532222</v>
      </c>
      <c r="D7" s="481">
        <v>74725896.194531322</v>
      </c>
      <c r="E7" s="481">
        <v>75520046.611472219</v>
      </c>
      <c r="G7" s="171"/>
      <c r="H7" s="171"/>
      <c r="I7" s="171"/>
      <c r="J7" s="171"/>
      <c r="K7" s="171"/>
    </row>
    <row r="8" spans="1:11" x14ac:dyDescent="0.3">
      <c r="A8" s="5" t="s">
        <v>10</v>
      </c>
      <c r="B8" s="482">
        <v>57080149.488653913</v>
      </c>
      <c r="C8" s="482">
        <v>60392772.857051477</v>
      </c>
      <c r="D8" s="482">
        <v>62666170.969812922</v>
      </c>
      <c r="E8" s="482">
        <v>63240256.847488344</v>
      </c>
      <c r="G8" s="171"/>
      <c r="H8" s="171"/>
      <c r="I8" s="171"/>
      <c r="J8" s="171"/>
    </row>
    <row r="9" spans="1:11" x14ac:dyDescent="0.3">
      <c r="A9" s="425" t="s">
        <v>11</v>
      </c>
      <c r="B9" s="482">
        <v>2048171.1369999996</v>
      </c>
      <c r="C9" s="482">
        <v>2477785.5249999999</v>
      </c>
      <c r="D9" s="482">
        <v>2569618.0499999998</v>
      </c>
      <c r="E9" s="482">
        <v>2724991.6850000001</v>
      </c>
      <c r="G9" s="171"/>
      <c r="H9" s="171"/>
      <c r="I9" s="171"/>
      <c r="J9" s="171"/>
    </row>
    <row r="10" spans="1:11" x14ac:dyDescent="0.3">
      <c r="A10" s="425" t="s">
        <v>12</v>
      </c>
      <c r="B10" s="482">
        <v>55031978.351653911</v>
      </c>
      <c r="C10" s="482">
        <v>57914987.332051478</v>
      </c>
      <c r="D10" s="482">
        <v>60096552.919812925</v>
      </c>
      <c r="E10" s="482">
        <v>60515265.162488341</v>
      </c>
      <c r="G10" s="171"/>
      <c r="H10" s="171"/>
      <c r="I10" s="171"/>
      <c r="J10" s="171"/>
    </row>
    <row r="11" spans="1:11" x14ac:dyDescent="0.3">
      <c r="A11" s="5" t="s">
        <v>13</v>
      </c>
      <c r="B11" s="482">
        <v>1188148.7912294758</v>
      </c>
      <c r="C11" s="482">
        <v>1170943.7449303232</v>
      </c>
      <c r="D11" s="482">
        <v>1353822.3107330722</v>
      </c>
      <c r="E11" s="482">
        <v>1556740.1557946377</v>
      </c>
      <c r="G11" s="171"/>
      <c r="H11" s="171"/>
      <c r="I11" s="171"/>
      <c r="J11" s="171"/>
    </row>
    <row r="12" spans="1:11" x14ac:dyDescent="0.3">
      <c r="A12" s="5" t="s">
        <v>14</v>
      </c>
      <c r="B12" s="482">
        <v>2983908.8643686883</v>
      </c>
      <c r="C12" s="482">
        <v>3069689.3800794836</v>
      </c>
      <c r="D12" s="482">
        <v>3182041.8012879291</v>
      </c>
      <c r="E12" s="482">
        <v>3261930.5712814927</v>
      </c>
      <c r="G12" s="171"/>
      <c r="H12" s="171"/>
      <c r="I12" s="171"/>
      <c r="J12" s="171"/>
    </row>
    <row r="13" spans="1:11" x14ac:dyDescent="0.3">
      <c r="A13" s="5" t="s">
        <v>15</v>
      </c>
      <c r="B13" s="482">
        <v>169608.11389692733</v>
      </c>
      <c r="C13" s="482">
        <v>172609.84109806622</v>
      </c>
      <c r="D13" s="482">
        <v>174825.25955798637</v>
      </c>
      <c r="E13" s="482">
        <v>177095.03605533263</v>
      </c>
      <c r="G13" s="171"/>
      <c r="H13" s="171"/>
      <c r="I13" s="171"/>
      <c r="J13" s="171"/>
    </row>
    <row r="14" spans="1:11" x14ac:dyDescent="0.3">
      <c r="A14" s="5" t="s">
        <v>16</v>
      </c>
      <c r="B14" s="482">
        <v>3053700.2443410265</v>
      </c>
      <c r="C14" s="482">
        <v>3115984.9072688431</v>
      </c>
      <c r="D14" s="482">
        <v>2826115.6866184114</v>
      </c>
      <c r="E14" s="482">
        <v>2660158.7656150493</v>
      </c>
      <c r="G14" s="171"/>
      <c r="H14" s="171"/>
      <c r="I14" s="171"/>
      <c r="J14" s="171"/>
    </row>
    <row r="15" spans="1:11" x14ac:dyDescent="0.3">
      <c r="A15" s="5" t="s">
        <v>17</v>
      </c>
      <c r="B15" s="482">
        <v>1511766.0591382401</v>
      </c>
      <c r="C15" s="482">
        <v>1574040.9595519833</v>
      </c>
      <c r="D15" s="482">
        <v>1621212.7521582774</v>
      </c>
      <c r="E15" s="482">
        <v>1660331.8632079617</v>
      </c>
      <c r="G15" s="171"/>
      <c r="H15" s="171"/>
      <c r="I15" s="171"/>
      <c r="J15" s="171"/>
    </row>
    <row r="16" spans="1:11" x14ac:dyDescent="0.3">
      <c r="A16" s="5" t="s">
        <v>18</v>
      </c>
      <c r="B16" s="482">
        <v>2953798.43298373</v>
      </c>
      <c r="C16" s="482">
        <v>2872765.1253420431</v>
      </c>
      <c r="D16" s="482">
        <v>2901707.4143627416</v>
      </c>
      <c r="E16" s="482">
        <v>2963533.3720294223</v>
      </c>
      <c r="G16" s="171"/>
      <c r="H16" s="171"/>
      <c r="I16" s="171"/>
      <c r="J16" s="171"/>
    </row>
    <row r="17" spans="1:10" x14ac:dyDescent="0.3">
      <c r="A17" s="4" t="s">
        <v>19</v>
      </c>
      <c r="B17" s="483">
        <v>10437.5374816</v>
      </c>
      <c r="C17" s="483">
        <v>10421.6713968</v>
      </c>
      <c r="D17" s="483">
        <v>10412.4081056</v>
      </c>
      <c r="E17" s="483">
        <v>10420.442185599999</v>
      </c>
    </row>
    <row r="18" spans="1:10" x14ac:dyDescent="0.3">
      <c r="A18" s="6" t="s">
        <v>20</v>
      </c>
      <c r="B18" s="484">
        <v>10437.5374816</v>
      </c>
      <c r="C18" s="484">
        <v>10421.6713968</v>
      </c>
      <c r="D18" s="484">
        <v>10412.4081056</v>
      </c>
      <c r="E18" s="484">
        <v>10420.442185599999</v>
      </c>
      <c r="G18" s="171"/>
      <c r="H18" s="171"/>
      <c r="I18" s="171"/>
      <c r="J18" s="171"/>
    </row>
    <row r="19" spans="1:10" x14ac:dyDescent="0.3">
      <c r="A19" s="3" t="s">
        <v>21</v>
      </c>
      <c r="B19" s="3"/>
      <c r="C19" s="3"/>
      <c r="D19" s="3"/>
      <c r="E19" s="3"/>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37F95-F43B-4362-927B-15BFC654F874}">
  <dimension ref="A1:G27"/>
  <sheetViews>
    <sheetView zoomScaleNormal="100" workbookViewId="0">
      <selection activeCell="A13" sqref="A13:E16"/>
    </sheetView>
  </sheetViews>
  <sheetFormatPr baseColWidth="10" defaultColWidth="10.7265625" defaultRowHeight="13" x14ac:dyDescent="0.3"/>
  <cols>
    <col min="1" max="1" width="62.81640625" style="2" customWidth="1"/>
    <col min="2" max="16384" width="10.7265625" style="2"/>
  </cols>
  <sheetData>
    <row r="1" spans="1:7" x14ac:dyDescent="0.3">
      <c r="A1" s="11" t="s">
        <v>24</v>
      </c>
    </row>
    <row r="2" spans="1:7" x14ac:dyDescent="0.3">
      <c r="A2" s="11" t="s">
        <v>344</v>
      </c>
    </row>
    <row r="3" spans="1:7" x14ac:dyDescent="0.3">
      <c r="A3" s="12" t="s">
        <v>367</v>
      </c>
    </row>
    <row r="4" spans="1:7" x14ac:dyDescent="0.3">
      <c r="A4" s="12"/>
      <c r="B4" s="547"/>
      <c r="C4" s="547"/>
      <c r="D4" s="547"/>
      <c r="E4" s="547"/>
    </row>
    <row r="5" spans="1:7" x14ac:dyDescent="0.3">
      <c r="A5" s="167"/>
      <c r="B5" s="39">
        <v>2024</v>
      </c>
      <c r="C5" s="40">
        <v>2025</v>
      </c>
      <c r="D5" s="39">
        <v>2026</v>
      </c>
      <c r="E5" s="168">
        <v>2027</v>
      </c>
    </row>
    <row r="6" spans="1:7" x14ac:dyDescent="0.3">
      <c r="A6" s="169" t="s">
        <v>401</v>
      </c>
      <c r="B6" s="206">
        <v>69867970.741348162</v>
      </c>
      <c r="C6" s="206">
        <v>73194601.996030092</v>
      </c>
      <c r="D6" s="206">
        <v>74783413.55912365</v>
      </c>
      <c r="E6" s="206">
        <v>75919901.902160987</v>
      </c>
    </row>
    <row r="7" spans="1:7" x14ac:dyDescent="0.3">
      <c r="A7" s="170" t="s">
        <v>180</v>
      </c>
      <c r="B7" s="207">
        <v>5.4554271012880795</v>
      </c>
      <c r="C7" s="207">
        <v>4.7613108258105052</v>
      </c>
      <c r="D7" s="207">
        <v>2.1706676718861395</v>
      </c>
      <c r="E7" s="207">
        <v>1.5197064281357475</v>
      </c>
    </row>
    <row r="8" spans="1:7" x14ac:dyDescent="0.3">
      <c r="A8" s="208" t="s">
        <v>274</v>
      </c>
      <c r="B8" s="209">
        <v>-78950.41269076895</v>
      </c>
      <c r="C8" s="209">
        <v>-115672.3807497872</v>
      </c>
      <c r="D8" s="209">
        <v>-55473.174322204664</v>
      </c>
      <c r="E8" s="209">
        <v>-45074.722609450109</v>
      </c>
      <c r="G8" s="13"/>
    </row>
    <row r="9" spans="1:7" x14ac:dyDescent="0.3">
      <c r="A9" s="694" t="s">
        <v>436</v>
      </c>
      <c r="B9" s="209">
        <v>-859982.68647826137</v>
      </c>
      <c r="C9" s="209">
        <v>-739333.41389568429</v>
      </c>
      <c r="D9" s="209">
        <v>-38137.944064486772</v>
      </c>
      <c r="E9" s="209">
        <v>-368990.96031488525</v>
      </c>
      <c r="F9" s="491"/>
    </row>
    <row r="10" spans="1:7" ht="14.5" x14ac:dyDescent="0.3">
      <c r="A10" s="208" t="s">
        <v>437</v>
      </c>
      <c r="B10" s="209">
        <v>22479.889914482366</v>
      </c>
      <c r="C10" s="209">
        <v>39632.285334406421</v>
      </c>
      <c r="D10" s="209">
        <v>46506.161899959669</v>
      </c>
      <c r="E10" s="209">
        <v>24630.834421162959</v>
      </c>
    </row>
    <row r="11" spans="1:7" x14ac:dyDescent="0.3">
      <c r="A11" s="169" t="s">
        <v>413</v>
      </c>
      <c r="B11" s="206">
        <v>68951517.532093614</v>
      </c>
      <c r="C11" s="206">
        <v>72379228.486719027</v>
      </c>
      <c r="D11" s="206">
        <v>74736308.602636918</v>
      </c>
      <c r="E11" s="206">
        <v>75530467.053657815</v>
      </c>
    </row>
    <row r="12" spans="1:7" x14ac:dyDescent="0.3">
      <c r="A12" s="170" t="s">
        <v>180</v>
      </c>
      <c r="B12" s="207">
        <v>5.2851694575126658</v>
      </c>
      <c r="C12" s="207">
        <v>4.9711900148245149</v>
      </c>
      <c r="D12" s="207">
        <v>3.2565698270055492</v>
      </c>
      <c r="E12" s="207">
        <v>1.0626139635064646</v>
      </c>
    </row>
    <row r="13" spans="1:7" ht="12.75" customHeight="1" x14ac:dyDescent="0.3">
      <c r="A13" s="785" t="s">
        <v>435</v>
      </c>
      <c r="B13" s="785"/>
      <c r="C13" s="785"/>
      <c r="D13" s="785"/>
      <c r="E13" s="785"/>
    </row>
    <row r="14" spans="1:7" x14ac:dyDescent="0.3">
      <c r="A14" s="786"/>
      <c r="B14" s="786"/>
      <c r="C14" s="786"/>
      <c r="D14" s="786"/>
      <c r="E14" s="786"/>
    </row>
    <row r="15" spans="1:7" x14ac:dyDescent="0.3">
      <c r="A15" s="786"/>
      <c r="B15" s="786"/>
      <c r="C15" s="786"/>
      <c r="D15" s="786"/>
      <c r="E15" s="786"/>
    </row>
    <row r="16" spans="1:7" x14ac:dyDescent="0.3">
      <c r="A16" s="786"/>
      <c r="B16" s="786"/>
      <c r="C16" s="786"/>
      <c r="D16" s="786"/>
      <c r="E16" s="786"/>
    </row>
    <row r="17" spans="1:5" x14ac:dyDescent="0.3">
      <c r="A17" s="2" t="s">
        <v>21</v>
      </c>
      <c r="B17" s="171"/>
      <c r="C17" s="171"/>
      <c r="D17" s="171"/>
      <c r="E17" s="171"/>
    </row>
    <row r="18" spans="1:5" x14ac:dyDescent="0.3">
      <c r="B18" s="547"/>
    </row>
    <row r="19" spans="1:5" x14ac:dyDescent="0.3">
      <c r="B19" s="547"/>
      <c r="C19" s="547"/>
      <c r="D19" s="547"/>
      <c r="E19" s="547"/>
    </row>
    <row r="22" spans="1:5" x14ac:dyDescent="0.3">
      <c r="B22" s="13"/>
      <c r="C22" s="13"/>
      <c r="D22" s="13"/>
      <c r="E22" s="13"/>
    </row>
    <row r="23" spans="1:5" x14ac:dyDescent="0.3">
      <c r="B23" s="13"/>
      <c r="C23" s="13"/>
      <c r="D23" s="13"/>
      <c r="E23" s="13"/>
    </row>
    <row r="26" spans="1:5" x14ac:dyDescent="0.3">
      <c r="B26" s="13"/>
      <c r="C26" s="13"/>
      <c r="D26" s="13"/>
      <c r="E26" s="13"/>
    </row>
    <row r="27" spans="1:5" x14ac:dyDescent="0.3">
      <c r="B27" s="13"/>
      <c r="C27" s="13"/>
      <c r="D27" s="13"/>
      <c r="E27" s="13"/>
    </row>
  </sheetData>
  <mergeCells count="1">
    <mergeCell ref="A13:E16"/>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4FE0D-C373-468A-AA90-E44FA94C30BF}">
  <dimension ref="A1:E12"/>
  <sheetViews>
    <sheetView workbookViewId="0">
      <selection activeCell="D18" sqref="D18"/>
    </sheetView>
  </sheetViews>
  <sheetFormatPr baseColWidth="10" defaultColWidth="10.7265625" defaultRowHeight="13" x14ac:dyDescent="0.3"/>
  <cols>
    <col min="1" max="1" width="40" style="2" bestFit="1" customWidth="1"/>
    <col min="2" max="5" width="8.81640625" style="2" customWidth="1"/>
    <col min="6" max="16384" width="10.7265625" style="2"/>
  </cols>
  <sheetData>
    <row r="1" spans="1:5" x14ac:dyDescent="0.3">
      <c r="A1" s="755" t="s">
        <v>22</v>
      </c>
      <c r="B1" s="755"/>
      <c r="C1" s="755"/>
      <c r="D1" s="755"/>
      <c r="E1" s="755"/>
    </row>
    <row r="2" spans="1:5" x14ac:dyDescent="0.3">
      <c r="A2" s="755" t="s">
        <v>345</v>
      </c>
      <c r="B2" s="755"/>
      <c r="C2" s="755"/>
      <c r="D2" s="755"/>
      <c r="E2" s="755"/>
    </row>
    <row r="3" spans="1:5" x14ac:dyDescent="0.3">
      <c r="A3" s="15"/>
    </row>
    <row r="4" spans="1:5" x14ac:dyDescent="0.3">
      <c r="A4" s="488"/>
      <c r="B4" s="541">
        <v>2024</v>
      </c>
      <c r="C4" s="541">
        <v>2025</v>
      </c>
      <c r="D4" s="486">
        <v>2026</v>
      </c>
      <c r="E4" s="487">
        <v>2027</v>
      </c>
    </row>
    <row r="5" spans="1:5" x14ac:dyDescent="0.3">
      <c r="A5" s="18" t="s">
        <v>416</v>
      </c>
      <c r="B5" s="542"/>
      <c r="C5" s="542"/>
      <c r="D5" s="20"/>
      <c r="E5" s="19"/>
    </row>
    <row r="6" spans="1:5" x14ac:dyDescent="0.3">
      <c r="A6" s="5" t="s">
        <v>438</v>
      </c>
      <c r="B6" s="543">
        <v>2.28657493549338</v>
      </c>
      <c r="C6" s="543">
        <v>2.3313947562663602</v>
      </c>
      <c r="D6" s="386">
        <v>2.3028876178878201</v>
      </c>
      <c r="E6" s="386">
        <v>2.3269108471367201</v>
      </c>
    </row>
    <row r="7" spans="1:5" x14ac:dyDescent="0.3">
      <c r="A7" s="5" t="s">
        <v>498</v>
      </c>
      <c r="B7" s="544">
        <v>0.58000000000000274</v>
      </c>
      <c r="C7" s="544">
        <v>0.46999999999999265</v>
      </c>
      <c r="D7" s="385">
        <v>0.43999999999999595</v>
      </c>
      <c r="E7" s="386">
        <v>0.43999999999999595</v>
      </c>
    </row>
    <row r="8" spans="1:5" x14ac:dyDescent="0.3">
      <c r="A8" s="18" t="s">
        <v>26</v>
      </c>
      <c r="B8" s="545"/>
      <c r="C8" s="545"/>
      <c r="D8" s="383"/>
      <c r="E8" s="19"/>
    </row>
    <row r="9" spans="1:5" x14ac:dyDescent="0.3">
      <c r="A9" s="6" t="s">
        <v>27</v>
      </c>
      <c r="B9" s="546">
        <v>374</v>
      </c>
      <c r="C9" s="546">
        <v>374</v>
      </c>
      <c r="D9" s="384">
        <v>374</v>
      </c>
      <c r="E9" s="384">
        <v>374</v>
      </c>
    </row>
    <row r="10" spans="1:5" ht="13" customHeight="1" x14ac:dyDescent="0.3">
      <c r="A10" s="752" t="s">
        <v>472</v>
      </c>
      <c r="B10" s="752"/>
      <c r="C10" s="752"/>
      <c r="D10" s="752"/>
      <c r="E10" s="752"/>
    </row>
    <row r="11" spans="1:5" x14ac:dyDescent="0.3">
      <c r="A11" s="749"/>
      <c r="B11" s="749"/>
      <c r="C11" s="749"/>
      <c r="D11" s="749"/>
      <c r="E11" s="749"/>
    </row>
    <row r="12" spans="1:5" x14ac:dyDescent="0.3">
      <c r="A12" s="14" t="s">
        <v>21</v>
      </c>
    </row>
  </sheetData>
  <mergeCells count="3">
    <mergeCell ref="A10:E11"/>
    <mergeCell ref="A1:E1"/>
    <mergeCell ref="A2:E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1FB27-1C37-4AFF-B0B7-4E15E90D8995}">
  <dimension ref="A1:F22"/>
  <sheetViews>
    <sheetView workbookViewId="0">
      <selection activeCell="C15" sqref="C15"/>
    </sheetView>
  </sheetViews>
  <sheetFormatPr baseColWidth="10" defaultColWidth="10.7265625" defaultRowHeight="13" x14ac:dyDescent="0.3"/>
  <cols>
    <col min="1" max="1" width="31.453125" style="2" customWidth="1"/>
    <col min="2" max="5" width="11.81640625" style="2" customWidth="1"/>
    <col min="6" max="16384" width="10.7265625" style="2"/>
  </cols>
  <sheetData>
    <row r="1" spans="1:6" x14ac:dyDescent="0.3">
      <c r="A1" s="21" t="s">
        <v>24</v>
      </c>
    </row>
    <row r="2" spans="1:6" x14ac:dyDescent="0.3">
      <c r="A2" s="21" t="s">
        <v>346</v>
      </c>
    </row>
    <row r="3" spans="1:6" x14ac:dyDescent="0.3">
      <c r="A3" s="22" t="s">
        <v>372</v>
      </c>
      <c r="C3" s="179"/>
      <c r="D3" s="179"/>
      <c r="E3" s="179"/>
    </row>
    <row r="4" spans="1:6" x14ac:dyDescent="0.3">
      <c r="A4" s="22"/>
    </row>
    <row r="5" spans="1:6" x14ac:dyDescent="0.3">
      <c r="A5" s="7"/>
      <c r="B5" s="10">
        <v>2024</v>
      </c>
      <c r="C5" s="10">
        <v>2025</v>
      </c>
      <c r="D5" s="25">
        <v>2026</v>
      </c>
      <c r="E5" s="25">
        <v>2027</v>
      </c>
    </row>
    <row r="6" spans="1:6" x14ac:dyDescent="0.3">
      <c r="A6" s="4" t="s">
        <v>8</v>
      </c>
      <c r="B6" s="388">
        <v>69186583.074980915</v>
      </c>
      <c r="C6" s="389">
        <v>72305325.35672085</v>
      </c>
      <c r="D6" s="388">
        <v>74381898.176858902</v>
      </c>
      <c r="E6" s="390">
        <v>74691825.519431025</v>
      </c>
    </row>
    <row r="7" spans="1:6" x14ac:dyDescent="0.3">
      <c r="A7" s="23" t="s">
        <v>10</v>
      </c>
      <c r="B7" s="391">
        <v>57319853.186018199</v>
      </c>
      <c r="C7" s="392">
        <v>60527137.610262394</v>
      </c>
      <c r="D7" s="391">
        <v>62648734.139994822</v>
      </c>
      <c r="E7" s="393">
        <v>63040014.55917149</v>
      </c>
    </row>
    <row r="8" spans="1:6" x14ac:dyDescent="0.3">
      <c r="A8" s="387" t="s">
        <v>29</v>
      </c>
      <c r="B8" s="394">
        <v>1870099.7781500509</v>
      </c>
      <c r="C8" s="395">
        <v>2262865.1289148228</v>
      </c>
      <c r="D8" s="394">
        <v>2204723.5889230454</v>
      </c>
      <c r="E8" s="396">
        <v>2172620.7345387191</v>
      </c>
    </row>
    <row r="9" spans="1:6" x14ac:dyDescent="0.3">
      <c r="A9" s="387" t="s">
        <v>338</v>
      </c>
      <c r="B9" s="394">
        <v>55449753.407868147</v>
      </c>
      <c r="C9" s="395">
        <v>58264272.481347568</v>
      </c>
      <c r="D9" s="394">
        <v>60444010.551071778</v>
      </c>
      <c r="E9" s="396">
        <v>60867393.824632771</v>
      </c>
    </row>
    <row r="10" spans="1:6" x14ac:dyDescent="0.3">
      <c r="A10" s="23" t="s">
        <v>13</v>
      </c>
      <c r="B10" s="391">
        <v>1167344.8783542183</v>
      </c>
      <c r="C10" s="392">
        <v>949115.0968091489</v>
      </c>
      <c r="D10" s="391">
        <v>1003606.1549618748</v>
      </c>
      <c r="E10" s="393">
        <v>904680.73619539209</v>
      </c>
    </row>
    <row r="11" spans="1:6" x14ac:dyDescent="0.3">
      <c r="A11" s="23" t="s">
        <v>30</v>
      </c>
      <c r="B11" s="391">
        <v>2397215.765602062</v>
      </c>
      <c r="C11" s="392">
        <v>2478619.2435101513</v>
      </c>
      <c r="D11" s="391">
        <v>2584651.8368156371</v>
      </c>
      <c r="E11" s="393">
        <v>2666160.7363245846</v>
      </c>
    </row>
    <row r="12" spans="1:6" ht="14.5" x14ac:dyDescent="0.3">
      <c r="A12" s="24" t="s">
        <v>339</v>
      </c>
      <c r="B12" s="397">
        <v>8302169.245006429</v>
      </c>
      <c r="C12" s="398">
        <v>8350453.4061391521</v>
      </c>
      <c r="D12" s="397">
        <v>8144906.0450865664</v>
      </c>
      <c r="E12" s="399">
        <v>8080969.4877395499</v>
      </c>
    </row>
    <row r="13" spans="1:6" ht="55" customHeight="1" x14ac:dyDescent="0.3">
      <c r="A13" s="744" t="s">
        <v>281</v>
      </c>
      <c r="B13" s="744"/>
      <c r="C13" s="744"/>
      <c r="D13" s="744"/>
      <c r="E13" s="744"/>
      <c r="F13" s="143"/>
    </row>
    <row r="14" spans="1:6" x14ac:dyDescent="0.3">
      <c r="A14" s="3" t="s">
        <v>21</v>
      </c>
      <c r="B14" s="3"/>
      <c r="C14" s="3"/>
      <c r="D14" s="3"/>
      <c r="E14" s="3"/>
    </row>
    <row r="15" spans="1:6" x14ac:dyDescent="0.3">
      <c r="B15" s="33"/>
      <c r="C15" s="33"/>
      <c r="D15" s="33"/>
      <c r="E15" s="33"/>
    </row>
    <row r="21" spans="2:6" x14ac:dyDescent="0.3">
      <c r="B21" s="179"/>
      <c r="C21" s="179"/>
      <c r="D21" s="179"/>
      <c r="E21" s="179"/>
      <c r="F21" s="540"/>
    </row>
    <row r="22" spans="2:6" x14ac:dyDescent="0.3">
      <c r="F22" s="179"/>
    </row>
  </sheetData>
  <mergeCells count="1">
    <mergeCell ref="A13:E1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09BD4-A716-4C2E-AC04-E6373CD54923}">
  <dimension ref="A1:E15"/>
  <sheetViews>
    <sheetView workbookViewId="0">
      <selection activeCell="D22" sqref="D21:D22"/>
    </sheetView>
  </sheetViews>
  <sheetFormatPr baseColWidth="10" defaultColWidth="10.7265625" defaultRowHeight="13" x14ac:dyDescent="0.3"/>
  <cols>
    <col min="1" max="1" width="34.453125" style="2" customWidth="1"/>
    <col min="2" max="2" width="18.7265625" style="2" customWidth="1"/>
    <col min="3" max="3" width="16" style="2" customWidth="1"/>
    <col min="4" max="4" width="13.7265625" style="2" customWidth="1"/>
    <col min="5" max="5" width="14" style="2" customWidth="1"/>
    <col min="6" max="16384" width="10.7265625" style="2"/>
  </cols>
  <sheetData>
    <row r="1" spans="1:5" x14ac:dyDescent="0.3">
      <c r="A1" s="755" t="s">
        <v>25</v>
      </c>
      <c r="B1" s="755"/>
      <c r="C1" s="755"/>
      <c r="D1" s="755"/>
      <c r="E1" s="755"/>
    </row>
    <row r="2" spans="1:5" x14ac:dyDescent="0.3">
      <c r="A2" s="755" t="s">
        <v>347</v>
      </c>
      <c r="B2" s="755"/>
      <c r="C2" s="755"/>
      <c r="D2" s="755"/>
      <c r="E2" s="755"/>
    </row>
    <row r="3" spans="1:5" x14ac:dyDescent="0.3">
      <c r="A3" s="756" t="s">
        <v>373</v>
      </c>
      <c r="B3" s="756"/>
      <c r="C3" s="756"/>
      <c r="D3" s="756"/>
      <c r="E3" s="756"/>
    </row>
    <row r="4" spans="1:5" x14ac:dyDescent="0.3">
      <c r="A4" s="26"/>
      <c r="B4" s="26"/>
      <c r="C4" s="26"/>
      <c r="D4" s="26"/>
      <c r="E4" s="26"/>
    </row>
    <row r="5" spans="1:5" x14ac:dyDescent="0.3">
      <c r="A5" s="29"/>
      <c r="B5" s="30">
        <v>2024</v>
      </c>
      <c r="C5" s="30">
        <v>2025</v>
      </c>
      <c r="D5" s="9">
        <v>2026</v>
      </c>
      <c r="E5" s="9">
        <v>2027</v>
      </c>
    </row>
    <row r="6" spans="1:5" x14ac:dyDescent="0.3">
      <c r="A6" s="104" t="s">
        <v>402</v>
      </c>
      <c r="B6" s="403">
        <v>72554193.202304989</v>
      </c>
      <c r="C6" s="403">
        <v>73791740.613841653</v>
      </c>
      <c r="D6" s="403">
        <v>74594279.117980391</v>
      </c>
      <c r="E6" s="404">
        <v>74986231.458038256</v>
      </c>
    </row>
    <row r="7" spans="1:5" x14ac:dyDescent="0.3">
      <c r="A7" s="27" t="s">
        <v>440</v>
      </c>
      <c r="B7" s="403">
        <v>72966749.349090025</v>
      </c>
      <c r="C7" s="403">
        <v>74032197.326688275</v>
      </c>
      <c r="D7" s="403">
        <v>74800496.008650959</v>
      </c>
      <c r="E7" s="403">
        <v>75210950.437984586</v>
      </c>
    </row>
    <row r="8" spans="1:5" x14ac:dyDescent="0.3">
      <c r="A8" s="28" t="s">
        <v>439</v>
      </c>
      <c r="B8" s="363">
        <v>3.06948311590422</v>
      </c>
      <c r="C8" s="363">
        <v>1.4601828738469464</v>
      </c>
      <c r="D8" s="363">
        <v>1.0377899207453538</v>
      </c>
      <c r="E8" s="364">
        <v>0.54873222937740707</v>
      </c>
    </row>
    <row r="9" spans="1:5" x14ac:dyDescent="0.3">
      <c r="A9" s="402" t="s">
        <v>268</v>
      </c>
      <c r="B9" s="404">
        <v>412556.14678503573</v>
      </c>
      <c r="C9" s="404">
        <v>240456.71284662187</v>
      </c>
      <c r="D9" s="404">
        <v>206216.89067056775</v>
      </c>
      <c r="E9" s="404">
        <v>224718.97994633019</v>
      </c>
    </row>
    <row r="10" spans="1:5" x14ac:dyDescent="0.3">
      <c r="A10" s="204" t="s">
        <v>269</v>
      </c>
      <c r="B10" s="365">
        <v>0.56861792348057349</v>
      </c>
      <c r="C10" s="365">
        <v>0.32585857285161524</v>
      </c>
      <c r="D10" s="365">
        <v>0.27645134869445087</v>
      </c>
      <c r="E10" s="365">
        <v>0.29968032207629847</v>
      </c>
    </row>
    <row r="11" spans="1:5" x14ac:dyDescent="0.3">
      <c r="A11" s="205" t="s">
        <v>270</v>
      </c>
      <c r="B11" s="364">
        <v>0.14600849656347475</v>
      </c>
      <c r="C11" s="364">
        <v>8.3137156537544457E-2</v>
      </c>
      <c r="D11" s="364">
        <v>6.9615749124200141E-2</v>
      </c>
      <c r="E11" s="364">
        <v>7.4314158465214983E-2</v>
      </c>
    </row>
    <row r="12" spans="1:5" x14ac:dyDescent="0.3">
      <c r="A12" s="3" t="s">
        <v>21</v>
      </c>
      <c r="B12" s="3"/>
      <c r="C12" s="3"/>
      <c r="D12" s="3"/>
      <c r="E12" s="3"/>
    </row>
    <row r="15" spans="1:5" x14ac:dyDescent="0.3">
      <c r="B15" s="171"/>
      <c r="C15" s="171"/>
      <c r="D15" s="171"/>
      <c r="E15" s="171"/>
    </row>
  </sheetData>
  <mergeCells count="3">
    <mergeCell ref="A1:E1"/>
    <mergeCell ref="A2:E2"/>
    <mergeCell ref="A3:E3"/>
  </mergeCells>
  <pageMargins left="0.7" right="0.7" top="0.75" bottom="0.75" header="0.3" footer="0.3"/>
  <pageSetup paperSize="9" orientation="portrait" horizontalDpi="0"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6B5FB-8396-419C-8652-CA3ACC02BE38}">
  <dimension ref="A1:E11"/>
  <sheetViews>
    <sheetView workbookViewId="0">
      <selection activeCell="B19" sqref="B19"/>
    </sheetView>
  </sheetViews>
  <sheetFormatPr baseColWidth="10" defaultColWidth="10.81640625" defaultRowHeight="13" x14ac:dyDescent="0.3"/>
  <cols>
    <col min="1" max="1" width="37.7265625" style="2" customWidth="1"/>
    <col min="2" max="16384" width="10.81640625" style="2"/>
  </cols>
  <sheetData>
    <row r="1" spans="1:5" x14ac:dyDescent="0.3">
      <c r="A1" s="1" t="s">
        <v>28</v>
      </c>
    </row>
    <row r="2" spans="1:5" x14ac:dyDescent="0.3">
      <c r="A2" s="1" t="s">
        <v>348</v>
      </c>
    </row>
    <row r="3" spans="1:5" x14ac:dyDescent="0.3">
      <c r="A3" s="2" t="s">
        <v>372</v>
      </c>
    </row>
    <row r="5" spans="1:5" x14ac:dyDescent="0.3">
      <c r="A5" s="7"/>
      <c r="B5" s="10">
        <v>2024</v>
      </c>
      <c r="C5" s="10">
        <v>2025</v>
      </c>
      <c r="D5" s="25">
        <v>2026</v>
      </c>
      <c r="E5" s="25">
        <v>2027</v>
      </c>
    </row>
    <row r="6" spans="1:5" x14ac:dyDescent="0.3">
      <c r="A6" s="4" t="s">
        <v>173</v>
      </c>
      <c r="B6" s="366">
        <v>72966749.349090025</v>
      </c>
      <c r="C6" s="366">
        <v>74032197.326688275</v>
      </c>
      <c r="D6" s="366">
        <v>74800496.008650944</v>
      </c>
      <c r="E6" s="366">
        <v>75210950.437984586</v>
      </c>
    </row>
    <row r="7" spans="1:5" x14ac:dyDescent="0.3">
      <c r="A7" s="23" t="s">
        <v>174</v>
      </c>
      <c r="B7" s="367">
        <v>72960360.883090019</v>
      </c>
      <c r="C7" s="369">
        <v>74028745.827688277</v>
      </c>
      <c r="D7" s="367">
        <v>74798794.507650942</v>
      </c>
      <c r="E7" s="370">
        <v>75210188.527984589</v>
      </c>
    </row>
    <row r="8" spans="1:5" x14ac:dyDescent="0.3">
      <c r="A8" s="24" t="s">
        <v>175</v>
      </c>
      <c r="B8" s="368">
        <v>6388.4660000000003</v>
      </c>
      <c r="C8" s="371">
        <v>3451.4989999999998</v>
      </c>
      <c r="D8" s="368">
        <v>1701.501</v>
      </c>
      <c r="E8" s="372">
        <v>761.91</v>
      </c>
    </row>
    <row r="9" spans="1:5" x14ac:dyDescent="0.3">
      <c r="A9" s="3" t="s">
        <v>21</v>
      </c>
      <c r="B9" s="3"/>
      <c r="C9" s="3"/>
      <c r="D9" s="3"/>
      <c r="E9" s="3"/>
    </row>
    <row r="11" spans="1:5" x14ac:dyDescent="0.3">
      <c r="B11" s="232"/>
      <c r="C11" s="232"/>
      <c r="D11" s="232"/>
      <c r="E11" s="23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261F1-D0C6-4B51-BC2E-4E7D27A6409A}">
  <dimension ref="A1:C19"/>
  <sheetViews>
    <sheetView workbookViewId="0">
      <selection activeCell="E16" sqref="E16"/>
    </sheetView>
  </sheetViews>
  <sheetFormatPr baseColWidth="10" defaultColWidth="10.7265625" defaultRowHeight="13" x14ac:dyDescent="0.3"/>
  <cols>
    <col min="1" max="1" width="27.26953125" style="2" bestFit="1" customWidth="1"/>
    <col min="2" max="3" width="12.26953125" style="2" customWidth="1"/>
    <col min="4" max="16384" width="10.7265625" style="2"/>
  </cols>
  <sheetData>
    <row r="1" spans="1:3" x14ac:dyDescent="0.3">
      <c r="A1" s="1" t="s">
        <v>42</v>
      </c>
      <c r="C1" s="143"/>
    </row>
    <row r="2" spans="1:3" x14ac:dyDescent="0.3">
      <c r="A2" s="1" t="s">
        <v>356</v>
      </c>
    </row>
    <row r="4" spans="1:3" x14ac:dyDescent="0.3">
      <c r="A4" s="311"/>
      <c r="B4" s="309" t="s">
        <v>396</v>
      </c>
      <c r="C4" s="310" t="s">
        <v>404</v>
      </c>
    </row>
    <row r="5" spans="1:3" x14ac:dyDescent="0.3">
      <c r="A5" s="308" t="s">
        <v>866</v>
      </c>
      <c r="B5" s="724">
        <v>-3.4747561158684164</v>
      </c>
      <c r="C5" s="724">
        <v>-4.1045380130686056</v>
      </c>
    </row>
    <row r="6" spans="1:3" x14ac:dyDescent="0.3">
      <c r="A6" s="306" t="s">
        <v>415</v>
      </c>
      <c r="B6" s="725"/>
      <c r="C6" s="725"/>
    </row>
    <row r="7" spans="1:3" x14ac:dyDescent="0.3">
      <c r="A7" s="308" t="s">
        <v>867</v>
      </c>
      <c r="B7" s="725">
        <v>-1.9647086566562564</v>
      </c>
      <c r="C7" s="725">
        <v>-3.2109390921050078</v>
      </c>
    </row>
    <row r="8" spans="1:3" x14ac:dyDescent="0.3">
      <c r="A8" s="306" t="s">
        <v>868</v>
      </c>
      <c r="B8" s="725"/>
      <c r="C8" s="725"/>
    </row>
    <row r="9" spans="1:3" x14ac:dyDescent="0.3">
      <c r="A9" s="308" t="s">
        <v>869</v>
      </c>
      <c r="B9" s="725">
        <v>-2.9281040233410778</v>
      </c>
      <c r="C9" s="725">
        <v>-2.1199878777928518</v>
      </c>
    </row>
    <row r="10" spans="1:3" x14ac:dyDescent="0.3">
      <c r="A10" s="306" t="s">
        <v>868</v>
      </c>
      <c r="B10" s="725"/>
      <c r="C10" s="725"/>
    </row>
    <row r="11" spans="1:3" x14ac:dyDescent="0.3">
      <c r="A11" s="308" t="s">
        <v>870</v>
      </c>
      <c r="B11" s="725">
        <v>5.0272468162434478</v>
      </c>
      <c r="C11" s="725">
        <v>2.6211625933719063</v>
      </c>
    </row>
    <row r="12" spans="1:3" x14ac:dyDescent="0.3">
      <c r="A12" s="306" t="s">
        <v>415</v>
      </c>
      <c r="B12" s="725"/>
      <c r="C12" s="725"/>
    </row>
    <row r="13" spans="1:3" x14ac:dyDescent="0.3">
      <c r="A13" s="308" t="s">
        <v>871</v>
      </c>
      <c r="B13" s="725">
        <v>-5.3700445855424164</v>
      </c>
      <c r="C13" s="725">
        <v>-8.8946646322631864</v>
      </c>
    </row>
    <row r="14" spans="1:3" x14ac:dyDescent="0.3">
      <c r="A14" s="306" t="s">
        <v>415</v>
      </c>
      <c r="B14" s="726"/>
      <c r="C14" s="726"/>
    </row>
    <row r="15" spans="1:3" x14ac:dyDescent="0.3">
      <c r="A15" s="169" t="s">
        <v>872</v>
      </c>
      <c r="B15" s="724">
        <v>-4.1210187986586799</v>
      </c>
      <c r="C15" s="724">
        <v>-3.4134462780110515</v>
      </c>
    </row>
    <row r="16" spans="1:3" x14ac:dyDescent="0.3">
      <c r="A16" s="307" t="s">
        <v>318</v>
      </c>
      <c r="B16" s="726"/>
      <c r="C16" s="726"/>
    </row>
    <row r="17" spans="1:3" ht="14.5" customHeight="1" x14ac:dyDescent="0.3">
      <c r="A17" s="716" t="s">
        <v>873</v>
      </c>
      <c r="B17" s="716"/>
      <c r="C17" s="716"/>
    </row>
    <row r="18" spans="1:3" x14ac:dyDescent="0.3">
      <c r="A18" s="717"/>
      <c r="B18" s="717"/>
      <c r="C18" s="717"/>
    </row>
    <row r="19" spans="1:3" ht="14.5" x14ac:dyDescent="0.35">
      <c r="A19" s="466" t="s">
        <v>6</v>
      </c>
      <c r="B19" s="464"/>
      <c r="C19" s="464"/>
    </row>
  </sheetData>
  <mergeCells count="13">
    <mergeCell ref="A17:C18"/>
    <mergeCell ref="B5:B6"/>
    <mergeCell ref="C5:C6"/>
    <mergeCell ref="B7:B8"/>
    <mergeCell ref="C7:C8"/>
    <mergeCell ref="B9:B10"/>
    <mergeCell ref="C9:C10"/>
    <mergeCell ref="B15:B16"/>
    <mergeCell ref="C15:C16"/>
    <mergeCell ref="B11:B12"/>
    <mergeCell ref="C11:C12"/>
    <mergeCell ref="B13:B14"/>
    <mergeCell ref="C13:C14"/>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FA896-CC48-42EB-B1CD-9F5467456FC9}">
  <dimension ref="A1:H20"/>
  <sheetViews>
    <sheetView workbookViewId="0">
      <selection activeCell="D19" sqref="D19"/>
    </sheetView>
  </sheetViews>
  <sheetFormatPr baseColWidth="10" defaultColWidth="10.7265625" defaultRowHeight="13" x14ac:dyDescent="0.3"/>
  <cols>
    <col min="1" max="1" width="3.453125" style="2" customWidth="1"/>
    <col min="2" max="2" width="44.7265625" style="2" customWidth="1"/>
    <col min="3" max="16384" width="10.7265625" style="2"/>
  </cols>
  <sheetData>
    <row r="1" spans="1:8" x14ac:dyDescent="0.3">
      <c r="A1" s="1" t="s">
        <v>31</v>
      </c>
    </row>
    <row r="2" spans="1:8" x14ac:dyDescent="0.3">
      <c r="A2" s="1" t="s">
        <v>349</v>
      </c>
    </row>
    <row r="3" spans="1:8" x14ac:dyDescent="0.3">
      <c r="A3" s="2" t="s">
        <v>370</v>
      </c>
    </row>
    <row r="5" spans="1:8" x14ac:dyDescent="0.3">
      <c r="A5" s="124"/>
      <c r="B5" s="172"/>
      <c r="C5" s="55">
        <v>2024</v>
      </c>
      <c r="D5" s="55">
        <v>2025</v>
      </c>
      <c r="E5" s="55">
        <v>2026</v>
      </c>
      <c r="F5" s="55">
        <v>2027</v>
      </c>
    </row>
    <row r="6" spans="1:8" x14ac:dyDescent="0.3">
      <c r="A6" s="42" t="s">
        <v>46</v>
      </c>
      <c r="B6" s="142" t="s">
        <v>181</v>
      </c>
      <c r="C6" s="222">
        <v>68951517.531093597</v>
      </c>
      <c r="D6" s="222">
        <v>72379228.48571904</v>
      </c>
      <c r="E6" s="222">
        <v>74736308.604636937</v>
      </c>
      <c r="F6" s="222">
        <v>75530467.052657843</v>
      </c>
    </row>
    <row r="7" spans="1:8" x14ac:dyDescent="0.3">
      <c r="A7" s="42" t="s">
        <v>47</v>
      </c>
      <c r="B7" s="142" t="s">
        <v>182</v>
      </c>
      <c r="C7" s="223">
        <v>72966749.349090025</v>
      </c>
      <c r="D7" s="223">
        <v>74032197.326688275</v>
      </c>
      <c r="E7" s="223">
        <v>74800496.008650944</v>
      </c>
      <c r="F7" s="223">
        <v>75210950.437984586</v>
      </c>
    </row>
    <row r="8" spans="1:8" x14ac:dyDescent="0.3">
      <c r="A8" s="42" t="s">
        <v>69</v>
      </c>
      <c r="B8" s="142" t="s">
        <v>183</v>
      </c>
      <c r="C8" s="223">
        <v>69186583.0749809</v>
      </c>
      <c r="D8" s="223">
        <v>72305325.356720865</v>
      </c>
      <c r="E8" s="223">
        <v>74381898.176858887</v>
      </c>
      <c r="F8" s="223">
        <v>74691825.519431025</v>
      </c>
    </row>
    <row r="9" spans="1:8" x14ac:dyDescent="0.3">
      <c r="A9" s="41" t="s">
        <v>122</v>
      </c>
      <c r="B9" s="47" t="s">
        <v>184</v>
      </c>
      <c r="C9" s="224">
        <v>-1.8</v>
      </c>
      <c r="D9" s="224">
        <v>-1.1000000000000001</v>
      </c>
      <c r="E9" s="225">
        <v>-0.3</v>
      </c>
      <c r="F9" s="225">
        <v>-0.3</v>
      </c>
    </row>
    <row r="10" spans="1:8" x14ac:dyDescent="0.3">
      <c r="A10" s="42" t="s">
        <v>185</v>
      </c>
      <c r="B10" s="142" t="s">
        <v>186</v>
      </c>
      <c r="C10" s="86">
        <v>74392703.913723543</v>
      </c>
      <c r="D10" s="86">
        <v>75563763.031979173</v>
      </c>
      <c r="E10" s="86">
        <v>75289069.776137039</v>
      </c>
      <c r="F10" s="223">
        <v>75620596.994249687</v>
      </c>
    </row>
    <row r="11" spans="1:8" x14ac:dyDescent="0.3">
      <c r="A11" s="42" t="s">
        <v>187</v>
      </c>
      <c r="B11" s="142" t="s">
        <v>188</v>
      </c>
      <c r="C11" s="86">
        <v>1425954.5646335185</v>
      </c>
      <c r="D11" s="86">
        <v>1531565.7052908987</v>
      </c>
      <c r="E11" s="86">
        <v>488573.76748609543</v>
      </c>
      <c r="F11" s="86">
        <v>409646.55626510084</v>
      </c>
    </row>
    <row r="12" spans="1:8" x14ac:dyDescent="0.3">
      <c r="A12" s="42" t="s">
        <v>189</v>
      </c>
      <c r="B12" s="142" t="s">
        <v>193</v>
      </c>
      <c r="C12" s="86">
        <v>1796.4006387077673</v>
      </c>
      <c r="D12" s="86">
        <v>1986.3796403235308</v>
      </c>
      <c r="E12" s="86">
        <v>663.92957491071252</v>
      </c>
      <c r="F12" s="86">
        <v>578.77470560582799</v>
      </c>
      <c r="H12" s="13"/>
    </row>
    <row r="13" spans="1:8" x14ac:dyDescent="0.3">
      <c r="A13" s="42" t="s">
        <v>190</v>
      </c>
      <c r="B13" s="142" t="s">
        <v>194</v>
      </c>
      <c r="C13" s="87">
        <v>0.49301933163737982</v>
      </c>
      <c r="D13" s="87">
        <v>0.51703375780739236</v>
      </c>
      <c r="E13" s="87">
        <v>0.16157045741120865</v>
      </c>
      <c r="F13" s="87">
        <v>0.13231884291399562</v>
      </c>
      <c r="H13" s="13"/>
    </row>
    <row r="14" spans="1:8" x14ac:dyDescent="0.3">
      <c r="A14" s="43" t="s">
        <v>191</v>
      </c>
      <c r="B14" s="173" t="s">
        <v>192</v>
      </c>
      <c r="C14" s="226">
        <v>-1.8812731767285129</v>
      </c>
      <c r="D14" s="226">
        <v>-1.0750514049983906</v>
      </c>
      <c r="E14" s="227">
        <v>-0.18279711532193232</v>
      </c>
      <c r="F14" s="227">
        <v>-2.9112632343526457E-2</v>
      </c>
      <c r="H14" s="13"/>
    </row>
    <row r="15" spans="1:8" x14ac:dyDescent="0.3">
      <c r="A15" s="728" t="s">
        <v>21</v>
      </c>
      <c r="B15" s="728"/>
      <c r="C15" s="48"/>
      <c r="D15" s="48"/>
      <c r="E15" s="48"/>
      <c r="F15" s="48"/>
    </row>
    <row r="18" spans="3:6" x14ac:dyDescent="0.3">
      <c r="C18" s="171"/>
      <c r="D18" s="171"/>
      <c r="E18" s="171"/>
      <c r="F18" s="171"/>
    </row>
    <row r="19" spans="3:6" x14ac:dyDescent="0.3">
      <c r="C19" s="232"/>
      <c r="D19" s="232"/>
      <c r="E19" s="232"/>
      <c r="F19" s="232"/>
    </row>
    <row r="20" spans="3:6" x14ac:dyDescent="0.3">
      <c r="C20" s="171"/>
      <c r="D20" s="171"/>
      <c r="E20" s="171"/>
      <c r="F20" s="171"/>
    </row>
  </sheetData>
  <mergeCells count="1">
    <mergeCell ref="A15:B15"/>
  </mergeCells>
  <pageMargins left="0.7" right="0.7" top="0.75" bottom="0.75" header="0.3" footer="0.3"/>
  <ignoredErrors>
    <ignoredError sqref="A6:A14"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F2DC1-D48F-4826-B9D0-317247F90408}">
  <dimension ref="A1:E12"/>
  <sheetViews>
    <sheetView workbookViewId="0">
      <selection activeCell="F19" sqref="F19"/>
    </sheetView>
  </sheetViews>
  <sheetFormatPr baseColWidth="10" defaultColWidth="10.81640625" defaultRowHeight="13" x14ac:dyDescent="0.3"/>
  <cols>
    <col min="1" max="1" width="36.1796875" style="2" customWidth="1"/>
    <col min="2" max="16384" width="10.81640625" style="2"/>
  </cols>
  <sheetData>
    <row r="1" spans="1:5" x14ac:dyDescent="0.3">
      <c r="A1" s="1" t="s">
        <v>195</v>
      </c>
    </row>
    <row r="2" spans="1:5" x14ac:dyDescent="0.3">
      <c r="A2" s="1" t="s">
        <v>350</v>
      </c>
    </row>
    <row r="3" spans="1:5" x14ac:dyDescent="0.3">
      <c r="A3" s="2" t="s">
        <v>367</v>
      </c>
    </row>
    <row r="5" spans="1:5" x14ac:dyDescent="0.3">
      <c r="A5" s="174"/>
      <c r="B5" s="10">
        <v>2024</v>
      </c>
      <c r="C5" s="10">
        <v>2025</v>
      </c>
      <c r="D5" s="8">
        <v>2026</v>
      </c>
      <c r="E5" s="10">
        <v>2027</v>
      </c>
    </row>
    <row r="6" spans="1:5" x14ac:dyDescent="0.3">
      <c r="A6" s="4" t="s">
        <v>403</v>
      </c>
      <c r="B6" s="228">
        <v>75137724.42963475</v>
      </c>
      <c r="C6" s="228">
        <v>76289253.958206415</v>
      </c>
      <c r="D6" s="229">
        <v>75260150.050894976</v>
      </c>
      <c r="E6" s="228">
        <v>75946780.105150193</v>
      </c>
    </row>
    <row r="7" spans="1:5" x14ac:dyDescent="0.3">
      <c r="A7" s="23" t="s">
        <v>196</v>
      </c>
      <c r="B7" s="561">
        <v>6.1805730920111213</v>
      </c>
      <c r="C7" s="561">
        <v>1.5325584282899873</v>
      </c>
      <c r="D7" s="562">
        <v>-1.3489500210281391</v>
      </c>
      <c r="E7" s="561">
        <v>0.91234212766102551</v>
      </c>
    </row>
    <row r="8" spans="1:5" x14ac:dyDescent="0.3">
      <c r="A8" s="4" t="s">
        <v>414</v>
      </c>
      <c r="B8" s="228">
        <v>74392703.913723543</v>
      </c>
      <c r="C8" s="228">
        <v>75563763.031979173</v>
      </c>
      <c r="D8" s="229">
        <v>75289069.776137039</v>
      </c>
      <c r="E8" s="228">
        <v>75620596.994249687</v>
      </c>
    </row>
    <row r="9" spans="1:5" x14ac:dyDescent="0.3">
      <c r="A9" s="24" t="s">
        <v>196</v>
      </c>
      <c r="B9" s="563">
        <v>5.0837211247867442</v>
      </c>
      <c r="C9" s="563">
        <v>1.5741585621269483</v>
      </c>
      <c r="D9" s="564">
        <v>-0.36352511418188405</v>
      </c>
      <c r="E9" s="563">
        <v>0.44033910778602525</v>
      </c>
    </row>
    <row r="10" spans="1:5" x14ac:dyDescent="0.3">
      <c r="A10" s="23" t="s">
        <v>441</v>
      </c>
      <c r="B10" s="433">
        <v>-745020.5159112066</v>
      </c>
      <c r="C10" s="433">
        <v>-725490.92622724175</v>
      </c>
      <c r="D10" s="433">
        <v>28919.725242063403</v>
      </c>
      <c r="E10" s="433">
        <v>-326183.11090050638</v>
      </c>
    </row>
    <row r="11" spans="1:5" x14ac:dyDescent="0.3">
      <c r="A11" s="24" t="s">
        <v>442</v>
      </c>
      <c r="B11" s="434">
        <v>-0.99153989765674577</v>
      </c>
      <c r="C11" s="435">
        <v>-0.95097394270585722</v>
      </c>
      <c r="D11" s="434">
        <v>3.8426345446440635E-2</v>
      </c>
      <c r="E11" s="436">
        <v>-0.42948905858668507</v>
      </c>
    </row>
    <row r="12" spans="1:5" x14ac:dyDescent="0.3">
      <c r="A12" s="3" t="s">
        <v>21</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5408D-0AF0-4D82-B86D-D791771DB97E}">
  <dimension ref="A1:E13"/>
  <sheetViews>
    <sheetView workbookViewId="0">
      <selection activeCell="H18" sqref="H18"/>
    </sheetView>
  </sheetViews>
  <sheetFormatPr baseColWidth="10" defaultColWidth="10.7265625" defaultRowHeight="13" x14ac:dyDescent="0.3"/>
  <cols>
    <col min="1" max="1" width="32.1796875" style="2" customWidth="1"/>
    <col min="2" max="2" width="12" style="2" customWidth="1"/>
    <col min="3" max="3" width="13" style="2" customWidth="1"/>
    <col min="4" max="4" width="12.81640625" style="2" customWidth="1"/>
    <col min="5" max="5" width="13.26953125" style="2" customWidth="1"/>
    <col min="6" max="16384" width="10.7265625" style="2"/>
  </cols>
  <sheetData>
    <row r="1" spans="1:5" x14ac:dyDescent="0.3">
      <c r="A1" s="755" t="s">
        <v>32</v>
      </c>
      <c r="B1" s="755"/>
      <c r="C1" s="755"/>
      <c r="D1" s="755"/>
      <c r="E1" s="755"/>
    </row>
    <row r="2" spans="1:5" x14ac:dyDescent="0.3">
      <c r="A2" s="31" t="s">
        <v>351</v>
      </c>
      <c r="B2" s="32"/>
      <c r="C2" s="32"/>
      <c r="D2" s="32"/>
      <c r="E2" s="32"/>
    </row>
    <row r="3" spans="1:5" x14ac:dyDescent="0.3">
      <c r="A3" s="756" t="s">
        <v>370</v>
      </c>
      <c r="B3" s="756"/>
      <c r="C3" s="756"/>
      <c r="D3" s="756"/>
      <c r="E3" s="756"/>
    </row>
    <row r="4" spans="1:5" x14ac:dyDescent="0.3">
      <c r="A4" s="26"/>
      <c r="B4" s="26"/>
      <c r="C4" s="26"/>
      <c r="D4" s="26"/>
      <c r="E4" s="26"/>
    </row>
    <row r="5" spans="1:5" x14ac:dyDescent="0.3">
      <c r="A5" s="34"/>
      <c r="B5" s="145">
        <v>2024</v>
      </c>
      <c r="C5" s="145">
        <v>2025</v>
      </c>
      <c r="D5" s="145">
        <v>2026</v>
      </c>
      <c r="E5" s="39">
        <v>2027</v>
      </c>
    </row>
    <row r="6" spans="1:5" x14ac:dyDescent="0.3">
      <c r="A6" s="35" t="s">
        <v>34</v>
      </c>
      <c r="B6" s="333">
        <v>107522240.91460358</v>
      </c>
      <c r="C6" s="333">
        <v>118347556.71498838</v>
      </c>
      <c r="D6" s="334">
        <v>125318085.24067517</v>
      </c>
      <c r="E6" s="335">
        <v>127703370.35100856</v>
      </c>
    </row>
    <row r="7" spans="1:5" x14ac:dyDescent="0.3">
      <c r="A7" s="23" t="s">
        <v>176</v>
      </c>
      <c r="B7" s="336">
        <v>4015231.8169964105</v>
      </c>
      <c r="C7" s="336">
        <v>1652968.8399692476</v>
      </c>
      <c r="D7" s="337">
        <v>64187.406014040112</v>
      </c>
      <c r="E7" s="338">
        <v>-319516.6156732291</v>
      </c>
    </row>
    <row r="8" spans="1:5" x14ac:dyDescent="0.3">
      <c r="A8" s="23" t="s">
        <v>331</v>
      </c>
      <c r="B8" s="336">
        <v>1425954.5646335185</v>
      </c>
      <c r="C8" s="336">
        <v>1531565.7052908987</v>
      </c>
      <c r="D8" s="337">
        <v>488573.76748609543</v>
      </c>
      <c r="E8" s="338">
        <v>409646.55626510084</v>
      </c>
    </row>
    <row r="9" spans="1:5" x14ac:dyDescent="0.3">
      <c r="A9" s="23" t="s">
        <v>35</v>
      </c>
      <c r="B9" s="336">
        <v>5384129.4187548757</v>
      </c>
      <c r="C9" s="336">
        <v>3785993.9804266393</v>
      </c>
      <c r="D9" s="337">
        <v>1832523.9368332624</v>
      </c>
      <c r="E9" s="338">
        <v>2245335.1251293868</v>
      </c>
    </row>
    <row r="10" spans="1:5" x14ac:dyDescent="0.3">
      <c r="A10" s="18" t="s">
        <v>36</v>
      </c>
      <c r="B10" s="339">
        <v>118347556.71498838</v>
      </c>
      <c r="C10" s="339">
        <v>125318085.24067517</v>
      </c>
      <c r="D10" s="340">
        <v>127703370.35100856</v>
      </c>
      <c r="E10" s="341">
        <v>130038835.41672982</v>
      </c>
    </row>
    <row r="11" spans="1:5" x14ac:dyDescent="0.3">
      <c r="A11" s="138" t="s">
        <v>103</v>
      </c>
      <c r="B11" s="710">
        <v>0.40918297651044916</v>
      </c>
      <c r="C11" s="710">
        <v>0.42305518012958365</v>
      </c>
      <c r="D11" s="711">
        <v>0.42231272601332703</v>
      </c>
      <c r="E11" s="711">
        <v>0.42003497827746994</v>
      </c>
    </row>
    <row r="12" spans="1:5" x14ac:dyDescent="0.3">
      <c r="A12" s="3" t="s">
        <v>23</v>
      </c>
      <c r="B12" s="787"/>
      <c r="C12" s="787"/>
      <c r="D12" s="787"/>
      <c r="E12" s="787"/>
    </row>
    <row r="13" spans="1:5" x14ac:dyDescent="0.3">
      <c r="A13" s="3"/>
      <c r="B13" s="787"/>
      <c r="C13" s="787"/>
      <c r="D13" s="787"/>
      <c r="E13" s="787"/>
    </row>
  </sheetData>
  <mergeCells count="6">
    <mergeCell ref="A1:E1"/>
    <mergeCell ref="A3:E3"/>
    <mergeCell ref="B12:B13"/>
    <mergeCell ref="C12:C13"/>
    <mergeCell ref="D12:D13"/>
    <mergeCell ref="E12:E1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B4F58-FC3B-4905-868D-6A4732DCFBB8}">
  <dimension ref="A1:F9"/>
  <sheetViews>
    <sheetView workbookViewId="0">
      <selection activeCell="B6" sqref="B6"/>
    </sheetView>
  </sheetViews>
  <sheetFormatPr baseColWidth="10" defaultColWidth="10.7265625" defaultRowHeight="13" x14ac:dyDescent="0.3"/>
  <cols>
    <col min="1" max="1" width="20.453125" style="2" customWidth="1"/>
    <col min="2" max="6" width="10.90625" style="2" customWidth="1"/>
    <col min="7" max="16384" width="10.7265625" style="2"/>
  </cols>
  <sheetData>
    <row r="1" spans="1:6" x14ac:dyDescent="0.3">
      <c r="A1" s="755" t="s">
        <v>332</v>
      </c>
      <c r="B1" s="755"/>
      <c r="C1" s="755"/>
      <c r="D1" s="755"/>
      <c r="E1" s="755"/>
      <c r="F1" s="755"/>
    </row>
    <row r="2" spans="1:6" x14ac:dyDescent="0.3">
      <c r="A2" s="31" t="s">
        <v>374</v>
      </c>
      <c r="B2" s="31"/>
      <c r="C2" s="32"/>
      <c r="D2" s="32"/>
      <c r="E2" s="32"/>
      <c r="F2" s="32"/>
    </row>
    <row r="3" spans="1:6" x14ac:dyDescent="0.3">
      <c r="A3" s="756" t="s">
        <v>318</v>
      </c>
      <c r="B3" s="756"/>
      <c r="C3" s="756"/>
      <c r="D3" s="756"/>
      <c r="E3" s="756"/>
      <c r="F3" s="756"/>
    </row>
    <row r="4" spans="1:6" x14ac:dyDescent="0.3">
      <c r="A4" s="26"/>
      <c r="B4" s="26"/>
      <c r="C4" s="26"/>
      <c r="D4" s="26"/>
      <c r="E4" s="26"/>
      <c r="F4" s="26"/>
    </row>
    <row r="5" spans="1:6" x14ac:dyDescent="0.3">
      <c r="A5" s="34"/>
      <c r="B5" s="145">
        <v>2023</v>
      </c>
      <c r="C5" s="145">
        <v>2024</v>
      </c>
      <c r="D5" s="145">
        <v>2025</v>
      </c>
      <c r="E5" s="145">
        <v>2026</v>
      </c>
      <c r="F5" s="39">
        <v>2027</v>
      </c>
    </row>
    <row r="6" spans="1:6" x14ac:dyDescent="0.3">
      <c r="A6" s="714" t="s">
        <v>877</v>
      </c>
      <c r="B6" s="324">
        <v>2775570.7153884224</v>
      </c>
      <c r="C6" s="324">
        <v>3200276.5089327437</v>
      </c>
      <c r="D6" s="324">
        <v>3639462.494099163</v>
      </c>
      <c r="E6" s="324">
        <v>3878196.9781436371</v>
      </c>
      <c r="F6" s="715">
        <v>4003488.9442226151</v>
      </c>
    </row>
    <row r="7" spans="1:6" x14ac:dyDescent="0.3">
      <c r="A7" s="24" t="s">
        <v>333</v>
      </c>
      <c r="B7" s="712">
        <v>9.8230728209373307E-3</v>
      </c>
      <c r="C7" s="712">
        <v>1.0692564709800402E-2</v>
      </c>
      <c r="D7" s="712">
        <v>1.1527082800540057E-2</v>
      </c>
      <c r="E7" s="712">
        <v>1.1682165277743814E-2</v>
      </c>
      <c r="F7" s="713">
        <v>1.1436034801355559E-2</v>
      </c>
    </row>
    <row r="8" spans="1:6" x14ac:dyDescent="0.3">
      <c r="A8" s="3" t="s">
        <v>23</v>
      </c>
      <c r="B8" s="3"/>
      <c r="C8" s="787"/>
      <c r="D8" s="787"/>
      <c r="E8" s="787"/>
      <c r="F8" s="787"/>
    </row>
    <row r="9" spans="1:6" x14ac:dyDescent="0.3">
      <c r="A9" s="3"/>
      <c r="B9" s="3"/>
      <c r="C9" s="787"/>
      <c r="D9" s="787"/>
      <c r="E9" s="787"/>
      <c r="F9" s="787"/>
    </row>
  </sheetData>
  <mergeCells count="6">
    <mergeCell ref="A1:F1"/>
    <mergeCell ref="A3:F3"/>
    <mergeCell ref="C8:C9"/>
    <mergeCell ref="D8:D9"/>
    <mergeCell ref="E8:E9"/>
    <mergeCell ref="F8:F9"/>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D01D9-9580-4273-8EDE-9293DB8FC3C3}">
  <dimension ref="A1:I12"/>
  <sheetViews>
    <sheetView workbookViewId="0">
      <selection activeCell="E16" sqref="E16"/>
    </sheetView>
  </sheetViews>
  <sheetFormatPr baseColWidth="10" defaultColWidth="10.7265625" defaultRowHeight="13" x14ac:dyDescent="0.3"/>
  <cols>
    <col min="1" max="1" width="26.7265625" style="2" customWidth="1"/>
    <col min="2" max="9" width="9.453125" style="2" customWidth="1"/>
    <col min="10" max="16384" width="10.7265625" style="2"/>
  </cols>
  <sheetData>
    <row r="1" spans="1:9" x14ac:dyDescent="0.3">
      <c r="A1" s="755" t="s">
        <v>198</v>
      </c>
      <c r="B1" s="755"/>
      <c r="C1" s="755"/>
      <c r="D1" s="755"/>
      <c r="E1" s="755"/>
    </row>
    <row r="2" spans="1:9" x14ac:dyDescent="0.3">
      <c r="A2" s="755" t="s">
        <v>352</v>
      </c>
      <c r="B2" s="755"/>
      <c r="C2" s="755"/>
      <c r="D2" s="755"/>
      <c r="E2" s="755"/>
    </row>
    <row r="3" spans="1:9" x14ac:dyDescent="0.3">
      <c r="A3" s="756" t="s">
        <v>169</v>
      </c>
      <c r="B3" s="756"/>
      <c r="C3" s="756"/>
      <c r="D3" s="756"/>
      <c r="E3" s="756"/>
    </row>
    <row r="4" spans="1:9" x14ac:dyDescent="0.3">
      <c r="A4" s="26"/>
      <c r="B4" s="26"/>
      <c r="C4" s="26"/>
      <c r="D4" s="26"/>
      <c r="E4" s="26"/>
    </row>
    <row r="5" spans="1:9" x14ac:dyDescent="0.3">
      <c r="A5" s="36"/>
      <c r="B5" s="790">
        <v>2024</v>
      </c>
      <c r="C5" s="791"/>
      <c r="D5" s="790">
        <v>2025</v>
      </c>
      <c r="E5" s="791"/>
      <c r="F5" s="790">
        <v>2026</v>
      </c>
      <c r="G5" s="791"/>
      <c r="H5" s="790">
        <v>2027</v>
      </c>
      <c r="I5" s="791"/>
    </row>
    <row r="6" spans="1:9" x14ac:dyDescent="0.3">
      <c r="A6" s="37"/>
      <c r="B6" s="17" t="s">
        <v>37</v>
      </c>
      <c r="C6" s="16" t="s">
        <v>103</v>
      </c>
      <c r="D6" s="17" t="s">
        <v>37</v>
      </c>
      <c r="E6" s="16" t="s">
        <v>103</v>
      </c>
      <c r="F6" s="17" t="s">
        <v>37</v>
      </c>
      <c r="G6" s="16" t="s">
        <v>103</v>
      </c>
      <c r="H6" s="17" t="s">
        <v>37</v>
      </c>
      <c r="I6" s="16" t="s">
        <v>103</v>
      </c>
    </row>
    <row r="7" spans="1:9" x14ac:dyDescent="0.3">
      <c r="A7" s="23" t="s">
        <v>38</v>
      </c>
      <c r="B7" s="344">
        <v>17356.668172890037</v>
      </c>
      <c r="C7" s="312">
        <v>4.7635102981290398</v>
      </c>
      <c r="D7" s="344">
        <v>17238.381935419689</v>
      </c>
      <c r="E7" s="312">
        <v>4.4869697663319998</v>
      </c>
      <c r="F7" s="344">
        <v>17082.825473514891</v>
      </c>
      <c r="G7" s="312">
        <v>4.1571877951104002</v>
      </c>
      <c r="H7" s="344">
        <v>16870.295897384793</v>
      </c>
      <c r="I7" s="312">
        <v>3.8568686764257998</v>
      </c>
    </row>
    <row r="8" spans="1:9" x14ac:dyDescent="0.3">
      <c r="A8" s="23" t="s">
        <v>39</v>
      </c>
      <c r="B8" s="345">
        <v>149092.84751786507</v>
      </c>
      <c r="C8" s="312">
        <v>40.918297651044917</v>
      </c>
      <c r="D8" s="345">
        <v>162532.55882295</v>
      </c>
      <c r="E8" s="312">
        <v>42.305518012958366</v>
      </c>
      <c r="F8" s="345">
        <v>173537.85658216572</v>
      </c>
      <c r="G8" s="312">
        <v>42.231272601332705</v>
      </c>
      <c r="H8" s="345">
        <v>183727.13631928177</v>
      </c>
      <c r="I8" s="312">
        <v>42.003497827746997</v>
      </c>
    </row>
    <row r="9" spans="1:9" x14ac:dyDescent="0.3">
      <c r="A9" s="35" t="s">
        <v>40</v>
      </c>
      <c r="B9" s="342">
        <v>-131736.17934497504</v>
      </c>
      <c r="C9" s="343">
        <v>-36.154787352915875</v>
      </c>
      <c r="D9" s="342">
        <v>-145294.17688753031</v>
      </c>
      <c r="E9" s="343">
        <v>-37.818548246626364</v>
      </c>
      <c r="F9" s="342">
        <v>-156455.03110865084</v>
      </c>
      <c r="G9" s="343">
        <v>-38.074084806222302</v>
      </c>
      <c r="H9" s="342">
        <v>-166856.84042189698</v>
      </c>
      <c r="I9" s="343">
        <v>-38.1466291513212</v>
      </c>
    </row>
    <row r="10" spans="1:9" x14ac:dyDescent="0.3">
      <c r="A10" s="788" t="s">
        <v>443</v>
      </c>
      <c r="B10" s="788"/>
      <c r="C10" s="788"/>
      <c r="D10" s="788"/>
      <c r="E10" s="788"/>
      <c r="F10" s="788"/>
      <c r="G10" s="788"/>
      <c r="H10" s="788"/>
      <c r="I10" s="788"/>
    </row>
    <row r="11" spans="1:9" x14ac:dyDescent="0.3">
      <c r="A11" s="789"/>
      <c r="B11" s="789"/>
      <c r="C11" s="789"/>
      <c r="D11" s="789"/>
      <c r="E11" s="789"/>
      <c r="F11" s="789"/>
      <c r="G11" s="789"/>
      <c r="H11" s="789"/>
      <c r="I11" s="789"/>
    </row>
    <row r="12" spans="1:9" x14ac:dyDescent="0.3">
      <c r="A12" s="2" t="s">
        <v>21</v>
      </c>
      <c r="B12" s="13"/>
      <c r="D12" s="13"/>
      <c r="F12" s="13"/>
      <c r="H12" s="13"/>
    </row>
  </sheetData>
  <mergeCells count="8">
    <mergeCell ref="A10:I11"/>
    <mergeCell ref="D5:E5"/>
    <mergeCell ref="F5:G5"/>
    <mergeCell ref="H5:I5"/>
    <mergeCell ref="A1:E1"/>
    <mergeCell ref="A2:E2"/>
    <mergeCell ref="A3:E3"/>
    <mergeCell ref="B5:C5"/>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B2849-1E78-492F-A25F-789532649101}">
  <dimension ref="A1:G23"/>
  <sheetViews>
    <sheetView workbookViewId="0">
      <selection activeCell="K8" sqref="K8"/>
    </sheetView>
  </sheetViews>
  <sheetFormatPr baseColWidth="10" defaultColWidth="11.453125" defaultRowHeight="13" x14ac:dyDescent="0.3"/>
  <cols>
    <col min="1" max="1" width="11.453125" style="2"/>
    <col min="2" max="2" width="31.1796875" style="2" customWidth="1"/>
    <col min="3" max="4" width="13" style="2" customWidth="1"/>
    <col min="5" max="6" width="12.453125" style="2" customWidth="1"/>
    <col min="7" max="7" width="12.1796875" style="2" customWidth="1"/>
    <col min="8" max="16384" width="11.453125" style="2"/>
  </cols>
  <sheetData>
    <row r="1" spans="1:7" x14ac:dyDescent="0.3">
      <c r="A1" s="1" t="s">
        <v>330</v>
      </c>
    </row>
    <row r="2" spans="1:7" x14ac:dyDescent="0.3">
      <c r="A2" s="1" t="s">
        <v>704</v>
      </c>
    </row>
    <row r="4" spans="1:7" x14ac:dyDescent="0.3">
      <c r="A4" s="236" t="s">
        <v>444</v>
      </c>
      <c r="B4" s="10"/>
      <c r="C4" s="10">
        <v>2023</v>
      </c>
      <c r="D4" s="10">
        <v>2024</v>
      </c>
      <c r="E4" s="8">
        <v>2025</v>
      </c>
      <c r="F4" s="10">
        <v>2026</v>
      </c>
      <c r="G4" s="25">
        <v>2027</v>
      </c>
    </row>
    <row r="5" spans="1:7" ht="15" customHeight="1" x14ac:dyDescent="0.3">
      <c r="A5" s="792" t="s">
        <v>277</v>
      </c>
      <c r="B5" s="319" t="s">
        <v>327</v>
      </c>
      <c r="C5" s="380">
        <v>0.17936942912383813</v>
      </c>
      <c r="D5" s="380">
        <v>2.4923087677004361</v>
      </c>
      <c r="E5" s="381">
        <v>2.5800953595134928</v>
      </c>
      <c r="F5" s="380">
        <v>2.4161693425895976</v>
      </c>
      <c r="G5" s="382">
        <v>2.4143536660812543</v>
      </c>
    </row>
    <row r="6" spans="1:7" x14ac:dyDescent="0.3">
      <c r="A6" s="792"/>
      <c r="B6" s="318" t="s">
        <v>328</v>
      </c>
      <c r="C6" s="321">
        <v>-0.45219281723352367</v>
      </c>
      <c r="D6" s="321">
        <v>2.2974166463408494</v>
      </c>
      <c r="E6" s="322">
        <v>2.4443052591484928</v>
      </c>
      <c r="F6" s="321">
        <v>2.3300000000000125</v>
      </c>
      <c r="G6" s="323">
        <v>2.3300000000000125</v>
      </c>
    </row>
    <row r="7" spans="1:7" x14ac:dyDescent="0.3">
      <c r="A7" s="792"/>
      <c r="B7" s="318" t="s">
        <v>329</v>
      </c>
      <c r="C7" s="321">
        <v>-4.1045380130686056</v>
      </c>
      <c r="D7" s="321">
        <v>2.3373930069139419</v>
      </c>
      <c r="E7" s="322">
        <v>3.1597067755445636</v>
      </c>
      <c r="F7" s="321">
        <v>2.6449813678175644</v>
      </c>
      <c r="G7" s="323">
        <v>2.7252457121245754</v>
      </c>
    </row>
    <row r="8" spans="1:7" ht="15" customHeight="1" x14ac:dyDescent="0.3">
      <c r="A8" s="792"/>
      <c r="B8" s="318" t="s">
        <v>275</v>
      </c>
      <c r="C8" s="321">
        <v>7.8492802614012591</v>
      </c>
      <c r="D8" s="321">
        <v>3.4817768654460624</v>
      </c>
      <c r="E8" s="322">
        <v>3.0000000000000027</v>
      </c>
      <c r="F8" s="321">
        <v>3.0000000000000027</v>
      </c>
      <c r="G8" s="323">
        <v>3.0000000000000027</v>
      </c>
    </row>
    <row r="9" spans="1:7" x14ac:dyDescent="0.3">
      <c r="A9" s="792"/>
      <c r="B9" s="320" t="s">
        <v>276</v>
      </c>
      <c r="C9" s="676">
        <v>810.65725085544364</v>
      </c>
      <c r="D9" s="676">
        <v>821.42206419953663</v>
      </c>
      <c r="E9" s="677">
        <v>821.81578723886082</v>
      </c>
      <c r="F9" s="676">
        <v>807.87925624955869</v>
      </c>
      <c r="G9" s="678">
        <v>800.34146323882055</v>
      </c>
    </row>
    <row r="10" spans="1:7" x14ac:dyDescent="0.3">
      <c r="A10" s="794" t="s">
        <v>278</v>
      </c>
      <c r="B10" s="318" t="s">
        <v>327</v>
      </c>
      <c r="C10" s="321">
        <v>-0.23730863611189079</v>
      </c>
      <c r="D10" s="321">
        <v>2.2070430844610058</v>
      </c>
      <c r="E10" s="322">
        <v>2.9109521328399808</v>
      </c>
      <c r="F10" s="321">
        <v>2.7478305924375519</v>
      </c>
      <c r="G10" s="323">
        <v>2.4317795135460898</v>
      </c>
    </row>
    <row r="11" spans="1:7" ht="15" customHeight="1" x14ac:dyDescent="0.3">
      <c r="A11" s="792"/>
      <c r="B11" s="318" t="s">
        <v>328</v>
      </c>
      <c r="C11" s="321">
        <v>-0.91127730064474122</v>
      </c>
      <c r="D11" s="321">
        <v>1.9658109355298308</v>
      </c>
      <c r="E11" s="322">
        <v>2.8395287493233781</v>
      </c>
      <c r="F11" s="321">
        <v>2.710451731415489</v>
      </c>
      <c r="G11" s="323">
        <v>2.3497658831329886</v>
      </c>
    </row>
    <row r="12" spans="1:7" x14ac:dyDescent="0.3">
      <c r="A12" s="792"/>
      <c r="B12" s="318" t="s">
        <v>329</v>
      </c>
      <c r="C12" s="321">
        <v>-4.5831715784028404</v>
      </c>
      <c r="D12" s="321">
        <v>2.137456949992611</v>
      </c>
      <c r="E12" s="322">
        <v>3.3529532147183971</v>
      </c>
      <c r="F12" s="321">
        <v>2.9602791431457121</v>
      </c>
      <c r="G12" s="323">
        <v>2.7397780341016755</v>
      </c>
    </row>
    <row r="13" spans="1:7" x14ac:dyDescent="0.3">
      <c r="A13" s="792"/>
      <c r="B13" s="318" t="s">
        <v>275</v>
      </c>
      <c r="C13" s="321">
        <v>7.829788518000802</v>
      </c>
      <c r="D13" s="321">
        <v>3.3823927895636929</v>
      </c>
      <c r="E13" s="322">
        <v>2.9534682383043132</v>
      </c>
      <c r="F13" s="321">
        <v>2.9999999999999805</v>
      </c>
      <c r="G13" s="323">
        <v>3.0000000000000249</v>
      </c>
    </row>
    <row r="14" spans="1:7" x14ac:dyDescent="0.3">
      <c r="A14" s="793"/>
      <c r="B14" s="320" t="s">
        <v>276</v>
      </c>
      <c r="C14" s="676">
        <v>815.90342698747872</v>
      </c>
      <c r="D14" s="676">
        <v>834.16408486086584</v>
      </c>
      <c r="E14" s="677">
        <v>827.29178388121386</v>
      </c>
      <c r="F14" s="676">
        <v>810.29112104117235</v>
      </c>
      <c r="G14" s="678">
        <v>800.39799126097273</v>
      </c>
    </row>
    <row r="15" spans="1:7" x14ac:dyDescent="0.3">
      <c r="A15" s="792" t="s">
        <v>279</v>
      </c>
      <c r="B15" s="318" t="s">
        <v>327</v>
      </c>
      <c r="C15" s="321">
        <v>0.57058791631328631</v>
      </c>
      <c r="D15" s="321">
        <v>2.7282164779267646</v>
      </c>
      <c r="E15" s="322">
        <v>2.2154330549816876</v>
      </c>
      <c r="F15" s="321">
        <v>2.1372949820414249</v>
      </c>
      <c r="G15" s="323">
        <v>2.4123664181740878</v>
      </c>
    </row>
    <row r="16" spans="1:7" x14ac:dyDescent="0.3">
      <c r="A16" s="792"/>
      <c r="B16" s="318" t="s">
        <v>328</v>
      </c>
      <c r="C16" s="321">
        <v>3.9745382512279548E-3</v>
      </c>
      <c r="D16" s="321">
        <v>2.5694853413084502</v>
      </c>
      <c r="E16" s="322">
        <v>2.0264933318768499</v>
      </c>
      <c r="F16" s="321">
        <v>2.0107157174454215</v>
      </c>
      <c r="G16" s="323">
        <v>2.3283431253809255</v>
      </c>
    </row>
    <row r="17" spans="1:7" x14ac:dyDescent="0.3">
      <c r="A17" s="792"/>
      <c r="B17" s="318" t="s">
        <v>329</v>
      </c>
      <c r="C17" s="321">
        <v>-3.5801469372076724</v>
      </c>
      <c r="D17" s="321">
        <v>2.4743682673018554</v>
      </c>
      <c r="E17" s="322">
        <v>3.0041998185408261</v>
      </c>
      <c r="F17" s="321">
        <v>2.3768158887912563</v>
      </c>
      <c r="G17" s="323">
        <v>2.7316239966234122</v>
      </c>
    </row>
    <row r="18" spans="1:7" x14ac:dyDescent="0.3">
      <c r="A18" s="792"/>
      <c r="B18" s="318" t="s">
        <v>275</v>
      </c>
      <c r="C18" s="321">
        <v>8.050256721127603</v>
      </c>
      <c r="D18" s="321">
        <v>3.9126347218197299</v>
      </c>
      <c r="E18" s="322">
        <v>3.0172460345144536</v>
      </c>
      <c r="F18" s="321">
        <v>2.9999999999999805</v>
      </c>
      <c r="G18" s="323">
        <v>3.0000000000000249</v>
      </c>
    </row>
    <row r="19" spans="1:7" x14ac:dyDescent="0.3">
      <c r="A19" s="793"/>
      <c r="B19" s="320" t="s">
        <v>276</v>
      </c>
      <c r="C19" s="676">
        <v>805.68263830212766</v>
      </c>
      <c r="D19" s="676">
        <v>811.99414365967959</v>
      </c>
      <c r="E19" s="677">
        <v>818.91799116253048</v>
      </c>
      <c r="F19" s="676">
        <v>806.03850653842676</v>
      </c>
      <c r="G19" s="678">
        <v>800.3221466843645</v>
      </c>
    </row>
    <row r="20" spans="1:7" x14ac:dyDescent="0.3">
      <c r="A20" s="2" t="s">
        <v>6</v>
      </c>
    </row>
    <row r="23" spans="1:7" x14ac:dyDescent="0.3">
      <c r="A23" s="48"/>
    </row>
  </sheetData>
  <mergeCells count="3">
    <mergeCell ref="A15:A19"/>
    <mergeCell ref="A5:A9"/>
    <mergeCell ref="A10:A14"/>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29FF2-507D-4B4C-8095-D3DBE1738B61}">
  <dimension ref="A1:F16"/>
  <sheetViews>
    <sheetView showGridLines="0" workbookViewId="0">
      <selection activeCell="B19" sqref="B19"/>
    </sheetView>
  </sheetViews>
  <sheetFormatPr baseColWidth="10" defaultColWidth="11.453125" defaultRowHeight="13" x14ac:dyDescent="0.3"/>
  <cols>
    <col min="1" max="1" width="3.453125" style="38" customWidth="1"/>
    <col min="2" max="2" width="45.26953125" style="38" customWidth="1"/>
    <col min="3" max="16384" width="11.453125" style="38"/>
  </cols>
  <sheetData>
    <row r="1" spans="1:6" x14ac:dyDescent="0.3">
      <c r="A1" s="1" t="s">
        <v>337</v>
      </c>
      <c r="B1" s="2"/>
      <c r="C1" s="2"/>
      <c r="D1" s="2"/>
      <c r="E1" s="2"/>
      <c r="F1" s="2"/>
    </row>
    <row r="2" spans="1:6" x14ac:dyDescent="0.3">
      <c r="A2" s="1" t="s">
        <v>353</v>
      </c>
      <c r="B2" s="2"/>
      <c r="C2" s="2"/>
      <c r="D2" s="2"/>
      <c r="E2" s="2"/>
      <c r="F2" s="2"/>
    </row>
    <row r="3" spans="1:6" x14ac:dyDescent="0.3">
      <c r="A3" s="2" t="s">
        <v>370</v>
      </c>
      <c r="B3" s="2"/>
      <c r="C3" s="2"/>
      <c r="D3" s="2"/>
      <c r="E3" s="2"/>
      <c r="F3" s="2"/>
    </row>
    <row r="4" spans="1:6" x14ac:dyDescent="0.3">
      <c r="A4" s="2"/>
      <c r="B4" s="2"/>
      <c r="C4" s="2"/>
      <c r="D4" s="2"/>
      <c r="E4" s="2"/>
      <c r="F4" s="2"/>
    </row>
    <row r="5" spans="1:6" x14ac:dyDescent="0.3">
      <c r="A5" s="124"/>
      <c r="B5" s="172"/>
      <c r="C5" s="55">
        <v>2024</v>
      </c>
      <c r="D5" s="55">
        <v>2025</v>
      </c>
      <c r="E5" s="55">
        <v>2026</v>
      </c>
      <c r="F5" s="55">
        <v>2027</v>
      </c>
    </row>
    <row r="6" spans="1:6" x14ac:dyDescent="0.3">
      <c r="A6" s="42" t="s">
        <v>46</v>
      </c>
      <c r="B6" s="142" t="s">
        <v>181</v>
      </c>
      <c r="C6" s="222">
        <v>67803038.851535067</v>
      </c>
      <c r="D6" s="222">
        <v>70983682.012586445</v>
      </c>
      <c r="E6" s="222">
        <v>73497833.570312172</v>
      </c>
      <c r="F6" s="222">
        <v>74227255.971737996</v>
      </c>
    </row>
    <row r="7" spans="1:6" x14ac:dyDescent="0.3">
      <c r="A7" s="42" t="s">
        <v>47</v>
      </c>
      <c r="B7" s="142" t="s">
        <v>182</v>
      </c>
      <c r="C7" s="223">
        <v>73038515.971881986</v>
      </c>
      <c r="D7" s="223">
        <v>74128291.037230924</v>
      </c>
      <c r="E7" s="223">
        <v>74932143.383451626</v>
      </c>
      <c r="F7" s="223">
        <v>75376666.734003305</v>
      </c>
    </row>
    <row r="8" spans="1:6" x14ac:dyDescent="0.3">
      <c r="A8" s="42" t="s">
        <v>69</v>
      </c>
      <c r="B8" s="142" t="s">
        <v>183</v>
      </c>
      <c r="C8" s="223">
        <v>68958202.719744012</v>
      </c>
      <c r="D8" s="223">
        <v>71362403.598979115</v>
      </c>
      <c r="E8" s="223">
        <v>73175986.930381924</v>
      </c>
      <c r="F8" s="223">
        <v>73395612.009241208</v>
      </c>
    </row>
    <row r="9" spans="1:6" x14ac:dyDescent="0.3">
      <c r="A9" s="41" t="s">
        <v>122</v>
      </c>
      <c r="B9" s="47" t="s">
        <v>184</v>
      </c>
      <c r="C9" s="224">
        <v>-1.8</v>
      </c>
      <c r="D9" s="224">
        <v>-1.1000000000000001</v>
      </c>
      <c r="E9" s="225">
        <v>-0.3</v>
      </c>
      <c r="F9" s="225">
        <v>-0.3</v>
      </c>
    </row>
    <row r="10" spans="1:6" x14ac:dyDescent="0.3">
      <c r="A10" s="42" t="s">
        <v>185</v>
      </c>
      <c r="B10" s="142" t="s">
        <v>186</v>
      </c>
      <c r="C10" s="86">
        <v>74116673.761528611</v>
      </c>
      <c r="D10" s="86">
        <v>74606126.320593536</v>
      </c>
      <c r="E10" s="86">
        <v>74082315.60716024</v>
      </c>
      <c r="F10" s="223">
        <v>74323394.730536431</v>
      </c>
    </row>
    <row r="11" spans="1:6" x14ac:dyDescent="0.3">
      <c r="A11" s="42" t="s">
        <v>187</v>
      </c>
      <c r="B11" s="142" t="s">
        <v>188</v>
      </c>
      <c r="C11" s="86">
        <v>1078157.7896466255</v>
      </c>
      <c r="D11" s="86">
        <v>477835.28336261213</v>
      </c>
      <c r="E11" s="86">
        <v>-849827.77629138529</v>
      </c>
      <c r="F11" s="86">
        <v>-1053272.0034668744</v>
      </c>
    </row>
    <row r="12" spans="1:6" x14ac:dyDescent="0.3">
      <c r="A12" s="42" t="s">
        <v>189</v>
      </c>
      <c r="B12" s="142" t="s">
        <v>193</v>
      </c>
      <c r="C12" s="86">
        <v>1336.218306701212</v>
      </c>
      <c r="D12" s="86">
        <v>614.76207085062288</v>
      </c>
      <c r="E12" s="86">
        <v>-1149.7796759121886</v>
      </c>
      <c r="F12" s="86">
        <v>-1485.9238762304121</v>
      </c>
    </row>
    <row r="13" spans="1:6" x14ac:dyDescent="0.3">
      <c r="A13" s="42" t="s">
        <v>190</v>
      </c>
      <c r="B13" s="142" t="s">
        <v>194</v>
      </c>
      <c r="C13" s="87">
        <v>0.37621303010989354</v>
      </c>
      <c r="D13" s="87">
        <v>0.16204184414297568</v>
      </c>
      <c r="E13" s="87">
        <v>-0.28129787727082506</v>
      </c>
      <c r="F13" s="87">
        <v>-0.3405771564692871</v>
      </c>
    </row>
    <row r="14" spans="1:6" x14ac:dyDescent="0.3">
      <c r="A14" s="43" t="s">
        <v>191</v>
      </c>
      <c r="B14" s="173" t="s">
        <v>192</v>
      </c>
      <c r="C14" s="226">
        <v>-2.2030835776596192</v>
      </c>
      <c r="D14" s="226">
        <v>-1.2284307509566013</v>
      </c>
      <c r="E14" s="227">
        <v>-0.19346691277353401</v>
      </c>
      <c r="F14" s="227">
        <v>-3.1086618641985808E-2</v>
      </c>
    </row>
    <row r="15" spans="1:6" x14ac:dyDescent="0.3">
      <c r="A15" s="728" t="s">
        <v>21</v>
      </c>
      <c r="B15" s="728"/>
      <c r="C15" s="48"/>
      <c r="D15" s="48"/>
      <c r="E15" s="48"/>
      <c r="F15" s="48"/>
    </row>
    <row r="16" spans="1:6" x14ac:dyDescent="0.3">
      <c r="A16" s="2"/>
      <c r="B16" s="2"/>
      <c r="C16" s="2"/>
      <c r="D16" s="2"/>
      <c r="E16" s="2"/>
      <c r="F16" s="2"/>
    </row>
  </sheetData>
  <mergeCells count="1">
    <mergeCell ref="A15:B15"/>
  </mergeCells>
  <pageMargins left="0.7" right="0.7" top="0.75" bottom="0.75" header="0.3" footer="0.3"/>
  <ignoredErrors>
    <ignoredError sqref="A6:A14" numberStoredAsText="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2B1A3-AF6B-4C5E-B4D2-384ABBD96B5A}">
  <dimension ref="A1:F17"/>
  <sheetViews>
    <sheetView showGridLines="0" workbookViewId="0">
      <selection activeCell="D20" sqref="D20"/>
    </sheetView>
  </sheetViews>
  <sheetFormatPr baseColWidth="10" defaultColWidth="11.453125" defaultRowHeight="13" x14ac:dyDescent="0.3"/>
  <cols>
    <col min="1" max="1" width="3.453125" style="38" customWidth="1"/>
    <col min="2" max="2" width="44.7265625" style="38" customWidth="1"/>
    <col min="3" max="16384" width="11.453125" style="38"/>
  </cols>
  <sheetData>
    <row r="1" spans="1:6" x14ac:dyDescent="0.3">
      <c r="A1" s="1" t="s">
        <v>336</v>
      </c>
      <c r="B1" s="2"/>
      <c r="C1" s="2"/>
      <c r="D1" s="2"/>
      <c r="E1" s="2"/>
      <c r="F1" s="2"/>
    </row>
    <row r="2" spans="1:6" x14ac:dyDescent="0.3">
      <c r="A2" s="1" t="s">
        <v>354</v>
      </c>
      <c r="B2" s="2"/>
      <c r="C2" s="2"/>
      <c r="D2" s="2"/>
      <c r="E2" s="2"/>
      <c r="F2" s="2"/>
    </row>
    <row r="3" spans="1:6" x14ac:dyDescent="0.3">
      <c r="A3" s="2" t="s">
        <v>370</v>
      </c>
      <c r="B3" s="2"/>
      <c r="C3" s="2"/>
      <c r="D3" s="2"/>
      <c r="E3" s="2"/>
      <c r="F3" s="2"/>
    </row>
    <row r="4" spans="1:6" x14ac:dyDescent="0.3">
      <c r="A4" s="2"/>
      <c r="B4" s="2"/>
      <c r="C4" s="2"/>
      <c r="D4" s="2"/>
      <c r="E4" s="2"/>
      <c r="F4" s="2"/>
    </row>
    <row r="5" spans="1:6" x14ac:dyDescent="0.3">
      <c r="A5" s="124"/>
      <c r="B5" s="172"/>
      <c r="C5" s="55">
        <v>2024</v>
      </c>
      <c r="D5" s="55">
        <v>2025</v>
      </c>
      <c r="E5" s="55">
        <v>2026</v>
      </c>
      <c r="F5" s="55">
        <v>2027</v>
      </c>
    </row>
    <row r="6" spans="1:6" x14ac:dyDescent="0.3">
      <c r="A6" s="42" t="s">
        <v>46</v>
      </c>
      <c r="B6" s="142" t="s">
        <v>181</v>
      </c>
      <c r="C6" s="222">
        <v>69819351.510809347</v>
      </c>
      <c r="D6" s="222">
        <v>73436227.055598378</v>
      </c>
      <c r="E6" s="222">
        <v>75667376.494780079</v>
      </c>
      <c r="F6" s="222">
        <v>76523772.639232412</v>
      </c>
    </row>
    <row r="7" spans="1:6" x14ac:dyDescent="0.3">
      <c r="A7" s="42" t="s">
        <v>47</v>
      </c>
      <c r="B7" s="142" t="s">
        <v>182</v>
      </c>
      <c r="C7" s="223">
        <v>72968531.999399811</v>
      </c>
      <c r="D7" s="223">
        <v>73993042.706644163</v>
      </c>
      <c r="E7" s="223">
        <v>74723641.972352564</v>
      </c>
      <c r="F7" s="223">
        <v>75102604.513779417</v>
      </c>
    </row>
    <row r="8" spans="1:6" x14ac:dyDescent="0.3">
      <c r="A8" s="42" t="s">
        <v>69</v>
      </c>
      <c r="B8" s="142" t="s">
        <v>183</v>
      </c>
      <c r="C8" s="223">
        <v>69189682.066386312</v>
      </c>
      <c r="D8" s="223">
        <v>72971915.440521225</v>
      </c>
      <c r="E8" s="223">
        <v>75310880.067596585</v>
      </c>
      <c r="F8" s="223">
        <v>75693134.620235771</v>
      </c>
    </row>
    <row r="9" spans="1:6" x14ac:dyDescent="0.3">
      <c r="A9" s="41" t="s">
        <v>122</v>
      </c>
      <c r="B9" s="47" t="s">
        <v>184</v>
      </c>
      <c r="C9" s="224">
        <v>-1.8</v>
      </c>
      <c r="D9" s="224">
        <v>-1.1000000000000001</v>
      </c>
      <c r="E9" s="225">
        <v>-0.3</v>
      </c>
      <c r="F9" s="225">
        <v>-0.3</v>
      </c>
    </row>
    <row r="10" spans="1:6" x14ac:dyDescent="0.3">
      <c r="A10" s="42" t="s">
        <v>185</v>
      </c>
      <c r="B10" s="142" t="s">
        <v>186</v>
      </c>
      <c r="C10" s="86">
        <v>74440820.174455807</v>
      </c>
      <c r="D10" s="86">
        <v>76244974.105556116</v>
      </c>
      <c r="E10" s="86">
        <v>76219328.532036662</v>
      </c>
      <c r="F10" s="223">
        <v>76623466.498300657</v>
      </c>
    </row>
    <row r="11" spans="1:6" x14ac:dyDescent="0.3">
      <c r="A11" s="42" t="s">
        <v>187</v>
      </c>
      <c r="B11" s="142" t="s">
        <v>188</v>
      </c>
      <c r="C11" s="86">
        <v>1472288.1750559956</v>
      </c>
      <c r="D11" s="86">
        <v>2251931.398911953</v>
      </c>
      <c r="E11" s="86">
        <v>1495686.5596840978</v>
      </c>
      <c r="F11" s="86">
        <v>1520861.98452124</v>
      </c>
    </row>
    <row r="12" spans="1:6" x14ac:dyDescent="0.3">
      <c r="A12" s="42" t="s">
        <v>189</v>
      </c>
      <c r="B12" s="142" t="s">
        <v>193</v>
      </c>
      <c r="C12" s="86">
        <v>1884.1188022652616</v>
      </c>
      <c r="D12" s="86">
        <v>2943.6965319307928</v>
      </c>
      <c r="E12" s="86">
        <v>2045.9749795260882</v>
      </c>
      <c r="F12" s="86">
        <v>2158.1305428278606</v>
      </c>
    </row>
    <row r="13" spans="1:6" x14ac:dyDescent="0.3">
      <c r="A13" s="42" t="s">
        <v>190</v>
      </c>
      <c r="B13" s="142" t="s">
        <v>194</v>
      </c>
      <c r="C13" s="87">
        <v>0.50467511243482954</v>
      </c>
      <c r="D13" s="87">
        <v>0.75682252972289621</v>
      </c>
      <c r="E13" s="87">
        <v>0.4939256165530404</v>
      </c>
      <c r="F13" s="87">
        <v>0.49042562779359833</v>
      </c>
    </row>
    <row r="14" spans="1:6" x14ac:dyDescent="0.3">
      <c r="A14" s="43" t="s">
        <v>191</v>
      </c>
      <c r="B14" s="173" t="s">
        <v>192</v>
      </c>
      <c r="C14" s="226">
        <v>-1.584160123646388</v>
      </c>
      <c r="D14" s="226">
        <v>-0.94395550802648742</v>
      </c>
      <c r="E14" s="227">
        <v>-0.18227298262761948</v>
      </c>
      <c r="F14" s="227">
        <v>-3.2147837159662629E-2</v>
      </c>
    </row>
    <row r="15" spans="1:6" x14ac:dyDescent="0.3">
      <c r="A15" s="728" t="s">
        <v>21</v>
      </c>
      <c r="B15" s="728"/>
      <c r="C15" s="48"/>
      <c r="D15" s="48"/>
      <c r="E15" s="48"/>
      <c r="F15" s="48"/>
    </row>
    <row r="16" spans="1:6" x14ac:dyDescent="0.3">
      <c r="A16" s="2"/>
      <c r="B16" s="2"/>
      <c r="C16" s="2"/>
      <c r="D16" s="2"/>
      <c r="E16" s="2"/>
      <c r="F16" s="2"/>
    </row>
    <row r="17" spans="3:6" x14ac:dyDescent="0.3">
      <c r="C17" s="437"/>
      <c r="D17" s="437"/>
      <c r="E17" s="437"/>
      <c r="F17" s="437"/>
    </row>
  </sheetData>
  <mergeCells count="1">
    <mergeCell ref="A15:B15"/>
  </mergeCells>
  <pageMargins left="0.7" right="0.7" top="0.75" bottom="0.75" header="0.3" footer="0.3"/>
  <ignoredErrors>
    <ignoredError sqref="A6:A14" numberStoredAsText="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07DCB-E18A-4DF7-884F-38474E273DD8}">
  <dimension ref="A1:J26"/>
  <sheetViews>
    <sheetView workbookViewId="0">
      <selection activeCell="I18" sqref="I18"/>
    </sheetView>
  </sheetViews>
  <sheetFormatPr baseColWidth="10" defaultColWidth="11.453125" defaultRowHeight="13" x14ac:dyDescent="0.3"/>
  <cols>
    <col min="1" max="1" width="25.81640625" style="2" customWidth="1"/>
    <col min="2" max="2" width="8.81640625" style="2" customWidth="1"/>
    <col min="3" max="3" width="8.1796875" style="2" customWidth="1"/>
    <col min="4" max="4" width="8.81640625" style="2" customWidth="1"/>
    <col min="5" max="5" width="8.1796875" style="2" customWidth="1"/>
    <col min="6" max="6" width="8.81640625" style="2" customWidth="1"/>
    <col min="7" max="7" width="8.1796875" style="2" customWidth="1"/>
    <col min="8" max="8" width="8.81640625" style="2" customWidth="1"/>
    <col min="9" max="9" width="8.1796875" style="2" customWidth="1"/>
    <col min="10" max="16384" width="11.453125" style="2"/>
  </cols>
  <sheetData>
    <row r="1" spans="1:10" x14ac:dyDescent="0.3">
      <c r="A1" s="210" t="s">
        <v>334</v>
      </c>
      <c r="B1" s="48"/>
      <c r="C1" s="48"/>
      <c r="D1" s="48"/>
      <c r="E1" s="48"/>
      <c r="F1" s="48"/>
      <c r="G1" s="48"/>
      <c r="H1" s="48"/>
      <c r="I1" s="48"/>
      <c r="J1" s="48"/>
    </row>
    <row r="2" spans="1:10" x14ac:dyDescent="0.3">
      <c r="A2" s="210" t="s">
        <v>352</v>
      </c>
      <c r="B2" s="48"/>
      <c r="C2" s="48"/>
      <c r="D2" s="48"/>
      <c r="E2" s="48"/>
      <c r="F2" s="48"/>
      <c r="G2" s="48"/>
      <c r="H2" s="48"/>
      <c r="I2" s="48"/>
      <c r="J2" s="48"/>
    </row>
    <row r="3" spans="1:10" x14ac:dyDescent="0.3">
      <c r="A3" s="48" t="s">
        <v>169</v>
      </c>
      <c r="B3" s="48"/>
      <c r="C3" s="48"/>
      <c r="D3" s="48"/>
      <c r="E3" s="48"/>
      <c r="F3" s="48"/>
      <c r="G3" s="48"/>
      <c r="H3" s="48"/>
      <c r="I3" s="48"/>
      <c r="J3" s="48"/>
    </row>
    <row r="4" spans="1:10" x14ac:dyDescent="0.3">
      <c r="A4" s="48"/>
      <c r="B4" s="48"/>
      <c r="C4" s="48"/>
      <c r="D4" s="48"/>
      <c r="E4" s="48"/>
      <c r="F4" s="48"/>
      <c r="G4" s="48"/>
      <c r="H4" s="48"/>
      <c r="I4" s="48"/>
      <c r="J4" s="48"/>
    </row>
    <row r="5" spans="1:10" x14ac:dyDescent="0.3">
      <c r="A5" s="408"/>
      <c r="B5" s="733">
        <v>2024</v>
      </c>
      <c r="C5" s="796"/>
      <c r="D5" s="797">
        <v>2025</v>
      </c>
      <c r="E5" s="797"/>
      <c r="F5" s="733">
        <v>2026</v>
      </c>
      <c r="G5" s="796"/>
      <c r="H5" s="797">
        <v>2027</v>
      </c>
      <c r="I5" s="796"/>
      <c r="J5" s="48"/>
    </row>
    <row r="6" spans="1:10" x14ac:dyDescent="0.3">
      <c r="A6" s="85"/>
      <c r="B6" s="110" t="s">
        <v>37</v>
      </c>
      <c r="C6" s="56" t="s">
        <v>103</v>
      </c>
      <c r="D6" s="211" t="s">
        <v>37</v>
      </c>
      <c r="E6" s="211" t="s">
        <v>103</v>
      </c>
      <c r="F6" s="110" t="s">
        <v>37</v>
      </c>
      <c r="G6" s="56" t="s">
        <v>103</v>
      </c>
      <c r="H6" s="211" t="s">
        <v>37</v>
      </c>
      <c r="I6" s="56" t="s">
        <v>103</v>
      </c>
      <c r="J6" s="48"/>
    </row>
    <row r="7" spans="1:10" x14ac:dyDescent="0.3">
      <c r="A7" s="45" t="s">
        <v>277</v>
      </c>
      <c r="B7" s="212"/>
      <c r="C7" s="212"/>
      <c r="D7" s="212"/>
      <c r="E7" s="212"/>
      <c r="F7" s="212"/>
      <c r="G7" s="212"/>
      <c r="H7" s="212"/>
      <c r="I7" s="213"/>
      <c r="J7" s="48"/>
    </row>
    <row r="8" spans="1:10" x14ac:dyDescent="0.3">
      <c r="A8" s="42" t="s">
        <v>38</v>
      </c>
      <c r="B8" s="324">
        <v>17356.668172890037</v>
      </c>
      <c r="C8" s="325">
        <v>4.7635102981290398</v>
      </c>
      <c r="D8" s="326">
        <v>17238.381935419689</v>
      </c>
      <c r="E8" s="325">
        <v>4.4869697663319998</v>
      </c>
      <c r="F8" s="324">
        <v>17082.825473514891</v>
      </c>
      <c r="G8" s="325">
        <v>4.1571877951104002</v>
      </c>
      <c r="H8" s="326">
        <v>16870.295897384793</v>
      </c>
      <c r="I8" s="325">
        <v>3.8568686764257998</v>
      </c>
      <c r="J8" s="48"/>
    </row>
    <row r="9" spans="1:10" x14ac:dyDescent="0.3">
      <c r="A9" s="42" t="s">
        <v>39</v>
      </c>
      <c r="B9" s="327">
        <v>149092.84751786507</v>
      </c>
      <c r="C9" s="328">
        <v>40.918297651044917</v>
      </c>
      <c r="D9" s="326">
        <v>162532.55882295</v>
      </c>
      <c r="E9" s="328">
        <v>42.305518012958366</v>
      </c>
      <c r="F9" s="327">
        <v>173537.85658216572</v>
      </c>
      <c r="G9" s="328">
        <v>42.231272601332705</v>
      </c>
      <c r="H9" s="326">
        <v>183727.13631928177</v>
      </c>
      <c r="I9" s="328">
        <v>42.003497827746997</v>
      </c>
      <c r="J9" s="48"/>
    </row>
    <row r="10" spans="1:10" x14ac:dyDescent="0.3">
      <c r="A10" s="41" t="s">
        <v>40</v>
      </c>
      <c r="B10" s="329">
        <v>-131736.17934497504</v>
      </c>
      <c r="C10" s="330">
        <v>-36.154787352915875</v>
      </c>
      <c r="D10" s="331">
        <v>-145294.17688753031</v>
      </c>
      <c r="E10" s="330">
        <v>-37.818548246626364</v>
      </c>
      <c r="F10" s="329">
        <v>-156455.03110865084</v>
      </c>
      <c r="G10" s="330">
        <v>-38.074084806222302</v>
      </c>
      <c r="H10" s="331">
        <v>-166856.84042189698</v>
      </c>
      <c r="I10" s="330">
        <v>-38.1466291513212</v>
      </c>
      <c r="J10" s="48"/>
    </row>
    <row r="11" spans="1:10" x14ac:dyDescent="0.3">
      <c r="A11" s="45" t="s">
        <v>278</v>
      </c>
      <c r="B11" s="212"/>
      <c r="C11" s="212"/>
      <c r="D11" s="212"/>
      <c r="E11" s="212"/>
      <c r="F11" s="212"/>
      <c r="G11" s="212"/>
      <c r="H11" s="212"/>
      <c r="I11" s="213"/>
      <c r="J11" s="48"/>
    </row>
    <row r="12" spans="1:10" x14ac:dyDescent="0.3">
      <c r="A12" s="42" t="s">
        <v>38</v>
      </c>
      <c r="B12" s="324">
        <v>17351.684682378411</v>
      </c>
      <c r="C12" s="325">
        <v>4.8853767675020299</v>
      </c>
      <c r="D12" s="326">
        <v>17246.597989520662</v>
      </c>
      <c r="E12" s="325">
        <v>4.5459384629041697</v>
      </c>
      <c r="F12" s="324">
        <v>17098.073765157642</v>
      </c>
      <c r="G12" s="325">
        <v>4.1831073868504802</v>
      </c>
      <c r="H12" s="326">
        <v>16889.395594709742</v>
      </c>
      <c r="I12" s="325">
        <v>3.8710881614767199</v>
      </c>
      <c r="J12" s="48"/>
    </row>
    <row r="13" spans="1:10" x14ac:dyDescent="0.3">
      <c r="A13" s="42" t="s">
        <v>39</v>
      </c>
      <c r="B13" s="327">
        <v>148760.0561099578</v>
      </c>
      <c r="C13" s="328">
        <v>41.883479060101884</v>
      </c>
      <c r="D13" s="326">
        <v>164191.69698212043</v>
      </c>
      <c r="E13" s="328">
        <v>43.278410678677432</v>
      </c>
      <c r="F13" s="327">
        <v>177097.04045266969</v>
      </c>
      <c r="G13" s="328">
        <v>43.327450114091306</v>
      </c>
      <c r="H13" s="326">
        <v>187993.62156845565</v>
      </c>
      <c r="I13" s="328">
        <v>43.08856872976159</v>
      </c>
      <c r="J13" s="48"/>
    </row>
    <row r="14" spans="1:10" x14ac:dyDescent="0.3">
      <c r="A14" s="41" t="s">
        <v>40</v>
      </c>
      <c r="B14" s="329">
        <v>-131408.3714275794</v>
      </c>
      <c r="C14" s="330">
        <v>-36.998102292599853</v>
      </c>
      <c r="D14" s="331">
        <v>-146945.09899259976</v>
      </c>
      <c r="E14" s="330">
        <v>-38.732472215773264</v>
      </c>
      <c r="F14" s="329">
        <v>-159998.96668751206</v>
      </c>
      <c r="G14" s="330">
        <v>-39.144342727240826</v>
      </c>
      <c r="H14" s="331">
        <v>-171104.22597374592</v>
      </c>
      <c r="I14" s="330">
        <v>-39.21748056828487</v>
      </c>
      <c r="J14" s="48"/>
    </row>
    <row r="15" spans="1:10" x14ac:dyDescent="0.3">
      <c r="A15" s="45" t="s">
        <v>279</v>
      </c>
      <c r="B15" s="212"/>
      <c r="C15" s="212"/>
      <c r="D15" s="212"/>
      <c r="E15" s="212"/>
      <c r="F15" s="212"/>
      <c r="G15" s="212"/>
      <c r="H15" s="212"/>
      <c r="I15" s="213"/>
      <c r="J15" s="48"/>
    </row>
    <row r="16" spans="1:10" x14ac:dyDescent="0.3">
      <c r="A16" s="42" t="s">
        <v>38</v>
      </c>
      <c r="B16" s="324">
        <v>17361.572613361659</v>
      </c>
      <c r="C16" s="325">
        <v>4.6504252280478902</v>
      </c>
      <c r="D16" s="326">
        <v>17229.242133571966</v>
      </c>
      <c r="E16" s="325">
        <v>4.4296273326060396</v>
      </c>
      <c r="F16" s="324">
        <v>17066.285732158554</v>
      </c>
      <c r="G16" s="325">
        <v>4.1200287329414396</v>
      </c>
      <c r="H16" s="326">
        <v>16847.409153265267</v>
      </c>
      <c r="I16" s="325">
        <v>3.8284992713458701</v>
      </c>
      <c r="J16" s="48"/>
    </row>
    <row r="17" spans="1:10" x14ac:dyDescent="0.3">
      <c r="A17" s="42" t="s">
        <v>39</v>
      </c>
      <c r="B17" s="327">
        <v>149774.92785638318</v>
      </c>
      <c r="C17" s="328">
        <v>40.118318688269646</v>
      </c>
      <c r="D17" s="326">
        <v>162616.4664410532</v>
      </c>
      <c r="E17" s="328">
        <v>41.80859139912517</v>
      </c>
      <c r="F17" s="327">
        <v>173933.05806503486</v>
      </c>
      <c r="G17" s="328">
        <v>41.989757354524237</v>
      </c>
      <c r="H17" s="326">
        <v>183745.14212377189</v>
      </c>
      <c r="I17" s="328">
        <v>41.755271468424105</v>
      </c>
      <c r="J17" s="48"/>
    </row>
    <row r="18" spans="1:10" x14ac:dyDescent="0.3">
      <c r="A18" s="43" t="s">
        <v>40</v>
      </c>
      <c r="B18" s="329">
        <v>-132413.35524302151</v>
      </c>
      <c r="C18" s="330">
        <v>-35.467893460221759</v>
      </c>
      <c r="D18" s="332">
        <v>-145387.22430748123</v>
      </c>
      <c r="E18" s="330">
        <v>-37.378964066519131</v>
      </c>
      <c r="F18" s="329">
        <v>-156866.77233287631</v>
      </c>
      <c r="G18" s="330">
        <v>-37.869728621582794</v>
      </c>
      <c r="H18" s="332">
        <v>-166897.73297050662</v>
      </c>
      <c r="I18" s="330">
        <v>-37.926772197078236</v>
      </c>
      <c r="J18" s="48"/>
    </row>
    <row r="19" spans="1:10" x14ac:dyDescent="0.3">
      <c r="A19" s="798" t="s">
        <v>280</v>
      </c>
      <c r="B19" s="798"/>
      <c r="C19" s="798"/>
      <c r="D19" s="798"/>
      <c r="E19" s="798"/>
      <c r="F19" s="798"/>
      <c r="G19" s="798"/>
      <c r="H19" s="798"/>
      <c r="I19" s="798"/>
      <c r="J19" s="48"/>
    </row>
    <row r="20" spans="1:10" x14ac:dyDescent="0.3">
      <c r="A20" s="744"/>
      <c r="B20" s="744"/>
      <c r="C20" s="744"/>
      <c r="D20" s="744"/>
      <c r="E20" s="744"/>
      <c r="F20" s="744"/>
      <c r="G20" s="744"/>
      <c r="H20" s="744"/>
      <c r="I20" s="744"/>
      <c r="J20" s="48"/>
    </row>
    <row r="21" spans="1:10" x14ac:dyDescent="0.3">
      <c r="A21" s="795" t="s">
        <v>21</v>
      </c>
      <c r="B21" s="795"/>
      <c r="C21" s="795"/>
      <c r="D21" s="795"/>
      <c r="E21" s="795"/>
      <c r="F21" s="795"/>
      <c r="G21" s="795"/>
      <c r="H21" s="795"/>
      <c r="I21" s="795"/>
      <c r="J21" s="48"/>
    </row>
    <row r="22" spans="1:10" x14ac:dyDescent="0.3">
      <c r="A22" s="48"/>
      <c r="B22" s="48"/>
      <c r="C22" s="48"/>
      <c r="D22" s="48"/>
      <c r="E22" s="48"/>
      <c r="F22" s="48"/>
      <c r="G22" s="48"/>
      <c r="H22" s="68"/>
      <c r="I22" s="48"/>
      <c r="J22" s="48"/>
    </row>
    <row r="23" spans="1:10" x14ac:dyDescent="0.3">
      <c r="A23" s="48"/>
      <c r="B23" s="48"/>
      <c r="C23" s="48"/>
      <c r="D23" s="48"/>
      <c r="E23" s="48"/>
      <c r="F23" s="48"/>
      <c r="G23" s="48"/>
      <c r="H23" s="48"/>
      <c r="I23" s="48"/>
      <c r="J23" s="48"/>
    </row>
    <row r="24" spans="1:10" x14ac:dyDescent="0.3">
      <c r="A24" s="48"/>
      <c r="B24" s="48"/>
      <c r="C24" s="48"/>
      <c r="D24" s="48"/>
      <c r="E24" s="48"/>
      <c r="F24" s="48"/>
      <c r="G24" s="48"/>
      <c r="H24" s="48"/>
      <c r="I24" s="48"/>
      <c r="J24" s="48"/>
    </row>
    <row r="25" spans="1:10" x14ac:dyDescent="0.3">
      <c r="A25" s="48"/>
      <c r="B25" s="48"/>
      <c r="C25" s="48"/>
      <c r="D25" s="48"/>
      <c r="E25" s="48"/>
      <c r="F25" s="48"/>
      <c r="G25" s="48"/>
      <c r="H25" s="48"/>
      <c r="I25" s="48"/>
      <c r="J25" s="48"/>
    </row>
    <row r="26" spans="1:10" x14ac:dyDescent="0.3">
      <c r="A26" s="48"/>
      <c r="B26" s="48"/>
      <c r="C26" s="48"/>
      <c r="D26" s="48"/>
      <c r="E26" s="48"/>
      <c r="F26" s="48"/>
      <c r="G26" s="48"/>
      <c r="H26" s="48"/>
      <c r="I26" s="48"/>
      <c r="J26" s="48"/>
    </row>
  </sheetData>
  <mergeCells count="6">
    <mergeCell ref="A21:I21"/>
    <mergeCell ref="B5:C5"/>
    <mergeCell ref="D5:E5"/>
    <mergeCell ref="F5:G5"/>
    <mergeCell ref="H5:I5"/>
    <mergeCell ref="A19:I20"/>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3E996-0E5E-4A26-AD76-C5F6B4C1F691}">
  <dimension ref="A1:F29"/>
  <sheetViews>
    <sheetView showGridLines="0" zoomScaleNormal="100" workbookViewId="0">
      <selection activeCell="B28" sqref="B28"/>
    </sheetView>
  </sheetViews>
  <sheetFormatPr baseColWidth="10" defaultColWidth="10.81640625" defaultRowHeight="13" x14ac:dyDescent="0.3"/>
  <cols>
    <col min="1" max="1" width="54.81640625" style="38" customWidth="1"/>
    <col min="2" max="16384" width="10.81640625" style="38"/>
  </cols>
  <sheetData>
    <row r="1" spans="1:6" x14ac:dyDescent="0.3">
      <c r="A1" s="183" t="s">
        <v>256</v>
      </c>
    </row>
    <row r="2" spans="1:6" x14ac:dyDescent="0.3">
      <c r="A2" s="183" t="s">
        <v>550</v>
      </c>
    </row>
    <row r="3" spans="1:6" x14ac:dyDescent="0.3">
      <c r="A3" s="183"/>
    </row>
    <row r="4" spans="1:6" x14ac:dyDescent="0.3">
      <c r="A4" s="251" t="s">
        <v>102</v>
      </c>
      <c r="B4" s="185" t="s">
        <v>202</v>
      </c>
      <c r="C4" s="185" t="s">
        <v>203</v>
      </c>
      <c r="D4" s="235" t="s">
        <v>201</v>
      </c>
      <c r="F4" s="438"/>
    </row>
    <row r="5" spans="1:6" x14ac:dyDescent="0.3">
      <c r="A5" s="250" t="s">
        <v>501</v>
      </c>
      <c r="B5" s="260"/>
      <c r="C5" s="260">
        <v>24</v>
      </c>
      <c r="D5" s="261">
        <v>24</v>
      </c>
    </row>
    <row r="6" spans="1:6" x14ac:dyDescent="0.3">
      <c r="A6" s="250" t="s">
        <v>502</v>
      </c>
      <c r="B6" s="260">
        <v>47</v>
      </c>
      <c r="C6" s="260"/>
      <c r="D6" s="261">
        <v>47</v>
      </c>
    </row>
    <row r="7" spans="1:6" x14ac:dyDescent="0.3">
      <c r="A7" s="250" t="s">
        <v>503</v>
      </c>
      <c r="B7" s="260">
        <v>9</v>
      </c>
      <c r="C7" s="260"/>
      <c r="D7" s="261">
        <v>9</v>
      </c>
    </row>
    <row r="8" spans="1:6" x14ac:dyDescent="0.3">
      <c r="A8" s="250" t="s">
        <v>504</v>
      </c>
      <c r="B8" s="260">
        <v>29</v>
      </c>
      <c r="C8" s="260"/>
      <c r="D8" s="261">
        <v>29</v>
      </c>
    </row>
    <row r="9" spans="1:6" x14ac:dyDescent="0.3">
      <c r="A9" s="250" t="s">
        <v>505</v>
      </c>
      <c r="B9" s="260"/>
      <c r="C9" s="260">
        <v>121</v>
      </c>
      <c r="D9" s="261">
        <v>121</v>
      </c>
    </row>
    <row r="10" spans="1:6" x14ac:dyDescent="0.3">
      <c r="A10" s="250" t="s">
        <v>506</v>
      </c>
      <c r="B10" s="260">
        <v>71</v>
      </c>
      <c r="C10" s="260"/>
      <c r="D10" s="261">
        <v>71</v>
      </c>
    </row>
    <row r="11" spans="1:6" x14ac:dyDescent="0.3">
      <c r="A11" s="250" t="s">
        <v>507</v>
      </c>
      <c r="B11" s="260"/>
      <c r="C11" s="260">
        <v>90</v>
      </c>
      <c r="D11" s="261">
        <v>90</v>
      </c>
    </row>
    <row r="12" spans="1:6" x14ac:dyDescent="0.3">
      <c r="A12" s="250" t="s">
        <v>508</v>
      </c>
      <c r="B12" s="260">
        <v>11</v>
      </c>
      <c r="C12" s="260"/>
      <c r="D12" s="261">
        <v>11</v>
      </c>
    </row>
    <row r="13" spans="1:6" x14ac:dyDescent="0.3">
      <c r="A13" s="250" t="s">
        <v>509</v>
      </c>
      <c r="B13" s="260">
        <v>8</v>
      </c>
      <c r="C13" s="260"/>
      <c r="D13" s="261">
        <v>8</v>
      </c>
    </row>
    <row r="14" spans="1:6" x14ac:dyDescent="0.3">
      <c r="A14" s="250" t="s">
        <v>510</v>
      </c>
      <c r="B14" s="260"/>
      <c r="C14" s="260">
        <v>48</v>
      </c>
      <c r="D14" s="261">
        <v>48</v>
      </c>
    </row>
    <row r="15" spans="1:6" x14ac:dyDescent="0.3">
      <c r="A15" s="250" t="s">
        <v>511</v>
      </c>
      <c r="B15" s="260"/>
      <c r="C15" s="260">
        <v>31</v>
      </c>
      <c r="D15" s="261">
        <v>31</v>
      </c>
    </row>
    <row r="16" spans="1:6" x14ac:dyDescent="0.3">
      <c r="A16" s="250" t="s">
        <v>512</v>
      </c>
      <c r="B16" s="260"/>
      <c r="C16" s="260">
        <v>8</v>
      </c>
      <c r="D16" s="261">
        <v>8</v>
      </c>
    </row>
    <row r="17" spans="1:4" x14ac:dyDescent="0.3">
      <c r="A17" s="250" t="s">
        <v>513</v>
      </c>
      <c r="B17" s="260"/>
      <c r="C17" s="260">
        <v>54</v>
      </c>
      <c r="D17" s="261">
        <v>54</v>
      </c>
    </row>
    <row r="18" spans="1:4" x14ac:dyDescent="0.3">
      <c r="A18" s="250" t="s">
        <v>514</v>
      </c>
      <c r="B18" s="260">
        <v>8</v>
      </c>
      <c r="C18" s="260"/>
      <c r="D18" s="261">
        <v>8</v>
      </c>
    </row>
    <row r="19" spans="1:4" x14ac:dyDescent="0.3">
      <c r="A19" s="250" t="s">
        <v>515</v>
      </c>
      <c r="B19" s="260">
        <v>4</v>
      </c>
      <c r="C19" s="260"/>
      <c r="D19" s="261">
        <v>4</v>
      </c>
    </row>
    <row r="20" spans="1:4" x14ac:dyDescent="0.3">
      <c r="A20" s="250" t="s">
        <v>516</v>
      </c>
      <c r="B20" s="260">
        <v>1</v>
      </c>
      <c r="C20" s="260"/>
      <c r="D20" s="261">
        <v>1</v>
      </c>
    </row>
    <row r="21" spans="1:4" x14ac:dyDescent="0.3">
      <c r="A21" s="250" t="s">
        <v>517</v>
      </c>
      <c r="B21" s="260">
        <v>12</v>
      </c>
      <c r="C21" s="260"/>
      <c r="D21" s="261">
        <v>12</v>
      </c>
    </row>
    <row r="22" spans="1:4" x14ac:dyDescent="0.3">
      <c r="A22" s="250" t="s">
        <v>518</v>
      </c>
      <c r="B22" s="260"/>
      <c r="C22" s="260">
        <v>42</v>
      </c>
      <c r="D22" s="261">
        <v>42</v>
      </c>
    </row>
    <row r="23" spans="1:4" x14ac:dyDescent="0.3">
      <c r="A23" s="250" t="s">
        <v>519</v>
      </c>
      <c r="B23" s="260"/>
      <c r="C23" s="260">
        <v>42</v>
      </c>
      <c r="D23" s="261">
        <v>42</v>
      </c>
    </row>
    <row r="24" spans="1:4" x14ac:dyDescent="0.3">
      <c r="A24" s="250" t="s">
        <v>520</v>
      </c>
      <c r="B24" s="260">
        <v>7</v>
      </c>
      <c r="C24" s="260"/>
      <c r="D24" s="261">
        <v>7</v>
      </c>
    </row>
    <row r="25" spans="1:4" x14ac:dyDescent="0.3">
      <c r="A25" s="250" t="s">
        <v>521</v>
      </c>
      <c r="B25" s="260"/>
      <c r="C25" s="260">
        <v>17</v>
      </c>
      <c r="D25" s="261">
        <v>17</v>
      </c>
    </row>
    <row r="26" spans="1:4" x14ac:dyDescent="0.3">
      <c r="A26" s="250" t="s">
        <v>522</v>
      </c>
      <c r="B26" s="260"/>
      <c r="C26" s="260">
        <v>7</v>
      </c>
      <c r="D26" s="261">
        <v>7</v>
      </c>
    </row>
    <row r="27" spans="1:4" x14ac:dyDescent="0.3">
      <c r="A27" s="250" t="s">
        <v>523</v>
      </c>
      <c r="B27" s="260">
        <v>9</v>
      </c>
      <c r="C27" s="260"/>
      <c r="D27" s="261">
        <v>9</v>
      </c>
    </row>
    <row r="28" spans="1:4" x14ac:dyDescent="0.3">
      <c r="A28" s="251" t="s">
        <v>524</v>
      </c>
      <c r="B28" s="262">
        <v>216</v>
      </c>
      <c r="C28" s="262">
        <v>484</v>
      </c>
      <c r="D28" s="263">
        <v>700</v>
      </c>
    </row>
    <row r="29" spans="1:4" x14ac:dyDescent="0.3">
      <c r="A29" s="2" t="s">
        <v>393</v>
      </c>
    </row>
  </sheetData>
  <pageMargins left="0.7" right="0.7" top="0.75" bottom="0.75" header="0.3" footer="0.3"/>
  <pageSetup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AAD38-2D1E-466D-93AD-0594104E17E1}">
  <dimension ref="A1:L37"/>
  <sheetViews>
    <sheetView zoomScaleNormal="100" workbookViewId="0">
      <selection activeCell="D11" sqref="D11"/>
    </sheetView>
  </sheetViews>
  <sheetFormatPr baseColWidth="10" defaultColWidth="11.453125" defaultRowHeight="13" x14ac:dyDescent="0.3"/>
  <cols>
    <col min="1" max="1" width="46.7265625" style="48" customWidth="1"/>
    <col min="2" max="2" width="14.26953125" style="48" customWidth="1"/>
    <col min="3" max="3" width="14.54296875" style="48" customWidth="1"/>
    <col min="4" max="4" width="16.26953125" style="48" customWidth="1"/>
    <col min="5" max="6" width="11.453125" style="48" customWidth="1"/>
    <col min="7" max="8" width="10.54296875" style="48" customWidth="1"/>
    <col min="9" max="9" width="13.7265625" style="48" bestFit="1" customWidth="1"/>
    <col min="10" max="16384" width="11.453125" style="48"/>
  </cols>
  <sheetData>
    <row r="1" spans="1:12" x14ac:dyDescent="0.3">
      <c r="A1" s="727" t="s">
        <v>44</v>
      </c>
      <c r="B1" s="727"/>
      <c r="C1" s="727"/>
      <c r="D1" s="727"/>
      <c r="E1" s="727"/>
    </row>
    <row r="2" spans="1:12" x14ac:dyDescent="0.3">
      <c r="A2" s="727" t="s">
        <v>357</v>
      </c>
      <c r="B2" s="727"/>
      <c r="C2" s="727"/>
      <c r="D2" s="727"/>
      <c r="E2" s="727"/>
    </row>
    <row r="3" spans="1:12" x14ac:dyDescent="0.3">
      <c r="A3" s="728" t="s">
        <v>358</v>
      </c>
      <c r="B3" s="728"/>
      <c r="C3" s="728"/>
      <c r="D3" s="728"/>
      <c r="E3" s="728"/>
    </row>
    <row r="4" spans="1:12" x14ac:dyDescent="0.3">
      <c r="A4" s="49"/>
      <c r="B4" s="49"/>
      <c r="C4" s="49"/>
      <c r="D4" s="49"/>
      <c r="E4" s="49"/>
    </row>
    <row r="5" spans="1:12" x14ac:dyDescent="0.3">
      <c r="A5" s="729"/>
      <c r="B5" s="731" t="s">
        <v>397</v>
      </c>
      <c r="C5" s="731" t="s">
        <v>405</v>
      </c>
      <c r="D5" s="731" t="s">
        <v>406</v>
      </c>
      <c r="E5" s="733" t="s">
        <v>407</v>
      </c>
      <c r="F5" s="734"/>
      <c r="G5" s="50"/>
      <c r="H5" s="50"/>
    </row>
    <row r="6" spans="1:12" ht="15" customHeight="1" x14ac:dyDescent="0.3">
      <c r="A6" s="730"/>
      <c r="B6" s="732"/>
      <c r="C6" s="732"/>
      <c r="D6" s="732"/>
      <c r="E6" s="735"/>
      <c r="F6" s="736"/>
      <c r="G6" s="50"/>
      <c r="H6" s="50"/>
    </row>
    <row r="7" spans="1:12" x14ac:dyDescent="0.3">
      <c r="A7" s="730"/>
      <c r="B7" s="732"/>
      <c r="C7" s="732"/>
      <c r="D7" s="732"/>
      <c r="E7" s="735"/>
      <c r="F7" s="736"/>
      <c r="G7" s="50"/>
      <c r="H7" s="50"/>
    </row>
    <row r="8" spans="1:12" x14ac:dyDescent="0.3">
      <c r="A8" s="51"/>
      <c r="B8" s="52" t="s">
        <v>46</v>
      </c>
      <c r="C8" s="52" t="s">
        <v>47</v>
      </c>
      <c r="D8" s="52" t="s">
        <v>48</v>
      </c>
      <c r="E8" s="737"/>
      <c r="F8" s="738"/>
      <c r="G8" s="50"/>
      <c r="H8" s="50"/>
    </row>
    <row r="9" spans="1:12" ht="26" x14ac:dyDescent="0.3">
      <c r="A9" s="53"/>
      <c r="B9" s="54" t="s">
        <v>170</v>
      </c>
      <c r="C9" s="54" t="s">
        <v>170</v>
      </c>
      <c r="D9" s="54" t="s">
        <v>170</v>
      </c>
      <c r="E9" s="55" t="s">
        <v>49</v>
      </c>
      <c r="F9" s="39" t="s">
        <v>103</v>
      </c>
      <c r="G9" s="57"/>
      <c r="H9" s="57"/>
      <c r="I9" s="57"/>
      <c r="J9" s="57"/>
    </row>
    <row r="10" spans="1:12" x14ac:dyDescent="0.3">
      <c r="A10" s="58" t="s">
        <v>50</v>
      </c>
      <c r="B10" s="59">
        <v>66243053.659815893</v>
      </c>
      <c r="C10" s="59">
        <v>65479744.581643954</v>
      </c>
      <c r="D10" s="679">
        <v>-763309.07817193866</v>
      </c>
      <c r="E10" s="471">
        <v>-10.85476537176821</v>
      </c>
      <c r="F10" s="471">
        <v>23.174055546693282</v>
      </c>
      <c r="G10" s="196"/>
      <c r="H10" s="68"/>
      <c r="I10" s="197"/>
      <c r="J10" s="231"/>
      <c r="K10" s="490"/>
    </row>
    <row r="11" spans="1:12" x14ac:dyDescent="0.3">
      <c r="A11" s="61" t="s">
        <v>51</v>
      </c>
      <c r="B11" s="62">
        <v>53636478.050000004</v>
      </c>
      <c r="C11" s="62">
        <v>52837586.221000008</v>
      </c>
      <c r="D11" s="680">
        <v>-798891.82899999619</v>
      </c>
      <c r="E11" s="472">
        <v>-11.578676701187888</v>
      </c>
      <c r="F11" s="472">
        <v>18.699846278598724</v>
      </c>
      <c r="G11" s="196"/>
      <c r="H11" s="216"/>
      <c r="I11" s="197"/>
      <c r="J11" s="231"/>
      <c r="K11" s="490"/>
    </row>
    <row r="12" spans="1:12" x14ac:dyDescent="0.3">
      <c r="A12" s="63" t="s">
        <v>483</v>
      </c>
      <c r="B12" s="405">
        <v>3173580.4819999998</v>
      </c>
      <c r="C12" s="405">
        <v>2758956.0610000002</v>
      </c>
      <c r="D12" s="681">
        <v>-414624.42099999962</v>
      </c>
      <c r="E12" s="473">
        <v>-35.668865986095184</v>
      </c>
      <c r="F12" s="473">
        <v>0.97642715952840542</v>
      </c>
      <c r="G12" s="196"/>
      <c r="H12" s="696"/>
      <c r="I12" s="197"/>
      <c r="J12" s="231"/>
      <c r="K12" s="490"/>
    </row>
    <row r="13" spans="1:12" x14ac:dyDescent="0.3">
      <c r="A13" s="63" t="s">
        <v>52</v>
      </c>
      <c r="B13" s="405">
        <v>50462897.568000004</v>
      </c>
      <c r="C13" s="405">
        <v>50078630.160000011</v>
      </c>
      <c r="D13" s="681">
        <v>-384267.40799999237</v>
      </c>
      <c r="E13" s="473">
        <v>-9.7160671851397495</v>
      </c>
      <c r="F13" s="473">
        <v>17.723419119070321</v>
      </c>
      <c r="G13" s="196"/>
      <c r="H13" s="696"/>
      <c r="I13" s="197"/>
      <c r="J13" s="231"/>
      <c r="K13" s="490"/>
    </row>
    <row r="14" spans="1:12" x14ac:dyDescent="0.3">
      <c r="A14" s="61" t="s">
        <v>53</v>
      </c>
      <c r="B14" s="62">
        <v>1279693.1796014472</v>
      </c>
      <c r="C14" s="62">
        <v>1269314.336763555</v>
      </c>
      <c r="D14" s="680">
        <v>-10378.84283789224</v>
      </c>
      <c r="E14" s="472">
        <v>-40.030594757003527</v>
      </c>
      <c r="F14" s="472">
        <v>0.44922534646872719</v>
      </c>
      <c r="G14" s="196"/>
      <c r="H14" s="217"/>
      <c r="I14" s="197"/>
      <c r="J14" s="231"/>
      <c r="K14" s="490"/>
    </row>
    <row r="15" spans="1:12" x14ac:dyDescent="0.3">
      <c r="A15" s="61" t="s">
        <v>54</v>
      </c>
      <c r="B15" s="62">
        <v>2881056.8151103179</v>
      </c>
      <c r="C15" s="62">
        <v>2931446.6674005412</v>
      </c>
      <c r="D15" s="680">
        <v>50389.852290223353</v>
      </c>
      <c r="E15" s="472">
        <v>5.1316304823396877</v>
      </c>
      <c r="F15" s="472">
        <v>1.0374736238899893</v>
      </c>
      <c r="G15" s="196"/>
      <c r="H15" s="217"/>
      <c r="I15" s="197"/>
      <c r="J15" s="231"/>
      <c r="K15" s="490"/>
    </row>
    <row r="16" spans="1:12" x14ac:dyDescent="0.3">
      <c r="A16" s="61" t="s">
        <v>55</v>
      </c>
      <c r="B16" s="62">
        <v>123676.04459213263</v>
      </c>
      <c r="C16" s="62">
        <v>113420.08066811864</v>
      </c>
      <c r="D16" s="680">
        <v>-10255.963924013995</v>
      </c>
      <c r="E16" s="472">
        <v>-35.686127735367862</v>
      </c>
      <c r="F16" s="472">
        <v>4.0140707119530196E-2</v>
      </c>
      <c r="G16" s="196"/>
      <c r="H16" s="217"/>
      <c r="I16" s="197"/>
      <c r="J16" s="231"/>
      <c r="K16" s="490"/>
      <c r="L16" s="220"/>
    </row>
    <row r="17" spans="1:11" x14ac:dyDescent="0.3">
      <c r="A17" s="61" t="s">
        <v>56</v>
      </c>
      <c r="B17" s="62">
        <v>3058014.6677017948</v>
      </c>
      <c r="C17" s="62">
        <v>3123426.9081109012</v>
      </c>
      <c r="D17" s="680">
        <v>65412.240409106482</v>
      </c>
      <c r="E17" s="472">
        <v>-24.262136954768238</v>
      </c>
      <c r="F17" s="472">
        <v>1.1054177001919703</v>
      </c>
      <c r="G17" s="196"/>
      <c r="H17" s="217"/>
      <c r="I17" s="197"/>
      <c r="J17" s="231"/>
      <c r="K17" s="490"/>
    </row>
    <row r="18" spans="1:11" x14ac:dyDescent="0.3">
      <c r="A18" s="61" t="s">
        <v>57</v>
      </c>
      <c r="B18" s="62">
        <v>1356862.1124232358</v>
      </c>
      <c r="C18" s="62">
        <v>1329970.8941363359</v>
      </c>
      <c r="D18" s="680">
        <v>-26891.21828689985</v>
      </c>
      <c r="E18" s="472">
        <v>5.7249282258279237</v>
      </c>
      <c r="F18" s="472">
        <v>0.47069241905443887</v>
      </c>
      <c r="G18" s="196"/>
      <c r="H18" s="217"/>
      <c r="I18" s="197"/>
      <c r="J18" s="231"/>
      <c r="K18" s="490"/>
    </row>
    <row r="19" spans="1:11" x14ac:dyDescent="0.3">
      <c r="A19" s="61" t="s">
        <v>58</v>
      </c>
      <c r="B19" s="62">
        <v>3907272.7903869613</v>
      </c>
      <c r="C19" s="62">
        <v>3874579.4735644944</v>
      </c>
      <c r="D19" s="680">
        <v>-32693.316822466906</v>
      </c>
      <c r="E19" s="472">
        <v>19.844506118681934</v>
      </c>
      <c r="F19" s="472">
        <v>1.3712594713699007</v>
      </c>
      <c r="G19" s="196"/>
      <c r="H19" s="217"/>
      <c r="I19" s="197"/>
      <c r="J19" s="231"/>
      <c r="K19" s="490"/>
    </row>
    <row r="20" spans="1:11" x14ac:dyDescent="0.3">
      <c r="A20" s="58" t="s">
        <v>19</v>
      </c>
      <c r="B20" s="59">
        <v>10502.616848</v>
      </c>
      <c r="C20" s="59">
        <v>10502.05716</v>
      </c>
      <c r="D20" s="679">
        <v>-0.55968799999936891</v>
      </c>
      <c r="E20" s="474">
        <v>-63.355938469973609</v>
      </c>
      <c r="F20" s="474">
        <v>3.7168021582144918E-3</v>
      </c>
      <c r="G20" s="196"/>
      <c r="H20" s="217"/>
      <c r="I20" s="197"/>
      <c r="J20" s="231"/>
      <c r="K20" s="490"/>
    </row>
    <row r="21" spans="1:11" x14ac:dyDescent="0.3">
      <c r="A21" s="61" t="s">
        <v>59</v>
      </c>
      <c r="B21" s="62">
        <v>10502.616848</v>
      </c>
      <c r="C21" s="62">
        <v>10502.05716</v>
      </c>
      <c r="D21" s="680">
        <v>-0.55968799999936891</v>
      </c>
      <c r="E21" s="472">
        <v>-63.355938469973609</v>
      </c>
      <c r="F21" s="472">
        <v>3.7168021582144918E-3</v>
      </c>
      <c r="G21" s="196"/>
      <c r="H21" s="217"/>
      <c r="I21" s="197"/>
      <c r="J21" s="231"/>
      <c r="K21" s="490"/>
    </row>
    <row r="22" spans="1:11" x14ac:dyDescent="0.3">
      <c r="A22" s="64" t="s">
        <v>41</v>
      </c>
      <c r="B22" s="65">
        <v>66253556.276663892</v>
      </c>
      <c r="C22" s="65">
        <v>65490246.638803951</v>
      </c>
      <c r="D22" s="682">
        <v>-763309.63785994053</v>
      </c>
      <c r="E22" s="475">
        <v>-10.875242144889327</v>
      </c>
      <c r="F22" s="475">
        <v>23.177772348851498</v>
      </c>
      <c r="G22" s="196"/>
      <c r="H22" s="216"/>
      <c r="I22" s="197"/>
      <c r="J22" s="231"/>
      <c r="K22" s="490"/>
    </row>
    <row r="23" spans="1:11" x14ac:dyDescent="0.3">
      <c r="A23" s="67" t="s">
        <v>60</v>
      </c>
    </row>
    <row r="24" spans="1:11" x14ac:dyDescent="0.3">
      <c r="B24" s="68"/>
    </row>
    <row r="25" spans="1:11" x14ac:dyDescent="0.3">
      <c r="B25" s="197"/>
      <c r="C25" s="197"/>
      <c r="F25" s="69"/>
    </row>
    <row r="26" spans="1:11" x14ac:dyDescent="0.3">
      <c r="C26" s="220"/>
    </row>
    <row r="27" spans="1:11" x14ac:dyDescent="0.3">
      <c r="B27" s="68"/>
    </row>
    <row r="29" spans="1:11" x14ac:dyDescent="0.3">
      <c r="B29" s="220"/>
      <c r="C29" s="220"/>
      <c r="F29" s="221"/>
      <c r="H29" s="220"/>
      <c r="I29" s="89"/>
    </row>
    <row r="35" spans="2:4" x14ac:dyDescent="0.3">
      <c r="B35" s="68"/>
      <c r="C35" s="220"/>
    </row>
    <row r="37" spans="2:4" x14ac:dyDescent="0.3">
      <c r="D37" s="89"/>
    </row>
  </sheetData>
  <mergeCells count="8">
    <mergeCell ref="A1:E1"/>
    <mergeCell ref="A2:E2"/>
    <mergeCell ref="A3:E3"/>
    <mergeCell ref="A5:A7"/>
    <mergeCell ref="B5:B7"/>
    <mergeCell ref="C5:C7"/>
    <mergeCell ref="D5:D7"/>
    <mergeCell ref="E5:F8"/>
  </mergeCells>
  <pageMargins left="0.7" right="0.7" top="0.75" bottom="0.75" header="0.3" footer="0.3"/>
  <pageSetup orientation="portrait" r:id="rId1"/>
  <ignoredErrors>
    <ignoredError sqref="B8:C8" numberStoredAsText="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9CD1D-4D82-4EBC-9BF3-8DB43D8AD628}">
  <dimension ref="A1:E16"/>
  <sheetViews>
    <sheetView showGridLines="0" workbookViewId="0">
      <selection activeCell="C15" sqref="C15"/>
    </sheetView>
  </sheetViews>
  <sheetFormatPr baseColWidth="10" defaultColWidth="10.81640625" defaultRowHeight="13" x14ac:dyDescent="0.3"/>
  <cols>
    <col min="1" max="1" width="64" style="38" customWidth="1"/>
    <col min="2" max="2" width="10.81640625" style="38"/>
    <col min="3" max="3" width="21.54296875" style="38" customWidth="1"/>
    <col min="4" max="16384" width="10.81640625" style="38"/>
  </cols>
  <sheetData>
    <row r="1" spans="1:5" x14ac:dyDescent="0.3">
      <c r="A1" s="183" t="s">
        <v>257</v>
      </c>
    </row>
    <row r="2" spans="1:5" x14ac:dyDescent="0.3">
      <c r="A2" s="183" t="s">
        <v>391</v>
      </c>
    </row>
    <row r="3" spans="1:5" x14ac:dyDescent="0.3">
      <c r="E3" s="438"/>
    </row>
    <row r="4" spans="1:5" ht="26" x14ac:dyDescent="0.3">
      <c r="A4" s="195" t="s">
        <v>286</v>
      </c>
      <c r="B4" s="192" t="s">
        <v>537</v>
      </c>
      <c r="C4" s="190" t="s">
        <v>392</v>
      </c>
    </row>
    <row r="5" spans="1:5" x14ac:dyDescent="0.3">
      <c r="A5" s="250" t="s">
        <v>527</v>
      </c>
      <c r="B5" s="254">
        <v>95</v>
      </c>
      <c r="C5" s="252">
        <v>12233212230</v>
      </c>
    </row>
    <row r="6" spans="1:5" x14ac:dyDescent="0.3">
      <c r="A6" s="250" t="s">
        <v>528</v>
      </c>
      <c r="B6" s="254">
        <v>65</v>
      </c>
      <c r="C6" s="252">
        <v>10538991360</v>
      </c>
    </row>
    <row r="7" spans="1:5" x14ac:dyDescent="0.3">
      <c r="A7" s="250" t="s">
        <v>529</v>
      </c>
      <c r="B7" s="254">
        <v>49</v>
      </c>
      <c r="C7" s="252">
        <v>3889875294</v>
      </c>
    </row>
    <row r="8" spans="1:5" x14ac:dyDescent="0.3">
      <c r="A8" s="250" t="s">
        <v>530</v>
      </c>
      <c r="B8" s="254">
        <v>71</v>
      </c>
      <c r="C8" s="252">
        <v>1918993885</v>
      </c>
    </row>
    <row r="9" spans="1:5" x14ac:dyDescent="0.3">
      <c r="A9" s="250" t="s">
        <v>531</v>
      </c>
      <c r="B9" s="254">
        <v>91</v>
      </c>
      <c r="C9" s="252">
        <v>1528494242</v>
      </c>
    </row>
    <row r="10" spans="1:5" x14ac:dyDescent="0.3">
      <c r="A10" s="250" t="s">
        <v>532</v>
      </c>
      <c r="B10" s="254">
        <v>136</v>
      </c>
      <c r="C10" s="252">
        <v>1420908088</v>
      </c>
    </row>
    <row r="11" spans="1:5" x14ac:dyDescent="0.3">
      <c r="A11" s="250" t="s">
        <v>533</v>
      </c>
      <c r="B11" s="254">
        <v>38</v>
      </c>
      <c r="C11" s="252">
        <v>629286821</v>
      </c>
    </row>
    <row r="12" spans="1:5" x14ac:dyDescent="0.3">
      <c r="A12" s="250" t="s">
        <v>534</v>
      </c>
      <c r="B12" s="254">
        <v>40</v>
      </c>
      <c r="C12" s="252">
        <v>601530002</v>
      </c>
    </row>
    <row r="13" spans="1:5" x14ac:dyDescent="0.3">
      <c r="A13" s="250" t="s">
        <v>535</v>
      </c>
      <c r="B13" s="254">
        <v>63</v>
      </c>
      <c r="C13" s="252">
        <v>164989373</v>
      </c>
    </row>
    <row r="14" spans="1:5" x14ac:dyDescent="0.3">
      <c r="A14" s="250" t="s">
        <v>536</v>
      </c>
      <c r="B14" s="254">
        <v>52</v>
      </c>
      <c r="C14" s="252">
        <v>145798423</v>
      </c>
    </row>
    <row r="15" spans="1:5" x14ac:dyDescent="0.3">
      <c r="A15" s="251" t="s">
        <v>288</v>
      </c>
      <c r="B15" s="255">
        <v>700</v>
      </c>
      <c r="C15" s="253">
        <v>33072079717</v>
      </c>
    </row>
    <row r="16" spans="1:5" x14ac:dyDescent="0.3">
      <c r="A16" s="2" t="s">
        <v>393</v>
      </c>
      <c r="B16" s="2"/>
      <c r="C16" s="2"/>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52730-A6A7-4E16-9F86-AC16D33A29AF}">
  <dimension ref="A1:F9"/>
  <sheetViews>
    <sheetView showGridLines="0" workbookViewId="0">
      <selection activeCell="C7" sqref="C7"/>
    </sheetView>
  </sheetViews>
  <sheetFormatPr baseColWidth="10" defaultColWidth="10.81640625" defaultRowHeight="13" x14ac:dyDescent="0.3"/>
  <cols>
    <col min="1" max="1" width="44.453125" style="38" customWidth="1"/>
    <col min="2" max="16384" width="10.81640625" style="38"/>
  </cols>
  <sheetData>
    <row r="1" spans="1:6" x14ac:dyDescent="0.3">
      <c r="A1" s="184" t="s">
        <v>258</v>
      </c>
    </row>
    <row r="2" spans="1:6" x14ac:dyDescent="0.3">
      <c r="A2" s="183" t="s">
        <v>862</v>
      </c>
    </row>
    <row r="3" spans="1:6" x14ac:dyDescent="0.3">
      <c r="F3" s="438"/>
    </row>
    <row r="4" spans="1:6" x14ac:dyDescent="0.3">
      <c r="A4" s="233" t="s">
        <v>287</v>
      </c>
      <c r="B4" s="185" t="s">
        <v>202</v>
      </c>
      <c r="C4" s="234" t="s">
        <v>203</v>
      </c>
      <c r="D4" s="185" t="s">
        <v>200</v>
      </c>
    </row>
    <row r="5" spans="1:6" x14ac:dyDescent="0.3">
      <c r="A5" s="250" t="s">
        <v>863</v>
      </c>
      <c r="B5" s="256">
        <v>0.76200000000000001</v>
      </c>
      <c r="C5" s="257">
        <v>0.71299999999999997</v>
      </c>
      <c r="D5" s="256">
        <v>0.73</v>
      </c>
    </row>
    <row r="6" spans="1:6" x14ac:dyDescent="0.3">
      <c r="A6" s="250" t="s">
        <v>864</v>
      </c>
      <c r="B6" s="256">
        <v>0.128</v>
      </c>
      <c r="C6" s="257">
        <v>0.27500000000000002</v>
      </c>
      <c r="D6" s="256">
        <v>0.23</v>
      </c>
    </row>
    <row r="7" spans="1:6" x14ac:dyDescent="0.3">
      <c r="A7" s="250" t="s">
        <v>865</v>
      </c>
      <c r="B7" s="256">
        <v>0.11</v>
      </c>
      <c r="C7" s="257">
        <v>1.2E-2</v>
      </c>
      <c r="D7" s="256">
        <v>0.04</v>
      </c>
    </row>
    <row r="8" spans="1:6" x14ac:dyDescent="0.3">
      <c r="A8" s="251" t="s">
        <v>200</v>
      </c>
      <c r="B8" s="258">
        <v>1</v>
      </c>
      <c r="C8" s="259">
        <v>1</v>
      </c>
      <c r="D8" s="258">
        <v>1</v>
      </c>
    </row>
    <row r="9" spans="1:6" x14ac:dyDescent="0.3">
      <c r="A9" s="2" t="s">
        <v>393</v>
      </c>
      <c r="B9" s="2"/>
      <c r="C9" s="2"/>
      <c r="D9" s="2"/>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F7273-8145-45CE-AED2-280C8F0BDF4C}">
  <dimension ref="A1:E9"/>
  <sheetViews>
    <sheetView showGridLines="0" workbookViewId="0">
      <selection activeCell="C22" sqref="C22"/>
    </sheetView>
  </sheetViews>
  <sheetFormatPr baseColWidth="10" defaultColWidth="10.81640625" defaultRowHeight="13" x14ac:dyDescent="0.3"/>
  <cols>
    <col min="1" max="1" width="19.81640625" style="38" customWidth="1"/>
    <col min="2" max="2" width="12.453125" style="38" customWidth="1"/>
    <col min="3" max="3" width="21.54296875" style="38" customWidth="1"/>
    <col min="4" max="16384" width="10.81640625" style="38"/>
  </cols>
  <sheetData>
    <row r="1" spans="1:5" x14ac:dyDescent="0.3">
      <c r="A1" s="184" t="s">
        <v>259</v>
      </c>
    </row>
    <row r="2" spans="1:5" x14ac:dyDescent="0.3">
      <c r="A2" s="183" t="s">
        <v>549</v>
      </c>
    </row>
    <row r="4" spans="1:5" x14ac:dyDescent="0.3">
      <c r="A4" s="799"/>
      <c r="B4" s="801" t="s">
        <v>204</v>
      </c>
      <c r="C4" s="801" t="s">
        <v>548</v>
      </c>
      <c r="E4" s="438"/>
    </row>
    <row r="5" spans="1:5" x14ac:dyDescent="0.3">
      <c r="A5" s="800"/>
      <c r="B5" s="802"/>
      <c r="C5" s="802"/>
    </row>
    <row r="6" spans="1:5" x14ac:dyDescent="0.3">
      <c r="A6" s="186" t="s">
        <v>205</v>
      </c>
      <c r="B6" s="264">
        <v>216</v>
      </c>
      <c r="C6" s="266">
        <v>3062530172</v>
      </c>
    </row>
    <row r="7" spans="1:5" x14ac:dyDescent="0.3">
      <c r="A7" s="186" t="s">
        <v>206</v>
      </c>
      <c r="B7" s="264">
        <v>484</v>
      </c>
      <c r="C7" s="266">
        <v>30009549545</v>
      </c>
    </row>
    <row r="8" spans="1:5" x14ac:dyDescent="0.3">
      <c r="A8" s="187" t="s">
        <v>200</v>
      </c>
      <c r="B8" s="265">
        <v>700</v>
      </c>
      <c r="C8" s="267">
        <v>33072079717</v>
      </c>
    </row>
    <row r="9" spans="1:5" x14ac:dyDescent="0.3">
      <c r="A9" s="2" t="s">
        <v>393</v>
      </c>
      <c r="B9" s="2"/>
      <c r="C9" s="2"/>
      <c r="D9" s="2"/>
    </row>
  </sheetData>
  <mergeCells count="3">
    <mergeCell ref="A4:A5"/>
    <mergeCell ref="B4:B5"/>
    <mergeCell ref="C4:C5"/>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BAE37-AD3D-4A31-8260-CF723EDDE8FE}">
  <dimension ref="A1:F10"/>
  <sheetViews>
    <sheetView showGridLines="0" workbookViewId="0">
      <selection activeCell="D9" sqref="D9"/>
    </sheetView>
  </sheetViews>
  <sheetFormatPr baseColWidth="10" defaultColWidth="10.81640625" defaultRowHeight="13" x14ac:dyDescent="0.3"/>
  <cols>
    <col min="1" max="1" width="35.26953125" style="38" customWidth="1"/>
    <col min="2" max="4" width="11.81640625" style="38" customWidth="1"/>
    <col min="5" max="16384" width="10.81640625" style="38"/>
  </cols>
  <sheetData>
    <row r="1" spans="1:6" x14ac:dyDescent="0.3">
      <c r="A1" s="183" t="s">
        <v>260</v>
      </c>
    </row>
    <row r="2" spans="1:6" x14ac:dyDescent="0.3">
      <c r="A2" s="183" t="s">
        <v>394</v>
      </c>
    </row>
    <row r="3" spans="1:6" x14ac:dyDescent="0.3">
      <c r="F3" s="438"/>
    </row>
    <row r="4" spans="1:6" x14ac:dyDescent="0.3">
      <c r="A4" s="188"/>
      <c r="B4" s="192" t="s">
        <v>207</v>
      </c>
      <c r="C4" s="189" t="s">
        <v>203</v>
      </c>
      <c r="D4" s="192" t="s">
        <v>200</v>
      </c>
    </row>
    <row r="5" spans="1:6" x14ac:dyDescent="0.3">
      <c r="A5" s="199" t="s">
        <v>289</v>
      </c>
      <c r="B5" s="268">
        <v>0.64800000000000002</v>
      </c>
      <c r="C5" s="269">
        <v>0.65700000000000003</v>
      </c>
      <c r="D5" s="268">
        <v>0.65400000000000003</v>
      </c>
    </row>
    <row r="6" spans="1:6" x14ac:dyDescent="0.3">
      <c r="A6" s="199" t="s">
        <v>290</v>
      </c>
      <c r="B6" s="268">
        <v>0.222</v>
      </c>
      <c r="C6" s="269">
        <v>0.14699999999999999</v>
      </c>
      <c r="D6" s="268">
        <v>0.17</v>
      </c>
    </row>
    <row r="7" spans="1:6" x14ac:dyDescent="0.3">
      <c r="A7" s="199" t="s">
        <v>538</v>
      </c>
      <c r="B7" s="268">
        <v>0.121</v>
      </c>
      <c r="C7" s="269">
        <v>0.19</v>
      </c>
      <c r="D7" s="268">
        <v>0.16900000000000001</v>
      </c>
    </row>
    <row r="8" spans="1:6" x14ac:dyDescent="0.3">
      <c r="A8" s="199" t="s">
        <v>291</v>
      </c>
      <c r="B8" s="268">
        <v>8.9999999999999993E-3</v>
      </c>
      <c r="C8" s="269">
        <v>6.0000000000000001E-3</v>
      </c>
      <c r="D8" s="268">
        <v>7.0000000000000001E-3</v>
      </c>
    </row>
    <row r="9" spans="1:6" x14ac:dyDescent="0.3">
      <c r="A9" s="270" t="s">
        <v>200</v>
      </c>
      <c r="B9" s="271">
        <v>1</v>
      </c>
      <c r="C9" s="272">
        <v>1</v>
      </c>
      <c r="D9" s="271">
        <v>1</v>
      </c>
    </row>
    <row r="10" spans="1:6" x14ac:dyDescent="0.3">
      <c r="A10" s="142" t="s">
        <v>393</v>
      </c>
      <c r="B10" s="2"/>
      <c r="C10" s="2"/>
      <c r="D10" s="2"/>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A171A-F017-44BB-9EFF-D17BA2D44D72}">
  <dimension ref="A1:F9"/>
  <sheetViews>
    <sheetView showGridLines="0" workbookViewId="0">
      <selection activeCell="D8" sqref="D8"/>
    </sheetView>
  </sheetViews>
  <sheetFormatPr baseColWidth="10" defaultColWidth="10.81640625" defaultRowHeight="13" x14ac:dyDescent="0.3"/>
  <cols>
    <col min="1" max="1" width="40.81640625" style="38" customWidth="1"/>
    <col min="2" max="3" width="10.81640625" style="38"/>
    <col min="4" max="4" width="12.26953125" style="38" customWidth="1"/>
    <col min="5" max="16384" width="10.81640625" style="38"/>
  </cols>
  <sheetData>
    <row r="1" spans="1:6" x14ac:dyDescent="0.3">
      <c r="A1" s="184" t="s">
        <v>261</v>
      </c>
    </row>
    <row r="2" spans="1:6" x14ac:dyDescent="0.3">
      <c r="A2" s="184" t="s">
        <v>539</v>
      </c>
    </row>
    <row r="4" spans="1:6" x14ac:dyDescent="0.3">
      <c r="A4" s="188"/>
      <c r="B4" s="192" t="s">
        <v>207</v>
      </c>
      <c r="C4" s="189" t="s">
        <v>203</v>
      </c>
      <c r="D4" s="192" t="s">
        <v>200</v>
      </c>
      <c r="F4" s="438"/>
    </row>
    <row r="5" spans="1:6" x14ac:dyDescent="0.3">
      <c r="A5" s="193" t="s">
        <v>292</v>
      </c>
      <c r="B5" s="268">
        <v>0.77300000000000002</v>
      </c>
      <c r="C5" s="269">
        <v>0.77500000000000002</v>
      </c>
      <c r="D5" s="268">
        <v>0.77400000000000002</v>
      </c>
    </row>
    <row r="6" spans="1:6" x14ac:dyDescent="0.3">
      <c r="A6" s="193" t="s">
        <v>208</v>
      </c>
      <c r="B6" s="268">
        <v>0.185</v>
      </c>
      <c r="C6" s="269">
        <v>0.215</v>
      </c>
      <c r="D6" s="268">
        <v>0.20599999999999999</v>
      </c>
    </row>
    <row r="7" spans="1:6" x14ac:dyDescent="0.3">
      <c r="A7" s="193" t="s">
        <v>293</v>
      </c>
      <c r="B7" s="268">
        <v>4.2000000000000003E-2</v>
      </c>
      <c r="C7" s="269">
        <v>0.01</v>
      </c>
      <c r="D7" s="268">
        <v>0.02</v>
      </c>
    </row>
    <row r="8" spans="1:6" x14ac:dyDescent="0.3">
      <c r="A8" s="191" t="s">
        <v>200</v>
      </c>
      <c r="B8" s="271">
        <v>1</v>
      </c>
      <c r="C8" s="272">
        <v>1</v>
      </c>
      <c r="D8" s="271">
        <v>1</v>
      </c>
    </row>
    <row r="9" spans="1:6" x14ac:dyDescent="0.3">
      <c r="A9" s="803" t="s">
        <v>393</v>
      </c>
      <c r="B9" s="803"/>
      <c r="C9" s="803"/>
      <c r="D9" s="803"/>
    </row>
  </sheetData>
  <mergeCells count="1">
    <mergeCell ref="A9:D9"/>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4C20D-E28C-4297-B0E1-FF6F4D87FF53}">
  <dimension ref="A1:F9"/>
  <sheetViews>
    <sheetView showGridLines="0" workbookViewId="0">
      <selection activeCell="D8" sqref="D8"/>
    </sheetView>
  </sheetViews>
  <sheetFormatPr baseColWidth="10" defaultColWidth="10.81640625" defaultRowHeight="13" x14ac:dyDescent="0.3"/>
  <cols>
    <col min="1" max="1" width="42.7265625" style="38" customWidth="1"/>
    <col min="2" max="16384" width="10.81640625" style="38"/>
  </cols>
  <sheetData>
    <row r="1" spans="1:6" x14ac:dyDescent="0.3">
      <c r="A1" s="184" t="s">
        <v>262</v>
      </c>
    </row>
    <row r="2" spans="1:6" x14ac:dyDescent="0.3">
      <c r="A2" s="194" t="s">
        <v>540</v>
      </c>
    </row>
    <row r="3" spans="1:6" x14ac:dyDescent="0.3">
      <c r="A3" s="183"/>
    </row>
    <row r="4" spans="1:6" x14ac:dyDescent="0.3">
      <c r="A4" s="251"/>
      <c r="B4" s="185" t="s">
        <v>202</v>
      </c>
      <c r="C4" s="234" t="s">
        <v>203</v>
      </c>
      <c r="D4" s="185" t="s">
        <v>200</v>
      </c>
      <c r="F4" s="438"/>
    </row>
    <row r="5" spans="1:6" x14ac:dyDescent="0.3">
      <c r="A5" s="250" t="s">
        <v>541</v>
      </c>
      <c r="B5" s="273">
        <v>0.36599999999999999</v>
      </c>
      <c r="C5" s="274">
        <v>0.45900000000000002</v>
      </c>
      <c r="D5" s="273">
        <v>0.43</v>
      </c>
    </row>
    <row r="6" spans="1:6" x14ac:dyDescent="0.3">
      <c r="A6" s="250" t="s">
        <v>542</v>
      </c>
      <c r="B6" s="273">
        <v>0.42099999999999999</v>
      </c>
      <c r="C6" s="274">
        <v>0.442</v>
      </c>
      <c r="D6" s="273">
        <v>0.436</v>
      </c>
    </row>
    <row r="7" spans="1:6" x14ac:dyDescent="0.3">
      <c r="A7" s="250" t="s">
        <v>543</v>
      </c>
      <c r="B7" s="273">
        <v>0.21299999999999999</v>
      </c>
      <c r="C7" s="274">
        <v>9.9000000000000005E-2</v>
      </c>
      <c r="D7" s="273">
        <v>0.13400000000000001</v>
      </c>
    </row>
    <row r="8" spans="1:6" x14ac:dyDescent="0.3">
      <c r="A8" s="251" t="s">
        <v>200</v>
      </c>
      <c r="B8" s="275">
        <v>1</v>
      </c>
      <c r="C8" s="276">
        <v>1</v>
      </c>
      <c r="D8" s="275">
        <v>1</v>
      </c>
    </row>
    <row r="9" spans="1:6" x14ac:dyDescent="0.3">
      <c r="A9" s="2" t="s">
        <v>393</v>
      </c>
      <c r="B9" s="2"/>
      <c r="C9" s="2"/>
      <c r="D9" s="2"/>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F6B48-4112-4EFB-8D5A-646BD9185D82}">
  <dimension ref="A1:F9"/>
  <sheetViews>
    <sheetView showGridLines="0" workbookViewId="0">
      <selection activeCell="D8" sqref="D8"/>
    </sheetView>
  </sheetViews>
  <sheetFormatPr baseColWidth="10" defaultColWidth="10.81640625" defaultRowHeight="13" x14ac:dyDescent="0.3"/>
  <cols>
    <col min="1" max="1" width="51.26953125" style="38" bestFit="1" customWidth="1"/>
    <col min="2" max="4" width="11.81640625" style="38" customWidth="1"/>
    <col min="5" max="16384" width="10.81640625" style="38"/>
  </cols>
  <sheetData>
    <row r="1" spans="1:6" x14ac:dyDescent="0.3">
      <c r="A1" s="183" t="s">
        <v>263</v>
      </c>
    </row>
    <row r="2" spans="1:6" x14ac:dyDescent="0.3">
      <c r="A2" s="1" t="s">
        <v>545</v>
      </c>
    </row>
    <row r="4" spans="1:6" x14ac:dyDescent="0.3">
      <c r="A4" s="188"/>
      <c r="B4" s="192" t="s">
        <v>207</v>
      </c>
      <c r="C4" s="189" t="s">
        <v>203</v>
      </c>
      <c r="D4" s="192" t="s">
        <v>200</v>
      </c>
      <c r="F4" s="438"/>
    </row>
    <row r="5" spans="1:6" x14ac:dyDescent="0.3">
      <c r="A5" s="193" t="s">
        <v>294</v>
      </c>
      <c r="B5" s="268">
        <v>0.69899999999999995</v>
      </c>
      <c r="C5" s="269">
        <v>0.83699999999999997</v>
      </c>
      <c r="D5" s="268">
        <v>0.79400000000000004</v>
      </c>
    </row>
    <row r="6" spans="1:6" x14ac:dyDescent="0.3">
      <c r="A6" s="193" t="s">
        <v>295</v>
      </c>
      <c r="B6" s="268">
        <v>0.27800000000000002</v>
      </c>
      <c r="C6" s="269">
        <v>0.157</v>
      </c>
      <c r="D6" s="268">
        <v>0.19500000000000001</v>
      </c>
    </row>
    <row r="7" spans="1:6" x14ac:dyDescent="0.3">
      <c r="A7" s="193" t="s">
        <v>209</v>
      </c>
      <c r="B7" s="268">
        <v>2.3E-2</v>
      </c>
      <c r="C7" s="269">
        <v>6.0000000000000001E-3</v>
      </c>
      <c r="D7" s="268">
        <v>1.0999999999999999E-2</v>
      </c>
    </row>
    <row r="8" spans="1:6" x14ac:dyDescent="0.3">
      <c r="A8" s="191" t="s">
        <v>200</v>
      </c>
      <c r="B8" s="271">
        <v>1</v>
      </c>
      <c r="C8" s="272">
        <v>1</v>
      </c>
      <c r="D8" s="271">
        <v>1</v>
      </c>
    </row>
    <row r="9" spans="1:6" x14ac:dyDescent="0.3">
      <c r="A9" s="142" t="s">
        <v>393</v>
      </c>
      <c r="B9" s="2"/>
      <c r="C9" s="2"/>
      <c r="D9" s="2"/>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95321-C7CA-45BC-9F00-2B31B9E08D05}">
  <dimension ref="A1:F9"/>
  <sheetViews>
    <sheetView showGridLines="0" workbookViewId="0">
      <selection activeCell="D8" sqref="D8"/>
    </sheetView>
  </sheetViews>
  <sheetFormatPr baseColWidth="10" defaultColWidth="11.453125" defaultRowHeight="13" x14ac:dyDescent="0.3"/>
  <cols>
    <col min="1" max="1" width="36.7265625" style="38" customWidth="1"/>
    <col min="2" max="3" width="11.453125" style="38"/>
    <col min="4" max="4" width="13.26953125" style="38" customWidth="1"/>
    <col min="5" max="16384" width="11.453125" style="38"/>
  </cols>
  <sheetData>
    <row r="1" spans="1:6" x14ac:dyDescent="0.3">
      <c r="A1" s="184" t="s">
        <v>264</v>
      </c>
    </row>
    <row r="2" spans="1:6" x14ac:dyDescent="0.3">
      <c r="A2" s="184" t="s">
        <v>544</v>
      </c>
    </row>
    <row r="4" spans="1:6" x14ac:dyDescent="0.3">
      <c r="A4" s="251"/>
      <c r="B4" s="185" t="s">
        <v>202</v>
      </c>
      <c r="C4" s="234" t="s">
        <v>203</v>
      </c>
      <c r="D4" s="185" t="s">
        <v>200</v>
      </c>
    </row>
    <row r="5" spans="1:6" x14ac:dyDescent="0.3">
      <c r="A5" s="250" t="s">
        <v>546</v>
      </c>
      <c r="B5" s="256">
        <v>0.41799999999999998</v>
      </c>
      <c r="C5" s="257">
        <v>0.45600000000000002</v>
      </c>
      <c r="D5" s="256">
        <v>0.44700000000000001</v>
      </c>
      <c r="F5" s="438"/>
    </row>
    <row r="6" spans="1:6" x14ac:dyDescent="0.3">
      <c r="A6" s="250" t="s">
        <v>547</v>
      </c>
      <c r="B6" s="256">
        <v>0.378</v>
      </c>
      <c r="C6" s="257">
        <v>0.42</v>
      </c>
      <c r="D6" s="256">
        <v>0.41</v>
      </c>
    </row>
    <row r="7" spans="1:6" x14ac:dyDescent="0.3">
      <c r="A7" s="250" t="s">
        <v>210</v>
      </c>
      <c r="B7" s="256">
        <v>0.20399999999999999</v>
      </c>
      <c r="C7" s="257">
        <v>0.124</v>
      </c>
      <c r="D7" s="256">
        <v>0.14299999999999999</v>
      </c>
    </row>
    <row r="8" spans="1:6" x14ac:dyDescent="0.3">
      <c r="A8" s="251" t="s">
        <v>200</v>
      </c>
      <c r="B8" s="258">
        <v>1</v>
      </c>
      <c r="C8" s="259">
        <v>1</v>
      </c>
      <c r="D8" s="258">
        <v>1</v>
      </c>
    </row>
    <row r="9" spans="1:6" x14ac:dyDescent="0.3">
      <c r="A9" s="2" t="s">
        <v>393</v>
      </c>
      <c r="B9" s="2"/>
      <c r="C9" s="2"/>
      <c r="D9" s="2"/>
    </row>
  </sheetData>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5BEDC-F0B1-4E0C-98EF-A112D72E7D6B}">
  <dimension ref="A1:I21"/>
  <sheetViews>
    <sheetView showGridLines="0" workbookViewId="0">
      <selection activeCell="B21" sqref="B21"/>
    </sheetView>
  </sheetViews>
  <sheetFormatPr baseColWidth="10" defaultColWidth="10.81640625" defaultRowHeight="13" x14ac:dyDescent="0.3"/>
  <cols>
    <col min="1" max="1" width="44.1796875" style="38" customWidth="1"/>
    <col min="2" max="2" width="39.54296875" style="38" bestFit="1" customWidth="1"/>
    <col min="3" max="16384" width="10.81640625" style="38"/>
  </cols>
  <sheetData>
    <row r="1" spans="1:9" x14ac:dyDescent="0.3">
      <c r="A1" s="21" t="s">
        <v>551</v>
      </c>
    </row>
    <row r="2" spans="1:9" x14ac:dyDescent="0.3">
      <c r="A2" s="184" t="s">
        <v>552</v>
      </c>
    </row>
    <row r="3" spans="1:9" x14ac:dyDescent="0.3">
      <c r="A3" s="183" t="s">
        <v>553</v>
      </c>
    </row>
    <row r="5" spans="1:9" ht="12.75" customHeight="1" x14ac:dyDescent="0.3">
      <c r="A5" s="805" t="s">
        <v>211</v>
      </c>
      <c r="B5" s="805" t="s">
        <v>212</v>
      </c>
      <c r="C5" s="805" t="s">
        <v>296</v>
      </c>
      <c r="D5" s="805"/>
      <c r="E5" s="805"/>
      <c r="F5" s="805"/>
      <c r="G5" s="805"/>
      <c r="I5" s="438"/>
    </row>
    <row r="6" spans="1:9" x14ac:dyDescent="0.3">
      <c r="A6" s="805"/>
      <c r="B6" s="805"/>
      <c r="C6" s="192">
        <v>2022</v>
      </c>
      <c r="D6" s="192">
        <v>2021</v>
      </c>
      <c r="E6" s="192">
        <v>2020</v>
      </c>
      <c r="F6" s="192">
        <v>2019</v>
      </c>
      <c r="G6" s="192">
        <v>2018</v>
      </c>
    </row>
    <row r="7" spans="1:9" ht="14.5" x14ac:dyDescent="0.3">
      <c r="A7" s="38" t="s">
        <v>297</v>
      </c>
      <c r="B7" s="573" t="s">
        <v>213</v>
      </c>
      <c r="C7" s="574" t="s">
        <v>559</v>
      </c>
      <c r="D7" s="573">
        <v>151</v>
      </c>
      <c r="E7" s="573">
        <v>150</v>
      </c>
      <c r="F7" s="573">
        <v>146</v>
      </c>
      <c r="G7" s="573">
        <v>138</v>
      </c>
    </row>
    <row r="8" spans="1:9" x14ac:dyDescent="0.3">
      <c r="A8" s="806" t="s">
        <v>214</v>
      </c>
      <c r="B8" s="573" t="s">
        <v>215</v>
      </c>
      <c r="C8" s="573">
        <v>5</v>
      </c>
      <c r="D8" s="573">
        <v>5</v>
      </c>
      <c r="E8" s="573">
        <v>5</v>
      </c>
      <c r="F8" s="573">
        <v>5</v>
      </c>
      <c r="G8" s="573">
        <v>5</v>
      </c>
    </row>
    <row r="9" spans="1:9" x14ac:dyDescent="0.3">
      <c r="A9" s="806"/>
      <c r="B9" s="573" t="s">
        <v>216</v>
      </c>
      <c r="C9" s="573">
        <v>1</v>
      </c>
      <c r="D9" s="573">
        <v>1</v>
      </c>
      <c r="E9" s="573">
        <v>1</v>
      </c>
      <c r="F9" s="573">
        <v>1</v>
      </c>
      <c r="G9" s="573">
        <v>1</v>
      </c>
    </row>
    <row r="10" spans="1:9" ht="14.5" x14ac:dyDescent="0.3">
      <c r="A10" s="806"/>
      <c r="B10" s="38" t="s">
        <v>560</v>
      </c>
      <c r="C10" s="573">
        <v>1</v>
      </c>
      <c r="D10" s="573">
        <v>1</v>
      </c>
      <c r="E10" s="573">
        <v>1</v>
      </c>
      <c r="F10" s="573">
        <v>1</v>
      </c>
      <c r="G10" s="573">
        <v>1</v>
      </c>
    </row>
    <row r="11" spans="1:9" ht="14.5" x14ac:dyDescent="0.3">
      <c r="A11" s="806"/>
      <c r="B11" s="38" t="s">
        <v>561</v>
      </c>
      <c r="C11" s="573">
        <v>1</v>
      </c>
      <c r="D11" s="573" t="s">
        <v>562</v>
      </c>
      <c r="E11" s="573" t="s">
        <v>562</v>
      </c>
      <c r="F11" s="573" t="s">
        <v>562</v>
      </c>
      <c r="G11" s="573" t="s">
        <v>562</v>
      </c>
    </row>
    <row r="12" spans="1:9" x14ac:dyDescent="0.3">
      <c r="A12" s="573" t="s">
        <v>563</v>
      </c>
      <c r="B12" s="573" t="s">
        <v>217</v>
      </c>
      <c r="C12" s="573">
        <v>15</v>
      </c>
      <c r="D12" s="573">
        <v>15</v>
      </c>
      <c r="E12" s="573">
        <v>15</v>
      </c>
      <c r="F12" s="573">
        <v>14</v>
      </c>
      <c r="G12" s="573">
        <v>14</v>
      </c>
    </row>
    <row r="13" spans="1:9" ht="14.5" x14ac:dyDescent="0.3">
      <c r="A13" s="38" t="s">
        <v>564</v>
      </c>
      <c r="B13" s="38" t="s">
        <v>565</v>
      </c>
      <c r="C13" s="573">
        <v>1</v>
      </c>
      <c r="D13" s="573">
        <v>1</v>
      </c>
      <c r="E13" s="573">
        <v>1</v>
      </c>
      <c r="F13" s="573">
        <v>1</v>
      </c>
      <c r="G13" s="573">
        <v>1</v>
      </c>
    </row>
    <row r="14" spans="1:9" x14ac:dyDescent="0.3">
      <c r="A14" s="805" t="s">
        <v>200</v>
      </c>
      <c r="B14" s="805"/>
      <c r="C14" s="192">
        <v>180</v>
      </c>
      <c r="D14" s="192">
        <v>174</v>
      </c>
      <c r="E14" s="192">
        <v>173</v>
      </c>
      <c r="F14" s="192">
        <v>168</v>
      </c>
      <c r="G14" s="192">
        <v>160</v>
      </c>
    </row>
    <row r="15" spans="1:9" x14ac:dyDescent="0.3">
      <c r="A15" s="804" t="s">
        <v>566</v>
      </c>
      <c r="B15" s="804"/>
      <c r="C15" s="804"/>
      <c r="D15" s="804"/>
      <c r="E15" s="804"/>
      <c r="F15" s="804"/>
      <c r="G15" s="804"/>
    </row>
    <row r="16" spans="1:9" x14ac:dyDescent="0.3">
      <c r="A16" s="804" t="s">
        <v>567</v>
      </c>
      <c r="B16" s="804"/>
      <c r="C16" s="804"/>
      <c r="D16" s="804"/>
      <c r="E16" s="804"/>
      <c r="F16" s="804"/>
      <c r="G16" s="804"/>
    </row>
    <row r="17" spans="1:7" x14ac:dyDescent="0.3">
      <c r="A17" s="804" t="s">
        <v>568</v>
      </c>
      <c r="B17" s="804"/>
      <c r="C17" s="804"/>
      <c r="D17" s="804"/>
      <c r="E17" s="804"/>
      <c r="F17" s="804"/>
      <c r="G17" s="804"/>
    </row>
    <row r="18" spans="1:7" x14ac:dyDescent="0.3">
      <c r="A18" s="804" t="s">
        <v>569</v>
      </c>
      <c r="B18" s="804"/>
      <c r="C18" s="804"/>
      <c r="D18" s="804"/>
      <c r="E18" s="804"/>
      <c r="F18" s="804"/>
      <c r="G18" s="804"/>
    </row>
    <row r="19" spans="1:7" x14ac:dyDescent="0.3">
      <c r="A19" s="804" t="s">
        <v>570</v>
      </c>
      <c r="B19" s="804"/>
      <c r="C19" s="804"/>
      <c r="D19" s="804"/>
      <c r="E19" s="804"/>
      <c r="F19" s="804"/>
      <c r="G19" s="804"/>
    </row>
    <row r="20" spans="1:7" x14ac:dyDescent="0.3">
      <c r="A20" s="804" t="s">
        <v>571</v>
      </c>
      <c r="B20" s="804"/>
      <c r="C20" s="804"/>
      <c r="D20" s="804"/>
      <c r="E20" s="804"/>
      <c r="F20" s="804"/>
      <c r="G20" s="804"/>
    </row>
    <row r="21" spans="1:7" x14ac:dyDescent="0.3">
      <c r="A21" s="465" t="s">
        <v>21</v>
      </c>
    </row>
  </sheetData>
  <mergeCells count="11">
    <mergeCell ref="A5:A6"/>
    <mergeCell ref="B5:B6"/>
    <mergeCell ref="C5:G5"/>
    <mergeCell ref="A8:A11"/>
    <mergeCell ref="A19:G19"/>
    <mergeCell ref="A20:G20"/>
    <mergeCell ref="A14:B14"/>
    <mergeCell ref="A15:G15"/>
    <mergeCell ref="A16:G16"/>
    <mergeCell ref="A17:G17"/>
    <mergeCell ref="A18:G18"/>
  </mergeCells>
  <pageMargins left="0.7" right="0.7" top="0.75" bottom="0.75" header="0.3" footer="0.3"/>
  <pageSetup orientation="portrait" horizontalDpi="300" verticalDpi="3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DB1BC-001C-4029-A7D0-176042D83C6D}">
  <dimension ref="A1:M16"/>
  <sheetViews>
    <sheetView showGridLines="0" workbookViewId="0">
      <selection activeCell="F14" sqref="F14"/>
    </sheetView>
  </sheetViews>
  <sheetFormatPr baseColWidth="10" defaultColWidth="10.81640625" defaultRowHeight="13" x14ac:dyDescent="0.3"/>
  <cols>
    <col min="1" max="1" width="13.54296875" style="38" customWidth="1"/>
    <col min="2" max="16384" width="10.81640625" style="38"/>
  </cols>
  <sheetData>
    <row r="1" spans="1:13" x14ac:dyDescent="0.3">
      <c r="A1" s="21" t="s">
        <v>311</v>
      </c>
    </row>
    <row r="2" spans="1:13" x14ac:dyDescent="0.3">
      <c r="A2" s="183" t="s">
        <v>572</v>
      </c>
    </row>
    <row r="3" spans="1:13" x14ac:dyDescent="0.3">
      <c r="A3" s="183" t="s">
        <v>553</v>
      </c>
    </row>
    <row r="5" spans="1:13" ht="12.75" customHeight="1" x14ac:dyDescent="0.3">
      <c r="A5" s="807" t="s">
        <v>218</v>
      </c>
      <c r="B5" s="812" t="s">
        <v>298</v>
      </c>
      <c r="C5" s="813"/>
      <c r="D5" s="813"/>
      <c r="E5" s="813"/>
      <c r="F5" s="813"/>
      <c r="G5" s="813"/>
      <c r="H5" s="813"/>
      <c r="I5" s="813"/>
      <c r="J5" s="813"/>
      <c r="K5" s="814"/>
    </row>
    <row r="6" spans="1:13" x14ac:dyDescent="0.3">
      <c r="A6" s="808"/>
      <c r="B6" s="810">
        <v>2022</v>
      </c>
      <c r="C6" s="811"/>
      <c r="D6" s="815">
        <v>2021</v>
      </c>
      <c r="E6" s="815"/>
      <c r="F6" s="810">
        <v>2020</v>
      </c>
      <c r="G6" s="811"/>
      <c r="H6" s="815">
        <v>2019</v>
      </c>
      <c r="I6" s="815"/>
      <c r="J6" s="810">
        <v>2018</v>
      </c>
      <c r="K6" s="811"/>
    </row>
    <row r="7" spans="1:13" x14ac:dyDescent="0.3">
      <c r="A7" s="809"/>
      <c r="B7" s="277" t="s">
        <v>219</v>
      </c>
      <c r="C7" s="278" t="s">
        <v>220</v>
      </c>
      <c r="D7" s="279" t="s">
        <v>219</v>
      </c>
      <c r="E7" s="279" t="s">
        <v>220</v>
      </c>
      <c r="F7" s="277" t="s">
        <v>219</v>
      </c>
      <c r="G7" s="278" t="s">
        <v>220</v>
      </c>
      <c r="H7" s="279" t="s">
        <v>219</v>
      </c>
      <c r="I7" s="279" t="s">
        <v>220</v>
      </c>
      <c r="J7" s="277" t="s">
        <v>219</v>
      </c>
      <c r="K7" s="278" t="s">
        <v>220</v>
      </c>
      <c r="M7" s="438"/>
    </row>
    <row r="8" spans="1:13" x14ac:dyDescent="0.3">
      <c r="A8" s="280">
        <v>1</v>
      </c>
      <c r="B8" s="281">
        <v>116</v>
      </c>
      <c r="C8" s="575">
        <v>0.64</v>
      </c>
      <c r="D8" s="282">
        <v>110</v>
      </c>
      <c r="E8" s="575">
        <v>0.63</v>
      </c>
      <c r="F8" s="281">
        <v>96</v>
      </c>
      <c r="G8" s="575">
        <v>0.55000000000000004</v>
      </c>
      <c r="H8" s="282">
        <v>75</v>
      </c>
      <c r="I8" s="575">
        <v>0.44</v>
      </c>
      <c r="J8" s="281">
        <v>70</v>
      </c>
      <c r="K8" s="575">
        <v>0.44</v>
      </c>
    </row>
    <row r="9" spans="1:13" x14ac:dyDescent="0.3">
      <c r="A9" s="200" t="s">
        <v>221</v>
      </c>
      <c r="B9" s="281">
        <v>54</v>
      </c>
      <c r="C9" s="575">
        <v>0.3</v>
      </c>
      <c r="D9" s="282">
        <v>53</v>
      </c>
      <c r="E9" s="575">
        <v>0.31</v>
      </c>
      <c r="F9" s="281">
        <v>60</v>
      </c>
      <c r="G9" s="575">
        <v>0.35</v>
      </c>
      <c r="H9" s="282">
        <v>72</v>
      </c>
      <c r="I9" s="575">
        <v>0.43</v>
      </c>
      <c r="J9" s="281">
        <v>58</v>
      </c>
      <c r="K9" s="575">
        <v>0.36</v>
      </c>
    </row>
    <row r="10" spans="1:13" x14ac:dyDescent="0.3">
      <c r="A10" s="200" t="s">
        <v>222</v>
      </c>
      <c r="B10" s="281">
        <v>5</v>
      </c>
      <c r="C10" s="575">
        <v>0.03</v>
      </c>
      <c r="D10" s="282">
        <v>11</v>
      </c>
      <c r="E10" s="575">
        <v>0.06</v>
      </c>
      <c r="F10" s="281">
        <v>17</v>
      </c>
      <c r="G10" s="575">
        <v>0.1</v>
      </c>
      <c r="H10" s="282">
        <v>21</v>
      </c>
      <c r="I10" s="575">
        <v>0.13</v>
      </c>
      <c r="J10" s="281">
        <v>27</v>
      </c>
      <c r="K10" s="575">
        <v>0.17</v>
      </c>
    </row>
    <row r="11" spans="1:13" x14ac:dyDescent="0.3">
      <c r="A11" s="200" t="s">
        <v>223</v>
      </c>
      <c r="B11" s="281">
        <v>4</v>
      </c>
      <c r="C11" s="575">
        <v>0.02</v>
      </c>
      <c r="D11" s="282">
        <v>0</v>
      </c>
      <c r="E11" s="575">
        <v>0</v>
      </c>
      <c r="F11" s="281">
        <v>0</v>
      </c>
      <c r="G11" s="575">
        <v>0</v>
      </c>
      <c r="H11" s="282">
        <v>0</v>
      </c>
      <c r="I11" s="575">
        <v>0</v>
      </c>
      <c r="J11" s="281">
        <v>5</v>
      </c>
      <c r="K11" s="575">
        <v>0.03</v>
      </c>
    </row>
    <row r="12" spans="1:13" x14ac:dyDescent="0.3">
      <c r="A12" s="200" t="s">
        <v>224</v>
      </c>
      <c r="B12" s="281">
        <v>1</v>
      </c>
      <c r="C12" s="575">
        <v>0.01</v>
      </c>
      <c r="D12" s="282">
        <v>0</v>
      </c>
      <c r="E12" s="575">
        <v>0</v>
      </c>
      <c r="F12" s="281">
        <v>0</v>
      </c>
      <c r="G12" s="575">
        <v>0</v>
      </c>
      <c r="H12" s="282">
        <v>0</v>
      </c>
      <c r="I12" s="575">
        <v>0</v>
      </c>
      <c r="J12" s="281">
        <v>0</v>
      </c>
      <c r="K12" s="575">
        <v>0</v>
      </c>
    </row>
    <row r="13" spans="1:13" x14ac:dyDescent="0.3">
      <c r="A13" s="200" t="s">
        <v>225</v>
      </c>
      <c r="B13" s="281">
        <v>0</v>
      </c>
      <c r="C13" s="575">
        <v>0</v>
      </c>
      <c r="D13" s="282">
        <v>0</v>
      </c>
      <c r="E13" s="575">
        <v>0</v>
      </c>
      <c r="F13" s="281">
        <v>0</v>
      </c>
      <c r="G13" s="575">
        <v>0</v>
      </c>
      <c r="H13" s="282">
        <v>0</v>
      </c>
      <c r="I13" s="575">
        <v>0</v>
      </c>
      <c r="J13" s="281">
        <v>0</v>
      </c>
      <c r="K13" s="575">
        <v>0</v>
      </c>
    </row>
    <row r="14" spans="1:13" x14ac:dyDescent="0.3">
      <c r="A14" s="200" t="s">
        <v>226</v>
      </c>
      <c r="B14" s="281">
        <v>0</v>
      </c>
      <c r="C14" s="575">
        <v>0</v>
      </c>
      <c r="D14" s="282">
        <v>0</v>
      </c>
      <c r="E14" s="575">
        <v>0</v>
      </c>
      <c r="F14" s="281">
        <v>0</v>
      </c>
      <c r="G14" s="575">
        <v>0</v>
      </c>
      <c r="H14" s="282">
        <v>0</v>
      </c>
      <c r="I14" s="575">
        <v>0</v>
      </c>
      <c r="J14" s="281">
        <v>0</v>
      </c>
      <c r="K14" s="575">
        <v>0</v>
      </c>
    </row>
    <row r="15" spans="1:13" x14ac:dyDescent="0.3">
      <c r="A15" s="283" t="s">
        <v>200</v>
      </c>
      <c r="B15" s="493">
        <v>180</v>
      </c>
      <c r="C15" s="576">
        <v>1</v>
      </c>
      <c r="D15" s="494">
        <v>174</v>
      </c>
      <c r="E15" s="576">
        <v>1</v>
      </c>
      <c r="F15" s="493">
        <v>173</v>
      </c>
      <c r="G15" s="576">
        <v>1</v>
      </c>
      <c r="H15" s="494">
        <v>168</v>
      </c>
      <c r="I15" s="576">
        <v>1</v>
      </c>
      <c r="J15" s="493">
        <v>160</v>
      </c>
      <c r="K15" s="576">
        <v>1</v>
      </c>
    </row>
    <row r="16" spans="1:13" x14ac:dyDescent="0.3">
      <c r="A16" s="38" t="s">
        <v>21</v>
      </c>
    </row>
  </sheetData>
  <mergeCells count="7">
    <mergeCell ref="A5:A7"/>
    <mergeCell ref="J6:K6"/>
    <mergeCell ref="B5:K5"/>
    <mergeCell ref="B6:C6"/>
    <mergeCell ref="D6:E6"/>
    <mergeCell ref="F6:G6"/>
    <mergeCell ref="H6:I6"/>
  </mergeCell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9B24E-08D9-4384-A41E-9F658A8D060E}">
  <dimension ref="A1:K24"/>
  <sheetViews>
    <sheetView workbookViewId="0">
      <selection activeCell="B10" sqref="B10"/>
    </sheetView>
  </sheetViews>
  <sheetFormatPr baseColWidth="10" defaultColWidth="11.453125" defaultRowHeight="13" x14ac:dyDescent="0.3"/>
  <cols>
    <col min="1" max="1" width="35.7265625" style="48" bestFit="1" customWidth="1"/>
    <col min="2" max="3" width="14.453125" style="48" customWidth="1"/>
    <col min="4" max="4" width="15.7265625" style="48" customWidth="1"/>
    <col min="5" max="5" width="11.453125" style="48" customWidth="1"/>
    <col min="6" max="7" width="11.453125" style="48"/>
    <col min="8" max="8" width="16.26953125" style="48" customWidth="1"/>
    <col min="9" max="16384" width="11.453125" style="48"/>
  </cols>
  <sheetData>
    <row r="1" spans="1:11" x14ac:dyDescent="0.3">
      <c r="A1" s="727" t="s">
        <v>199</v>
      </c>
      <c r="B1" s="727"/>
      <c r="C1" s="727"/>
      <c r="D1" s="727"/>
      <c r="E1" s="727"/>
    </row>
    <row r="2" spans="1:11" x14ac:dyDescent="0.3">
      <c r="A2" s="727" t="s">
        <v>359</v>
      </c>
      <c r="B2" s="727"/>
      <c r="C2" s="727"/>
      <c r="D2" s="727"/>
      <c r="E2" s="727"/>
    </row>
    <row r="3" spans="1:11" x14ac:dyDescent="0.3">
      <c r="A3" s="728" t="s">
        <v>360</v>
      </c>
      <c r="B3" s="728"/>
      <c r="C3" s="728"/>
      <c r="D3" s="728"/>
      <c r="E3" s="728"/>
    </row>
    <row r="4" spans="1:11" x14ac:dyDescent="0.3">
      <c r="A4" s="49"/>
      <c r="B4" s="49"/>
      <c r="C4" s="49"/>
      <c r="D4" s="49"/>
      <c r="E4" s="49"/>
    </row>
    <row r="5" spans="1:11" ht="12.75" customHeight="1" x14ac:dyDescent="0.3">
      <c r="A5" s="739" t="s">
        <v>105</v>
      </c>
      <c r="B5" s="742" t="s">
        <v>397</v>
      </c>
      <c r="C5" s="731" t="s">
        <v>405</v>
      </c>
      <c r="D5" s="731" t="s">
        <v>408</v>
      </c>
      <c r="E5" s="733" t="s">
        <v>407</v>
      </c>
      <c r="F5" s="734"/>
    </row>
    <row r="6" spans="1:11" x14ac:dyDescent="0.3">
      <c r="A6" s="740"/>
      <c r="B6" s="743"/>
      <c r="C6" s="732"/>
      <c r="D6" s="732"/>
      <c r="E6" s="735"/>
      <c r="F6" s="736"/>
    </row>
    <row r="7" spans="1:11" x14ac:dyDescent="0.3">
      <c r="A7" s="740"/>
      <c r="B7" s="743"/>
      <c r="C7" s="732"/>
      <c r="D7" s="732"/>
      <c r="E7" s="735"/>
      <c r="F7" s="736"/>
    </row>
    <row r="8" spans="1:11" x14ac:dyDescent="0.3">
      <c r="A8" s="740"/>
      <c r="B8" s="109" t="s">
        <v>46</v>
      </c>
      <c r="C8" s="52" t="s">
        <v>47</v>
      </c>
      <c r="D8" s="52" t="s">
        <v>48</v>
      </c>
      <c r="E8" s="735"/>
      <c r="F8" s="736"/>
    </row>
    <row r="9" spans="1:11" ht="26" x14ac:dyDescent="0.3">
      <c r="A9" s="741"/>
      <c r="B9" s="110" t="s">
        <v>170</v>
      </c>
      <c r="C9" s="54" t="s">
        <v>170</v>
      </c>
      <c r="D9" s="54" t="s">
        <v>170</v>
      </c>
      <c r="E9" s="55" t="s">
        <v>49</v>
      </c>
      <c r="F9" s="39" t="s">
        <v>103</v>
      </c>
      <c r="H9" s="57"/>
      <c r="I9" s="57"/>
    </row>
    <row r="10" spans="1:11" x14ac:dyDescent="0.3">
      <c r="A10" s="153" t="s">
        <v>106</v>
      </c>
      <c r="B10" s="699">
        <v>22120205.348000001</v>
      </c>
      <c r="C10" s="699">
        <v>21446878.083999999</v>
      </c>
      <c r="D10" s="106">
        <v>-673327.26400000229</v>
      </c>
      <c r="E10" s="218">
        <v>-26.13015565506845</v>
      </c>
      <c r="F10" s="218">
        <v>7.5903036457644149</v>
      </c>
      <c r="H10" s="697"/>
      <c r="I10" s="462"/>
      <c r="J10" s="180"/>
      <c r="K10" s="243"/>
    </row>
    <row r="11" spans="1:11" x14ac:dyDescent="0.3">
      <c r="A11" s="154" t="s">
        <v>484</v>
      </c>
      <c r="B11" s="700">
        <v>3173580.4819999998</v>
      </c>
      <c r="C11" s="700">
        <v>2758956.0610000002</v>
      </c>
      <c r="D11" s="107">
        <v>-414624.42099999962</v>
      </c>
      <c r="E11" s="683">
        <v>-35.668866027668344</v>
      </c>
      <c r="F11" s="683">
        <v>0.97642715952840542</v>
      </c>
      <c r="H11" s="68"/>
      <c r="I11" s="462"/>
      <c r="J11" s="180"/>
      <c r="K11" s="243"/>
    </row>
    <row r="12" spans="1:11" x14ac:dyDescent="0.3">
      <c r="A12" s="154" t="s">
        <v>107</v>
      </c>
      <c r="B12" s="700">
        <v>18946624.865999997</v>
      </c>
      <c r="C12" s="700">
        <v>18687922.023000002</v>
      </c>
      <c r="D12" s="107">
        <v>-258702.84299999475</v>
      </c>
      <c r="E12" s="683">
        <v>-24.476931061300391</v>
      </c>
      <c r="F12" s="683">
        <v>6.61387648623601</v>
      </c>
      <c r="H12" s="197"/>
      <c r="I12" s="462"/>
      <c r="J12" s="180"/>
      <c r="K12" s="243"/>
    </row>
    <row r="13" spans="1:11" x14ac:dyDescent="0.3">
      <c r="A13" s="153" t="s">
        <v>108</v>
      </c>
      <c r="B13" s="699">
        <v>25640289.171999998</v>
      </c>
      <c r="C13" s="699">
        <v>25345581.962000005</v>
      </c>
      <c r="D13" s="106">
        <v>-294707.20999999344</v>
      </c>
      <c r="E13" s="218">
        <v>-4.1374991784601178</v>
      </c>
      <c r="F13" s="218">
        <v>8.9701010290029597</v>
      </c>
      <c r="H13" s="697"/>
      <c r="I13" s="462"/>
      <c r="J13" s="180"/>
      <c r="K13" s="243"/>
    </row>
    <row r="14" spans="1:11" x14ac:dyDescent="0.3">
      <c r="A14" s="153" t="s">
        <v>109</v>
      </c>
      <c r="B14" s="699">
        <v>4126942.8140000002</v>
      </c>
      <c r="C14" s="699">
        <v>4342533.9669999992</v>
      </c>
      <c r="D14" s="106">
        <v>215591.152999999</v>
      </c>
      <c r="E14" s="218">
        <v>81.21566368354155</v>
      </c>
      <c r="F14" s="218">
        <v>1.5368740975949262</v>
      </c>
      <c r="H14" s="697"/>
      <c r="I14" s="462"/>
      <c r="J14" s="180"/>
      <c r="K14" s="243"/>
    </row>
    <row r="15" spans="1:11" x14ac:dyDescent="0.3">
      <c r="A15" s="155" t="s">
        <v>110</v>
      </c>
      <c r="B15" s="700">
        <v>1147081.3940000001</v>
      </c>
      <c r="C15" s="700">
        <v>1129835.952</v>
      </c>
      <c r="D15" s="107">
        <v>-17245.442000000039</v>
      </c>
      <c r="E15" s="683">
        <v>-10.566615166333648</v>
      </c>
      <c r="F15" s="683">
        <v>0.39986229753313635</v>
      </c>
      <c r="H15" s="68"/>
      <c r="I15" s="462"/>
      <c r="J15" s="180"/>
      <c r="K15" s="243"/>
    </row>
    <row r="16" spans="1:11" x14ac:dyDescent="0.3">
      <c r="A16" s="155" t="s">
        <v>111</v>
      </c>
      <c r="B16" s="700">
        <v>2956889.62</v>
      </c>
      <c r="C16" s="700">
        <v>3189726.2149999999</v>
      </c>
      <c r="D16" s="107">
        <v>232836.59499999974</v>
      </c>
      <c r="E16" s="683">
        <v>187.42766350878111</v>
      </c>
      <c r="F16" s="683">
        <v>1.1288818085261059</v>
      </c>
      <c r="H16" s="68"/>
      <c r="I16" s="462"/>
      <c r="J16" s="180"/>
      <c r="K16" s="243"/>
    </row>
    <row r="17" spans="1:11" x14ac:dyDescent="0.3">
      <c r="A17" s="156" t="s">
        <v>112</v>
      </c>
      <c r="B17" s="700">
        <v>22971.8</v>
      </c>
      <c r="C17" s="700">
        <v>22971.8</v>
      </c>
      <c r="D17" s="107">
        <v>0</v>
      </c>
      <c r="E17" s="683">
        <v>-1.2336509503627724</v>
      </c>
      <c r="F17" s="683">
        <v>8.1299915356842015E-3</v>
      </c>
      <c r="H17" s="68"/>
      <c r="I17" s="462"/>
      <c r="J17" s="180"/>
      <c r="K17" s="243"/>
    </row>
    <row r="18" spans="1:11" x14ac:dyDescent="0.3">
      <c r="A18" s="153" t="s">
        <v>113</v>
      </c>
      <c r="B18" s="699">
        <v>849757.59199999995</v>
      </c>
      <c r="C18" s="699">
        <v>823990.68299999996</v>
      </c>
      <c r="D18" s="106">
        <v>-25766.908999999985</v>
      </c>
      <c r="E18" s="218">
        <v>-0.2205525596434228</v>
      </c>
      <c r="F18" s="218">
        <v>0.29162004188930091</v>
      </c>
      <c r="H18" s="697"/>
      <c r="I18" s="462"/>
      <c r="J18" s="180"/>
      <c r="K18" s="243"/>
    </row>
    <row r="19" spans="1:11" x14ac:dyDescent="0.3">
      <c r="A19" s="153" t="s">
        <v>114</v>
      </c>
      <c r="B19" s="699">
        <v>477962.185</v>
      </c>
      <c r="C19" s="699">
        <v>459268.88</v>
      </c>
      <c r="D19" s="106">
        <v>-18693.304999999993</v>
      </c>
      <c r="E19" s="218">
        <v>-23.39056917985836</v>
      </c>
      <c r="F19" s="218">
        <v>0.16254068497040558</v>
      </c>
      <c r="H19" s="697"/>
      <c r="I19" s="462"/>
      <c r="J19" s="180"/>
      <c r="K19" s="243"/>
    </row>
    <row r="20" spans="1:11" x14ac:dyDescent="0.3">
      <c r="A20" s="153" t="s">
        <v>115</v>
      </c>
      <c r="B20" s="699">
        <v>421320.93900000001</v>
      </c>
      <c r="C20" s="699">
        <v>419332.64500000002</v>
      </c>
      <c r="D20" s="106">
        <v>-1988.2939999999944</v>
      </c>
      <c r="E20" s="218">
        <v>-9.2589832261192413</v>
      </c>
      <c r="F20" s="218">
        <v>0.14840677937671701</v>
      </c>
      <c r="H20" s="697"/>
      <c r="I20" s="462"/>
      <c r="J20" s="180"/>
      <c r="K20" s="243"/>
    </row>
    <row r="21" spans="1:11" x14ac:dyDescent="0.3">
      <c r="A21" s="98" t="s">
        <v>116</v>
      </c>
      <c r="B21" s="701">
        <v>53636478.050000004</v>
      </c>
      <c r="C21" s="701">
        <v>52837586.221000008</v>
      </c>
      <c r="D21" s="108">
        <v>-798891.82899999619</v>
      </c>
      <c r="E21" s="219">
        <v>-11.578676701187888</v>
      </c>
      <c r="F21" s="219">
        <v>18.699846278598724</v>
      </c>
      <c r="H21" s="697"/>
      <c r="I21" s="462"/>
      <c r="J21" s="180"/>
      <c r="K21" s="243"/>
    </row>
    <row r="22" spans="1:11" x14ac:dyDescent="0.3">
      <c r="A22" s="84" t="s">
        <v>60</v>
      </c>
      <c r="B22" s="84"/>
      <c r="D22" s="197"/>
      <c r="E22" s="197"/>
      <c r="F22" s="197"/>
      <c r="H22" s="698"/>
    </row>
    <row r="23" spans="1:11" x14ac:dyDescent="0.3">
      <c r="E23" s="695"/>
      <c r="H23" s="197"/>
    </row>
    <row r="24" spans="1:11" x14ac:dyDescent="0.3">
      <c r="B24" s="68"/>
      <c r="C24" s="68"/>
      <c r="D24" s="68"/>
      <c r="E24" s="695"/>
    </row>
  </sheetData>
  <mergeCells count="8">
    <mergeCell ref="A1:E1"/>
    <mergeCell ref="A2:E2"/>
    <mergeCell ref="A3:E3"/>
    <mergeCell ref="A5:A9"/>
    <mergeCell ref="B5:B7"/>
    <mergeCell ref="C5:C7"/>
    <mergeCell ref="D5:D7"/>
    <mergeCell ref="E5:F8"/>
  </mergeCells>
  <conditionalFormatting sqref="A17">
    <cfRule type="cellIs" dxfId="0" priority="1" stopIfTrue="1" operator="equal">
      <formula>"n.d."</formula>
    </cfRule>
  </conditionalFormatting>
  <pageMargins left="0.7" right="0.7" top="0.75" bottom="0.75" header="0.3" footer="0.3"/>
  <pageSetup orientation="portrait" r:id="rId1"/>
  <ignoredErrors>
    <ignoredError sqref="B8:C8" numberStoredAsText="1"/>
  </ignoredError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555E0-FADD-4465-AB83-6EC773C2F141}">
  <dimension ref="A1:F11"/>
  <sheetViews>
    <sheetView showGridLines="0" workbookViewId="0">
      <selection activeCell="A11" sqref="A11"/>
    </sheetView>
  </sheetViews>
  <sheetFormatPr baseColWidth="10" defaultColWidth="10.81640625" defaultRowHeight="13" x14ac:dyDescent="0.3"/>
  <cols>
    <col min="1" max="1" width="33.54296875" style="38" bestFit="1" customWidth="1"/>
    <col min="2" max="16384" width="10.81640625" style="38"/>
  </cols>
  <sheetData>
    <row r="1" spans="1:6" x14ac:dyDescent="0.3">
      <c r="A1" s="21" t="s">
        <v>312</v>
      </c>
    </row>
    <row r="2" spans="1:6" x14ac:dyDescent="0.3">
      <c r="A2" s="183" t="s">
        <v>573</v>
      </c>
    </row>
    <row r="3" spans="1:6" x14ac:dyDescent="0.3">
      <c r="A3" s="183" t="s">
        <v>574</v>
      </c>
    </row>
    <row r="5" spans="1:6" x14ac:dyDescent="0.3">
      <c r="A5" s="816" t="s">
        <v>227</v>
      </c>
      <c r="B5" s="818" t="s">
        <v>228</v>
      </c>
      <c r="C5" s="819"/>
      <c r="D5" s="819"/>
      <c r="E5" s="820"/>
    </row>
    <row r="6" spans="1:6" x14ac:dyDescent="0.3">
      <c r="A6" s="817"/>
      <c r="B6" s="492">
        <v>2022</v>
      </c>
      <c r="C6" s="492">
        <v>2021</v>
      </c>
      <c r="D6" s="492">
        <v>2020</v>
      </c>
      <c r="E6" s="492">
        <v>2019</v>
      </c>
      <c r="F6" s="438"/>
    </row>
    <row r="7" spans="1:6" x14ac:dyDescent="0.3">
      <c r="A7" s="193" t="s">
        <v>229</v>
      </c>
      <c r="B7" s="268">
        <v>0.98299999999999998</v>
      </c>
      <c r="C7" s="268">
        <v>0.98699999999999999</v>
      </c>
      <c r="D7" s="268">
        <v>0.98899999999999999</v>
      </c>
      <c r="E7" s="268">
        <v>0.98699999999999999</v>
      </c>
    </row>
    <row r="8" spans="1:6" x14ac:dyDescent="0.3">
      <c r="A8" s="193" t="s">
        <v>230</v>
      </c>
      <c r="B8" s="268">
        <v>0.995</v>
      </c>
      <c r="C8" s="268">
        <v>0.99399999999999999</v>
      </c>
      <c r="D8" s="268">
        <v>0.997</v>
      </c>
      <c r="E8" s="268">
        <v>0.995</v>
      </c>
    </row>
    <row r="9" spans="1:6" x14ac:dyDescent="0.3">
      <c r="A9" s="193" t="s">
        <v>575</v>
      </c>
      <c r="B9" s="268">
        <v>0.98199999999999998</v>
      </c>
      <c r="C9" s="268">
        <v>0.98799999999999999</v>
      </c>
      <c r="D9" s="268">
        <v>0.96899999999999997</v>
      </c>
      <c r="E9" s="268">
        <v>0.96699999999999997</v>
      </c>
    </row>
    <row r="10" spans="1:6" x14ac:dyDescent="0.3">
      <c r="A10" s="191" t="s">
        <v>299</v>
      </c>
      <c r="B10" s="271">
        <v>0.98899999999999999</v>
      </c>
      <c r="C10" s="271">
        <v>0.99</v>
      </c>
      <c r="D10" s="271">
        <v>0.98699999999999999</v>
      </c>
      <c r="E10" s="271">
        <v>0.98299999999999998</v>
      </c>
    </row>
    <row r="11" spans="1:6" x14ac:dyDescent="0.3">
      <c r="A11" s="38" t="s">
        <v>21</v>
      </c>
    </row>
  </sheetData>
  <mergeCells count="2">
    <mergeCell ref="A5:A6"/>
    <mergeCell ref="B5:E5"/>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5F656-5241-45E6-A716-43E88EA725BE}">
  <dimension ref="A1:J28"/>
  <sheetViews>
    <sheetView showGridLines="0" workbookViewId="0">
      <selection activeCell="E26" sqref="E26"/>
    </sheetView>
  </sheetViews>
  <sheetFormatPr baseColWidth="10" defaultColWidth="10.81640625" defaultRowHeight="13" x14ac:dyDescent="0.3"/>
  <cols>
    <col min="1" max="1" width="11.7265625" style="38" customWidth="1"/>
    <col min="2" max="2" width="36" style="38" customWidth="1"/>
    <col min="3" max="3" width="10.81640625" style="38"/>
    <col min="4" max="4" width="15.7265625" style="38" customWidth="1"/>
    <col min="5" max="5" width="10.81640625" style="38"/>
    <col min="6" max="6" width="15.7265625" style="38" customWidth="1"/>
    <col min="7" max="7" width="10.81640625" style="38"/>
    <col min="8" max="8" width="10.81640625" style="38" customWidth="1"/>
    <col min="9" max="16384" width="10.81640625" style="38"/>
  </cols>
  <sheetData>
    <row r="1" spans="1:10" x14ac:dyDescent="0.3">
      <c r="A1" s="1" t="s">
        <v>313</v>
      </c>
    </row>
    <row r="2" spans="1:10" x14ac:dyDescent="0.3">
      <c r="A2" s="1" t="s">
        <v>576</v>
      </c>
    </row>
    <row r="3" spans="1:10" x14ac:dyDescent="0.3">
      <c r="A3" s="1" t="s">
        <v>577</v>
      </c>
    </row>
    <row r="5" spans="1:10" ht="12.75" customHeight="1" x14ac:dyDescent="0.3">
      <c r="A5" s="816" t="s">
        <v>232</v>
      </c>
      <c r="B5" s="801" t="s">
        <v>233</v>
      </c>
      <c r="C5" s="805" t="s">
        <v>583</v>
      </c>
      <c r="D5" s="805"/>
      <c r="E5" s="805" t="s">
        <v>584</v>
      </c>
      <c r="F5" s="805"/>
      <c r="G5" s="805" t="s">
        <v>590</v>
      </c>
      <c r="H5" s="805"/>
    </row>
    <row r="6" spans="1:10" ht="26" x14ac:dyDescent="0.3">
      <c r="A6" s="817"/>
      <c r="B6" s="802"/>
      <c r="C6" s="195" t="s">
        <v>219</v>
      </c>
      <c r="D6" s="192" t="s">
        <v>585</v>
      </c>
      <c r="E6" s="195" t="s">
        <v>219</v>
      </c>
      <c r="F6" s="192" t="s">
        <v>300</v>
      </c>
      <c r="G6" s="195">
        <v>2022</v>
      </c>
      <c r="H6" s="192">
        <v>2021</v>
      </c>
    </row>
    <row r="7" spans="1:10" ht="14.5" x14ac:dyDescent="0.3">
      <c r="A7" s="821" t="s">
        <v>229</v>
      </c>
      <c r="B7" s="288" t="s">
        <v>301</v>
      </c>
      <c r="C7" s="237">
        <v>219</v>
      </c>
      <c r="D7" s="578" t="s">
        <v>586</v>
      </c>
      <c r="E7" s="293">
        <v>215</v>
      </c>
      <c r="F7" s="578" t="s">
        <v>588</v>
      </c>
      <c r="G7" s="580">
        <v>0.98699999999999999</v>
      </c>
      <c r="H7" s="581">
        <v>0.98899999999999999</v>
      </c>
    </row>
    <row r="8" spans="1:10" x14ac:dyDescent="0.3">
      <c r="A8" s="822"/>
      <c r="B8" s="286" t="s">
        <v>579</v>
      </c>
      <c r="C8" s="284">
        <v>16</v>
      </c>
      <c r="D8" s="298">
        <v>0.09</v>
      </c>
      <c r="E8" s="295">
        <v>12</v>
      </c>
      <c r="F8" s="298">
        <v>7.0000000000000007E-2</v>
      </c>
      <c r="G8" s="582">
        <v>0.96899999999999997</v>
      </c>
      <c r="H8" s="583">
        <v>1</v>
      </c>
    </row>
    <row r="9" spans="1:10" x14ac:dyDescent="0.3">
      <c r="A9" s="822"/>
      <c r="B9" s="286" t="s">
        <v>302</v>
      </c>
      <c r="C9" s="284">
        <v>160</v>
      </c>
      <c r="D9" s="298">
        <v>0.89</v>
      </c>
      <c r="E9" s="295">
        <v>157</v>
      </c>
      <c r="F9" s="298">
        <v>0.9</v>
      </c>
      <c r="G9" s="582">
        <v>0.995</v>
      </c>
      <c r="H9" s="583">
        <v>0.996</v>
      </c>
      <c r="J9" s="438"/>
    </row>
    <row r="10" spans="1:10" x14ac:dyDescent="0.3">
      <c r="A10" s="822"/>
      <c r="B10" s="286" t="s">
        <v>303</v>
      </c>
      <c r="C10" s="284">
        <v>21</v>
      </c>
      <c r="D10" s="298">
        <v>0.12</v>
      </c>
      <c r="E10" s="295">
        <v>23</v>
      </c>
      <c r="F10" s="298">
        <v>0.13</v>
      </c>
      <c r="G10" s="582">
        <v>0.96799999999999997</v>
      </c>
      <c r="H10" s="583">
        <v>0.90900000000000003</v>
      </c>
    </row>
    <row r="11" spans="1:10" x14ac:dyDescent="0.3">
      <c r="A11" s="823"/>
      <c r="B11" s="287" t="s">
        <v>234</v>
      </c>
      <c r="C11" s="290">
        <v>28</v>
      </c>
      <c r="D11" s="299">
        <v>0.16</v>
      </c>
      <c r="E11" s="296">
        <v>63</v>
      </c>
      <c r="F11" s="299">
        <v>0.36</v>
      </c>
      <c r="G11" s="584">
        <v>0.96099999999999997</v>
      </c>
      <c r="H11" s="585">
        <v>1</v>
      </c>
    </row>
    <row r="12" spans="1:10" x14ac:dyDescent="0.3">
      <c r="A12" s="821" t="s">
        <v>230</v>
      </c>
      <c r="B12" s="288" t="s">
        <v>304</v>
      </c>
      <c r="C12" s="237">
        <v>174</v>
      </c>
      <c r="D12" s="578">
        <v>0.97</v>
      </c>
      <c r="E12" s="293">
        <v>173</v>
      </c>
      <c r="F12" s="578">
        <v>0.99</v>
      </c>
      <c r="G12" s="580">
        <v>0.997</v>
      </c>
      <c r="H12" s="581">
        <v>0.997</v>
      </c>
    </row>
    <row r="13" spans="1:10" ht="15.75" customHeight="1" x14ac:dyDescent="0.3">
      <c r="A13" s="822"/>
      <c r="B13" s="286" t="s">
        <v>580</v>
      </c>
      <c r="C13" s="284">
        <v>43</v>
      </c>
      <c r="D13" s="298">
        <v>0.24</v>
      </c>
      <c r="E13" s="295">
        <v>42</v>
      </c>
      <c r="F13" s="298">
        <v>0.24</v>
      </c>
      <c r="G13" s="582">
        <v>0.96599999999999997</v>
      </c>
      <c r="H13" s="583">
        <v>0.97099999999999997</v>
      </c>
    </row>
    <row r="14" spans="1:10" x14ac:dyDescent="0.3">
      <c r="A14" s="822"/>
      <c r="B14" s="286" t="s">
        <v>235</v>
      </c>
      <c r="C14" s="284">
        <v>152</v>
      </c>
      <c r="D14" s="298">
        <v>0.84</v>
      </c>
      <c r="E14" s="295">
        <v>149</v>
      </c>
      <c r="F14" s="298">
        <v>0.86</v>
      </c>
      <c r="G14" s="582">
        <v>0.999</v>
      </c>
      <c r="H14" s="583">
        <v>0.99299999999999999</v>
      </c>
    </row>
    <row r="15" spans="1:10" ht="15.75" customHeight="1" x14ac:dyDescent="0.3">
      <c r="A15" s="823"/>
      <c r="B15" s="287" t="s">
        <v>305</v>
      </c>
      <c r="C15" s="290">
        <v>171</v>
      </c>
      <c r="D15" s="299">
        <v>0.95</v>
      </c>
      <c r="E15" s="296">
        <v>169</v>
      </c>
      <c r="F15" s="299">
        <v>0.97</v>
      </c>
      <c r="G15" s="584">
        <v>0.99399999999999999</v>
      </c>
      <c r="H15" s="585">
        <v>0.99399999999999999</v>
      </c>
    </row>
    <row r="16" spans="1:10" ht="14.5" x14ac:dyDescent="0.3">
      <c r="A16" s="822" t="s">
        <v>578</v>
      </c>
      <c r="B16" s="286" t="s">
        <v>301</v>
      </c>
      <c r="C16" s="284">
        <v>58</v>
      </c>
      <c r="D16" s="298" t="s">
        <v>587</v>
      </c>
      <c r="E16" s="295">
        <v>58</v>
      </c>
      <c r="F16" s="298" t="s">
        <v>589</v>
      </c>
      <c r="G16" s="582">
        <v>0.998</v>
      </c>
      <c r="H16" s="583">
        <v>0.998</v>
      </c>
    </row>
    <row r="17" spans="1:8" x14ac:dyDescent="0.3">
      <c r="A17" s="822"/>
      <c r="B17" s="286" t="s">
        <v>236</v>
      </c>
      <c r="C17" s="284">
        <v>147</v>
      </c>
      <c r="D17" s="298">
        <v>0.82</v>
      </c>
      <c r="E17" s="295">
        <v>143</v>
      </c>
      <c r="F17" s="298">
        <v>0.82</v>
      </c>
      <c r="G17" s="582">
        <v>0.99299999999999999</v>
      </c>
      <c r="H17" s="583">
        <v>0.998</v>
      </c>
    </row>
    <row r="18" spans="1:8" x14ac:dyDescent="0.3">
      <c r="A18" s="822"/>
      <c r="B18" s="286" t="s">
        <v>581</v>
      </c>
      <c r="C18" s="284">
        <v>63</v>
      </c>
      <c r="D18" s="298">
        <v>0.35</v>
      </c>
      <c r="E18" s="295">
        <v>59</v>
      </c>
      <c r="F18" s="298">
        <v>0.34</v>
      </c>
      <c r="G18" s="582">
        <v>1</v>
      </c>
      <c r="H18" s="583">
        <v>1</v>
      </c>
    </row>
    <row r="19" spans="1:8" x14ac:dyDescent="0.3">
      <c r="A19" s="822"/>
      <c r="B19" s="286" t="s">
        <v>582</v>
      </c>
      <c r="C19" s="284">
        <v>83</v>
      </c>
      <c r="D19" s="298">
        <v>0.46</v>
      </c>
      <c r="E19" s="295">
        <v>107</v>
      </c>
      <c r="F19" s="298">
        <v>0.61</v>
      </c>
      <c r="G19" s="582">
        <v>0.997</v>
      </c>
      <c r="H19" s="583">
        <v>1</v>
      </c>
    </row>
    <row r="20" spans="1:8" x14ac:dyDescent="0.3">
      <c r="A20" s="822"/>
      <c r="B20" s="286" t="s">
        <v>307</v>
      </c>
      <c r="C20" s="284">
        <v>136</v>
      </c>
      <c r="D20" s="298">
        <v>0.76</v>
      </c>
      <c r="E20" s="295">
        <v>134</v>
      </c>
      <c r="F20" s="298">
        <v>0.77</v>
      </c>
      <c r="G20" s="582">
        <v>0.93100000000000005</v>
      </c>
      <c r="H20" s="583">
        <v>0.94199999999999995</v>
      </c>
    </row>
    <row r="21" spans="1:8" ht="13.5" customHeight="1" x14ac:dyDescent="0.3">
      <c r="A21" s="818" t="s">
        <v>308</v>
      </c>
      <c r="B21" s="819"/>
      <c r="C21" s="300">
        <v>1471</v>
      </c>
      <c r="D21" s="579"/>
      <c r="E21" s="300">
        <v>1504</v>
      </c>
      <c r="F21" s="579"/>
      <c r="G21" s="586">
        <v>0.98699999999999999</v>
      </c>
      <c r="H21" s="587">
        <v>0.98899999999999999</v>
      </c>
    </row>
    <row r="22" spans="1:8" x14ac:dyDescent="0.3">
      <c r="A22" s="824" t="s">
        <v>591</v>
      </c>
      <c r="B22" s="824"/>
      <c r="C22" s="824"/>
      <c r="D22" s="824"/>
      <c r="E22" s="824"/>
      <c r="F22" s="824"/>
      <c r="G22" s="824"/>
      <c r="H22" s="824"/>
    </row>
    <row r="23" spans="1:8" x14ac:dyDescent="0.3">
      <c r="A23" s="825"/>
      <c r="B23" s="825"/>
      <c r="C23" s="825"/>
      <c r="D23" s="825"/>
      <c r="E23" s="825"/>
      <c r="F23" s="825"/>
      <c r="G23" s="825"/>
      <c r="H23" s="825"/>
    </row>
    <row r="24" spans="1:8" x14ac:dyDescent="0.3">
      <c r="A24" s="825"/>
      <c r="B24" s="825"/>
      <c r="C24" s="825"/>
      <c r="D24" s="825"/>
      <c r="E24" s="825"/>
      <c r="F24" s="825"/>
      <c r="G24" s="825"/>
      <c r="H24" s="825"/>
    </row>
    <row r="25" spans="1:8" x14ac:dyDescent="0.3">
      <c r="A25" s="588" t="s">
        <v>592</v>
      </c>
    </row>
    <row r="26" spans="1:8" x14ac:dyDescent="0.3">
      <c r="A26" s="588" t="s">
        <v>593</v>
      </c>
    </row>
    <row r="27" spans="1:8" x14ac:dyDescent="0.3">
      <c r="A27" s="588" t="s">
        <v>594</v>
      </c>
    </row>
    <row r="28" spans="1:8" x14ac:dyDescent="0.3">
      <c r="A28" s="38" t="s">
        <v>21</v>
      </c>
    </row>
  </sheetData>
  <mergeCells count="10">
    <mergeCell ref="A12:A15"/>
    <mergeCell ref="A16:A20"/>
    <mergeCell ref="A21:B21"/>
    <mergeCell ref="A22:H24"/>
    <mergeCell ref="E5:F5"/>
    <mergeCell ref="G5:H5"/>
    <mergeCell ref="A7:A11"/>
    <mergeCell ref="A5:A6"/>
    <mergeCell ref="B5:B6"/>
    <mergeCell ref="C5:D5"/>
  </mergeCells>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8C4FA-F217-48BD-9FE9-63E348226B3C}">
  <dimension ref="A1:J26"/>
  <sheetViews>
    <sheetView showGridLines="0" topLeftCell="A7" workbookViewId="0">
      <selection activeCell="E23" sqref="E23"/>
    </sheetView>
  </sheetViews>
  <sheetFormatPr baseColWidth="10" defaultColWidth="10.81640625" defaultRowHeight="13" x14ac:dyDescent="0.3"/>
  <cols>
    <col min="1" max="1" width="11.7265625" style="2" customWidth="1"/>
    <col min="2" max="2" width="36" style="2" customWidth="1"/>
    <col min="3" max="16384" width="10.81640625" style="2"/>
  </cols>
  <sheetData>
    <row r="1" spans="1:10" x14ac:dyDescent="0.3">
      <c r="A1" s="1" t="s">
        <v>314</v>
      </c>
    </row>
    <row r="2" spans="1:10" x14ac:dyDescent="0.3">
      <c r="A2" s="1" t="s">
        <v>595</v>
      </c>
    </row>
    <row r="3" spans="1:10" x14ac:dyDescent="0.3">
      <c r="A3" s="1" t="s">
        <v>577</v>
      </c>
    </row>
    <row r="5" spans="1:10" ht="12.75" customHeight="1" x14ac:dyDescent="0.3">
      <c r="A5" s="805" t="s">
        <v>232</v>
      </c>
      <c r="B5" s="805" t="s">
        <v>596</v>
      </c>
      <c r="C5" s="827">
        <v>2022</v>
      </c>
      <c r="D5" s="827"/>
      <c r="E5" s="827"/>
      <c r="F5" s="827"/>
      <c r="G5" s="827">
        <v>2021</v>
      </c>
      <c r="H5" s="827"/>
      <c r="I5" s="827"/>
      <c r="J5" s="827"/>
    </row>
    <row r="6" spans="1:10" x14ac:dyDescent="0.3">
      <c r="A6" s="805"/>
      <c r="B6" s="805"/>
      <c r="C6" s="801" t="s">
        <v>599</v>
      </c>
      <c r="D6" s="801"/>
      <c r="E6" s="801" t="s">
        <v>600</v>
      </c>
      <c r="F6" s="801"/>
      <c r="G6" s="801" t="s">
        <v>599</v>
      </c>
      <c r="H6" s="801"/>
      <c r="I6" s="801" t="s">
        <v>600</v>
      </c>
      <c r="J6" s="801"/>
    </row>
    <row r="7" spans="1:10" x14ac:dyDescent="0.3">
      <c r="A7" s="805"/>
      <c r="B7" s="816"/>
      <c r="C7" s="195" t="s">
        <v>219</v>
      </c>
      <c r="D7" s="190" t="s">
        <v>220</v>
      </c>
      <c r="E7" s="189" t="s">
        <v>219</v>
      </c>
      <c r="F7" s="189" t="s">
        <v>220</v>
      </c>
      <c r="G7" s="195" t="s">
        <v>219</v>
      </c>
      <c r="H7" s="190" t="s">
        <v>220</v>
      </c>
      <c r="I7" s="189" t="s">
        <v>219</v>
      </c>
      <c r="J7" s="190" t="s">
        <v>220</v>
      </c>
    </row>
    <row r="8" spans="1:10" x14ac:dyDescent="0.3">
      <c r="A8" s="826" t="s">
        <v>229</v>
      </c>
      <c r="B8" s="590" t="s">
        <v>301</v>
      </c>
      <c r="C8" s="295">
        <v>185</v>
      </c>
      <c r="D8" s="285">
        <v>0.84</v>
      </c>
      <c r="E8" s="284">
        <v>34</v>
      </c>
      <c r="F8" s="589">
        <v>0.16</v>
      </c>
      <c r="G8" s="295">
        <v>179</v>
      </c>
      <c r="H8" s="285">
        <v>0.83</v>
      </c>
      <c r="I8" s="284">
        <v>36</v>
      </c>
      <c r="J8" s="285">
        <v>0.17</v>
      </c>
    </row>
    <row r="9" spans="1:10" x14ac:dyDescent="0.3">
      <c r="A9" s="826"/>
      <c r="B9" s="591" t="s">
        <v>579</v>
      </c>
      <c r="C9" s="295">
        <v>15</v>
      </c>
      <c r="D9" s="285">
        <v>0.94</v>
      </c>
      <c r="E9" s="284">
        <v>1</v>
      </c>
      <c r="F9" s="589">
        <v>0.06</v>
      </c>
      <c r="G9" s="295">
        <v>12</v>
      </c>
      <c r="H9" s="285">
        <v>1</v>
      </c>
      <c r="I9" s="284"/>
      <c r="J9" s="285">
        <v>0</v>
      </c>
    </row>
    <row r="10" spans="1:10" x14ac:dyDescent="0.3">
      <c r="A10" s="826"/>
      <c r="B10" s="591" t="s">
        <v>302</v>
      </c>
      <c r="C10" s="295">
        <v>158</v>
      </c>
      <c r="D10" s="285">
        <v>0.99</v>
      </c>
      <c r="E10" s="284">
        <v>2</v>
      </c>
      <c r="F10" s="589">
        <v>0.01</v>
      </c>
      <c r="G10" s="295">
        <v>154</v>
      </c>
      <c r="H10" s="285">
        <v>0.98</v>
      </c>
      <c r="I10" s="284">
        <v>3</v>
      </c>
      <c r="J10" s="285">
        <v>0.02</v>
      </c>
    </row>
    <row r="11" spans="1:10" x14ac:dyDescent="0.3">
      <c r="A11" s="826"/>
      <c r="B11" s="591" t="s">
        <v>303</v>
      </c>
      <c r="C11" s="295">
        <v>15</v>
      </c>
      <c r="D11" s="285">
        <v>0.71</v>
      </c>
      <c r="E11" s="284">
        <v>6</v>
      </c>
      <c r="F11" s="589">
        <v>0.28999999999999998</v>
      </c>
      <c r="G11" s="295">
        <v>12</v>
      </c>
      <c r="H11" s="285">
        <v>0.52</v>
      </c>
      <c r="I11" s="284">
        <v>11</v>
      </c>
      <c r="J11" s="285">
        <v>0.48</v>
      </c>
    </row>
    <row r="12" spans="1:10" x14ac:dyDescent="0.3">
      <c r="A12" s="826"/>
      <c r="B12" s="591" t="s">
        <v>234</v>
      </c>
      <c r="C12" s="295">
        <v>26</v>
      </c>
      <c r="D12" s="285">
        <v>0.93</v>
      </c>
      <c r="E12" s="284">
        <v>2</v>
      </c>
      <c r="F12" s="589">
        <v>7.0000000000000007E-2</v>
      </c>
      <c r="G12" s="295">
        <v>62</v>
      </c>
      <c r="H12" s="285">
        <v>0.98</v>
      </c>
      <c r="I12" s="284">
        <v>1</v>
      </c>
      <c r="J12" s="285">
        <v>0.02</v>
      </c>
    </row>
    <row r="13" spans="1:10" x14ac:dyDescent="0.3">
      <c r="A13" s="826" t="s">
        <v>230</v>
      </c>
      <c r="B13" s="590" t="s">
        <v>304</v>
      </c>
      <c r="C13" s="293">
        <v>144</v>
      </c>
      <c r="D13" s="294">
        <v>0.83</v>
      </c>
      <c r="E13" s="237">
        <v>30</v>
      </c>
      <c r="F13" s="289">
        <v>0.17</v>
      </c>
      <c r="G13" s="293">
        <v>141</v>
      </c>
      <c r="H13" s="294">
        <v>0.82</v>
      </c>
      <c r="I13" s="237">
        <v>32</v>
      </c>
      <c r="J13" s="294">
        <v>0.18</v>
      </c>
    </row>
    <row r="14" spans="1:10" x14ac:dyDescent="0.3">
      <c r="A14" s="826"/>
      <c r="B14" s="591" t="s">
        <v>580</v>
      </c>
      <c r="C14" s="295">
        <v>37</v>
      </c>
      <c r="D14" s="285">
        <v>0.86</v>
      </c>
      <c r="E14" s="284">
        <v>6</v>
      </c>
      <c r="F14" s="589">
        <v>0.14000000000000001</v>
      </c>
      <c r="G14" s="295">
        <v>40</v>
      </c>
      <c r="H14" s="285">
        <v>0.95</v>
      </c>
      <c r="I14" s="284">
        <v>2</v>
      </c>
      <c r="J14" s="285">
        <v>0.05</v>
      </c>
    </row>
    <row r="15" spans="1:10" x14ac:dyDescent="0.3">
      <c r="A15" s="826"/>
      <c r="B15" s="591" t="s">
        <v>235</v>
      </c>
      <c r="C15" s="295">
        <v>150</v>
      </c>
      <c r="D15" s="285">
        <v>0.99</v>
      </c>
      <c r="E15" s="284">
        <v>2</v>
      </c>
      <c r="F15" s="589">
        <v>0.01</v>
      </c>
      <c r="G15" s="295">
        <v>147</v>
      </c>
      <c r="H15" s="285">
        <v>0.99</v>
      </c>
      <c r="I15" s="284">
        <v>2</v>
      </c>
      <c r="J15" s="285">
        <v>0.01</v>
      </c>
    </row>
    <row r="16" spans="1:10" x14ac:dyDescent="0.3">
      <c r="A16" s="826"/>
      <c r="B16" s="592" t="s">
        <v>305</v>
      </c>
      <c r="C16" s="296">
        <v>151</v>
      </c>
      <c r="D16" s="292">
        <v>0.88</v>
      </c>
      <c r="E16" s="290">
        <v>20</v>
      </c>
      <c r="F16" s="291">
        <v>0.12</v>
      </c>
      <c r="G16" s="296">
        <v>147</v>
      </c>
      <c r="H16" s="292">
        <v>0.87</v>
      </c>
      <c r="I16" s="290">
        <v>22</v>
      </c>
      <c r="J16" s="292">
        <v>0.13</v>
      </c>
    </row>
    <row r="17" spans="1:10" x14ac:dyDescent="0.3">
      <c r="A17" s="826" t="s">
        <v>231</v>
      </c>
      <c r="B17" s="591" t="s">
        <v>301</v>
      </c>
      <c r="C17" s="295">
        <v>54</v>
      </c>
      <c r="D17" s="285">
        <v>0.93</v>
      </c>
      <c r="E17" s="284">
        <v>4</v>
      </c>
      <c r="F17" s="589">
        <v>7.0000000000000007E-2</v>
      </c>
      <c r="G17" s="295">
        <v>52</v>
      </c>
      <c r="H17" s="285">
        <v>0.9</v>
      </c>
      <c r="I17" s="284">
        <v>6</v>
      </c>
      <c r="J17" s="285">
        <v>0.1</v>
      </c>
    </row>
    <row r="18" spans="1:10" x14ac:dyDescent="0.3">
      <c r="A18" s="826"/>
      <c r="B18" s="591" t="s">
        <v>236</v>
      </c>
      <c r="C18" s="295">
        <v>145</v>
      </c>
      <c r="D18" s="285">
        <v>0.99</v>
      </c>
      <c r="E18" s="284">
        <v>2</v>
      </c>
      <c r="F18" s="589">
        <v>0.01</v>
      </c>
      <c r="G18" s="295">
        <v>138</v>
      </c>
      <c r="H18" s="285">
        <v>0.97</v>
      </c>
      <c r="I18" s="284">
        <v>5</v>
      </c>
      <c r="J18" s="285">
        <v>0.03</v>
      </c>
    </row>
    <row r="19" spans="1:10" x14ac:dyDescent="0.3">
      <c r="A19" s="826"/>
      <c r="B19" s="591" t="s">
        <v>306</v>
      </c>
      <c r="C19" s="295">
        <v>63</v>
      </c>
      <c r="D19" s="285">
        <v>1</v>
      </c>
      <c r="E19" s="284"/>
      <c r="F19" s="589">
        <v>0</v>
      </c>
      <c r="G19" s="295">
        <v>59</v>
      </c>
      <c r="H19" s="285">
        <v>1</v>
      </c>
      <c r="I19" s="284"/>
      <c r="J19" s="285">
        <v>0</v>
      </c>
    </row>
    <row r="20" spans="1:10" x14ac:dyDescent="0.3">
      <c r="A20" s="826"/>
      <c r="B20" s="591" t="s">
        <v>582</v>
      </c>
      <c r="C20" s="295">
        <v>82</v>
      </c>
      <c r="D20" s="285">
        <v>0.99</v>
      </c>
      <c r="E20" s="284">
        <v>1</v>
      </c>
      <c r="F20" s="589">
        <v>0.01</v>
      </c>
      <c r="G20" s="295">
        <v>107</v>
      </c>
      <c r="H20" s="285">
        <v>1</v>
      </c>
      <c r="I20" s="284"/>
      <c r="J20" s="285">
        <v>0</v>
      </c>
    </row>
    <row r="21" spans="1:10" x14ac:dyDescent="0.3">
      <c r="A21" s="826"/>
      <c r="B21" s="592" t="s">
        <v>307</v>
      </c>
      <c r="C21" s="295">
        <v>117</v>
      </c>
      <c r="D21" s="285">
        <v>0.86</v>
      </c>
      <c r="E21" s="284">
        <v>19</v>
      </c>
      <c r="F21" s="589">
        <v>0.14000000000000001</v>
      </c>
      <c r="G21" s="295">
        <v>118</v>
      </c>
      <c r="H21" s="285">
        <v>0.88</v>
      </c>
      <c r="I21" s="284">
        <v>16</v>
      </c>
      <c r="J21" s="285">
        <v>0.12</v>
      </c>
    </row>
    <row r="22" spans="1:10" x14ac:dyDescent="0.3">
      <c r="A22" s="805" t="s">
        <v>308</v>
      </c>
      <c r="B22" s="817"/>
      <c r="C22" s="300">
        <v>1342</v>
      </c>
      <c r="D22" s="297">
        <v>0.91</v>
      </c>
      <c r="E22" s="189">
        <v>129</v>
      </c>
      <c r="F22" s="593">
        <v>0.09</v>
      </c>
      <c r="G22" s="300">
        <v>1368</v>
      </c>
      <c r="H22" s="297">
        <v>0.91</v>
      </c>
      <c r="I22" s="189">
        <v>136</v>
      </c>
      <c r="J22" s="297">
        <v>0.09</v>
      </c>
    </row>
    <row r="23" spans="1:10" x14ac:dyDescent="0.3">
      <c r="A23" s="465" t="s">
        <v>597</v>
      </c>
      <c r="B23" s="38"/>
      <c r="C23" s="38"/>
      <c r="D23" s="38"/>
      <c r="E23" s="38"/>
      <c r="F23" s="38"/>
      <c r="G23" s="38"/>
      <c r="H23" s="38"/>
      <c r="I23" s="38"/>
      <c r="J23" s="38"/>
    </row>
    <row r="24" spans="1:10" x14ac:dyDescent="0.3">
      <c r="A24" s="717" t="s">
        <v>598</v>
      </c>
      <c r="B24" s="717"/>
      <c r="C24" s="717"/>
      <c r="D24" s="717"/>
      <c r="E24" s="717"/>
      <c r="F24" s="717"/>
      <c r="G24" s="717"/>
      <c r="H24" s="717"/>
      <c r="I24" s="717"/>
      <c r="J24" s="717"/>
    </row>
    <row r="25" spans="1:10" x14ac:dyDescent="0.3">
      <c r="A25" s="717"/>
      <c r="B25" s="717"/>
      <c r="C25" s="717"/>
      <c r="D25" s="717"/>
      <c r="E25" s="717"/>
      <c r="F25" s="717"/>
      <c r="G25" s="717"/>
      <c r="H25" s="717"/>
      <c r="I25" s="717"/>
      <c r="J25" s="717"/>
    </row>
    <row r="26" spans="1:10" x14ac:dyDescent="0.3">
      <c r="A26" s="465" t="s">
        <v>21</v>
      </c>
    </row>
  </sheetData>
  <mergeCells count="13">
    <mergeCell ref="A5:A7"/>
    <mergeCell ref="B5:B7"/>
    <mergeCell ref="C5:F5"/>
    <mergeCell ref="G5:J5"/>
    <mergeCell ref="C6:D6"/>
    <mergeCell ref="E6:F6"/>
    <mergeCell ref="G6:H6"/>
    <mergeCell ref="I6:J6"/>
    <mergeCell ref="A8:A12"/>
    <mergeCell ref="A13:A16"/>
    <mergeCell ref="A17:A21"/>
    <mergeCell ref="A22:B22"/>
    <mergeCell ref="A24:J25"/>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099A1-CAD7-4AC5-A6E4-301BF4C98683}">
  <dimension ref="A1:L37"/>
  <sheetViews>
    <sheetView showGridLines="0" workbookViewId="0">
      <selection activeCell="B11" sqref="B11"/>
    </sheetView>
  </sheetViews>
  <sheetFormatPr baseColWidth="10" defaultColWidth="10.81640625" defaultRowHeight="13" x14ac:dyDescent="0.3"/>
  <cols>
    <col min="1" max="1" width="5.54296875" style="2" customWidth="1"/>
    <col min="2" max="2" width="44" style="2" bestFit="1" customWidth="1"/>
    <col min="3" max="12" width="9.54296875" style="2" customWidth="1"/>
    <col min="13" max="16384" width="10.81640625" style="2"/>
  </cols>
  <sheetData>
    <row r="1" spans="1:12" x14ac:dyDescent="0.3">
      <c r="A1" s="21" t="s">
        <v>315</v>
      </c>
    </row>
    <row r="2" spans="1:12" x14ac:dyDescent="0.3">
      <c r="A2" s="21" t="s">
        <v>601</v>
      </c>
    </row>
    <row r="3" spans="1:12" x14ac:dyDescent="0.3">
      <c r="A3" s="21" t="s">
        <v>553</v>
      </c>
    </row>
    <row r="5" spans="1:12" ht="12.75" customHeight="1" x14ac:dyDescent="0.3">
      <c r="A5" s="828" t="s">
        <v>602</v>
      </c>
      <c r="B5" s="828"/>
      <c r="C5" s="831" t="s">
        <v>309</v>
      </c>
      <c r="D5" s="832"/>
      <c r="E5" s="832"/>
      <c r="F5" s="832"/>
      <c r="G5" s="832"/>
      <c r="H5" s="832" t="s">
        <v>310</v>
      </c>
      <c r="I5" s="832"/>
      <c r="J5" s="832"/>
      <c r="K5" s="832"/>
      <c r="L5" s="832"/>
    </row>
    <row r="6" spans="1:12" x14ac:dyDescent="0.3">
      <c r="A6" s="829"/>
      <c r="B6" s="830"/>
      <c r="C6" s="577">
        <v>2022</v>
      </c>
      <c r="D6" s="605">
        <v>2021</v>
      </c>
      <c r="E6" s="605">
        <v>2020</v>
      </c>
      <c r="F6" s="605">
        <v>2019</v>
      </c>
      <c r="G6" s="605">
        <v>2018</v>
      </c>
      <c r="H6" s="577">
        <v>2022</v>
      </c>
      <c r="I6" s="605">
        <v>2021</v>
      </c>
      <c r="J6" s="605">
        <v>2020</v>
      </c>
      <c r="K6" s="605">
        <v>2019</v>
      </c>
      <c r="L6" s="606">
        <v>2018</v>
      </c>
    </row>
    <row r="7" spans="1:12" x14ac:dyDescent="0.3">
      <c r="A7" s="597">
        <v>1</v>
      </c>
      <c r="B7" s="598" t="s">
        <v>603</v>
      </c>
      <c r="C7" s="599">
        <v>1</v>
      </c>
      <c r="D7" s="596">
        <v>1</v>
      </c>
      <c r="E7" s="596">
        <v>1</v>
      </c>
      <c r="F7" s="596">
        <v>1</v>
      </c>
      <c r="G7" s="596">
        <v>1</v>
      </c>
      <c r="H7" s="599">
        <v>100</v>
      </c>
      <c r="I7" s="596">
        <v>100</v>
      </c>
      <c r="J7" s="596">
        <v>100</v>
      </c>
      <c r="K7" s="596">
        <v>100</v>
      </c>
      <c r="L7" s="600">
        <v>93.3</v>
      </c>
    </row>
    <row r="8" spans="1:12" x14ac:dyDescent="0.3">
      <c r="A8" s="599">
        <v>5</v>
      </c>
      <c r="B8" s="588" t="s">
        <v>604</v>
      </c>
      <c r="C8" s="599">
        <v>7</v>
      </c>
      <c r="D8" s="596">
        <v>23</v>
      </c>
      <c r="E8" s="596">
        <v>22</v>
      </c>
      <c r="F8" s="596">
        <v>22</v>
      </c>
      <c r="G8" s="596">
        <v>22</v>
      </c>
      <c r="H8" s="599">
        <v>99.6</v>
      </c>
      <c r="I8" s="596">
        <v>98.3</v>
      </c>
      <c r="J8" s="596">
        <v>99</v>
      </c>
      <c r="K8" s="596">
        <v>98.4</v>
      </c>
      <c r="L8" s="600">
        <v>96</v>
      </c>
    </row>
    <row r="9" spans="1:12" x14ac:dyDescent="0.3">
      <c r="A9" s="599">
        <v>6</v>
      </c>
      <c r="B9" s="588" t="s">
        <v>605</v>
      </c>
      <c r="C9" s="599">
        <v>6</v>
      </c>
      <c r="D9" s="596">
        <v>6</v>
      </c>
      <c r="E9" s="596">
        <v>6</v>
      </c>
      <c r="F9" s="596">
        <v>6</v>
      </c>
      <c r="G9" s="596">
        <v>5</v>
      </c>
      <c r="H9" s="599">
        <v>97</v>
      </c>
      <c r="I9" s="596">
        <v>99.6</v>
      </c>
      <c r="J9" s="596">
        <v>97.5</v>
      </c>
      <c r="K9" s="596">
        <v>97.2</v>
      </c>
      <c r="L9" s="600">
        <v>99.6</v>
      </c>
    </row>
    <row r="10" spans="1:12" x14ac:dyDescent="0.3">
      <c r="A10" s="599">
        <v>7</v>
      </c>
      <c r="B10" s="588" t="s">
        <v>606</v>
      </c>
      <c r="C10" s="599">
        <v>14</v>
      </c>
      <c r="D10" s="596">
        <v>14</v>
      </c>
      <c r="E10" s="596">
        <v>14</v>
      </c>
      <c r="F10" s="596">
        <v>14</v>
      </c>
      <c r="G10" s="596">
        <v>13</v>
      </c>
      <c r="H10" s="599">
        <v>99.6</v>
      </c>
      <c r="I10" s="596">
        <v>99.2</v>
      </c>
      <c r="J10" s="596">
        <v>99.5</v>
      </c>
      <c r="K10" s="596">
        <v>98.3</v>
      </c>
      <c r="L10" s="600">
        <v>97.3</v>
      </c>
    </row>
    <row r="11" spans="1:12" x14ac:dyDescent="0.3">
      <c r="A11" s="599">
        <v>8</v>
      </c>
      <c r="B11" s="588" t="s">
        <v>607</v>
      </c>
      <c r="C11" s="599">
        <v>11</v>
      </c>
      <c r="D11" s="596">
        <v>10</v>
      </c>
      <c r="E11" s="596">
        <v>10</v>
      </c>
      <c r="F11" s="596">
        <v>10</v>
      </c>
      <c r="G11" s="596">
        <v>11</v>
      </c>
      <c r="H11" s="599">
        <v>99.4</v>
      </c>
      <c r="I11" s="596">
        <v>99.4</v>
      </c>
      <c r="J11" s="596">
        <v>98.3</v>
      </c>
      <c r="K11" s="596">
        <v>98.2</v>
      </c>
      <c r="L11" s="600">
        <v>97.4</v>
      </c>
    </row>
    <row r="12" spans="1:12" x14ac:dyDescent="0.3">
      <c r="A12" s="599">
        <v>9</v>
      </c>
      <c r="B12" s="588" t="s">
        <v>608</v>
      </c>
      <c r="C12" s="599">
        <v>25</v>
      </c>
      <c r="D12" s="596">
        <v>21</v>
      </c>
      <c r="E12" s="596">
        <v>21</v>
      </c>
      <c r="F12" s="596">
        <v>17</v>
      </c>
      <c r="G12" s="596">
        <v>13</v>
      </c>
      <c r="H12" s="599">
        <v>98.6</v>
      </c>
      <c r="I12" s="596">
        <v>98.1</v>
      </c>
      <c r="J12" s="596">
        <v>98.4</v>
      </c>
      <c r="K12" s="596">
        <v>99.5</v>
      </c>
      <c r="L12" s="600">
        <v>96.6</v>
      </c>
    </row>
    <row r="13" spans="1:12" x14ac:dyDescent="0.3">
      <c r="A13" s="599">
        <v>10</v>
      </c>
      <c r="B13" s="588" t="s">
        <v>609</v>
      </c>
      <c r="C13" s="599">
        <v>7</v>
      </c>
      <c r="D13" s="596">
        <v>7</v>
      </c>
      <c r="E13" s="596">
        <v>7</v>
      </c>
      <c r="F13" s="596">
        <v>7</v>
      </c>
      <c r="G13" s="596">
        <v>7</v>
      </c>
      <c r="H13" s="599">
        <v>96.4</v>
      </c>
      <c r="I13" s="596">
        <v>98.6</v>
      </c>
      <c r="J13" s="596">
        <v>95</v>
      </c>
      <c r="K13" s="596">
        <v>97.2</v>
      </c>
      <c r="L13" s="600">
        <v>96.9</v>
      </c>
    </row>
    <row r="14" spans="1:12" x14ac:dyDescent="0.3">
      <c r="A14" s="599">
        <v>11</v>
      </c>
      <c r="B14" s="588" t="s">
        <v>610</v>
      </c>
      <c r="C14" s="599">
        <v>3</v>
      </c>
      <c r="D14" s="596">
        <v>3</v>
      </c>
      <c r="E14" s="596">
        <v>3</v>
      </c>
      <c r="F14" s="596">
        <v>3</v>
      </c>
      <c r="G14" s="596">
        <v>3</v>
      </c>
      <c r="H14" s="599">
        <v>100</v>
      </c>
      <c r="I14" s="596">
        <v>98.3</v>
      </c>
      <c r="J14" s="596">
        <v>100</v>
      </c>
      <c r="K14" s="596">
        <v>99.5</v>
      </c>
      <c r="L14" s="600">
        <v>97.1</v>
      </c>
    </row>
    <row r="15" spans="1:12" x14ac:dyDescent="0.3">
      <c r="A15" s="599">
        <v>12</v>
      </c>
      <c r="B15" s="588" t="s">
        <v>611</v>
      </c>
      <c r="C15" s="599">
        <v>14</v>
      </c>
      <c r="D15" s="596">
        <v>14</v>
      </c>
      <c r="E15" s="596">
        <v>14</v>
      </c>
      <c r="F15" s="596">
        <v>14</v>
      </c>
      <c r="G15" s="596">
        <v>13</v>
      </c>
      <c r="H15" s="599">
        <v>99.5</v>
      </c>
      <c r="I15" s="596">
        <v>99.7</v>
      </c>
      <c r="J15" s="596">
        <v>98.8</v>
      </c>
      <c r="K15" s="596">
        <v>99</v>
      </c>
      <c r="L15" s="600">
        <v>99.7</v>
      </c>
    </row>
    <row r="16" spans="1:12" x14ac:dyDescent="0.3">
      <c r="A16" s="599">
        <v>13</v>
      </c>
      <c r="B16" s="588" t="s">
        <v>612</v>
      </c>
      <c r="C16" s="599">
        <v>6</v>
      </c>
      <c r="D16" s="596">
        <v>6</v>
      </c>
      <c r="E16" s="596">
        <v>6</v>
      </c>
      <c r="F16" s="596">
        <v>6</v>
      </c>
      <c r="G16" s="596">
        <v>6</v>
      </c>
      <c r="H16" s="599">
        <v>99.7</v>
      </c>
      <c r="I16" s="596">
        <v>99.8</v>
      </c>
      <c r="J16" s="596">
        <v>98.7</v>
      </c>
      <c r="K16" s="596">
        <v>97.6</v>
      </c>
      <c r="L16" s="600">
        <v>99</v>
      </c>
    </row>
    <row r="17" spans="1:12" x14ac:dyDescent="0.3">
      <c r="A17" s="599">
        <v>14</v>
      </c>
      <c r="B17" s="588" t="s">
        <v>613</v>
      </c>
      <c r="C17" s="599">
        <v>1</v>
      </c>
      <c r="D17" s="596">
        <v>1</v>
      </c>
      <c r="E17" s="596">
        <v>1</v>
      </c>
      <c r="F17" s="596">
        <v>1</v>
      </c>
      <c r="G17" s="596">
        <v>1</v>
      </c>
      <c r="H17" s="599">
        <v>98.2</v>
      </c>
      <c r="I17" s="596">
        <v>99.6</v>
      </c>
      <c r="J17" s="596">
        <v>99</v>
      </c>
      <c r="K17" s="596">
        <v>98.5</v>
      </c>
      <c r="L17" s="600">
        <v>90.9</v>
      </c>
    </row>
    <row r="18" spans="1:12" x14ac:dyDescent="0.3">
      <c r="A18" s="599">
        <v>15</v>
      </c>
      <c r="B18" s="588" t="s">
        <v>614</v>
      </c>
      <c r="C18" s="599">
        <v>11</v>
      </c>
      <c r="D18" s="596">
        <v>11</v>
      </c>
      <c r="E18" s="596">
        <v>11</v>
      </c>
      <c r="F18" s="596">
        <v>11</v>
      </c>
      <c r="G18" s="596">
        <v>11</v>
      </c>
      <c r="H18" s="599">
        <v>99.9</v>
      </c>
      <c r="I18" s="596">
        <v>99.9</v>
      </c>
      <c r="J18" s="596">
        <v>99.7</v>
      </c>
      <c r="K18" s="596">
        <v>98.7</v>
      </c>
      <c r="L18" s="600">
        <v>97.9</v>
      </c>
    </row>
    <row r="19" spans="1:12" x14ac:dyDescent="0.3">
      <c r="A19" s="599">
        <v>16</v>
      </c>
      <c r="B19" s="588" t="s">
        <v>615</v>
      </c>
      <c r="C19" s="599">
        <v>6</v>
      </c>
      <c r="D19" s="596">
        <v>6</v>
      </c>
      <c r="E19" s="596">
        <v>6</v>
      </c>
      <c r="F19" s="596">
        <v>6</v>
      </c>
      <c r="G19" s="596">
        <v>6</v>
      </c>
      <c r="H19" s="599">
        <v>99.6</v>
      </c>
      <c r="I19" s="596">
        <v>100</v>
      </c>
      <c r="J19" s="596">
        <v>99.9</v>
      </c>
      <c r="K19" s="596">
        <v>97.6</v>
      </c>
      <c r="L19" s="600">
        <v>95.4</v>
      </c>
    </row>
    <row r="20" spans="1:12" x14ac:dyDescent="0.3">
      <c r="A20" s="599">
        <v>17</v>
      </c>
      <c r="B20" s="588" t="s">
        <v>616</v>
      </c>
      <c r="C20" s="599">
        <v>3</v>
      </c>
      <c r="D20" s="596">
        <v>3</v>
      </c>
      <c r="E20" s="596">
        <v>3</v>
      </c>
      <c r="F20" s="596">
        <v>3</v>
      </c>
      <c r="G20" s="596">
        <v>3</v>
      </c>
      <c r="H20" s="599">
        <v>97.8</v>
      </c>
      <c r="I20" s="596">
        <v>97</v>
      </c>
      <c r="J20" s="596">
        <v>99.7</v>
      </c>
      <c r="K20" s="596">
        <v>98</v>
      </c>
      <c r="L20" s="600">
        <v>96.4</v>
      </c>
    </row>
    <row r="21" spans="1:12" x14ac:dyDescent="0.3">
      <c r="A21" s="599">
        <v>18</v>
      </c>
      <c r="B21" s="588" t="s">
        <v>617</v>
      </c>
      <c r="C21" s="599">
        <v>18</v>
      </c>
      <c r="D21" s="596">
        <v>18</v>
      </c>
      <c r="E21" s="596">
        <v>18</v>
      </c>
      <c r="F21" s="596">
        <v>18</v>
      </c>
      <c r="G21" s="596">
        <v>17</v>
      </c>
      <c r="H21" s="599">
        <v>97.6</v>
      </c>
      <c r="I21" s="596">
        <v>99.4</v>
      </c>
      <c r="J21" s="596">
        <v>98.6</v>
      </c>
      <c r="K21" s="596">
        <v>97.9</v>
      </c>
      <c r="L21" s="600">
        <v>97.6</v>
      </c>
    </row>
    <row r="22" spans="1:12" x14ac:dyDescent="0.3">
      <c r="A22" s="599">
        <v>19</v>
      </c>
      <c r="B22" s="588" t="s">
        <v>618</v>
      </c>
      <c r="C22" s="599">
        <v>3</v>
      </c>
      <c r="D22" s="596">
        <v>3</v>
      </c>
      <c r="E22" s="596">
        <v>3</v>
      </c>
      <c r="F22" s="596">
        <v>3</v>
      </c>
      <c r="G22" s="596">
        <v>3</v>
      </c>
      <c r="H22" s="599">
        <v>98.2</v>
      </c>
      <c r="I22" s="596">
        <v>99.5</v>
      </c>
      <c r="J22" s="596">
        <v>96.2</v>
      </c>
      <c r="K22" s="596">
        <v>98.9</v>
      </c>
      <c r="L22" s="600">
        <v>94.4</v>
      </c>
    </row>
    <row r="23" spans="1:12" x14ac:dyDescent="0.3">
      <c r="A23" s="599">
        <v>20</v>
      </c>
      <c r="B23" s="588" t="s">
        <v>619</v>
      </c>
      <c r="C23" s="599">
        <v>2</v>
      </c>
      <c r="D23" s="596">
        <v>2</v>
      </c>
      <c r="E23" s="596">
        <v>2</v>
      </c>
      <c r="F23" s="596">
        <v>2</v>
      </c>
      <c r="G23" s="596">
        <v>2</v>
      </c>
      <c r="H23" s="599">
        <v>99.7</v>
      </c>
      <c r="I23" s="596">
        <v>98.3</v>
      </c>
      <c r="J23" s="596">
        <v>99.8</v>
      </c>
      <c r="K23" s="596">
        <v>95.5</v>
      </c>
      <c r="L23" s="600">
        <v>94.5</v>
      </c>
    </row>
    <row r="24" spans="1:12" x14ac:dyDescent="0.3">
      <c r="A24" s="599">
        <v>21</v>
      </c>
      <c r="B24" s="588" t="s">
        <v>620</v>
      </c>
      <c r="C24" s="599">
        <v>9</v>
      </c>
      <c r="D24" s="596">
        <v>8</v>
      </c>
      <c r="E24" s="596">
        <v>8</v>
      </c>
      <c r="F24" s="596">
        <v>8</v>
      </c>
      <c r="G24" s="596">
        <v>8</v>
      </c>
      <c r="H24" s="599">
        <v>99.1</v>
      </c>
      <c r="I24" s="596">
        <v>98.8</v>
      </c>
      <c r="J24" s="596">
        <v>99.3</v>
      </c>
      <c r="K24" s="596">
        <v>98.2</v>
      </c>
      <c r="L24" s="600">
        <v>97.4</v>
      </c>
    </row>
    <row r="25" spans="1:12" x14ac:dyDescent="0.3">
      <c r="A25" s="599">
        <v>22</v>
      </c>
      <c r="B25" s="588" t="s">
        <v>621</v>
      </c>
      <c r="C25" s="599">
        <v>1</v>
      </c>
      <c r="D25" s="596">
        <v>1</v>
      </c>
      <c r="E25" s="596">
        <v>1</v>
      </c>
      <c r="F25" s="596">
        <v>1</v>
      </c>
      <c r="G25" s="596">
        <v>1</v>
      </c>
      <c r="H25" s="599">
        <v>100</v>
      </c>
      <c r="I25" s="596">
        <v>100</v>
      </c>
      <c r="J25" s="596">
        <v>100</v>
      </c>
      <c r="K25" s="596">
        <v>100</v>
      </c>
      <c r="L25" s="600">
        <v>95.8</v>
      </c>
    </row>
    <row r="26" spans="1:12" x14ac:dyDescent="0.3">
      <c r="A26" s="599">
        <v>24</v>
      </c>
      <c r="B26" s="588" t="s">
        <v>622</v>
      </c>
      <c r="C26" s="599">
        <v>4</v>
      </c>
      <c r="D26" s="596">
        <v>4</v>
      </c>
      <c r="E26" s="596">
        <v>4</v>
      </c>
      <c r="F26" s="596">
        <v>4</v>
      </c>
      <c r="G26" s="596">
        <v>4</v>
      </c>
      <c r="H26" s="599">
        <v>100</v>
      </c>
      <c r="I26" s="596">
        <v>99.9</v>
      </c>
      <c r="J26" s="596">
        <v>99.4</v>
      </c>
      <c r="K26" s="596">
        <v>99.5</v>
      </c>
      <c r="L26" s="600">
        <v>94.7</v>
      </c>
    </row>
    <row r="27" spans="1:12" x14ac:dyDescent="0.3">
      <c r="A27" s="599">
        <v>25</v>
      </c>
      <c r="B27" s="588" t="s">
        <v>623</v>
      </c>
      <c r="C27" s="599">
        <v>3</v>
      </c>
      <c r="D27" s="596">
        <v>3</v>
      </c>
      <c r="E27" s="596">
        <v>3</v>
      </c>
      <c r="F27" s="596">
        <v>3</v>
      </c>
      <c r="G27" s="596">
        <v>3</v>
      </c>
      <c r="H27" s="599">
        <v>99.4</v>
      </c>
      <c r="I27" s="596">
        <v>96.6</v>
      </c>
      <c r="J27" s="596">
        <v>97.7</v>
      </c>
      <c r="K27" s="596">
        <v>98.2</v>
      </c>
      <c r="L27" s="600">
        <v>100</v>
      </c>
    </row>
    <row r="28" spans="1:12" x14ac:dyDescent="0.3">
      <c r="A28" s="599">
        <v>26</v>
      </c>
      <c r="B28" s="588" t="s">
        <v>624</v>
      </c>
      <c r="C28" s="599">
        <v>2</v>
      </c>
      <c r="D28" s="596">
        <v>2</v>
      </c>
      <c r="E28" s="596">
        <v>2</v>
      </c>
      <c r="F28" s="596">
        <v>2</v>
      </c>
      <c r="G28" s="596">
        <v>2</v>
      </c>
      <c r="H28" s="599">
        <v>99.2</v>
      </c>
      <c r="I28" s="596">
        <v>98.1</v>
      </c>
      <c r="J28" s="596">
        <v>96.8</v>
      </c>
      <c r="K28" s="596">
        <v>93.5</v>
      </c>
      <c r="L28" s="600">
        <v>95</v>
      </c>
    </row>
    <row r="29" spans="1:12" x14ac:dyDescent="0.3">
      <c r="A29" s="599">
        <v>27</v>
      </c>
      <c r="B29" s="588" t="s">
        <v>625</v>
      </c>
      <c r="C29" s="599">
        <v>2</v>
      </c>
      <c r="D29" s="596">
        <v>2</v>
      </c>
      <c r="E29" s="596">
        <v>2</v>
      </c>
      <c r="F29" s="596">
        <v>2</v>
      </c>
      <c r="G29" s="596">
        <v>2</v>
      </c>
      <c r="H29" s="599">
        <v>100</v>
      </c>
      <c r="I29" s="596">
        <v>99.3</v>
      </c>
      <c r="J29" s="596">
        <v>96.6</v>
      </c>
      <c r="K29" s="596">
        <v>98.5</v>
      </c>
      <c r="L29" s="600">
        <v>98</v>
      </c>
    </row>
    <row r="30" spans="1:12" x14ac:dyDescent="0.3">
      <c r="A30" s="599">
        <v>29</v>
      </c>
      <c r="B30" s="588" t="s">
        <v>626</v>
      </c>
      <c r="C30" s="599">
        <v>3</v>
      </c>
      <c r="D30" s="596">
        <v>3</v>
      </c>
      <c r="E30" s="596">
        <v>3</v>
      </c>
      <c r="F30" s="596">
        <v>3</v>
      </c>
      <c r="G30" s="596">
        <v>3</v>
      </c>
      <c r="H30" s="599">
        <v>100</v>
      </c>
      <c r="I30" s="596">
        <v>100</v>
      </c>
      <c r="J30" s="596">
        <v>98.9</v>
      </c>
      <c r="K30" s="596">
        <v>97.8</v>
      </c>
      <c r="L30" s="600">
        <v>99.5</v>
      </c>
    </row>
    <row r="31" spans="1:12" x14ac:dyDescent="0.3">
      <c r="A31" s="599">
        <v>30</v>
      </c>
      <c r="B31" s="588" t="s">
        <v>627</v>
      </c>
      <c r="C31" s="599">
        <v>2</v>
      </c>
      <c r="D31" s="596">
        <v>2</v>
      </c>
      <c r="E31" s="596">
        <v>2</v>
      </c>
      <c r="F31" s="596">
        <v>1</v>
      </c>
      <c r="G31" s="596" t="s">
        <v>628</v>
      </c>
      <c r="H31" s="599">
        <v>94.7</v>
      </c>
      <c r="I31" s="596">
        <v>95</v>
      </c>
      <c r="J31" s="596">
        <v>100</v>
      </c>
      <c r="K31" s="596">
        <v>98.5</v>
      </c>
      <c r="L31" s="600" t="s">
        <v>628</v>
      </c>
    </row>
    <row r="32" spans="1:12" ht="14.5" x14ac:dyDescent="0.3">
      <c r="A32" s="599">
        <v>31</v>
      </c>
      <c r="B32" s="595" t="s">
        <v>630</v>
      </c>
      <c r="C32" s="599">
        <v>16</v>
      </c>
      <c r="D32" s="596" t="s">
        <v>628</v>
      </c>
      <c r="E32" s="596" t="s">
        <v>628</v>
      </c>
      <c r="F32" s="596" t="s">
        <v>628</v>
      </c>
      <c r="G32" s="596" t="s">
        <v>628</v>
      </c>
      <c r="H32" s="599">
        <v>99</v>
      </c>
      <c r="I32" s="596" t="s">
        <v>628</v>
      </c>
      <c r="J32" s="596" t="s">
        <v>628</v>
      </c>
      <c r="K32" s="596" t="s">
        <v>628</v>
      </c>
      <c r="L32" s="600" t="s">
        <v>628</v>
      </c>
    </row>
    <row r="33" spans="1:12" x14ac:dyDescent="0.3">
      <c r="A33" s="601"/>
      <c r="B33" s="603"/>
      <c r="C33" s="607">
        <v>180</v>
      </c>
      <c r="D33" s="602">
        <v>174</v>
      </c>
      <c r="E33" s="602">
        <v>173</v>
      </c>
      <c r="F33" s="602">
        <v>168</v>
      </c>
      <c r="G33" s="602">
        <v>160</v>
      </c>
      <c r="H33" s="607">
        <v>98.9</v>
      </c>
      <c r="I33" s="602">
        <v>99</v>
      </c>
      <c r="J33" s="602">
        <v>98.7</v>
      </c>
      <c r="K33" s="602">
        <v>98.3</v>
      </c>
      <c r="L33" s="604">
        <v>97.2</v>
      </c>
    </row>
    <row r="34" spans="1:12" ht="409.5" customHeight="1" x14ac:dyDescent="0.3">
      <c r="A34" s="833" t="s">
        <v>629</v>
      </c>
      <c r="B34" s="833"/>
      <c r="C34" s="833"/>
      <c r="D34" s="833"/>
      <c r="E34" s="833"/>
      <c r="F34" s="833"/>
      <c r="G34" s="833"/>
      <c r="H34" s="833"/>
      <c r="I34" s="833"/>
      <c r="J34" s="833"/>
      <c r="K34" s="833"/>
      <c r="L34" s="833"/>
    </row>
    <row r="35" spans="1:12" x14ac:dyDescent="0.3">
      <c r="A35" s="833"/>
      <c r="B35" s="833"/>
      <c r="C35" s="833"/>
      <c r="D35" s="833"/>
      <c r="E35" s="833"/>
      <c r="F35" s="833"/>
      <c r="G35" s="833"/>
      <c r="H35" s="833"/>
      <c r="I35" s="833"/>
      <c r="J35" s="833"/>
      <c r="K35" s="833"/>
      <c r="L35" s="833"/>
    </row>
    <row r="36" spans="1:12" x14ac:dyDescent="0.3">
      <c r="A36" s="588" t="s">
        <v>21</v>
      </c>
      <c r="B36" s="595"/>
      <c r="C36" s="595"/>
      <c r="D36" s="595"/>
      <c r="E36" s="595"/>
      <c r="F36" s="595"/>
      <c r="G36" s="595"/>
      <c r="H36" s="595"/>
      <c r="I36" s="595"/>
      <c r="J36" s="595"/>
      <c r="K36" s="595"/>
      <c r="L36" s="595"/>
    </row>
    <row r="37" spans="1:12" x14ac:dyDescent="0.3">
      <c r="A37" s="595"/>
      <c r="B37" s="595"/>
      <c r="C37" s="595"/>
      <c r="D37" s="595"/>
      <c r="E37" s="595"/>
      <c r="F37" s="595"/>
      <c r="G37" s="595"/>
      <c r="H37" s="595"/>
      <c r="I37" s="595"/>
      <c r="J37" s="595"/>
      <c r="K37" s="595"/>
      <c r="L37" s="595"/>
    </row>
  </sheetData>
  <mergeCells count="4">
    <mergeCell ref="A5:B6"/>
    <mergeCell ref="C5:G5"/>
    <mergeCell ref="H5:L5"/>
    <mergeCell ref="A34:L35"/>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B3CC6-BC90-422B-A342-E4CBEC630604}">
  <dimension ref="A1:E12"/>
  <sheetViews>
    <sheetView showGridLines="0" workbookViewId="0">
      <selection activeCell="B12" sqref="B12"/>
    </sheetView>
  </sheetViews>
  <sheetFormatPr baseColWidth="10" defaultColWidth="10.81640625" defaultRowHeight="13" x14ac:dyDescent="0.3"/>
  <cols>
    <col min="1" max="1" width="44" style="38" customWidth="1"/>
    <col min="2" max="2" width="36.54296875" style="38" customWidth="1"/>
    <col min="3" max="3" width="15.54296875" style="38" customWidth="1"/>
    <col min="4" max="4" width="14.453125" style="38" customWidth="1"/>
    <col min="5" max="5" width="72.26953125" style="38" customWidth="1"/>
    <col min="6" max="16384" width="10.81640625" style="38"/>
  </cols>
  <sheetData>
    <row r="1" spans="1:5" x14ac:dyDescent="0.3">
      <c r="A1" s="1" t="s">
        <v>317</v>
      </c>
    </row>
    <row r="2" spans="1:5" x14ac:dyDescent="0.3">
      <c r="A2" s="183" t="s">
        <v>631</v>
      </c>
    </row>
    <row r="4" spans="1:5" ht="26" x14ac:dyDescent="0.3">
      <c r="A4" s="192" t="s">
        <v>102</v>
      </c>
      <c r="B4" s="192" t="s">
        <v>632</v>
      </c>
      <c r="C4" s="192" t="s">
        <v>633</v>
      </c>
      <c r="D4" s="192" t="s">
        <v>634</v>
      </c>
      <c r="E4" s="192" t="s">
        <v>635</v>
      </c>
    </row>
    <row r="5" spans="1:5" ht="39" x14ac:dyDescent="0.3">
      <c r="A5" s="622" t="s">
        <v>627</v>
      </c>
      <c r="B5" s="627" t="s">
        <v>636</v>
      </c>
      <c r="C5" s="623" t="s">
        <v>637</v>
      </c>
      <c r="D5" s="623">
        <v>89.38</v>
      </c>
      <c r="E5" s="622" t="s">
        <v>650</v>
      </c>
    </row>
    <row r="6" spans="1:5" ht="52" x14ac:dyDescent="0.3">
      <c r="A6" s="622" t="s">
        <v>608</v>
      </c>
      <c r="B6" s="627" t="s">
        <v>638</v>
      </c>
      <c r="C6" s="623" t="s">
        <v>637</v>
      </c>
      <c r="D6" s="623">
        <v>85</v>
      </c>
      <c r="E6" s="622" t="s">
        <v>651</v>
      </c>
    </row>
    <row r="7" spans="1:5" ht="26" x14ac:dyDescent="0.3">
      <c r="A7" s="622" t="s">
        <v>609</v>
      </c>
      <c r="B7" s="627" t="s">
        <v>639</v>
      </c>
      <c r="C7" s="623" t="s">
        <v>637</v>
      </c>
      <c r="D7" s="623">
        <v>85</v>
      </c>
      <c r="E7" s="622" t="s">
        <v>652</v>
      </c>
    </row>
    <row r="8" spans="1:5" ht="26" x14ac:dyDescent="0.3">
      <c r="A8" s="622" t="s">
        <v>617</v>
      </c>
      <c r="B8" s="627" t="s">
        <v>640</v>
      </c>
      <c r="C8" s="623" t="s">
        <v>637</v>
      </c>
      <c r="D8" s="623">
        <v>85</v>
      </c>
      <c r="E8" s="622" t="s">
        <v>653</v>
      </c>
    </row>
    <row r="9" spans="1:5" x14ac:dyDescent="0.3">
      <c r="A9" s="834" t="s">
        <v>617</v>
      </c>
      <c r="B9" s="835" t="s">
        <v>641</v>
      </c>
      <c r="C9" s="836" t="s">
        <v>637</v>
      </c>
      <c r="D9" s="836">
        <v>83.7</v>
      </c>
      <c r="E9" s="624" t="s">
        <v>642</v>
      </c>
    </row>
    <row r="10" spans="1:5" ht="39" x14ac:dyDescent="0.3">
      <c r="A10" s="834"/>
      <c r="B10" s="835"/>
      <c r="C10" s="836"/>
      <c r="D10" s="836"/>
      <c r="E10" s="625" t="s">
        <v>643</v>
      </c>
    </row>
    <row r="11" spans="1:5" ht="39" x14ac:dyDescent="0.3">
      <c r="A11" s="834"/>
      <c r="B11" s="835"/>
      <c r="C11" s="836"/>
      <c r="D11" s="836"/>
      <c r="E11" s="626" t="s">
        <v>644</v>
      </c>
    </row>
    <row r="12" spans="1:5" x14ac:dyDescent="0.3">
      <c r="A12" s="594" t="s">
        <v>21</v>
      </c>
    </row>
  </sheetData>
  <mergeCells count="4">
    <mergeCell ref="A9:A11"/>
    <mergeCell ref="B9:B11"/>
    <mergeCell ref="C9:C11"/>
    <mergeCell ref="D9:D11"/>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AA47C-0318-4482-BE5D-FBA16A0BD507}">
  <dimension ref="A1:J34"/>
  <sheetViews>
    <sheetView workbookViewId="0">
      <selection activeCell="A5" sqref="A5:B6"/>
    </sheetView>
  </sheetViews>
  <sheetFormatPr baseColWidth="10" defaultColWidth="11.453125" defaultRowHeight="13" x14ac:dyDescent="0.3"/>
  <cols>
    <col min="1" max="1" width="3.7265625" style="2" customWidth="1"/>
    <col min="2" max="2" width="44" style="2" bestFit="1" customWidth="1"/>
    <col min="3" max="16384" width="11.453125" style="2"/>
  </cols>
  <sheetData>
    <row r="1" spans="1:10" x14ac:dyDescent="0.3">
      <c r="A1" s="1" t="s">
        <v>645</v>
      </c>
    </row>
    <row r="2" spans="1:10" x14ac:dyDescent="0.3">
      <c r="A2" s="1" t="s">
        <v>316</v>
      </c>
    </row>
    <row r="3" spans="1:10" x14ac:dyDescent="0.3">
      <c r="A3" s="1" t="s">
        <v>577</v>
      </c>
    </row>
    <row r="5" spans="1:10" ht="54.5" customHeight="1" x14ac:dyDescent="0.3">
      <c r="A5" s="837" t="s">
        <v>602</v>
      </c>
      <c r="B5" s="838"/>
      <c r="C5" s="841" t="s">
        <v>309</v>
      </c>
      <c r="D5" s="842"/>
      <c r="E5" s="843" t="s">
        <v>646</v>
      </c>
      <c r="F5" s="843"/>
      <c r="G5" s="841" t="s">
        <v>647</v>
      </c>
      <c r="H5" s="842"/>
      <c r="I5" s="843" t="s">
        <v>648</v>
      </c>
      <c r="J5" s="842"/>
    </row>
    <row r="6" spans="1:10" x14ac:dyDescent="0.3">
      <c r="A6" s="839"/>
      <c r="B6" s="840"/>
      <c r="C6" s="608">
        <v>2022</v>
      </c>
      <c r="D6" s="609">
        <v>2021</v>
      </c>
      <c r="E6" s="610">
        <v>2022</v>
      </c>
      <c r="F6" s="611">
        <v>2021</v>
      </c>
      <c r="G6" s="608">
        <v>2022</v>
      </c>
      <c r="H6" s="609">
        <v>2021</v>
      </c>
      <c r="I6" s="610">
        <v>2022</v>
      </c>
      <c r="J6" s="609">
        <v>2021</v>
      </c>
    </row>
    <row r="7" spans="1:10" x14ac:dyDescent="0.3">
      <c r="A7" s="612">
        <v>1</v>
      </c>
      <c r="B7" s="613" t="s">
        <v>603</v>
      </c>
      <c r="C7" s="612">
        <v>1</v>
      </c>
      <c r="D7" s="614">
        <v>1</v>
      </c>
      <c r="E7" s="615">
        <v>100</v>
      </c>
      <c r="F7" s="615">
        <v>100</v>
      </c>
      <c r="G7" s="612">
        <v>99.4</v>
      </c>
      <c r="H7" s="614">
        <v>100</v>
      </c>
      <c r="I7" s="615">
        <v>0.6</v>
      </c>
      <c r="J7" s="614">
        <v>0</v>
      </c>
    </row>
    <row r="8" spans="1:10" x14ac:dyDescent="0.3">
      <c r="A8" s="612">
        <v>5</v>
      </c>
      <c r="B8" s="613" t="s">
        <v>604</v>
      </c>
      <c r="C8" s="612">
        <v>7</v>
      </c>
      <c r="D8" s="614">
        <v>23</v>
      </c>
      <c r="E8" s="615">
        <v>99.6</v>
      </c>
      <c r="F8" s="615">
        <v>98.3</v>
      </c>
      <c r="G8" s="612">
        <v>99.6</v>
      </c>
      <c r="H8" s="614">
        <v>97</v>
      </c>
      <c r="I8" s="615">
        <v>0</v>
      </c>
      <c r="J8" s="616">
        <v>1.3</v>
      </c>
    </row>
    <row r="9" spans="1:10" x14ac:dyDescent="0.3">
      <c r="A9" s="612">
        <v>6</v>
      </c>
      <c r="B9" s="613" t="s">
        <v>605</v>
      </c>
      <c r="C9" s="612">
        <v>6</v>
      </c>
      <c r="D9" s="614">
        <v>6</v>
      </c>
      <c r="E9" s="615">
        <v>97</v>
      </c>
      <c r="F9" s="615">
        <v>99.6</v>
      </c>
      <c r="G9" s="612">
        <v>97</v>
      </c>
      <c r="H9" s="614">
        <v>97.5</v>
      </c>
      <c r="I9" s="615">
        <v>0</v>
      </c>
      <c r="J9" s="616">
        <v>2.1</v>
      </c>
    </row>
    <row r="10" spans="1:10" x14ac:dyDescent="0.3">
      <c r="A10" s="612">
        <v>7</v>
      </c>
      <c r="B10" s="613" t="s">
        <v>606</v>
      </c>
      <c r="C10" s="612">
        <v>14</v>
      </c>
      <c r="D10" s="614">
        <v>14</v>
      </c>
      <c r="E10" s="615">
        <v>99.6</v>
      </c>
      <c r="F10" s="615">
        <v>99.2</v>
      </c>
      <c r="G10" s="612">
        <v>99.1</v>
      </c>
      <c r="H10" s="614">
        <v>98.8</v>
      </c>
      <c r="I10" s="615">
        <v>0.4</v>
      </c>
      <c r="J10" s="614">
        <v>0.4</v>
      </c>
    </row>
    <row r="11" spans="1:10" x14ac:dyDescent="0.3">
      <c r="A11" s="612">
        <v>8</v>
      </c>
      <c r="B11" s="613" t="s">
        <v>607</v>
      </c>
      <c r="C11" s="612">
        <v>11</v>
      </c>
      <c r="D11" s="614">
        <v>10</v>
      </c>
      <c r="E11" s="615">
        <v>99.4</v>
      </c>
      <c r="F11" s="615">
        <v>99.4</v>
      </c>
      <c r="G11" s="612">
        <v>99.2</v>
      </c>
      <c r="H11" s="614">
        <v>99.2</v>
      </c>
      <c r="I11" s="615">
        <v>0.2</v>
      </c>
      <c r="J11" s="614">
        <v>0.2</v>
      </c>
    </row>
    <row r="12" spans="1:10" x14ac:dyDescent="0.3">
      <c r="A12" s="612">
        <v>9</v>
      </c>
      <c r="B12" s="613" t="s">
        <v>608</v>
      </c>
      <c r="C12" s="612">
        <v>25</v>
      </c>
      <c r="D12" s="614">
        <v>21</v>
      </c>
      <c r="E12" s="615">
        <v>98.6</v>
      </c>
      <c r="F12" s="615">
        <v>98.1</v>
      </c>
      <c r="G12" s="612">
        <v>97.5</v>
      </c>
      <c r="H12" s="614">
        <v>96.6</v>
      </c>
      <c r="I12" s="617">
        <v>1.1000000000000001</v>
      </c>
      <c r="J12" s="616">
        <v>1.5</v>
      </c>
    </row>
    <row r="13" spans="1:10" x14ac:dyDescent="0.3">
      <c r="A13" s="612">
        <v>10</v>
      </c>
      <c r="B13" s="613" t="s">
        <v>609</v>
      </c>
      <c r="C13" s="612">
        <v>7</v>
      </c>
      <c r="D13" s="614">
        <v>7</v>
      </c>
      <c r="E13" s="615">
        <v>96.4</v>
      </c>
      <c r="F13" s="615">
        <v>98.6</v>
      </c>
      <c r="G13" s="612">
        <v>96.2</v>
      </c>
      <c r="H13" s="614">
        <v>96.2</v>
      </c>
      <c r="I13" s="615">
        <v>0.2</v>
      </c>
      <c r="J13" s="616">
        <v>2.4</v>
      </c>
    </row>
    <row r="14" spans="1:10" x14ac:dyDescent="0.3">
      <c r="A14" s="612">
        <v>11</v>
      </c>
      <c r="B14" s="613" t="s">
        <v>610</v>
      </c>
      <c r="C14" s="612">
        <v>3</v>
      </c>
      <c r="D14" s="614">
        <v>3</v>
      </c>
      <c r="E14" s="615">
        <v>100</v>
      </c>
      <c r="F14" s="615">
        <v>98.3</v>
      </c>
      <c r="G14" s="612">
        <v>100</v>
      </c>
      <c r="H14" s="614">
        <v>98.3</v>
      </c>
      <c r="I14" s="615">
        <v>0</v>
      </c>
      <c r="J14" s="614">
        <v>0</v>
      </c>
    </row>
    <row r="15" spans="1:10" x14ac:dyDescent="0.3">
      <c r="A15" s="612">
        <v>12</v>
      </c>
      <c r="B15" s="613" t="s">
        <v>611</v>
      </c>
      <c r="C15" s="612">
        <v>14</v>
      </c>
      <c r="D15" s="614">
        <v>14</v>
      </c>
      <c r="E15" s="615">
        <v>99.5</v>
      </c>
      <c r="F15" s="615">
        <v>99.7</v>
      </c>
      <c r="G15" s="612">
        <v>98.8</v>
      </c>
      <c r="H15" s="614">
        <v>98.8</v>
      </c>
      <c r="I15" s="615">
        <v>0.7</v>
      </c>
      <c r="J15" s="614">
        <v>0.9</v>
      </c>
    </row>
    <row r="16" spans="1:10" x14ac:dyDescent="0.3">
      <c r="A16" s="612">
        <v>13</v>
      </c>
      <c r="B16" s="613" t="s">
        <v>612</v>
      </c>
      <c r="C16" s="612">
        <v>6</v>
      </c>
      <c r="D16" s="614">
        <v>6</v>
      </c>
      <c r="E16" s="615">
        <v>99.7</v>
      </c>
      <c r="F16" s="615">
        <v>99.8</v>
      </c>
      <c r="G16" s="612">
        <v>99.7</v>
      </c>
      <c r="H16" s="614">
        <v>99.5</v>
      </c>
      <c r="I16" s="615">
        <v>0</v>
      </c>
      <c r="J16" s="614">
        <v>0.3</v>
      </c>
    </row>
    <row r="17" spans="1:10" x14ac:dyDescent="0.3">
      <c r="A17" s="612">
        <v>14</v>
      </c>
      <c r="B17" s="613" t="s">
        <v>613</v>
      </c>
      <c r="C17" s="612">
        <v>1</v>
      </c>
      <c r="D17" s="614">
        <v>1</v>
      </c>
      <c r="E17" s="615">
        <v>98.2</v>
      </c>
      <c r="F17" s="615">
        <v>99.6</v>
      </c>
      <c r="G17" s="612">
        <v>97.9</v>
      </c>
      <c r="H17" s="614">
        <v>99.6</v>
      </c>
      <c r="I17" s="615">
        <v>0.3</v>
      </c>
      <c r="J17" s="614">
        <v>0</v>
      </c>
    </row>
    <row r="18" spans="1:10" x14ac:dyDescent="0.3">
      <c r="A18" s="612">
        <v>15</v>
      </c>
      <c r="B18" s="613" t="s">
        <v>614</v>
      </c>
      <c r="C18" s="612">
        <v>11</v>
      </c>
      <c r="D18" s="614">
        <v>11</v>
      </c>
      <c r="E18" s="615">
        <v>99.9</v>
      </c>
      <c r="F18" s="615">
        <v>100</v>
      </c>
      <c r="G18" s="612">
        <v>99.8</v>
      </c>
      <c r="H18" s="614">
        <v>98.1</v>
      </c>
      <c r="I18" s="615">
        <v>0</v>
      </c>
      <c r="J18" s="616">
        <v>1.9</v>
      </c>
    </row>
    <row r="19" spans="1:10" x14ac:dyDescent="0.3">
      <c r="A19" s="612">
        <v>16</v>
      </c>
      <c r="B19" s="613" t="s">
        <v>615</v>
      </c>
      <c r="C19" s="612">
        <v>6</v>
      </c>
      <c r="D19" s="614">
        <v>6</v>
      </c>
      <c r="E19" s="615">
        <v>99.6</v>
      </c>
      <c r="F19" s="615">
        <v>100</v>
      </c>
      <c r="G19" s="612">
        <v>99.4</v>
      </c>
      <c r="H19" s="614">
        <v>99.4</v>
      </c>
      <c r="I19" s="615">
        <v>0.2</v>
      </c>
      <c r="J19" s="614">
        <v>0.6</v>
      </c>
    </row>
    <row r="20" spans="1:10" x14ac:dyDescent="0.3">
      <c r="A20" s="612">
        <v>17</v>
      </c>
      <c r="B20" s="613" t="s">
        <v>616</v>
      </c>
      <c r="C20" s="612">
        <v>3</v>
      </c>
      <c r="D20" s="614">
        <v>3</v>
      </c>
      <c r="E20" s="615">
        <v>97.8</v>
      </c>
      <c r="F20" s="615">
        <v>97</v>
      </c>
      <c r="G20" s="612">
        <v>97.8</v>
      </c>
      <c r="H20" s="614">
        <v>97</v>
      </c>
      <c r="I20" s="615">
        <v>0</v>
      </c>
      <c r="J20" s="614">
        <v>0</v>
      </c>
    </row>
    <row r="21" spans="1:10" x14ac:dyDescent="0.3">
      <c r="A21" s="612">
        <v>18</v>
      </c>
      <c r="B21" s="613" t="s">
        <v>617</v>
      </c>
      <c r="C21" s="612">
        <v>18</v>
      </c>
      <c r="D21" s="614">
        <v>18</v>
      </c>
      <c r="E21" s="615">
        <v>97.6</v>
      </c>
      <c r="F21" s="615">
        <v>99.4</v>
      </c>
      <c r="G21" s="612">
        <v>97.5</v>
      </c>
      <c r="H21" s="614">
        <v>96.6</v>
      </c>
      <c r="I21" s="615">
        <v>0.1</v>
      </c>
      <c r="J21" s="616">
        <v>2.8</v>
      </c>
    </row>
    <row r="22" spans="1:10" x14ac:dyDescent="0.3">
      <c r="A22" s="612">
        <v>19</v>
      </c>
      <c r="B22" s="613" t="s">
        <v>618</v>
      </c>
      <c r="C22" s="612">
        <v>3</v>
      </c>
      <c r="D22" s="614">
        <v>3</v>
      </c>
      <c r="E22" s="615">
        <v>98.2</v>
      </c>
      <c r="F22" s="615">
        <v>99.5</v>
      </c>
      <c r="G22" s="612">
        <v>96.2</v>
      </c>
      <c r="H22" s="614">
        <v>99.5</v>
      </c>
      <c r="I22" s="617">
        <v>2</v>
      </c>
      <c r="J22" s="614">
        <v>0</v>
      </c>
    </row>
    <row r="23" spans="1:10" x14ac:dyDescent="0.3">
      <c r="A23" s="612">
        <v>20</v>
      </c>
      <c r="B23" s="613" t="s">
        <v>619</v>
      </c>
      <c r="C23" s="612">
        <v>2</v>
      </c>
      <c r="D23" s="614">
        <v>2</v>
      </c>
      <c r="E23" s="615">
        <v>99.7</v>
      </c>
      <c r="F23" s="615">
        <v>98.3</v>
      </c>
      <c r="G23" s="612">
        <v>97.1</v>
      </c>
      <c r="H23" s="614">
        <v>98.1</v>
      </c>
      <c r="I23" s="617">
        <v>2.6</v>
      </c>
      <c r="J23" s="614">
        <v>0.2</v>
      </c>
    </row>
    <row r="24" spans="1:10" x14ac:dyDescent="0.3">
      <c r="A24" s="612">
        <v>21</v>
      </c>
      <c r="B24" s="613" t="s">
        <v>620</v>
      </c>
      <c r="C24" s="612">
        <v>9</v>
      </c>
      <c r="D24" s="614">
        <v>8</v>
      </c>
      <c r="E24" s="615">
        <v>99.1</v>
      </c>
      <c r="F24" s="615">
        <v>98.8</v>
      </c>
      <c r="G24" s="612">
        <v>99.1</v>
      </c>
      <c r="H24" s="614">
        <v>98.8</v>
      </c>
      <c r="I24" s="615">
        <v>0</v>
      </c>
      <c r="J24" s="614">
        <v>0</v>
      </c>
    </row>
    <row r="25" spans="1:10" x14ac:dyDescent="0.3">
      <c r="A25" s="612">
        <v>22</v>
      </c>
      <c r="B25" s="613" t="s">
        <v>621</v>
      </c>
      <c r="C25" s="612">
        <v>1</v>
      </c>
      <c r="D25" s="614">
        <v>1</v>
      </c>
      <c r="E25" s="615">
        <v>100</v>
      </c>
      <c r="F25" s="615">
        <v>100</v>
      </c>
      <c r="G25" s="612">
        <v>100</v>
      </c>
      <c r="H25" s="614">
        <v>94.8</v>
      </c>
      <c r="I25" s="615">
        <v>0</v>
      </c>
      <c r="J25" s="616">
        <v>5.2</v>
      </c>
    </row>
    <row r="26" spans="1:10" x14ac:dyDescent="0.3">
      <c r="A26" s="612">
        <v>24</v>
      </c>
      <c r="B26" s="613" t="s">
        <v>622</v>
      </c>
      <c r="C26" s="612">
        <v>4</v>
      </c>
      <c r="D26" s="614">
        <v>4</v>
      </c>
      <c r="E26" s="615">
        <v>100</v>
      </c>
      <c r="F26" s="615">
        <v>99.9</v>
      </c>
      <c r="G26" s="612">
        <v>99.9</v>
      </c>
      <c r="H26" s="614">
        <v>99.9</v>
      </c>
      <c r="I26" s="615">
        <v>0.1</v>
      </c>
      <c r="J26" s="614">
        <v>0</v>
      </c>
    </row>
    <row r="27" spans="1:10" x14ac:dyDescent="0.3">
      <c r="A27" s="612">
        <v>25</v>
      </c>
      <c r="B27" s="613" t="s">
        <v>623</v>
      </c>
      <c r="C27" s="612">
        <v>3</v>
      </c>
      <c r="D27" s="614">
        <v>3</v>
      </c>
      <c r="E27" s="615">
        <v>99.4</v>
      </c>
      <c r="F27" s="615">
        <v>96.6</v>
      </c>
      <c r="G27" s="612">
        <v>99.4</v>
      </c>
      <c r="H27" s="614">
        <v>96.4</v>
      </c>
      <c r="I27" s="615">
        <v>0</v>
      </c>
      <c r="J27" s="614">
        <v>0.2</v>
      </c>
    </row>
    <row r="28" spans="1:10" x14ac:dyDescent="0.3">
      <c r="A28" s="612">
        <v>26</v>
      </c>
      <c r="B28" s="613" t="s">
        <v>624</v>
      </c>
      <c r="C28" s="612">
        <v>2</v>
      </c>
      <c r="D28" s="614">
        <v>2</v>
      </c>
      <c r="E28" s="615">
        <v>99.2</v>
      </c>
      <c r="F28" s="615">
        <v>98.1</v>
      </c>
      <c r="G28" s="612">
        <v>99.2</v>
      </c>
      <c r="H28" s="614">
        <v>98.1</v>
      </c>
      <c r="I28" s="615">
        <v>0</v>
      </c>
      <c r="J28" s="614">
        <v>0</v>
      </c>
    </row>
    <row r="29" spans="1:10" x14ac:dyDescent="0.3">
      <c r="A29" s="612">
        <v>27</v>
      </c>
      <c r="B29" s="613" t="s">
        <v>625</v>
      </c>
      <c r="C29" s="612">
        <v>2</v>
      </c>
      <c r="D29" s="614">
        <v>2</v>
      </c>
      <c r="E29" s="615">
        <v>100</v>
      </c>
      <c r="F29" s="615">
        <v>99.3</v>
      </c>
      <c r="G29" s="612">
        <v>100</v>
      </c>
      <c r="H29" s="614">
        <v>99.3</v>
      </c>
      <c r="I29" s="615">
        <v>0</v>
      </c>
      <c r="J29" s="614">
        <v>0</v>
      </c>
    </row>
    <row r="30" spans="1:10" x14ac:dyDescent="0.3">
      <c r="A30" s="612">
        <v>29</v>
      </c>
      <c r="B30" s="613" t="s">
        <v>626</v>
      </c>
      <c r="C30" s="612">
        <v>3</v>
      </c>
      <c r="D30" s="614">
        <v>3</v>
      </c>
      <c r="E30" s="615">
        <v>100</v>
      </c>
      <c r="F30" s="615">
        <v>100</v>
      </c>
      <c r="G30" s="612">
        <v>100</v>
      </c>
      <c r="H30" s="614">
        <v>99.8</v>
      </c>
      <c r="I30" s="615">
        <v>0</v>
      </c>
      <c r="J30" s="614">
        <v>0.2</v>
      </c>
    </row>
    <row r="31" spans="1:10" x14ac:dyDescent="0.3">
      <c r="A31" s="612">
        <v>30</v>
      </c>
      <c r="B31" s="613" t="s">
        <v>627</v>
      </c>
      <c r="C31" s="612">
        <v>2</v>
      </c>
      <c r="D31" s="614">
        <v>2</v>
      </c>
      <c r="E31" s="615">
        <v>94.7</v>
      </c>
      <c r="F31" s="615">
        <v>95</v>
      </c>
      <c r="G31" s="612">
        <v>94.7</v>
      </c>
      <c r="H31" s="614">
        <v>95</v>
      </c>
      <c r="I31" s="615">
        <v>0</v>
      </c>
      <c r="J31" s="614">
        <v>0</v>
      </c>
    </row>
    <row r="32" spans="1:10" x14ac:dyDescent="0.3">
      <c r="A32" s="612">
        <v>31</v>
      </c>
      <c r="B32" s="613" t="s">
        <v>649</v>
      </c>
      <c r="C32" s="612">
        <v>16</v>
      </c>
      <c r="D32" s="614"/>
      <c r="E32" s="615">
        <v>99</v>
      </c>
      <c r="F32" s="615"/>
      <c r="G32" s="612">
        <v>97.4</v>
      </c>
      <c r="H32" s="614"/>
      <c r="I32" s="617">
        <v>1.6</v>
      </c>
      <c r="J32" s="614"/>
    </row>
    <row r="33" spans="1:10" x14ac:dyDescent="0.3">
      <c r="A33" s="167"/>
      <c r="B33" s="618" t="s">
        <v>200</v>
      </c>
      <c r="C33" s="619">
        <v>180</v>
      </c>
      <c r="D33" s="620">
        <v>174</v>
      </c>
      <c r="E33" s="621">
        <v>98.9</v>
      </c>
      <c r="F33" s="621">
        <v>99</v>
      </c>
      <c r="G33" s="619">
        <v>98.4</v>
      </c>
      <c r="H33" s="620">
        <v>97.8</v>
      </c>
      <c r="I33" s="621">
        <v>0.5</v>
      </c>
      <c r="J33" s="620">
        <v>1.2</v>
      </c>
    </row>
    <row r="34" spans="1:10" x14ac:dyDescent="0.3">
      <c r="A34" s="613" t="s">
        <v>21</v>
      </c>
    </row>
  </sheetData>
  <mergeCells count="5">
    <mergeCell ref="A5:B6"/>
    <mergeCell ref="C5:D5"/>
    <mergeCell ref="E5:F5"/>
    <mergeCell ref="G5:H5"/>
    <mergeCell ref="I5:J5"/>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D5588-4ABC-4119-8250-6D34AF5E2E26}">
  <dimension ref="A1:F9"/>
  <sheetViews>
    <sheetView workbookViewId="0"/>
  </sheetViews>
  <sheetFormatPr baseColWidth="10" defaultColWidth="11.453125" defaultRowHeight="13" x14ac:dyDescent="0.3"/>
  <cols>
    <col min="1" max="1" width="33" style="629" customWidth="1"/>
    <col min="2" max="16384" width="11.453125" style="629"/>
  </cols>
  <sheetData>
    <row r="1" spans="1:6" x14ac:dyDescent="0.3">
      <c r="A1" s="628" t="s">
        <v>664</v>
      </c>
    </row>
    <row r="2" spans="1:6" x14ac:dyDescent="0.3">
      <c r="A2" s="628" t="s">
        <v>663</v>
      </c>
    </row>
    <row r="3" spans="1:6" x14ac:dyDescent="0.3">
      <c r="A3" s="628" t="s">
        <v>553</v>
      </c>
    </row>
    <row r="4" spans="1:6" x14ac:dyDescent="0.3">
      <c r="A4" s="628"/>
    </row>
    <row r="5" spans="1:6" x14ac:dyDescent="0.3">
      <c r="A5" s="630" t="s">
        <v>654</v>
      </c>
      <c r="B5" s="631">
        <v>2022</v>
      </c>
      <c r="C5" s="632">
        <v>2021</v>
      </c>
      <c r="D5" s="632">
        <v>2020</v>
      </c>
      <c r="E5" s="632">
        <v>2019</v>
      </c>
      <c r="F5" s="632">
        <v>2018</v>
      </c>
    </row>
    <row r="6" spans="1:6" x14ac:dyDescent="0.3">
      <c r="A6" s="633" t="s">
        <v>655</v>
      </c>
      <c r="B6" s="634" t="s">
        <v>656</v>
      </c>
      <c r="C6" s="635" t="s">
        <v>657</v>
      </c>
      <c r="D6" s="635" t="s">
        <v>658</v>
      </c>
      <c r="E6" s="635" t="s">
        <v>659</v>
      </c>
      <c r="F6" s="635" t="s">
        <v>660</v>
      </c>
    </row>
    <row r="7" spans="1:6" x14ac:dyDescent="0.3">
      <c r="A7" s="639" t="s">
        <v>661</v>
      </c>
      <c r="B7" s="640">
        <v>11</v>
      </c>
      <c r="C7" s="640">
        <v>11</v>
      </c>
      <c r="D7" s="640">
        <v>14</v>
      </c>
      <c r="E7" s="640">
        <v>14</v>
      </c>
      <c r="F7" s="640">
        <v>15</v>
      </c>
    </row>
    <row r="8" spans="1:6" x14ac:dyDescent="0.3">
      <c r="A8" s="636" t="s">
        <v>662</v>
      </c>
      <c r="B8" s="641">
        <v>1</v>
      </c>
      <c r="C8" s="641">
        <v>1</v>
      </c>
      <c r="D8" s="641">
        <v>1</v>
      </c>
      <c r="E8" s="642">
        <v>0.97499999999999998</v>
      </c>
      <c r="F8" s="641">
        <v>1</v>
      </c>
    </row>
    <row r="9" spans="1:6" x14ac:dyDescent="0.3">
      <c r="A9" s="613" t="s">
        <v>21</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9771B-AB61-4888-B9FF-D2D960484301}">
  <dimension ref="A1:F10"/>
  <sheetViews>
    <sheetView workbookViewId="0">
      <selection activeCell="F17" sqref="F17"/>
    </sheetView>
  </sheetViews>
  <sheetFormatPr baseColWidth="10" defaultColWidth="11.453125" defaultRowHeight="13" x14ac:dyDescent="0.3"/>
  <cols>
    <col min="1" max="1" width="32.54296875" style="629" customWidth="1"/>
    <col min="2" max="6" width="13.54296875" style="629" customWidth="1"/>
    <col min="7" max="16384" width="11.453125" style="629"/>
  </cols>
  <sheetData>
    <row r="1" spans="1:6" x14ac:dyDescent="0.3">
      <c r="A1" s="628" t="s">
        <v>674</v>
      </c>
    </row>
    <row r="2" spans="1:6" x14ac:dyDescent="0.3">
      <c r="A2" s="628" t="s">
        <v>673</v>
      </c>
    </row>
    <row r="3" spans="1:6" x14ac:dyDescent="0.3">
      <c r="A3" s="628" t="s">
        <v>553</v>
      </c>
    </row>
    <row r="4" spans="1:6" x14ac:dyDescent="0.3">
      <c r="A4" s="628"/>
    </row>
    <row r="5" spans="1:6" x14ac:dyDescent="0.3">
      <c r="A5" s="630" t="s">
        <v>654</v>
      </c>
      <c r="B5" s="637">
        <v>2022</v>
      </c>
      <c r="C5" s="632">
        <v>2021</v>
      </c>
      <c r="D5" s="632">
        <v>2020</v>
      </c>
      <c r="E5" s="632">
        <v>2019</v>
      </c>
      <c r="F5" s="630">
        <v>2018</v>
      </c>
    </row>
    <row r="6" spans="1:6" x14ac:dyDescent="0.3">
      <c r="A6" s="633" t="s">
        <v>655</v>
      </c>
      <c r="B6" s="638" t="s">
        <v>665</v>
      </c>
      <c r="C6" s="635" t="s">
        <v>666</v>
      </c>
      <c r="D6" s="635" t="s">
        <v>667</v>
      </c>
      <c r="E6" s="635" t="s">
        <v>668</v>
      </c>
      <c r="F6" s="633" t="s">
        <v>669</v>
      </c>
    </row>
    <row r="7" spans="1:6" x14ac:dyDescent="0.3">
      <c r="A7" s="639" t="s">
        <v>670</v>
      </c>
      <c r="B7" s="643">
        <v>18</v>
      </c>
      <c r="C7" s="640">
        <v>18</v>
      </c>
      <c r="D7" s="640">
        <v>18</v>
      </c>
      <c r="E7" s="640">
        <v>18</v>
      </c>
      <c r="F7" s="644">
        <v>18</v>
      </c>
    </row>
    <row r="8" spans="1:6" x14ac:dyDescent="0.3">
      <c r="A8" s="645" t="s">
        <v>671</v>
      </c>
      <c r="B8" s="646">
        <v>0.98599999999999999</v>
      </c>
      <c r="C8" s="647">
        <v>0.96199999999999997</v>
      </c>
      <c r="D8" s="647">
        <v>0.97299999999999998</v>
      </c>
      <c r="E8" s="647">
        <v>0.99399999999999999</v>
      </c>
      <c r="F8" s="648">
        <v>0.99</v>
      </c>
    </row>
    <row r="9" spans="1:6" x14ac:dyDescent="0.3">
      <c r="A9" s="636" t="s">
        <v>672</v>
      </c>
      <c r="B9" s="649">
        <v>0.67</v>
      </c>
      <c r="C9" s="641">
        <v>0.83</v>
      </c>
      <c r="D9" s="641">
        <v>0.67</v>
      </c>
      <c r="E9" s="641">
        <v>0.94</v>
      </c>
      <c r="F9" s="650">
        <v>0.72</v>
      </c>
    </row>
    <row r="10" spans="1:6" x14ac:dyDescent="0.3">
      <c r="A10" s="613" t="s">
        <v>21</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AD431-42FD-4533-B90E-DFF130A27604}">
  <dimension ref="A1:G25"/>
  <sheetViews>
    <sheetView workbookViewId="0">
      <selection activeCell="E5" sqref="E5:G5"/>
    </sheetView>
  </sheetViews>
  <sheetFormatPr baseColWidth="10" defaultColWidth="11.453125" defaultRowHeight="13" x14ac:dyDescent="0.3"/>
  <cols>
    <col min="1" max="1" width="39.1796875" style="629" customWidth="1"/>
    <col min="2" max="16384" width="11.453125" style="629"/>
  </cols>
  <sheetData>
    <row r="1" spans="1:7" x14ac:dyDescent="0.3">
      <c r="A1" s="628" t="s">
        <v>677</v>
      </c>
    </row>
    <row r="2" spans="1:7" x14ac:dyDescent="0.3">
      <c r="A2" s="628" t="s">
        <v>678</v>
      </c>
    </row>
    <row r="3" spans="1:7" x14ac:dyDescent="0.3">
      <c r="A3" s="628" t="s">
        <v>679</v>
      </c>
    </row>
    <row r="4" spans="1:7" x14ac:dyDescent="0.3">
      <c r="A4" s="628"/>
    </row>
    <row r="5" spans="1:7" ht="15" customHeight="1" x14ac:dyDescent="0.3">
      <c r="A5" s="844" t="s">
        <v>237</v>
      </c>
      <c r="B5" s="844" t="s">
        <v>675</v>
      </c>
      <c r="C5" s="844"/>
      <c r="D5" s="844"/>
      <c r="E5" s="844" t="s">
        <v>676</v>
      </c>
      <c r="F5" s="844"/>
      <c r="G5" s="844"/>
    </row>
    <row r="6" spans="1:7" x14ac:dyDescent="0.3">
      <c r="A6" s="844"/>
      <c r="B6" s="651">
        <v>2022</v>
      </c>
      <c r="C6" s="651">
        <v>2021</v>
      </c>
      <c r="D6" s="651">
        <v>2020</v>
      </c>
      <c r="E6" s="651">
        <v>2022</v>
      </c>
      <c r="F6" s="651">
        <v>2021</v>
      </c>
      <c r="G6" s="651">
        <v>2020</v>
      </c>
    </row>
    <row r="7" spans="1:7" x14ac:dyDescent="0.3">
      <c r="A7" s="652" t="s">
        <v>238</v>
      </c>
      <c r="B7" s="653">
        <v>0.98740000000000006</v>
      </c>
      <c r="C7" s="654">
        <v>1</v>
      </c>
      <c r="D7" s="654">
        <v>1</v>
      </c>
      <c r="E7" s="653">
        <v>0.11840000000000001</v>
      </c>
      <c r="F7" s="654">
        <v>0.12</v>
      </c>
      <c r="G7" s="654">
        <v>0.12</v>
      </c>
    </row>
    <row r="8" spans="1:7" x14ac:dyDescent="0.3">
      <c r="A8" s="655" t="s">
        <v>239</v>
      </c>
      <c r="B8" s="656">
        <v>0.99580000000000002</v>
      </c>
      <c r="C8" s="657">
        <v>1</v>
      </c>
      <c r="D8" s="656">
        <v>0.995</v>
      </c>
      <c r="E8" s="656">
        <v>0.11940000000000001</v>
      </c>
      <c r="F8" s="657">
        <v>0.12</v>
      </c>
      <c r="G8" s="656">
        <v>0.11899999999999999</v>
      </c>
    </row>
    <row r="9" spans="1:7" x14ac:dyDescent="0.3">
      <c r="A9" s="655" t="s">
        <v>240</v>
      </c>
      <c r="B9" s="657">
        <v>1</v>
      </c>
      <c r="C9" s="657">
        <v>1</v>
      </c>
      <c r="D9" s="656">
        <v>0.88900000000000001</v>
      </c>
      <c r="E9" s="657">
        <v>0.12</v>
      </c>
      <c r="F9" s="657">
        <v>0.12</v>
      </c>
      <c r="G9" s="656">
        <v>0.107</v>
      </c>
    </row>
    <row r="10" spans="1:7" x14ac:dyDescent="0.3">
      <c r="A10" s="655" t="s">
        <v>241</v>
      </c>
      <c r="B10" s="657">
        <v>1</v>
      </c>
      <c r="C10" s="657">
        <v>1</v>
      </c>
      <c r="D10" s="657">
        <v>1</v>
      </c>
      <c r="E10" s="657">
        <v>0.12</v>
      </c>
      <c r="F10" s="657">
        <v>0.12</v>
      </c>
      <c r="G10" s="657">
        <v>0.12</v>
      </c>
    </row>
    <row r="11" spans="1:7" x14ac:dyDescent="0.3">
      <c r="A11" s="655" t="s">
        <v>242</v>
      </c>
      <c r="B11" s="657">
        <v>1</v>
      </c>
      <c r="C11" s="657">
        <v>1</v>
      </c>
      <c r="D11" s="657">
        <v>1</v>
      </c>
      <c r="E11" s="657">
        <v>0.12</v>
      </c>
      <c r="F11" s="657">
        <v>0.12</v>
      </c>
      <c r="G11" s="657">
        <v>0.12</v>
      </c>
    </row>
    <row r="12" spans="1:7" x14ac:dyDescent="0.3">
      <c r="A12" s="655" t="s">
        <v>243</v>
      </c>
      <c r="B12" s="657">
        <v>1</v>
      </c>
      <c r="C12" s="657">
        <v>1</v>
      </c>
      <c r="D12" s="657">
        <v>1</v>
      </c>
      <c r="E12" s="657">
        <v>0.12</v>
      </c>
      <c r="F12" s="657">
        <v>0.12</v>
      </c>
      <c r="G12" s="657">
        <v>0.12</v>
      </c>
    </row>
    <row r="13" spans="1:7" x14ac:dyDescent="0.3">
      <c r="A13" s="655" t="s">
        <v>244</v>
      </c>
      <c r="B13" s="657">
        <v>1</v>
      </c>
      <c r="C13" s="657">
        <v>1</v>
      </c>
      <c r="D13" s="656">
        <v>0.89500000000000002</v>
      </c>
      <c r="E13" s="657">
        <v>0.12</v>
      </c>
      <c r="F13" s="657">
        <v>0.12</v>
      </c>
      <c r="G13" s="656">
        <v>0.107</v>
      </c>
    </row>
    <row r="14" spans="1:7" x14ac:dyDescent="0.3">
      <c r="A14" s="655" t="s">
        <v>245</v>
      </c>
      <c r="B14" s="657">
        <v>1</v>
      </c>
      <c r="C14" s="657">
        <v>1</v>
      </c>
      <c r="D14" s="657">
        <v>1</v>
      </c>
      <c r="E14" s="657">
        <v>0.12</v>
      </c>
      <c r="F14" s="657">
        <v>0.12</v>
      </c>
      <c r="G14" s="657">
        <v>0.12</v>
      </c>
    </row>
    <row r="15" spans="1:7" x14ac:dyDescent="0.3">
      <c r="A15" s="655" t="s">
        <v>246</v>
      </c>
      <c r="B15" s="656">
        <v>0.97270000000000001</v>
      </c>
      <c r="C15" s="656">
        <v>0.36620000000000003</v>
      </c>
      <c r="D15" s="656">
        <v>0.84799999999999998</v>
      </c>
      <c r="E15" s="656">
        <v>0.1167</v>
      </c>
      <c r="F15" s="657">
        <v>0</v>
      </c>
      <c r="G15" s="656">
        <v>0.10199999999999999</v>
      </c>
    </row>
    <row r="16" spans="1:7" x14ac:dyDescent="0.3">
      <c r="A16" s="655" t="s">
        <v>247</v>
      </c>
      <c r="B16" s="657">
        <v>1</v>
      </c>
      <c r="C16" s="656">
        <v>0.99509999999999998</v>
      </c>
      <c r="D16" s="656">
        <v>0.98199999999999998</v>
      </c>
      <c r="E16" s="657">
        <v>0.12</v>
      </c>
      <c r="F16" s="656">
        <v>0.11940000000000001</v>
      </c>
      <c r="G16" s="656">
        <v>0.11799999999999999</v>
      </c>
    </row>
    <row r="17" spans="1:7" x14ac:dyDescent="0.3">
      <c r="A17" s="655" t="s">
        <v>248</v>
      </c>
      <c r="B17" s="656">
        <v>0.99850000000000005</v>
      </c>
      <c r="C17" s="657">
        <v>0.95</v>
      </c>
      <c r="D17" s="657">
        <v>0.9</v>
      </c>
      <c r="E17" s="656">
        <v>0.1198</v>
      </c>
      <c r="F17" s="656">
        <v>0.114</v>
      </c>
      <c r="G17" s="656">
        <v>0.108</v>
      </c>
    </row>
    <row r="18" spans="1:7" x14ac:dyDescent="0.3">
      <c r="A18" s="655" t="s">
        <v>249</v>
      </c>
      <c r="B18" s="657">
        <v>1</v>
      </c>
      <c r="C18" s="657">
        <v>1</v>
      </c>
      <c r="D18" s="657">
        <v>1</v>
      </c>
      <c r="E18" s="657">
        <v>0.12</v>
      </c>
      <c r="F18" s="657">
        <v>0.12</v>
      </c>
      <c r="G18" s="657">
        <v>0.12</v>
      </c>
    </row>
    <row r="19" spans="1:7" x14ac:dyDescent="0.3">
      <c r="A19" s="655" t="s">
        <v>250</v>
      </c>
      <c r="B19" s="656">
        <v>0.99680000000000002</v>
      </c>
      <c r="C19" s="657">
        <v>1</v>
      </c>
      <c r="D19" s="657">
        <v>1</v>
      </c>
      <c r="E19" s="656">
        <v>0.1196</v>
      </c>
      <c r="F19" s="657">
        <v>0.12</v>
      </c>
      <c r="G19" s="657">
        <v>0.12</v>
      </c>
    </row>
    <row r="20" spans="1:7" x14ac:dyDescent="0.3">
      <c r="A20" s="655" t="s">
        <v>251</v>
      </c>
      <c r="B20" s="657">
        <v>1</v>
      </c>
      <c r="C20" s="657">
        <v>1</v>
      </c>
      <c r="D20" s="657">
        <v>1</v>
      </c>
      <c r="E20" s="657">
        <v>0.12</v>
      </c>
      <c r="F20" s="657">
        <v>0.12</v>
      </c>
      <c r="G20" s="657">
        <v>0.12</v>
      </c>
    </row>
    <row r="21" spans="1:7" x14ac:dyDescent="0.3">
      <c r="A21" s="655" t="s">
        <v>252</v>
      </c>
      <c r="B21" s="657">
        <v>1</v>
      </c>
      <c r="C21" s="657">
        <v>1</v>
      </c>
      <c r="D21" s="657">
        <v>1</v>
      </c>
      <c r="E21" s="657">
        <v>0.12</v>
      </c>
      <c r="F21" s="657">
        <v>0.12</v>
      </c>
      <c r="G21" s="657">
        <v>0.12</v>
      </c>
    </row>
    <row r="22" spans="1:7" x14ac:dyDescent="0.3">
      <c r="A22" s="655" t="s">
        <v>253</v>
      </c>
      <c r="B22" s="657">
        <v>1</v>
      </c>
      <c r="C22" s="657">
        <v>1</v>
      </c>
      <c r="D22" s="657">
        <v>1</v>
      </c>
      <c r="E22" s="657">
        <v>0.12</v>
      </c>
      <c r="F22" s="657">
        <v>0.12</v>
      </c>
      <c r="G22" s="657">
        <v>0.12</v>
      </c>
    </row>
    <row r="23" spans="1:7" x14ac:dyDescent="0.3">
      <c r="A23" s="655" t="s">
        <v>254</v>
      </c>
      <c r="B23" s="657">
        <v>1</v>
      </c>
      <c r="C23" s="657">
        <v>1</v>
      </c>
      <c r="D23" s="657">
        <v>1</v>
      </c>
      <c r="E23" s="657">
        <v>0.12</v>
      </c>
      <c r="F23" s="657">
        <v>0.12</v>
      </c>
      <c r="G23" s="657">
        <v>0.12</v>
      </c>
    </row>
    <row r="24" spans="1:7" x14ac:dyDescent="0.3">
      <c r="A24" s="658" t="s">
        <v>255</v>
      </c>
      <c r="B24" s="659">
        <v>0.8</v>
      </c>
      <c r="C24" s="659">
        <v>1</v>
      </c>
      <c r="D24" s="659">
        <v>1</v>
      </c>
      <c r="E24" s="660">
        <v>9.6000000000000002E-2</v>
      </c>
      <c r="F24" s="659">
        <v>0.12</v>
      </c>
      <c r="G24" s="659">
        <v>0.12</v>
      </c>
    </row>
    <row r="25" spans="1:7" x14ac:dyDescent="0.3">
      <c r="A25" s="613" t="s">
        <v>21</v>
      </c>
    </row>
  </sheetData>
  <mergeCells count="3">
    <mergeCell ref="A5:A6"/>
    <mergeCell ref="B5:D5"/>
    <mergeCell ref="E5:G5"/>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92934-58EA-4C08-A7C6-C199E34EB227}">
  <dimension ref="A1:F11"/>
  <sheetViews>
    <sheetView workbookViewId="0"/>
  </sheetViews>
  <sheetFormatPr baseColWidth="10" defaultColWidth="11.453125" defaultRowHeight="13" x14ac:dyDescent="0.3"/>
  <cols>
    <col min="1" max="1" width="33.54296875" style="629" customWidth="1"/>
    <col min="2" max="6" width="14.1796875" style="629" customWidth="1"/>
    <col min="7" max="16384" width="11.453125" style="629"/>
  </cols>
  <sheetData>
    <row r="1" spans="1:6" x14ac:dyDescent="0.3">
      <c r="A1" s="628" t="s">
        <v>685</v>
      </c>
    </row>
    <row r="2" spans="1:6" x14ac:dyDescent="0.3">
      <c r="A2" s="628" t="s">
        <v>684</v>
      </c>
    </row>
    <row r="3" spans="1:6" x14ac:dyDescent="0.3">
      <c r="A3" s="628" t="s">
        <v>553</v>
      </c>
    </row>
    <row r="4" spans="1:6" x14ac:dyDescent="0.3">
      <c r="A4" s="628"/>
    </row>
    <row r="5" spans="1:6" x14ac:dyDescent="0.3">
      <c r="A5" s="630" t="s">
        <v>654</v>
      </c>
      <c r="B5" s="630">
        <v>2022</v>
      </c>
      <c r="C5" s="632">
        <v>2021</v>
      </c>
      <c r="D5" s="632">
        <v>2020</v>
      </c>
      <c r="E5" s="632">
        <v>2019</v>
      </c>
      <c r="F5" s="630">
        <v>2018</v>
      </c>
    </row>
    <row r="6" spans="1:6" x14ac:dyDescent="0.3">
      <c r="A6" s="633" t="s">
        <v>655</v>
      </c>
      <c r="B6" s="633" t="s">
        <v>665</v>
      </c>
      <c r="C6" s="635" t="s">
        <v>666</v>
      </c>
      <c r="D6" s="635" t="s">
        <v>667</v>
      </c>
      <c r="E6" s="635" t="s">
        <v>668</v>
      </c>
      <c r="F6" s="633" t="s">
        <v>669</v>
      </c>
    </row>
    <row r="7" spans="1:6" x14ac:dyDescent="0.3">
      <c r="A7" s="639" t="s">
        <v>680</v>
      </c>
      <c r="B7" s="643">
        <v>19</v>
      </c>
      <c r="C7" s="640">
        <v>18</v>
      </c>
      <c r="D7" s="640">
        <v>21</v>
      </c>
      <c r="E7" s="640">
        <v>18</v>
      </c>
      <c r="F7" s="644">
        <v>18</v>
      </c>
    </row>
    <row r="8" spans="1:6" x14ac:dyDescent="0.3">
      <c r="A8" s="645" t="s">
        <v>681</v>
      </c>
      <c r="B8" s="661">
        <v>76</v>
      </c>
      <c r="C8" s="662">
        <v>74</v>
      </c>
      <c r="D8" s="662">
        <v>95</v>
      </c>
      <c r="E8" s="662">
        <v>86</v>
      </c>
      <c r="F8" s="663">
        <v>86</v>
      </c>
    </row>
    <row r="9" spans="1:6" x14ac:dyDescent="0.3">
      <c r="A9" s="645" t="s">
        <v>682</v>
      </c>
      <c r="B9" s="664">
        <v>1</v>
      </c>
      <c r="C9" s="665">
        <v>1</v>
      </c>
      <c r="D9" s="665">
        <v>1</v>
      </c>
      <c r="E9" s="647">
        <v>0.999</v>
      </c>
      <c r="F9" s="666">
        <v>0.99790000000000001</v>
      </c>
    </row>
    <row r="10" spans="1:6" x14ac:dyDescent="0.3">
      <c r="A10" s="636" t="s">
        <v>683</v>
      </c>
      <c r="B10" s="638">
        <v>19</v>
      </c>
      <c r="C10" s="635">
        <v>18</v>
      </c>
      <c r="D10" s="635">
        <v>21</v>
      </c>
      <c r="E10" s="635">
        <v>17</v>
      </c>
      <c r="F10" s="633">
        <v>17</v>
      </c>
    </row>
    <row r="11" spans="1:6" x14ac:dyDescent="0.3">
      <c r="A11" s="613" t="s">
        <v>21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971A0-92EB-4550-8023-3E671D39DC5A}">
  <dimension ref="A1:E19"/>
  <sheetViews>
    <sheetView zoomScaleNormal="100" workbookViewId="0">
      <selection activeCell="A17" sqref="A17"/>
    </sheetView>
  </sheetViews>
  <sheetFormatPr baseColWidth="10" defaultColWidth="10.7265625" defaultRowHeight="13" x14ac:dyDescent="0.3"/>
  <cols>
    <col min="1" max="1" width="74.1796875" style="2" customWidth="1"/>
    <col min="2" max="3" width="12.26953125" style="2" customWidth="1"/>
    <col min="4" max="16384" width="10.7265625" style="2"/>
  </cols>
  <sheetData>
    <row r="1" spans="1:5" x14ac:dyDescent="0.3">
      <c r="A1" s="31" t="s">
        <v>104</v>
      </c>
      <c r="B1" s="26"/>
      <c r="C1" s="26"/>
      <c r="D1" s="26"/>
      <c r="E1" s="26"/>
    </row>
    <row r="2" spans="1:5" ht="12.75" customHeight="1" x14ac:dyDescent="0.3">
      <c r="A2" s="81" t="s">
        <v>417</v>
      </c>
      <c r="B2" s="81"/>
      <c r="C2" s="81"/>
      <c r="D2" s="81"/>
      <c r="E2" s="81"/>
    </row>
    <row r="3" spans="1:5" x14ac:dyDescent="0.3">
      <c r="A3" s="26" t="s">
        <v>361</v>
      </c>
      <c r="B3" s="26"/>
      <c r="C3" s="26"/>
      <c r="D3" s="26"/>
      <c r="E3" s="26"/>
    </row>
    <row r="5" spans="1:5" x14ac:dyDescent="0.3">
      <c r="A5" s="157" t="s">
        <v>105</v>
      </c>
      <c r="B5" s="158" t="s">
        <v>170</v>
      </c>
      <c r="C5" s="159" t="s">
        <v>178</v>
      </c>
    </row>
    <row r="6" spans="1:5" x14ac:dyDescent="0.3">
      <c r="A6" s="61" t="s">
        <v>418</v>
      </c>
      <c r="B6" s="86">
        <v>-776199.15213685844</v>
      </c>
      <c r="C6" s="244">
        <v>-0.27470605424380812</v>
      </c>
      <c r="D6" s="143"/>
    </row>
    <row r="7" spans="1:5" x14ac:dyDescent="0.3">
      <c r="A7" s="61" t="s">
        <v>419</v>
      </c>
      <c r="B7" s="346">
        <v>6618.1394843674789</v>
      </c>
      <c r="C7" s="244">
        <v>2.3422377867596358E-3</v>
      </c>
    </row>
    <row r="8" spans="1:5" ht="14.5" x14ac:dyDescent="0.3">
      <c r="A8" s="461" t="s">
        <v>420</v>
      </c>
      <c r="B8" s="346">
        <v>-419661.6728211373</v>
      </c>
      <c r="C8" s="244">
        <v>-0.14852322621156891</v>
      </c>
    </row>
    <row r="9" spans="1:5" ht="15.65" customHeight="1" x14ac:dyDescent="0.3">
      <c r="A9" s="461" t="s">
        <v>421</v>
      </c>
      <c r="B9" s="346">
        <v>-73673.004925012225</v>
      </c>
      <c r="C9" s="244">
        <v>-2.6073747222628171E-2</v>
      </c>
    </row>
    <row r="10" spans="1:5" ht="15.65" customHeight="1" x14ac:dyDescent="0.3">
      <c r="A10" s="61" t="s">
        <v>860</v>
      </c>
      <c r="B10" s="346">
        <v>238576.44946226728</v>
      </c>
      <c r="C10" s="244">
        <v>8.4435025324172353E-2</v>
      </c>
    </row>
    <row r="11" spans="1:5" ht="15.65" customHeight="1" x14ac:dyDescent="0.3">
      <c r="A11" s="413" t="s">
        <v>362</v>
      </c>
      <c r="B11" s="703">
        <v>-1024339.2409363731</v>
      </c>
      <c r="C11" s="704">
        <v>-0.36252576456707325</v>
      </c>
    </row>
    <row r="12" spans="1:5" x14ac:dyDescent="0.3">
      <c r="A12" s="747" t="s">
        <v>422</v>
      </c>
      <c r="B12" s="747"/>
      <c r="C12" s="747"/>
    </row>
    <row r="13" spans="1:5" x14ac:dyDescent="0.3">
      <c r="A13" s="748"/>
      <c r="B13" s="748"/>
      <c r="C13" s="748"/>
    </row>
    <row r="14" spans="1:5" x14ac:dyDescent="0.3">
      <c r="A14" s="744" t="s">
        <v>423</v>
      </c>
      <c r="B14" s="744"/>
      <c r="C14" s="744"/>
    </row>
    <row r="15" spans="1:5" x14ac:dyDescent="0.3">
      <c r="A15" s="745" t="s">
        <v>861</v>
      </c>
      <c r="B15" s="746"/>
      <c r="C15" s="746"/>
    </row>
    <row r="16" spans="1:5" x14ac:dyDescent="0.3">
      <c r="A16" s="412" t="s">
        <v>60</v>
      </c>
      <c r="B16" s="412"/>
      <c r="C16" s="412"/>
    </row>
    <row r="19" spans="1:1" x14ac:dyDescent="0.3">
      <c r="A19" s="32"/>
    </row>
  </sheetData>
  <mergeCells count="3">
    <mergeCell ref="A14:C14"/>
    <mergeCell ref="A15:C15"/>
    <mergeCell ref="A12:C13"/>
  </mergeCells>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20750-36F8-45AE-94A2-ECCBA9C8A8EC}">
  <dimension ref="A1:K19"/>
  <sheetViews>
    <sheetView workbookViewId="0">
      <selection activeCell="E17" sqref="E17"/>
    </sheetView>
  </sheetViews>
  <sheetFormatPr baseColWidth="10" defaultColWidth="11.453125" defaultRowHeight="13" x14ac:dyDescent="0.3"/>
  <cols>
    <col min="1" max="1" width="5.26953125" style="629" customWidth="1"/>
    <col min="2" max="2" width="47.54296875" style="629" bestFit="1" customWidth="1"/>
    <col min="3" max="16384" width="11.453125" style="629"/>
  </cols>
  <sheetData>
    <row r="1" spans="1:11" x14ac:dyDescent="0.3">
      <c r="A1" s="628" t="s">
        <v>702</v>
      </c>
    </row>
    <row r="2" spans="1:11" x14ac:dyDescent="0.3">
      <c r="A2" s="667" t="s">
        <v>700</v>
      </c>
    </row>
    <row r="3" spans="1:11" ht="14.5" x14ac:dyDescent="0.3">
      <c r="A3" s="667" t="s">
        <v>701</v>
      </c>
    </row>
    <row r="5" spans="1:11" ht="15" customHeight="1" x14ac:dyDescent="0.3">
      <c r="A5" s="844" t="s">
        <v>219</v>
      </c>
      <c r="B5" s="845" t="s">
        <v>686</v>
      </c>
      <c r="C5" s="844" t="s">
        <v>637</v>
      </c>
      <c r="D5" s="844"/>
      <c r="E5" s="844" t="s">
        <v>687</v>
      </c>
      <c r="F5" s="844"/>
      <c r="G5" s="844" t="s">
        <v>688</v>
      </c>
      <c r="H5" s="844"/>
      <c r="I5" s="844" t="s">
        <v>689</v>
      </c>
      <c r="J5" s="844"/>
      <c r="K5" s="844" t="s">
        <v>690</v>
      </c>
    </row>
    <row r="6" spans="1:11" s="668" customFormat="1" ht="26" x14ac:dyDescent="0.3">
      <c r="A6" s="844"/>
      <c r="B6" s="845"/>
      <c r="C6" s="673" t="s">
        <v>691</v>
      </c>
      <c r="D6" s="673" t="s">
        <v>692</v>
      </c>
      <c r="E6" s="673" t="s">
        <v>691</v>
      </c>
      <c r="F6" s="673" t="s">
        <v>692</v>
      </c>
      <c r="G6" s="673" t="s">
        <v>691</v>
      </c>
      <c r="H6" s="673" t="s">
        <v>692</v>
      </c>
      <c r="I6" s="673" t="s">
        <v>691</v>
      </c>
      <c r="J6" s="673" t="s">
        <v>692</v>
      </c>
      <c r="K6" s="844"/>
    </row>
    <row r="7" spans="1:11" x14ac:dyDescent="0.3">
      <c r="A7" s="669">
        <v>1</v>
      </c>
      <c r="B7" s="670" t="s">
        <v>693</v>
      </c>
      <c r="C7" s="643">
        <v>117</v>
      </c>
      <c r="D7" s="643">
        <v>25.8</v>
      </c>
      <c r="E7" s="643">
        <v>13</v>
      </c>
      <c r="F7" s="643">
        <v>25.8</v>
      </c>
      <c r="G7" s="643">
        <v>5</v>
      </c>
      <c r="H7" s="643">
        <v>23</v>
      </c>
      <c r="I7" s="643">
        <v>1</v>
      </c>
      <c r="J7" s="643">
        <v>15</v>
      </c>
      <c r="K7" s="669">
        <v>136</v>
      </c>
    </row>
    <row r="8" spans="1:11" x14ac:dyDescent="0.3">
      <c r="A8" s="671">
        <v>2</v>
      </c>
      <c r="B8" s="672" t="s">
        <v>304</v>
      </c>
      <c r="C8" s="661">
        <v>157</v>
      </c>
      <c r="D8" s="661">
        <v>13.9</v>
      </c>
      <c r="E8" s="661">
        <v>15</v>
      </c>
      <c r="F8" s="661">
        <v>14.7</v>
      </c>
      <c r="G8" s="661">
        <v>7</v>
      </c>
      <c r="H8" s="661">
        <v>17.100000000000001</v>
      </c>
      <c r="I8" s="661">
        <v>1</v>
      </c>
      <c r="J8" s="661">
        <v>20</v>
      </c>
      <c r="K8" s="671">
        <v>180</v>
      </c>
    </row>
    <row r="9" spans="1:11" x14ac:dyDescent="0.3">
      <c r="A9" s="671">
        <v>3</v>
      </c>
      <c r="B9" s="672" t="s">
        <v>694</v>
      </c>
      <c r="C9" s="661">
        <v>42</v>
      </c>
      <c r="D9" s="661">
        <v>11.3</v>
      </c>
      <c r="E9" s="661" t="s">
        <v>628</v>
      </c>
      <c r="F9" s="661" t="s">
        <v>628</v>
      </c>
      <c r="G9" s="661">
        <v>2</v>
      </c>
      <c r="H9" s="661">
        <v>10</v>
      </c>
      <c r="I9" s="661" t="s">
        <v>628</v>
      </c>
      <c r="J9" s="661" t="s">
        <v>628</v>
      </c>
      <c r="K9" s="671">
        <v>44</v>
      </c>
    </row>
    <row r="10" spans="1:11" x14ac:dyDescent="0.3">
      <c r="A10" s="671">
        <v>4</v>
      </c>
      <c r="B10" s="672" t="s">
        <v>695</v>
      </c>
      <c r="C10" s="661">
        <v>157</v>
      </c>
      <c r="D10" s="661">
        <v>22.6</v>
      </c>
      <c r="E10" s="661">
        <v>15</v>
      </c>
      <c r="F10" s="661">
        <v>26.6</v>
      </c>
      <c r="G10" s="661">
        <v>7</v>
      </c>
      <c r="H10" s="661">
        <v>22.9</v>
      </c>
      <c r="I10" s="661">
        <v>1</v>
      </c>
      <c r="J10" s="661">
        <v>10</v>
      </c>
      <c r="K10" s="671">
        <v>180</v>
      </c>
    </row>
    <row r="11" spans="1:11" x14ac:dyDescent="0.3">
      <c r="A11" s="671">
        <v>5</v>
      </c>
      <c r="B11" s="672" t="s">
        <v>696</v>
      </c>
      <c r="C11" s="661">
        <v>9</v>
      </c>
      <c r="D11" s="661">
        <v>5.6</v>
      </c>
      <c r="E11" s="661" t="s">
        <v>628</v>
      </c>
      <c r="F11" s="661" t="s">
        <v>628</v>
      </c>
      <c r="G11" s="661" t="s">
        <v>628</v>
      </c>
      <c r="H11" s="661" t="s">
        <v>628</v>
      </c>
      <c r="I11" s="661" t="s">
        <v>628</v>
      </c>
      <c r="J11" s="661" t="s">
        <v>628</v>
      </c>
      <c r="K11" s="671">
        <v>9</v>
      </c>
    </row>
    <row r="12" spans="1:11" x14ac:dyDescent="0.3">
      <c r="A12" s="671">
        <v>6</v>
      </c>
      <c r="B12" s="672" t="s">
        <v>302</v>
      </c>
      <c r="C12" s="661">
        <v>156</v>
      </c>
      <c r="D12" s="661">
        <v>22</v>
      </c>
      <c r="E12" s="661">
        <v>14</v>
      </c>
      <c r="F12" s="661">
        <v>20.6</v>
      </c>
      <c r="G12" s="661">
        <v>7</v>
      </c>
      <c r="H12" s="661">
        <v>20</v>
      </c>
      <c r="I12" s="661">
        <v>1</v>
      </c>
      <c r="J12" s="661">
        <v>25</v>
      </c>
      <c r="K12" s="671">
        <v>178</v>
      </c>
    </row>
    <row r="13" spans="1:11" x14ac:dyDescent="0.3">
      <c r="A13" s="671">
        <v>7</v>
      </c>
      <c r="B13" s="672" t="s">
        <v>697</v>
      </c>
      <c r="C13" s="661">
        <v>16</v>
      </c>
      <c r="D13" s="661">
        <v>22.5</v>
      </c>
      <c r="E13" s="661">
        <v>1</v>
      </c>
      <c r="F13" s="661">
        <v>30</v>
      </c>
      <c r="G13" s="661" t="s">
        <v>628</v>
      </c>
      <c r="H13" s="661" t="s">
        <v>628</v>
      </c>
      <c r="I13" s="661" t="s">
        <v>628</v>
      </c>
      <c r="J13" s="661" t="s">
        <v>628</v>
      </c>
      <c r="K13" s="671">
        <v>17</v>
      </c>
    </row>
    <row r="14" spans="1:11" x14ac:dyDescent="0.3">
      <c r="A14" s="671">
        <v>8</v>
      </c>
      <c r="B14" s="672" t="s">
        <v>698</v>
      </c>
      <c r="C14" s="661">
        <v>15</v>
      </c>
      <c r="D14" s="661">
        <v>13.3</v>
      </c>
      <c r="E14" s="661">
        <v>1</v>
      </c>
      <c r="F14" s="661">
        <v>10</v>
      </c>
      <c r="G14" s="661" t="s">
        <v>628</v>
      </c>
      <c r="H14" s="661" t="s">
        <v>628</v>
      </c>
      <c r="I14" s="661" t="s">
        <v>628</v>
      </c>
      <c r="J14" s="661" t="s">
        <v>628</v>
      </c>
      <c r="K14" s="671">
        <v>16</v>
      </c>
    </row>
    <row r="15" spans="1:11" x14ac:dyDescent="0.3">
      <c r="A15" s="671">
        <v>9</v>
      </c>
      <c r="B15" s="672" t="s">
        <v>234</v>
      </c>
      <c r="C15" s="661">
        <v>14</v>
      </c>
      <c r="D15" s="661">
        <v>13.6</v>
      </c>
      <c r="E15" s="661">
        <v>1</v>
      </c>
      <c r="F15" s="661">
        <v>10</v>
      </c>
      <c r="G15" s="661" t="s">
        <v>628</v>
      </c>
      <c r="H15" s="661" t="s">
        <v>628</v>
      </c>
      <c r="I15" s="661" t="s">
        <v>628</v>
      </c>
      <c r="J15" s="661" t="s">
        <v>628</v>
      </c>
      <c r="K15" s="671">
        <v>15</v>
      </c>
    </row>
    <row r="16" spans="1:11" x14ac:dyDescent="0.3">
      <c r="A16" s="671">
        <v>10</v>
      </c>
      <c r="B16" s="672" t="s">
        <v>699</v>
      </c>
      <c r="C16" s="661">
        <v>140</v>
      </c>
      <c r="D16" s="661">
        <v>16.7</v>
      </c>
      <c r="E16" s="661">
        <v>15</v>
      </c>
      <c r="F16" s="661">
        <v>13.8</v>
      </c>
      <c r="G16" s="661">
        <v>7</v>
      </c>
      <c r="H16" s="661">
        <v>20.7</v>
      </c>
      <c r="I16" s="661">
        <v>1</v>
      </c>
      <c r="J16" s="661">
        <v>30</v>
      </c>
      <c r="K16" s="671">
        <v>163</v>
      </c>
    </row>
    <row r="17" spans="1:11" x14ac:dyDescent="0.3">
      <c r="A17" s="673"/>
      <c r="B17" s="674" t="s">
        <v>200</v>
      </c>
      <c r="C17" s="675">
        <v>873</v>
      </c>
      <c r="D17" s="675">
        <v>16.7</v>
      </c>
      <c r="E17" s="675">
        <v>75</v>
      </c>
      <c r="F17" s="675">
        <v>15.1</v>
      </c>
      <c r="G17" s="675">
        <v>35</v>
      </c>
      <c r="H17" s="675">
        <v>11.4</v>
      </c>
      <c r="I17" s="675">
        <v>5</v>
      </c>
      <c r="J17" s="675">
        <v>10</v>
      </c>
      <c r="K17" s="673">
        <v>938</v>
      </c>
    </row>
    <row r="18" spans="1:11" x14ac:dyDescent="0.3">
      <c r="A18" s="629" t="s">
        <v>703</v>
      </c>
    </row>
    <row r="19" spans="1:11" x14ac:dyDescent="0.3">
      <c r="A19" s="613" t="s">
        <v>21</v>
      </c>
    </row>
  </sheetData>
  <mergeCells count="7">
    <mergeCell ref="K5:K6"/>
    <mergeCell ref="A5:A6"/>
    <mergeCell ref="B5:B6"/>
    <mergeCell ref="C5:D5"/>
    <mergeCell ref="E5:F5"/>
    <mergeCell ref="G5:H5"/>
    <mergeCell ref="I5:J5"/>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BD66A-8549-4758-9663-F0B5425A6303}">
  <dimension ref="A1:E11"/>
  <sheetViews>
    <sheetView workbookViewId="0">
      <selection activeCell="B17" sqref="B17"/>
    </sheetView>
  </sheetViews>
  <sheetFormatPr baseColWidth="10" defaultColWidth="11.453125" defaultRowHeight="13" x14ac:dyDescent="0.3"/>
  <cols>
    <col min="1" max="1" width="49.453125" style="48" customWidth="1"/>
    <col min="2" max="2" width="9.1796875" style="48" customWidth="1"/>
    <col min="3" max="3" width="54.453125" style="48" customWidth="1"/>
    <col min="4" max="16384" width="11.453125" style="48"/>
  </cols>
  <sheetData>
    <row r="1" spans="1:5" x14ac:dyDescent="0.3">
      <c r="A1" s="47" t="s">
        <v>123</v>
      </c>
    </row>
    <row r="2" spans="1:5" x14ac:dyDescent="0.3">
      <c r="A2" s="47" t="s">
        <v>375</v>
      </c>
    </row>
    <row r="4" spans="1:5" x14ac:dyDescent="0.3">
      <c r="A4" s="411" t="s">
        <v>124</v>
      </c>
      <c r="B4" s="411" t="s">
        <v>125</v>
      </c>
      <c r="C4" s="158" t="s">
        <v>126</v>
      </c>
    </row>
    <row r="5" spans="1:5" ht="26" x14ac:dyDescent="0.3">
      <c r="A5" s="439" t="s">
        <v>445</v>
      </c>
      <c r="B5" s="238">
        <v>5.9000000000000163E-3</v>
      </c>
      <c r="C5" s="400" t="s">
        <v>446</v>
      </c>
    </row>
    <row r="6" spans="1:5" ht="26" x14ac:dyDescent="0.3">
      <c r="A6" s="440" t="s">
        <v>447</v>
      </c>
      <c r="B6" s="238">
        <v>-1.749999999999996E-2</v>
      </c>
      <c r="C6" s="400" t="s">
        <v>446</v>
      </c>
    </row>
    <row r="7" spans="1:5" x14ac:dyDescent="0.3">
      <c r="A7" s="440" t="s">
        <v>376</v>
      </c>
      <c r="B7" s="846">
        <v>374</v>
      </c>
      <c r="C7" s="848" t="s">
        <v>448</v>
      </c>
    </row>
    <row r="8" spans="1:5" x14ac:dyDescent="0.3">
      <c r="A8" s="441" t="s">
        <v>127</v>
      </c>
      <c r="B8" s="847"/>
      <c r="C8" s="849"/>
    </row>
    <row r="9" spans="1:5" ht="12.75" customHeight="1" x14ac:dyDescent="0.3">
      <c r="A9" s="440" t="s">
        <v>271</v>
      </c>
      <c r="B9" s="739">
        <v>331</v>
      </c>
      <c r="C9" s="848" t="s">
        <v>335</v>
      </c>
    </row>
    <row r="10" spans="1:5" x14ac:dyDescent="0.3">
      <c r="A10" s="442" t="s">
        <v>127</v>
      </c>
      <c r="B10" s="741"/>
      <c r="C10" s="849"/>
      <c r="E10" s="143"/>
    </row>
    <row r="11" spans="1:5" x14ac:dyDescent="0.3">
      <c r="A11" s="22" t="s">
        <v>128</v>
      </c>
      <c r="B11" s="2"/>
      <c r="C11" s="2"/>
    </row>
  </sheetData>
  <mergeCells count="4">
    <mergeCell ref="B7:B8"/>
    <mergeCell ref="C7:C8"/>
    <mergeCell ref="B9:B10"/>
    <mergeCell ref="C9:C10"/>
  </mergeCell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3F4C2-D3B4-4454-9BE8-41329B86EE51}">
  <dimension ref="A1:E24"/>
  <sheetViews>
    <sheetView workbookViewId="0">
      <selection activeCell="A30" sqref="A30"/>
    </sheetView>
  </sheetViews>
  <sheetFormatPr baseColWidth="10" defaultColWidth="11.453125" defaultRowHeight="13" x14ac:dyDescent="0.3"/>
  <cols>
    <col min="1" max="1" width="71.1796875" style="48" customWidth="1"/>
    <col min="2" max="2" width="18.453125" style="48" bestFit="1" customWidth="1"/>
    <col min="3" max="3" width="14.54296875" style="48" customWidth="1"/>
    <col min="4" max="16384" width="11.453125" style="48"/>
  </cols>
  <sheetData>
    <row r="1" spans="1:4" x14ac:dyDescent="0.3">
      <c r="A1" s="47" t="s">
        <v>129</v>
      </c>
    </row>
    <row r="2" spans="1:4" x14ac:dyDescent="0.3">
      <c r="A2" s="47" t="s">
        <v>377</v>
      </c>
    </row>
    <row r="4" spans="1:4" x14ac:dyDescent="0.3">
      <c r="A4" s="158" t="s">
        <v>124</v>
      </c>
      <c r="B4" s="247" t="s">
        <v>130</v>
      </c>
      <c r="C4" s="247" t="s">
        <v>125</v>
      </c>
    </row>
    <row r="5" spans="1:4" x14ac:dyDescent="0.3">
      <c r="A5" s="851" t="s">
        <v>525</v>
      </c>
      <c r="B5" s="565" t="s">
        <v>379</v>
      </c>
      <c r="C5" s="569">
        <v>190469.325932229</v>
      </c>
      <c r="D5" s="197"/>
    </row>
    <row r="6" spans="1:4" x14ac:dyDescent="0.3">
      <c r="A6" s="852"/>
      <c r="B6" s="567" t="s">
        <v>499</v>
      </c>
      <c r="C6" s="570">
        <v>191334.52691984799</v>
      </c>
      <c r="D6" s="197"/>
    </row>
    <row r="7" spans="1:4" x14ac:dyDescent="0.3">
      <c r="A7" s="851" t="s">
        <v>526</v>
      </c>
      <c r="B7" s="565" t="s">
        <v>379</v>
      </c>
      <c r="C7" s="571">
        <v>191586.48948507549</v>
      </c>
      <c r="D7" s="197"/>
    </row>
    <row r="8" spans="1:4" x14ac:dyDescent="0.3">
      <c r="A8" s="852"/>
      <c r="B8" s="566" t="s">
        <v>273</v>
      </c>
      <c r="C8" s="570">
        <v>187983.59493297484</v>
      </c>
      <c r="D8" s="197"/>
    </row>
    <row r="9" spans="1:4" x14ac:dyDescent="0.3">
      <c r="A9" s="400" t="s">
        <v>131</v>
      </c>
      <c r="B9" s="553" t="s">
        <v>378</v>
      </c>
      <c r="C9" s="568">
        <v>7.8492802614012605E-2</v>
      </c>
    </row>
    <row r="10" spans="1:4" x14ac:dyDescent="0.3">
      <c r="A10" s="850" t="s">
        <v>132</v>
      </c>
      <c r="B10" s="552" t="s">
        <v>378</v>
      </c>
      <c r="C10" s="443">
        <v>810.65725085544364</v>
      </c>
    </row>
    <row r="11" spans="1:4" ht="14.25" customHeight="1" x14ac:dyDescent="0.3">
      <c r="A11" s="850"/>
      <c r="B11" s="553" t="s">
        <v>395</v>
      </c>
      <c r="C11" s="444">
        <v>940.80326581334191</v>
      </c>
    </row>
    <row r="12" spans="1:4" x14ac:dyDescent="0.3">
      <c r="A12" s="850" t="s">
        <v>133</v>
      </c>
      <c r="B12" s="552" t="s">
        <v>378</v>
      </c>
      <c r="C12" s="443">
        <v>384.58712603692987</v>
      </c>
    </row>
    <row r="13" spans="1:4" x14ac:dyDescent="0.3">
      <c r="A13" s="850"/>
      <c r="B13" s="553" t="s">
        <v>272</v>
      </c>
      <c r="C13" s="444">
        <v>399.02595234297183</v>
      </c>
    </row>
    <row r="14" spans="1:4" x14ac:dyDescent="0.3">
      <c r="A14" s="400" t="s">
        <v>449</v>
      </c>
      <c r="B14" s="551" t="s">
        <v>378</v>
      </c>
      <c r="C14" s="445">
        <v>7.6000000000000227</v>
      </c>
    </row>
    <row r="15" spans="1:4" x14ac:dyDescent="0.3">
      <c r="A15" s="400" t="s">
        <v>134</v>
      </c>
      <c r="B15" s="551" t="s">
        <v>379</v>
      </c>
      <c r="C15" s="446">
        <v>1325.3336013830778</v>
      </c>
    </row>
    <row r="16" spans="1:4" x14ac:dyDescent="0.3">
      <c r="A16" s="850" t="s">
        <v>135</v>
      </c>
      <c r="B16" s="552" t="s">
        <v>379</v>
      </c>
      <c r="C16" s="446">
        <v>2990.288935160323</v>
      </c>
    </row>
    <row r="17" spans="1:5" x14ac:dyDescent="0.3">
      <c r="A17" s="850"/>
      <c r="B17" s="553" t="s">
        <v>273</v>
      </c>
      <c r="C17" s="122">
        <v>2685.9735352396965</v>
      </c>
    </row>
    <row r="18" spans="1:5" x14ac:dyDescent="0.3">
      <c r="A18" s="400" t="s">
        <v>136</v>
      </c>
      <c r="B18" s="551" t="s">
        <v>272</v>
      </c>
      <c r="C18" s="240">
        <v>6.7900000000000016E-2</v>
      </c>
    </row>
    <row r="19" spans="1:5" x14ac:dyDescent="0.3">
      <c r="A19" s="400" t="s">
        <v>137</v>
      </c>
      <c r="B19" s="551" t="s">
        <v>272</v>
      </c>
      <c r="C19" s="240">
        <v>0.25166699999999997</v>
      </c>
    </row>
    <row r="20" spans="1:5" x14ac:dyDescent="0.3">
      <c r="A20" s="400" t="s">
        <v>138</v>
      </c>
      <c r="B20" s="551" t="s">
        <v>378</v>
      </c>
      <c r="C20" s="240">
        <v>0.33164250000000001</v>
      </c>
    </row>
    <row r="21" spans="1:5" ht="15.75" customHeight="1" x14ac:dyDescent="0.3">
      <c r="A21" s="400" t="s">
        <v>139</v>
      </c>
      <c r="B21" s="551" t="s">
        <v>378</v>
      </c>
      <c r="C21" s="239">
        <v>0.96499999999999997</v>
      </c>
    </row>
    <row r="22" spans="1:5" x14ac:dyDescent="0.3">
      <c r="A22" s="850" t="s">
        <v>140</v>
      </c>
      <c r="B22" s="552" t="s">
        <v>379</v>
      </c>
      <c r="C22" s="446">
        <v>18488.786192956624</v>
      </c>
    </row>
    <row r="23" spans="1:5" x14ac:dyDescent="0.3">
      <c r="A23" s="850"/>
      <c r="B23" s="553" t="s">
        <v>273</v>
      </c>
      <c r="C23" s="122">
        <v>14309.364084732544</v>
      </c>
      <c r="E23" s="143"/>
    </row>
    <row r="24" spans="1:5" x14ac:dyDescent="0.3">
      <c r="A24" s="22" t="s">
        <v>128</v>
      </c>
      <c r="B24" s="2"/>
      <c r="C24" s="2"/>
    </row>
  </sheetData>
  <mergeCells count="6">
    <mergeCell ref="A22:A23"/>
    <mergeCell ref="A5:A6"/>
    <mergeCell ref="A7:A8"/>
    <mergeCell ref="A10:A11"/>
    <mergeCell ref="A12:A13"/>
    <mergeCell ref="A16:A17"/>
  </mergeCell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516CF-B688-4E4E-B959-D440B732D5DA}">
  <dimension ref="A1:I34"/>
  <sheetViews>
    <sheetView zoomScaleNormal="100" workbookViewId="0">
      <selection activeCell="D22" sqref="D22"/>
    </sheetView>
  </sheetViews>
  <sheetFormatPr baseColWidth="10" defaultColWidth="11.453125" defaultRowHeight="13" x14ac:dyDescent="0.3"/>
  <cols>
    <col min="1" max="1" width="54.453125" style="48" customWidth="1"/>
    <col min="2" max="2" width="10.453125" style="48" customWidth="1"/>
    <col min="3" max="3" width="11.26953125" style="48" customWidth="1"/>
    <col min="4" max="4" width="11.7265625" style="48" customWidth="1"/>
    <col min="5" max="16384" width="11.453125" style="48"/>
  </cols>
  <sheetData>
    <row r="1" spans="1:9" x14ac:dyDescent="0.3">
      <c r="A1" s="47" t="s">
        <v>141</v>
      </c>
    </row>
    <row r="2" spans="1:9" x14ac:dyDescent="0.3">
      <c r="A2" s="47" t="s">
        <v>380</v>
      </c>
    </row>
    <row r="3" spans="1:9" x14ac:dyDescent="0.3">
      <c r="A3" s="26" t="s">
        <v>372</v>
      </c>
    </row>
    <row r="5" spans="1:9" ht="39" x14ac:dyDescent="0.3">
      <c r="A5" s="410" t="s">
        <v>142</v>
      </c>
      <c r="B5" s="247" t="s">
        <v>450</v>
      </c>
      <c r="C5" s="247" t="s">
        <v>451</v>
      </c>
      <c r="D5" s="247" t="s">
        <v>452</v>
      </c>
    </row>
    <row r="6" spans="1:9" x14ac:dyDescent="0.3">
      <c r="A6" s="447" t="s">
        <v>143</v>
      </c>
      <c r="B6" s="560">
        <v>50078630.160000004</v>
      </c>
      <c r="C6" s="558">
        <v>-469323.38651333749</v>
      </c>
      <c r="D6" s="241">
        <v>50547953.546513341</v>
      </c>
      <c r="E6" s="197"/>
      <c r="F6" s="197"/>
      <c r="G6" s="197"/>
      <c r="H6" s="197"/>
      <c r="I6" s="197"/>
    </row>
    <row r="7" spans="1:9" x14ac:dyDescent="0.3">
      <c r="A7" s="448" t="s">
        <v>144</v>
      </c>
      <c r="B7" s="557">
        <v>13025650.488</v>
      </c>
      <c r="C7" s="559">
        <v>369504.02654043213</v>
      </c>
      <c r="D7" s="86">
        <v>12656146.461459568</v>
      </c>
      <c r="E7" s="197"/>
      <c r="F7" s="197"/>
      <c r="G7" s="197"/>
      <c r="H7" s="197"/>
      <c r="I7" s="197"/>
    </row>
    <row r="8" spans="1:9" x14ac:dyDescent="0.3">
      <c r="A8" s="448" t="s">
        <v>381</v>
      </c>
      <c r="B8" s="557">
        <v>-14935940.412</v>
      </c>
      <c r="C8" s="559">
        <v>-617115.17771326751</v>
      </c>
      <c r="D8" s="86">
        <v>-14318825.234286733</v>
      </c>
      <c r="E8" s="197"/>
      <c r="F8" s="197"/>
      <c r="G8" s="197"/>
      <c r="H8" s="197"/>
      <c r="I8" s="197"/>
    </row>
    <row r="9" spans="1:9" x14ac:dyDescent="0.3">
      <c r="A9" s="450" t="s">
        <v>145</v>
      </c>
      <c r="B9" s="557">
        <v>6607369.4000000004</v>
      </c>
      <c r="C9" s="559">
        <v>-71121.49985340517</v>
      </c>
      <c r="D9" s="86">
        <v>6678490.8998534055</v>
      </c>
      <c r="E9" s="197"/>
      <c r="F9" s="197"/>
      <c r="G9" s="197"/>
      <c r="H9" s="197"/>
      <c r="I9" s="197"/>
    </row>
    <row r="10" spans="1:9" x14ac:dyDescent="0.3">
      <c r="A10" s="448" t="s">
        <v>146</v>
      </c>
      <c r="B10" s="557">
        <v>13990842.547</v>
      </c>
      <c r="C10" s="559">
        <v>-198094.45728795603</v>
      </c>
      <c r="D10" s="86">
        <v>14188937.004287956</v>
      </c>
      <c r="E10" s="197"/>
      <c r="F10" s="197"/>
      <c r="G10" s="197"/>
      <c r="H10" s="197"/>
      <c r="I10" s="197"/>
    </row>
    <row r="11" spans="1:9" x14ac:dyDescent="0.3">
      <c r="A11" s="448" t="s">
        <v>147</v>
      </c>
      <c r="B11" s="557">
        <v>30971375.492000002</v>
      </c>
      <c r="C11" s="559">
        <v>49977.784406360239</v>
      </c>
      <c r="D11" s="86">
        <v>30921397.707593642</v>
      </c>
      <c r="E11" s="197"/>
      <c r="F11" s="197"/>
      <c r="G11" s="197"/>
      <c r="H11" s="197"/>
      <c r="I11" s="197"/>
    </row>
    <row r="12" spans="1:9" x14ac:dyDescent="0.3">
      <c r="A12" s="448" t="s">
        <v>148</v>
      </c>
      <c r="B12" s="557">
        <v>419332.64500000002</v>
      </c>
      <c r="C12" s="559">
        <v>-2474.0626054999884</v>
      </c>
      <c r="D12" s="86">
        <v>421806.70760550001</v>
      </c>
      <c r="E12" s="197"/>
      <c r="F12" s="197"/>
      <c r="G12" s="197"/>
      <c r="H12" s="197"/>
      <c r="I12" s="197"/>
    </row>
    <row r="13" spans="1:9" x14ac:dyDescent="0.3">
      <c r="A13" s="449" t="s">
        <v>149</v>
      </c>
      <c r="B13" s="91">
        <v>2931446.6674005412</v>
      </c>
      <c r="C13" s="91">
        <v>-16052.876608535647</v>
      </c>
      <c r="D13" s="91">
        <v>2947499.5440090769</v>
      </c>
      <c r="E13" s="197"/>
      <c r="F13" s="197"/>
      <c r="G13" s="197"/>
      <c r="H13" s="197"/>
      <c r="I13" s="197"/>
    </row>
    <row r="14" spans="1:9" x14ac:dyDescent="0.3">
      <c r="A14" s="449" t="s">
        <v>150</v>
      </c>
      <c r="B14" s="91">
        <v>1269314.336763555</v>
      </c>
      <c r="C14" s="91">
        <v>148676.50978548918</v>
      </c>
      <c r="D14" s="91">
        <v>1120637.8269780658</v>
      </c>
      <c r="E14" s="197"/>
      <c r="F14" s="197"/>
      <c r="G14" s="197"/>
      <c r="H14" s="197"/>
      <c r="I14" s="197"/>
    </row>
    <row r="15" spans="1:9" x14ac:dyDescent="0.3">
      <c r="A15" s="449" t="s">
        <v>151</v>
      </c>
      <c r="B15" s="91">
        <v>2758956.0619999999</v>
      </c>
      <c r="C15" s="91">
        <v>1027093.1713488954</v>
      </c>
      <c r="D15" s="91">
        <v>1731862.8906511045</v>
      </c>
      <c r="E15" s="197"/>
      <c r="F15" s="197"/>
      <c r="G15" s="197"/>
      <c r="H15" s="197"/>
      <c r="I15" s="197"/>
    </row>
    <row r="16" spans="1:9" x14ac:dyDescent="0.3">
      <c r="A16" s="450" t="s">
        <v>152</v>
      </c>
      <c r="B16" s="86">
        <v>722644.83499999996</v>
      </c>
      <c r="C16" s="86">
        <v>306932.21702140337</v>
      </c>
      <c r="D16" s="86">
        <v>415712.61797859659</v>
      </c>
      <c r="E16" s="197"/>
      <c r="F16" s="197"/>
      <c r="G16" s="197"/>
      <c r="H16" s="197"/>
      <c r="I16" s="197"/>
    </row>
    <row r="17" spans="1:9" x14ac:dyDescent="0.3">
      <c r="A17" s="451" t="s">
        <v>382</v>
      </c>
      <c r="B17" s="86">
        <v>427103.65600000002</v>
      </c>
      <c r="C17" s="86">
        <v>346424.98294014606</v>
      </c>
      <c r="D17" s="86">
        <v>80678.673059853958</v>
      </c>
      <c r="E17" s="197"/>
      <c r="F17" s="197"/>
      <c r="G17" s="197"/>
      <c r="H17" s="197"/>
      <c r="I17" s="197"/>
    </row>
    <row r="18" spans="1:9" x14ac:dyDescent="0.3">
      <c r="A18" s="451" t="s">
        <v>153</v>
      </c>
      <c r="B18" s="86">
        <v>628721.28700000001</v>
      </c>
      <c r="C18" s="86">
        <v>17307.785562563487</v>
      </c>
      <c r="D18" s="86">
        <v>611413.50143743656</v>
      </c>
      <c r="E18" s="197"/>
      <c r="F18" s="197"/>
      <c r="G18" s="197"/>
      <c r="H18" s="197"/>
      <c r="I18" s="197"/>
    </row>
    <row r="19" spans="1:9" x14ac:dyDescent="0.3">
      <c r="A19" s="451" t="s">
        <v>453</v>
      </c>
      <c r="B19" s="86">
        <v>-333180.10800000001</v>
      </c>
      <c r="C19" s="86">
        <v>-56800.551481306211</v>
      </c>
      <c r="D19" s="86">
        <v>-276379.5565186938</v>
      </c>
      <c r="E19" s="197"/>
      <c r="F19" s="197"/>
      <c r="G19" s="197"/>
      <c r="H19" s="197"/>
      <c r="I19" s="197"/>
    </row>
    <row r="20" spans="1:9" x14ac:dyDescent="0.3">
      <c r="A20" s="450" t="s">
        <v>154</v>
      </c>
      <c r="B20" s="86">
        <v>1725655.8490000002</v>
      </c>
      <c r="C20" s="86">
        <v>661856.29006260238</v>
      </c>
      <c r="D20" s="86">
        <v>1063799.5589373978</v>
      </c>
      <c r="E20" s="197"/>
      <c r="F20" s="197"/>
      <c r="G20" s="197"/>
      <c r="H20" s="197"/>
      <c r="I20" s="197"/>
    </row>
    <row r="21" spans="1:9" x14ac:dyDescent="0.3">
      <c r="A21" s="451" t="s">
        <v>383</v>
      </c>
      <c r="B21" s="86">
        <v>1777640.4459999998</v>
      </c>
      <c r="C21" s="86">
        <v>929693.88448243111</v>
      </c>
      <c r="D21" s="86">
        <v>847946.56151756865</v>
      </c>
      <c r="E21" s="197"/>
      <c r="F21" s="197"/>
      <c r="G21" s="197"/>
      <c r="H21" s="197"/>
      <c r="I21" s="197"/>
    </row>
    <row r="22" spans="1:9" x14ac:dyDescent="0.3">
      <c r="A22" s="451" t="s">
        <v>155</v>
      </c>
      <c r="B22" s="86">
        <v>1812935.7479999999</v>
      </c>
      <c r="C22" s="86">
        <v>50094.063327001088</v>
      </c>
      <c r="D22" s="86">
        <v>1762841.6846729987</v>
      </c>
      <c r="E22" s="197"/>
      <c r="F22" s="197"/>
      <c r="G22" s="197"/>
      <c r="H22" s="197"/>
      <c r="I22" s="197"/>
    </row>
    <row r="23" spans="1:9" x14ac:dyDescent="0.3">
      <c r="A23" s="451" t="s">
        <v>384</v>
      </c>
      <c r="B23" s="230">
        <v>-1864920.3449999997</v>
      </c>
      <c r="C23" s="230">
        <v>-317931.65774682991</v>
      </c>
      <c r="D23" s="230">
        <v>-1546988.6872531697</v>
      </c>
      <c r="E23" s="197"/>
      <c r="F23" s="197"/>
      <c r="G23" s="197"/>
      <c r="H23" s="197"/>
      <c r="I23" s="197"/>
    </row>
    <row r="24" spans="1:9" x14ac:dyDescent="0.3">
      <c r="A24" s="450" t="s">
        <v>156</v>
      </c>
      <c r="B24" s="86">
        <v>310655.37800000003</v>
      </c>
      <c r="C24" s="86">
        <v>58304.664264889841</v>
      </c>
      <c r="D24" s="86">
        <v>252350.71373511018</v>
      </c>
      <c r="E24" s="197"/>
      <c r="F24" s="197"/>
      <c r="G24" s="197"/>
      <c r="H24" s="197"/>
      <c r="I24" s="197"/>
    </row>
    <row r="25" spans="1:9" x14ac:dyDescent="0.3">
      <c r="A25" s="449" t="s">
        <v>157</v>
      </c>
      <c r="B25" s="91">
        <v>8451899.4136398491</v>
      </c>
      <c r="C25" s="91">
        <v>0</v>
      </c>
      <c r="D25" s="91">
        <v>8451899.4136398491</v>
      </c>
      <c r="E25" s="197"/>
      <c r="F25" s="197"/>
      <c r="G25" s="197"/>
      <c r="H25" s="197"/>
      <c r="I25" s="197"/>
    </row>
    <row r="26" spans="1:9" x14ac:dyDescent="0.3">
      <c r="A26" s="452" t="s">
        <v>158</v>
      </c>
      <c r="B26" s="242">
        <v>65490246.639803946</v>
      </c>
      <c r="C26" s="242">
        <v>690393.41801250726</v>
      </c>
      <c r="D26" s="242">
        <v>64799853.221791439</v>
      </c>
      <c r="E26" s="197"/>
      <c r="F26" s="197"/>
      <c r="G26" s="197"/>
      <c r="H26" s="197"/>
      <c r="I26" s="197"/>
    </row>
    <row r="27" spans="1:9" ht="12.75" customHeight="1" x14ac:dyDescent="0.3">
      <c r="A27" s="798" t="s">
        <v>500</v>
      </c>
      <c r="B27" s="798"/>
      <c r="C27" s="798"/>
      <c r="D27" s="798"/>
    </row>
    <row r="28" spans="1:9" x14ac:dyDescent="0.3">
      <c r="A28" s="744"/>
      <c r="B28" s="744"/>
      <c r="C28" s="744"/>
      <c r="D28" s="744"/>
    </row>
    <row r="29" spans="1:9" x14ac:dyDescent="0.3">
      <c r="A29" s="744"/>
      <c r="B29" s="744"/>
      <c r="C29" s="744"/>
      <c r="D29" s="744"/>
    </row>
    <row r="30" spans="1:9" x14ac:dyDescent="0.3">
      <c r="A30" s="744"/>
      <c r="B30" s="744"/>
      <c r="C30" s="744"/>
      <c r="D30" s="744"/>
    </row>
    <row r="31" spans="1:9" x14ac:dyDescent="0.3">
      <c r="A31" s="48" t="s">
        <v>21</v>
      </c>
    </row>
    <row r="32" spans="1:9" x14ac:dyDescent="0.3">
      <c r="B32" s="197"/>
      <c r="C32" s="197"/>
      <c r="D32" s="197"/>
    </row>
    <row r="33" spans="2:4" x14ac:dyDescent="0.3">
      <c r="B33" s="197"/>
      <c r="C33" s="197"/>
      <c r="D33" s="197"/>
    </row>
    <row r="34" spans="2:4" x14ac:dyDescent="0.3">
      <c r="B34" s="220"/>
      <c r="C34" s="554"/>
      <c r="D34" s="220"/>
    </row>
  </sheetData>
  <mergeCells count="1">
    <mergeCell ref="A27:D30"/>
  </mergeCells>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5B205-D0B8-4570-BC26-88DB5718D0F4}">
  <dimension ref="A1:F23"/>
  <sheetViews>
    <sheetView workbookViewId="0">
      <selection activeCell="E22" sqref="E22"/>
    </sheetView>
  </sheetViews>
  <sheetFormatPr baseColWidth="10" defaultColWidth="11.453125" defaultRowHeight="13" x14ac:dyDescent="0.3"/>
  <cols>
    <col min="1" max="1" width="40.81640625" style="48" customWidth="1"/>
    <col min="2" max="2" width="17.54296875" style="48" customWidth="1"/>
    <col min="3" max="3" width="12" style="48" bestFit="1" customWidth="1"/>
    <col min="4" max="16384" width="11.453125" style="48"/>
  </cols>
  <sheetData>
    <row r="1" spans="1:6" x14ac:dyDescent="0.3">
      <c r="A1" s="47" t="s">
        <v>159</v>
      </c>
    </row>
    <row r="2" spans="1:6" x14ac:dyDescent="0.3">
      <c r="A2" s="47" t="s">
        <v>385</v>
      </c>
    </row>
    <row r="3" spans="1:6" x14ac:dyDescent="0.3">
      <c r="A3" s="142" t="s">
        <v>370</v>
      </c>
    </row>
    <row r="5" spans="1:6" x14ac:dyDescent="0.3">
      <c r="A5" s="146"/>
      <c r="B5" s="55" t="s">
        <v>386</v>
      </c>
      <c r="C5" s="46" t="s">
        <v>103</v>
      </c>
    </row>
    <row r="6" spans="1:6" ht="15" x14ac:dyDescent="0.3">
      <c r="A6" s="160" t="s">
        <v>454</v>
      </c>
      <c r="B6" s="416">
        <v>-5303500.590922989</v>
      </c>
      <c r="C6" s="556">
        <v>-1.8769715439669532</v>
      </c>
    </row>
    <row r="7" spans="1:6" ht="15" x14ac:dyDescent="0.3">
      <c r="A7" s="27" t="s">
        <v>455</v>
      </c>
      <c r="B7" s="416">
        <v>690393.41801251168</v>
      </c>
      <c r="C7" s="224">
        <v>0.24433839075448174</v>
      </c>
    </row>
    <row r="8" spans="1:6" x14ac:dyDescent="0.3">
      <c r="A8" s="453" t="s">
        <v>160</v>
      </c>
      <c r="B8" s="401">
        <v>-469323.38651333749</v>
      </c>
      <c r="C8" s="224">
        <v>-0.16609909366493172</v>
      </c>
    </row>
    <row r="9" spans="1:6" x14ac:dyDescent="0.3">
      <c r="A9" s="453" t="s">
        <v>161</v>
      </c>
      <c r="B9" s="401">
        <v>-16052.876608535647</v>
      </c>
      <c r="C9" s="224">
        <v>-5.6813027690811218E-3</v>
      </c>
    </row>
    <row r="10" spans="1:6" x14ac:dyDescent="0.3">
      <c r="A10" s="453" t="s">
        <v>162</v>
      </c>
      <c r="B10" s="401">
        <v>148676.50978548927</v>
      </c>
      <c r="C10" s="224">
        <v>5.2618374098289941E-2</v>
      </c>
    </row>
    <row r="11" spans="1:6" x14ac:dyDescent="0.3">
      <c r="A11" s="453" t="s">
        <v>163</v>
      </c>
      <c r="B11" s="401">
        <v>1027093.1713488955</v>
      </c>
      <c r="C11" s="224">
        <v>0.36350041309020464</v>
      </c>
      <c r="E11" s="89"/>
    </row>
    <row r="12" spans="1:6" ht="15" x14ac:dyDescent="0.3">
      <c r="A12" s="27" t="s">
        <v>456</v>
      </c>
      <c r="B12" s="416">
        <v>-5993894.0089355037</v>
      </c>
      <c r="C12" s="224">
        <v>-2.1213099347214359</v>
      </c>
      <c r="E12" s="89"/>
    </row>
    <row r="13" spans="1:6" x14ac:dyDescent="0.3">
      <c r="A13" s="23" t="s">
        <v>164</v>
      </c>
      <c r="B13" s="327">
        <v>375908.29922780563</v>
      </c>
      <c r="C13" s="224">
        <v>0.13303839015294855</v>
      </c>
    </row>
    <row r="14" spans="1:6" x14ac:dyDescent="0.3">
      <c r="A14" s="23" t="s">
        <v>165</v>
      </c>
      <c r="B14" s="327">
        <v>2787226.5573884225</v>
      </c>
      <c r="C14" s="224">
        <v>0.9864324223440083</v>
      </c>
    </row>
    <row r="15" spans="1:6" x14ac:dyDescent="0.3">
      <c r="A15" s="4" t="s">
        <v>457</v>
      </c>
      <c r="B15" s="555">
        <v>-2892182.3327623722</v>
      </c>
      <c r="C15" s="224">
        <v>-1.0235775117758936</v>
      </c>
      <c r="D15" s="68"/>
      <c r="E15" s="243"/>
      <c r="F15" s="197"/>
    </row>
    <row r="16" spans="1:6" x14ac:dyDescent="0.3">
      <c r="A16" s="454" t="s">
        <v>458</v>
      </c>
      <c r="B16" s="329">
        <v>-3582575.7507748869</v>
      </c>
      <c r="C16" s="226">
        <v>-1.2679159025303766</v>
      </c>
      <c r="D16" s="68"/>
      <c r="E16" s="243"/>
    </row>
    <row r="17" spans="1:2" x14ac:dyDescent="0.3">
      <c r="A17" s="123" t="s">
        <v>21</v>
      </c>
    </row>
    <row r="19" spans="1:2" x14ac:dyDescent="0.3">
      <c r="B19" s="197"/>
    </row>
    <row r="20" spans="1:2" x14ac:dyDescent="0.3">
      <c r="B20" s="197"/>
    </row>
    <row r="21" spans="1:2" x14ac:dyDescent="0.3">
      <c r="B21" s="197"/>
    </row>
    <row r="23" spans="1:2" x14ac:dyDescent="0.3">
      <c r="B23" s="68"/>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7CCDA-C4E9-4482-BC98-2AE728B998DF}">
  <dimension ref="A1:H36"/>
  <sheetViews>
    <sheetView workbookViewId="0">
      <selection activeCell="E39" sqref="E39"/>
    </sheetView>
  </sheetViews>
  <sheetFormatPr baseColWidth="10" defaultColWidth="11.453125" defaultRowHeight="13" x14ac:dyDescent="0.3"/>
  <cols>
    <col min="1" max="1" width="23.7265625" style="2" customWidth="1"/>
    <col min="2" max="16384" width="11.453125" style="2"/>
  </cols>
  <sheetData>
    <row r="1" spans="1:6" x14ac:dyDescent="0.3">
      <c r="A1" s="1" t="s">
        <v>100</v>
      </c>
      <c r="B1" s="1"/>
      <c r="C1" s="1"/>
      <c r="D1" s="1"/>
      <c r="E1" s="1"/>
      <c r="F1" s="1"/>
    </row>
    <row r="2" spans="1:6" x14ac:dyDescent="0.3">
      <c r="A2" s="853" t="s">
        <v>387</v>
      </c>
      <c r="B2" s="853"/>
      <c r="C2" s="853"/>
      <c r="D2" s="853"/>
      <c r="E2" s="853"/>
      <c r="F2" s="853"/>
    </row>
    <row r="3" spans="1:6" x14ac:dyDescent="0.3">
      <c r="A3" s="854" t="s">
        <v>74</v>
      </c>
      <c r="B3" s="854"/>
      <c r="C3" s="854"/>
      <c r="D3" s="854"/>
      <c r="E3" s="854"/>
      <c r="F3" s="854"/>
    </row>
    <row r="4" spans="1:6" x14ac:dyDescent="0.3">
      <c r="A4" s="32"/>
      <c r="B4" s="32"/>
      <c r="C4" s="32"/>
      <c r="D4" s="32"/>
      <c r="E4" s="32"/>
      <c r="F4" s="32"/>
    </row>
    <row r="5" spans="1:6" ht="24.75" customHeight="1" x14ac:dyDescent="0.3">
      <c r="A5" s="147"/>
      <c r="B5" s="807" t="s">
        <v>76</v>
      </c>
      <c r="C5" s="807" t="s">
        <v>77</v>
      </c>
      <c r="D5" s="807" t="s">
        <v>78</v>
      </c>
      <c r="E5" s="807" t="s">
        <v>79</v>
      </c>
      <c r="F5" s="807" t="s">
        <v>177</v>
      </c>
    </row>
    <row r="6" spans="1:6" ht="22.5" customHeight="1" x14ac:dyDescent="0.3">
      <c r="A6" s="148"/>
      <c r="B6" s="809"/>
      <c r="C6" s="809"/>
      <c r="D6" s="809"/>
      <c r="E6" s="809"/>
      <c r="F6" s="809"/>
    </row>
    <row r="7" spans="1:6" x14ac:dyDescent="0.3">
      <c r="A7" s="94">
        <v>1997</v>
      </c>
      <c r="B7" s="175">
        <v>-27361</v>
      </c>
      <c r="C7" s="175">
        <v>402938</v>
      </c>
      <c r="D7" s="175">
        <v>150829</v>
      </c>
      <c r="E7" s="175">
        <v>252109</v>
      </c>
      <c r="F7" s="175">
        <v>375577</v>
      </c>
    </row>
    <row r="8" spans="1:6" x14ac:dyDescent="0.3">
      <c r="A8" s="95">
        <v>1998</v>
      </c>
      <c r="B8" s="176">
        <v>-5381</v>
      </c>
      <c r="C8" s="176">
        <v>185156</v>
      </c>
      <c r="D8" s="176">
        <v>77437</v>
      </c>
      <c r="E8" s="176">
        <v>107719</v>
      </c>
      <c r="F8" s="176">
        <v>179775</v>
      </c>
    </row>
    <row r="9" spans="1:6" x14ac:dyDescent="0.3">
      <c r="A9" s="95">
        <v>1999</v>
      </c>
      <c r="B9" s="176">
        <v>-73261</v>
      </c>
      <c r="C9" s="176">
        <v>174596</v>
      </c>
      <c r="D9" s="176">
        <v>54027</v>
      </c>
      <c r="E9" s="176">
        <v>120569</v>
      </c>
      <c r="F9" s="176">
        <v>101335</v>
      </c>
    </row>
    <row r="10" spans="1:6" x14ac:dyDescent="0.3">
      <c r="A10" s="95">
        <v>2000</v>
      </c>
      <c r="B10" s="176">
        <v>-5846</v>
      </c>
      <c r="C10" s="176">
        <v>218960</v>
      </c>
      <c r="D10" s="176">
        <v>57655</v>
      </c>
      <c r="E10" s="176">
        <v>161305</v>
      </c>
      <c r="F10" s="176">
        <v>213114</v>
      </c>
    </row>
    <row r="11" spans="1:6" x14ac:dyDescent="0.3">
      <c r="A11" s="95">
        <v>2001</v>
      </c>
      <c r="B11" s="176">
        <v>9034</v>
      </c>
      <c r="C11" s="176">
        <v>128986</v>
      </c>
      <c r="D11" s="176">
        <v>56085</v>
      </c>
      <c r="E11" s="176">
        <v>72901</v>
      </c>
      <c r="F11" s="176">
        <v>138020</v>
      </c>
    </row>
    <row r="12" spans="1:6" x14ac:dyDescent="0.3">
      <c r="A12" s="95">
        <v>2002</v>
      </c>
      <c r="B12" s="176">
        <v>-39450</v>
      </c>
      <c r="C12" s="176">
        <v>88047</v>
      </c>
      <c r="D12" s="176">
        <v>31853</v>
      </c>
      <c r="E12" s="176">
        <v>56194</v>
      </c>
      <c r="F12" s="176">
        <v>48597</v>
      </c>
    </row>
    <row r="13" spans="1:6" x14ac:dyDescent="0.3">
      <c r="A13" s="95">
        <v>2003</v>
      </c>
      <c r="B13" s="176">
        <v>-3781</v>
      </c>
      <c r="C13" s="176">
        <v>114136</v>
      </c>
      <c r="D13" s="176">
        <v>38089</v>
      </c>
      <c r="E13" s="176">
        <v>76047</v>
      </c>
      <c r="F13" s="176">
        <v>110355</v>
      </c>
    </row>
    <row r="14" spans="1:6" x14ac:dyDescent="0.3">
      <c r="A14" s="95">
        <v>2004</v>
      </c>
      <c r="B14" s="176">
        <v>123324</v>
      </c>
      <c r="C14" s="176">
        <v>473144</v>
      </c>
      <c r="D14" s="176">
        <v>172579</v>
      </c>
      <c r="E14" s="176">
        <v>300565</v>
      </c>
      <c r="F14" s="176">
        <v>596468</v>
      </c>
    </row>
    <row r="15" spans="1:6" x14ac:dyDescent="0.3">
      <c r="A15" s="95">
        <v>2005</v>
      </c>
      <c r="B15" s="176">
        <v>455179.34152000002</v>
      </c>
      <c r="C15" s="176">
        <v>1264244.4081100002</v>
      </c>
      <c r="D15" s="176">
        <v>613157.54494000005</v>
      </c>
      <c r="E15" s="176">
        <v>651086.86317000003</v>
      </c>
      <c r="F15" s="176">
        <v>1719423.7496300002</v>
      </c>
    </row>
    <row r="16" spans="1:6" x14ac:dyDescent="0.3">
      <c r="A16" s="95">
        <v>2006</v>
      </c>
      <c r="B16" s="176">
        <v>496108.64373000001</v>
      </c>
      <c r="C16" s="176">
        <v>4078834.8112500003</v>
      </c>
      <c r="D16" s="176">
        <v>1998691.7108700001</v>
      </c>
      <c r="E16" s="176">
        <v>2080143.10038</v>
      </c>
      <c r="F16" s="176">
        <v>4574943.4549799999</v>
      </c>
    </row>
    <row r="17" spans="1:8" x14ac:dyDescent="0.3">
      <c r="A17" s="95">
        <v>2007</v>
      </c>
      <c r="B17" s="176">
        <v>1152329.8</v>
      </c>
      <c r="C17" s="176">
        <v>5054366.1882700007</v>
      </c>
      <c r="D17" s="176">
        <v>3299199.5749400002</v>
      </c>
      <c r="E17" s="176">
        <v>1755166.6133300001</v>
      </c>
      <c r="F17" s="176">
        <v>6206695.9882700006</v>
      </c>
    </row>
    <row r="18" spans="1:8" x14ac:dyDescent="0.3">
      <c r="A18" s="95">
        <v>2008</v>
      </c>
      <c r="B18" s="176">
        <v>-336375.13752000115</v>
      </c>
      <c r="C18" s="176">
        <v>4680595.0784200002</v>
      </c>
      <c r="D18" s="176">
        <v>3220332.4036000003</v>
      </c>
      <c r="E18" s="176">
        <v>1460262.6748199998</v>
      </c>
      <c r="F18" s="176">
        <v>4344219.9408999998</v>
      </c>
    </row>
    <row r="19" spans="1:8" x14ac:dyDescent="0.3">
      <c r="A19" s="95">
        <v>2009</v>
      </c>
      <c r="B19" s="176">
        <v>-560889.04473000043</v>
      </c>
      <c r="C19" s="176">
        <v>2068563.1776865458</v>
      </c>
      <c r="D19" s="176">
        <v>1316424.9252485009</v>
      </c>
      <c r="E19" s="176">
        <v>752138.25243804511</v>
      </c>
      <c r="F19" s="176">
        <v>1507674.1329565456</v>
      </c>
    </row>
    <row r="20" spans="1:8" x14ac:dyDescent="0.3">
      <c r="A20" s="95">
        <v>2010</v>
      </c>
      <c r="B20" s="176">
        <v>-117735.42530000233</v>
      </c>
      <c r="C20" s="176">
        <v>3783051.6724212249</v>
      </c>
      <c r="D20" s="176">
        <v>2155591.6905840379</v>
      </c>
      <c r="E20" s="176">
        <v>1627459.981837187</v>
      </c>
      <c r="F20" s="176">
        <v>3665316.2471212223</v>
      </c>
    </row>
    <row r="21" spans="1:8" x14ac:dyDescent="0.3">
      <c r="A21" s="95">
        <v>2011</v>
      </c>
      <c r="B21" s="176">
        <v>817724</v>
      </c>
      <c r="C21" s="176">
        <v>3965765</v>
      </c>
      <c r="D21" s="176">
        <v>3033472</v>
      </c>
      <c r="E21" s="176">
        <v>932293</v>
      </c>
      <c r="F21" s="176">
        <v>4783490</v>
      </c>
    </row>
    <row r="22" spans="1:8" x14ac:dyDescent="0.3">
      <c r="A22" s="95">
        <v>2012</v>
      </c>
      <c r="B22" s="176">
        <v>891034</v>
      </c>
      <c r="C22" s="176">
        <v>3278909</v>
      </c>
      <c r="D22" s="176">
        <v>2712763</v>
      </c>
      <c r="E22" s="176">
        <v>566147</v>
      </c>
      <c r="F22" s="176">
        <v>4169943</v>
      </c>
    </row>
    <row r="23" spans="1:8" x14ac:dyDescent="0.3">
      <c r="A23" s="95">
        <v>2013</v>
      </c>
      <c r="B23" s="176">
        <v>-135651</v>
      </c>
      <c r="C23" s="176">
        <v>3129199</v>
      </c>
      <c r="D23" s="176">
        <v>2302008</v>
      </c>
      <c r="E23" s="176">
        <v>827191</v>
      </c>
      <c r="F23" s="176">
        <v>2993549</v>
      </c>
    </row>
    <row r="24" spans="1:8" x14ac:dyDescent="0.3">
      <c r="A24" s="95">
        <v>2014</v>
      </c>
      <c r="B24" s="176">
        <v>-139897.21316057301</v>
      </c>
      <c r="C24" s="176">
        <v>2642656.7148364577</v>
      </c>
      <c r="D24" s="176">
        <v>1989508.2006293277</v>
      </c>
      <c r="E24" s="176">
        <v>653148.51420712972</v>
      </c>
      <c r="F24" s="176">
        <v>2502759.5016758847</v>
      </c>
    </row>
    <row r="25" spans="1:8" x14ac:dyDescent="0.3">
      <c r="A25" s="95">
        <v>2015</v>
      </c>
      <c r="B25" s="176">
        <v>332751.65555371251</v>
      </c>
      <c r="C25" s="176">
        <v>1675908.9156503216</v>
      </c>
      <c r="D25" s="176">
        <v>1523610.7556618103</v>
      </c>
      <c r="E25" s="176">
        <v>152298.15998851135</v>
      </c>
      <c r="F25" s="176">
        <v>2008660.5712040341</v>
      </c>
    </row>
    <row r="26" spans="1:8" x14ac:dyDescent="0.3">
      <c r="A26" s="95">
        <v>2016</v>
      </c>
      <c r="B26" s="176">
        <v>-724578.75722851907</v>
      </c>
      <c r="C26" s="176">
        <v>725717.9718425225</v>
      </c>
      <c r="D26" s="176">
        <v>643366.98752692528</v>
      </c>
      <c r="E26" s="176">
        <v>82350.984315597205</v>
      </c>
      <c r="F26" s="176">
        <v>1139.2146140036621</v>
      </c>
    </row>
    <row r="27" spans="1:8" x14ac:dyDescent="0.3">
      <c r="A27" s="95">
        <v>2017</v>
      </c>
      <c r="B27" s="176">
        <v>-7168.1023315538278</v>
      </c>
      <c r="C27" s="176">
        <v>1279021.5196772318</v>
      </c>
      <c r="D27" s="176">
        <v>637365.66156097292</v>
      </c>
      <c r="E27" s="176">
        <v>530655.85811625898</v>
      </c>
      <c r="F27" s="176">
        <v>1271853.417345678</v>
      </c>
    </row>
    <row r="28" spans="1:8" x14ac:dyDescent="0.3">
      <c r="A28" s="95">
        <v>2018</v>
      </c>
      <c r="B28" s="176">
        <v>485931.66854387912</v>
      </c>
      <c r="C28" s="176">
        <v>1920002.9996800923</v>
      </c>
      <c r="D28" s="176">
        <v>1419532.1632892203</v>
      </c>
      <c r="E28" s="176">
        <v>500470.83639087219</v>
      </c>
      <c r="F28" s="176">
        <v>2405934.6682239715</v>
      </c>
    </row>
    <row r="29" spans="1:8" x14ac:dyDescent="0.3">
      <c r="A29" s="95">
        <v>2019</v>
      </c>
      <c r="B29" s="176">
        <v>868110.41200000001</v>
      </c>
      <c r="C29" s="176">
        <v>1852383.5529999998</v>
      </c>
      <c r="D29" s="176">
        <v>1452312.1709999999</v>
      </c>
      <c r="E29" s="176">
        <v>400071.38199999998</v>
      </c>
      <c r="F29" s="176">
        <v>2720493.9649999999</v>
      </c>
    </row>
    <row r="30" spans="1:8" x14ac:dyDescent="0.3">
      <c r="A30" s="95">
        <v>2020</v>
      </c>
      <c r="B30" s="176">
        <v>-114941.91700000013</v>
      </c>
      <c r="C30" s="176">
        <v>1814638.0929999999</v>
      </c>
      <c r="D30" s="176">
        <v>1533602.7759999998</v>
      </c>
      <c r="E30" s="176">
        <v>281035.31699999998</v>
      </c>
      <c r="F30" s="176">
        <v>1699696.1759999997</v>
      </c>
    </row>
    <row r="31" spans="1:8" x14ac:dyDescent="0.3">
      <c r="A31" s="95">
        <v>2021</v>
      </c>
      <c r="B31" s="176">
        <v>386828.30290354381</v>
      </c>
      <c r="C31" s="176">
        <v>3431736.6187991975</v>
      </c>
      <c r="D31" s="176">
        <v>2637163.1003289539</v>
      </c>
      <c r="E31" s="176">
        <v>794573.51847024332</v>
      </c>
      <c r="F31" s="176">
        <v>3818564.9217027412</v>
      </c>
    </row>
    <row r="32" spans="1:8" x14ac:dyDescent="0.3">
      <c r="A32" s="95">
        <v>2022</v>
      </c>
      <c r="B32" s="176">
        <v>1496843.409</v>
      </c>
      <c r="C32" s="176">
        <v>3163190.0809999998</v>
      </c>
      <c r="D32" s="176">
        <v>2777394.7039999999</v>
      </c>
      <c r="E32" s="176">
        <v>385795.37699999998</v>
      </c>
      <c r="F32" s="176">
        <v>4660033.49</v>
      </c>
      <c r="H32" s="177"/>
    </row>
    <row r="33" spans="1:8" x14ac:dyDescent="0.3">
      <c r="A33" s="105" t="s">
        <v>388</v>
      </c>
      <c r="B33" s="178">
        <v>310502.03899999941</v>
      </c>
      <c r="C33" s="178">
        <v>3067982.4560000002</v>
      </c>
      <c r="D33" s="178">
        <v>2625714.7609999999</v>
      </c>
      <c r="E33" s="178">
        <v>442267.69500000001</v>
      </c>
      <c r="F33" s="178">
        <v>3378484.4949999996</v>
      </c>
      <c r="H33" s="177"/>
    </row>
    <row r="34" spans="1:8" x14ac:dyDescent="0.3">
      <c r="A34" s="93" t="s">
        <v>389</v>
      </c>
      <c r="B34" s="66">
        <v>8195.3719999995083</v>
      </c>
      <c r="C34" s="66">
        <v>3395161.6549999998</v>
      </c>
      <c r="D34" s="66">
        <v>3011947.4449999998</v>
      </c>
      <c r="E34" s="66">
        <v>383214.21</v>
      </c>
      <c r="F34" s="66">
        <v>3403357.0269999993</v>
      </c>
    </row>
    <row r="35" spans="1:8" x14ac:dyDescent="0.3">
      <c r="A35" s="32" t="s">
        <v>558</v>
      </c>
      <c r="B35" s="198"/>
      <c r="C35" s="198"/>
      <c r="D35" s="198"/>
      <c r="E35" s="198"/>
      <c r="F35" s="198"/>
    </row>
    <row r="36" spans="1:8" x14ac:dyDescent="0.3">
      <c r="A36" s="48" t="s">
        <v>21</v>
      </c>
    </row>
  </sheetData>
  <mergeCells count="7">
    <mergeCell ref="A2:F2"/>
    <mergeCell ref="A3:F3"/>
    <mergeCell ref="B5:B6"/>
    <mergeCell ref="C5:C6"/>
    <mergeCell ref="D5:D6"/>
    <mergeCell ref="E5:E6"/>
    <mergeCell ref="F5:F6"/>
  </mergeCells>
  <pageMargins left="0.7" right="0.7" top="0.75" bottom="0.75" header="0.3" footer="0.3"/>
  <pageSetup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DF71B-58A2-4FC4-8CEF-47B5EA768AAE}">
  <dimension ref="A1:E34"/>
  <sheetViews>
    <sheetView workbookViewId="0">
      <selection activeCell="E10" sqref="E10"/>
    </sheetView>
  </sheetViews>
  <sheetFormatPr baseColWidth="10" defaultColWidth="11.453125" defaultRowHeight="13" x14ac:dyDescent="0.3"/>
  <cols>
    <col min="1" max="1" width="48.26953125" style="2" bestFit="1" customWidth="1"/>
    <col min="2" max="2" width="14.54296875" style="2" bestFit="1" customWidth="1"/>
    <col min="3" max="3" width="14.7265625" style="2" bestFit="1" customWidth="1"/>
    <col min="4" max="16384" width="11.453125" style="2"/>
  </cols>
  <sheetData>
    <row r="1" spans="1:5" x14ac:dyDescent="0.3">
      <c r="A1" s="853" t="s">
        <v>101</v>
      </c>
      <c r="B1" s="853"/>
      <c r="C1" s="853"/>
    </row>
    <row r="2" spans="1:5" x14ac:dyDescent="0.3">
      <c r="A2" s="853" t="s">
        <v>390</v>
      </c>
      <c r="B2" s="853"/>
      <c r="C2" s="853"/>
    </row>
    <row r="3" spans="1:5" x14ac:dyDescent="0.3">
      <c r="A3" s="853" t="s">
        <v>75</v>
      </c>
      <c r="B3" s="853"/>
      <c r="C3" s="853"/>
      <c r="E3" s="143"/>
    </row>
    <row r="4" spans="1:5" x14ac:dyDescent="0.3">
      <c r="A4" s="854" t="s">
        <v>370</v>
      </c>
      <c r="B4" s="854"/>
      <c r="C4" s="854"/>
    </row>
    <row r="5" spans="1:5" x14ac:dyDescent="0.3">
      <c r="A5" s="96"/>
      <c r="B5" s="96"/>
      <c r="C5" s="96"/>
    </row>
    <row r="6" spans="1:5" x14ac:dyDescent="0.3">
      <c r="A6" s="97"/>
      <c r="B6" s="245" t="s">
        <v>170</v>
      </c>
      <c r="C6" s="245" t="s">
        <v>103</v>
      </c>
    </row>
    <row r="7" spans="1:5" x14ac:dyDescent="0.3">
      <c r="A7" s="103" t="s">
        <v>283</v>
      </c>
      <c r="B7" s="248"/>
      <c r="C7" s="249"/>
    </row>
    <row r="8" spans="1:5" x14ac:dyDescent="0.3">
      <c r="A8" s="99" t="s">
        <v>9</v>
      </c>
      <c r="B8" s="59"/>
      <c r="C8" s="218"/>
    </row>
    <row r="9" spans="1:5" x14ac:dyDescent="0.3">
      <c r="A9" s="99" t="s">
        <v>80</v>
      </c>
      <c r="B9" s="139">
        <v>65479744.581643954</v>
      </c>
      <c r="C9" s="100">
        <v>23.174055546693282</v>
      </c>
    </row>
    <row r="10" spans="1:5" x14ac:dyDescent="0.3">
      <c r="A10" s="101" t="s">
        <v>81</v>
      </c>
      <c r="B10" s="62">
        <v>52837586.221000008</v>
      </c>
      <c r="C10" s="102">
        <v>18.699846278598724</v>
      </c>
    </row>
    <row r="11" spans="1:5" x14ac:dyDescent="0.3">
      <c r="A11" s="101" t="s">
        <v>82</v>
      </c>
      <c r="B11" s="62">
        <v>1269314.336763555</v>
      </c>
      <c r="C11" s="102">
        <v>0.44922534646872719</v>
      </c>
    </row>
    <row r="12" spans="1:5" x14ac:dyDescent="0.3">
      <c r="A12" s="101" t="s">
        <v>83</v>
      </c>
      <c r="B12" s="62">
        <v>2931446.6674005412</v>
      </c>
      <c r="C12" s="102">
        <v>1.0374736238899893</v>
      </c>
    </row>
    <row r="13" spans="1:5" x14ac:dyDescent="0.3">
      <c r="A13" s="101" t="s">
        <v>84</v>
      </c>
      <c r="B13" s="62">
        <v>113420.08066811864</v>
      </c>
      <c r="C13" s="102">
        <v>4.0140707119530196E-2</v>
      </c>
    </row>
    <row r="14" spans="1:5" x14ac:dyDescent="0.3">
      <c r="A14" s="101" t="s">
        <v>85</v>
      </c>
      <c r="B14" s="62">
        <v>3123426.9081109012</v>
      </c>
      <c r="C14" s="102">
        <v>1.1054177001919703</v>
      </c>
    </row>
    <row r="15" spans="1:5" x14ac:dyDescent="0.3">
      <c r="A15" s="101" t="s">
        <v>86</v>
      </c>
      <c r="B15" s="62">
        <v>1329970.8941363359</v>
      </c>
      <c r="C15" s="102">
        <v>0.47069241905443887</v>
      </c>
    </row>
    <row r="16" spans="1:5" x14ac:dyDescent="0.3">
      <c r="A16" s="101" t="s">
        <v>87</v>
      </c>
      <c r="B16" s="62">
        <v>3874579.4735644944</v>
      </c>
      <c r="C16" s="102">
        <v>1.3712594713699007</v>
      </c>
    </row>
    <row r="17" spans="1:3" x14ac:dyDescent="0.3">
      <c r="A17" s="101"/>
      <c r="B17" s="62"/>
      <c r="C17" s="102"/>
    </row>
    <row r="18" spans="1:3" x14ac:dyDescent="0.3">
      <c r="A18" s="99" t="s">
        <v>88</v>
      </c>
      <c r="B18" s="139">
        <v>58908677.568668544</v>
      </c>
      <c r="C18" s="100">
        <v>20.848477263933386</v>
      </c>
    </row>
    <row r="19" spans="1:3" x14ac:dyDescent="0.3">
      <c r="A19" s="101" t="s">
        <v>89</v>
      </c>
      <c r="B19" s="140">
        <v>12516119.225349439</v>
      </c>
      <c r="C19" s="102">
        <v>4.4296025283915599</v>
      </c>
    </row>
    <row r="20" spans="1:3" x14ac:dyDescent="0.3">
      <c r="A20" s="101" t="s">
        <v>90</v>
      </c>
      <c r="B20" s="140">
        <v>4809844.1095958399</v>
      </c>
      <c r="C20" s="102">
        <v>1.7022606804418761</v>
      </c>
    </row>
    <row r="21" spans="1:3" x14ac:dyDescent="0.3">
      <c r="A21" s="101" t="s">
        <v>91</v>
      </c>
      <c r="B21" s="140">
        <v>2787226.5573884225</v>
      </c>
      <c r="C21" s="102">
        <v>0.9864324223440083</v>
      </c>
    </row>
    <row r="22" spans="1:3" x14ac:dyDescent="0.3">
      <c r="A22" s="101" t="s">
        <v>92</v>
      </c>
      <c r="B22" s="140">
        <v>25418916.745039843</v>
      </c>
      <c r="C22" s="102">
        <v>8.9960550755028041</v>
      </c>
    </row>
    <row r="23" spans="1:3" x14ac:dyDescent="0.3">
      <c r="A23" s="101" t="s">
        <v>93</v>
      </c>
      <c r="B23" s="140">
        <v>13335156.787875799</v>
      </c>
      <c r="C23" s="102">
        <v>4.7194696024017251</v>
      </c>
    </row>
    <row r="24" spans="1:3" x14ac:dyDescent="0.3">
      <c r="A24" s="101" t="s">
        <v>94</v>
      </c>
      <c r="B24" s="140">
        <v>41414.143419199994</v>
      </c>
      <c r="C24" s="102">
        <v>1.4656954851413799E-2</v>
      </c>
    </row>
    <row r="25" spans="1:3" x14ac:dyDescent="0.3">
      <c r="A25" s="99" t="s">
        <v>284</v>
      </c>
      <c r="B25" s="139">
        <v>6571067.0129754096</v>
      </c>
      <c r="C25" s="100">
        <v>2.3255782827598943</v>
      </c>
    </row>
    <row r="26" spans="1:3" x14ac:dyDescent="0.3">
      <c r="A26" s="99" t="s">
        <v>95</v>
      </c>
      <c r="B26" s="139">
        <v>11874567.604898399</v>
      </c>
      <c r="C26" s="407">
        <v>4.2025498270807589</v>
      </c>
    </row>
    <row r="27" spans="1:3" x14ac:dyDescent="0.3">
      <c r="A27" s="101" t="s">
        <v>96</v>
      </c>
      <c r="B27" s="140">
        <v>10502.05716</v>
      </c>
      <c r="C27" s="136">
        <v>3.7168021582144918E-3</v>
      </c>
    </row>
    <row r="28" spans="1:3" x14ac:dyDescent="0.3">
      <c r="A28" s="101" t="s">
        <v>97</v>
      </c>
      <c r="B28" s="140">
        <v>5443284.0968503999</v>
      </c>
      <c r="C28" s="136">
        <v>1.9264425788888189</v>
      </c>
    </row>
    <row r="29" spans="1:3" x14ac:dyDescent="0.3">
      <c r="A29" s="101" t="s">
        <v>98</v>
      </c>
      <c r="B29" s="140">
        <v>6441785.5652079992</v>
      </c>
      <c r="C29" s="136">
        <v>2.2798240503501552</v>
      </c>
    </row>
    <row r="30" spans="1:3" x14ac:dyDescent="0.3">
      <c r="A30" s="149"/>
      <c r="B30" s="140"/>
      <c r="C30" s="150"/>
    </row>
    <row r="31" spans="1:3" x14ac:dyDescent="0.3">
      <c r="A31" s="103" t="s">
        <v>8</v>
      </c>
      <c r="B31" s="151">
        <v>65490246.638803951</v>
      </c>
      <c r="C31" s="152">
        <v>23.177772348851498</v>
      </c>
    </row>
    <row r="32" spans="1:3" x14ac:dyDescent="0.3">
      <c r="A32" s="99" t="s">
        <v>99</v>
      </c>
      <c r="B32" s="139">
        <v>70793747.230726942</v>
      </c>
      <c r="C32" s="100">
        <v>25.054743893172361</v>
      </c>
    </row>
    <row r="33" spans="1:3" x14ac:dyDescent="0.3">
      <c r="A33" s="98" t="s">
        <v>285</v>
      </c>
      <c r="B33" s="141">
        <v>-5303500.591922991</v>
      </c>
      <c r="C33" s="137">
        <v>-1.8769715443208657</v>
      </c>
    </row>
    <row r="34" spans="1:3" x14ac:dyDescent="0.3">
      <c r="A34" s="32" t="s">
        <v>21</v>
      </c>
    </row>
  </sheetData>
  <mergeCells count="4">
    <mergeCell ref="A1:C1"/>
    <mergeCell ref="A2:C2"/>
    <mergeCell ref="A3:C3"/>
    <mergeCell ref="A4:C4"/>
  </mergeCells>
  <pageMargins left="0.7" right="0.7" top="0.75" bottom="0.75" header="0.3" footer="0.3"/>
  <pageSetup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42E27-9F88-4E0C-BD9F-E8FAC0783101}">
  <sheetPr>
    <pageSetUpPr autoPageBreaks="0"/>
  </sheetPr>
  <dimension ref="A1:K21"/>
  <sheetViews>
    <sheetView showGridLines="0" topLeftCell="A4" zoomScaleNormal="100" workbookViewId="0">
      <selection activeCell="D25" sqref="D25"/>
    </sheetView>
  </sheetViews>
  <sheetFormatPr baseColWidth="10" defaultColWidth="11.453125" defaultRowHeight="13" x14ac:dyDescent="0.3"/>
  <cols>
    <col min="1" max="1" width="6.453125" style="38" customWidth="1"/>
    <col min="2" max="2" width="11.453125" style="38" customWidth="1"/>
    <col min="3" max="3" width="10" style="38" customWidth="1"/>
    <col min="4" max="4" width="118.26953125" style="38" customWidth="1"/>
    <col min="5" max="9" width="13.453125" style="38" customWidth="1"/>
    <col min="10" max="10" width="16.453125" style="38" bestFit="1" customWidth="1"/>
    <col min="11" max="11" width="13.453125" style="38" bestFit="1" customWidth="1"/>
    <col min="12" max="16384" width="11.453125" style="38"/>
  </cols>
  <sheetData>
    <row r="1" spans="1:11" x14ac:dyDescent="0.3">
      <c r="A1" s="1" t="s">
        <v>459</v>
      </c>
      <c r="B1" s="2"/>
      <c r="C1" s="2"/>
      <c r="D1" s="2"/>
      <c r="E1" s="2"/>
      <c r="F1" s="2"/>
      <c r="G1" s="2"/>
      <c r="H1" s="2"/>
      <c r="I1" s="2"/>
      <c r="J1" s="2"/>
      <c r="K1" s="2"/>
    </row>
    <row r="2" spans="1:11" x14ac:dyDescent="0.3">
      <c r="A2" s="455" t="s">
        <v>471</v>
      </c>
      <c r="B2" s="455"/>
      <c r="C2" s="455"/>
      <c r="D2" s="455"/>
      <c r="E2" s="455"/>
      <c r="F2" s="455"/>
      <c r="G2" s="455"/>
      <c r="H2" s="2"/>
      <c r="I2" s="2"/>
      <c r="J2" s="2"/>
      <c r="K2" s="2"/>
    </row>
    <row r="3" spans="1:11" s="2" customFormat="1" x14ac:dyDescent="0.3">
      <c r="A3" s="48" t="s">
        <v>460</v>
      </c>
      <c r="D3" s="143"/>
    </row>
    <row r="4" spans="1:11" x14ac:dyDescent="0.3">
      <c r="A4" s="456"/>
      <c r="B4" s="456"/>
      <c r="C4" s="456"/>
      <c r="D4" s="456"/>
      <c r="E4" s="456"/>
      <c r="F4" s="456"/>
      <c r="G4" s="456"/>
      <c r="H4" s="2"/>
      <c r="I4" s="2"/>
      <c r="J4" s="2"/>
      <c r="K4" s="2"/>
    </row>
    <row r="5" spans="1:11" x14ac:dyDescent="0.3">
      <c r="A5" s="857" t="s">
        <v>340</v>
      </c>
      <c r="B5" s="827" t="s">
        <v>461</v>
      </c>
      <c r="C5" s="827" t="s">
        <v>462</v>
      </c>
      <c r="D5" s="827" t="s">
        <v>705</v>
      </c>
      <c r="E5" s="827" t="s">
        <v>706</v>
      </c>
      <c r="F5" s="827"/>
      <c r="G5" s="827"/>
      <c r="H5" s="827"/>
      <c r="I5" s="827"/>
    </row>
    <row r="6" spans="1:11" ht="15.75" customHeight="1" x14ac:dyDescent="0.3">
      <c r="A6" s="857"/>
      <c r="B6" s="827"/>
      <c r="C6" s="827"/>
      <c r="D6" s="827"/>
      <c r="E6" s="495">
        <v>2023</v>
      </c>
      <c r="F6" s="495">
        <v>2024</v>
      </c>
      <c r="G6" s="495">
        <v>2025</v>
      </c>
      <c r="H6" s="495">
        <v>2026</v>
      </c>
      <c r="I6" s="495">
        <v>2027</v>
      </c>
    </row>
    <row r="7" spans="1:11" ht="26" x14ac:dyDescent="0.3">
      <c r="A7" s="684">
        <v>68</v>
      </c>
      <c r="B7" s="689" t="s">
        <v>707</v>
      </c>
      <c r="C7" s="684" t="s">
        <v>708</v>
      </c>
      <c r="D7" s="690" t="s">
        <v>729</v>
      </c>
      <c r="E7" s="686">
        <v>192170</v>
      </c>
      <c r="F7" s="686">
        <v>191067</v>
      </c>
      <c r="G7" s="686">
        <v>191067</v>
      </c>
      <c r="H7" s="686">
        <v>191067</v>
      </c>
      <c r="I7" s="686">
        <v>191067</v>
      </c>
    </row>
    <row r="8" spans="1:11" x14ac:dyDescent="0.3">
      <c r="A8" s="858">
        <v>71</v>
      </c>
      <c r="B8" s="858" t="s">
        <v>709</v>
      </c>
      <c r="C8" s="691" t="s">
        <v>710</v>
      </c>
      <c r="D8" s="859" t="s">
        <v>735</v>
      </c>
      <c r="E8" s="860">
        <v>-218000000</v>
      </c>
      <c r="F8" s="860">
        <v>-276000000</v>
      </c>
      <c r="G8" s="861"/>
      <c r="H8" s="861"/>
      <c r="I8" s="861"/>
    </row>
    <row r="9" spans="1:11" ht="15.75" customHeight="1" x14ac:dyDescent="0.3">
      <c r="A9" s="858"/>
      <c r="B9" s="858"/>
      <c r="C9" s="689" t="s">
        <v>711</v>
      </c>
      <c r="D9" s="859"/>
      <c r="E9" s="860"/>
      <c r="F9" s="860"/>
      <c r="G9" s="861"/>
      <c r="H9" s="861"/>
      <c r="I9" s="861"/>
    </row>
    <row r="10" spans="1:11" ht="26" x14ac:dyDescent="0.3">
      <c r="A10" s="684">
        <v>75</v>
      </c>
      <c r="B10" s="684" t="s">
        <v>712</v>
      </c>
      <c r="C10" s="684" t="s">
        <v>713</v>
      </c>
      <c r="D10" s="690" t="s">
        <v>734</v>
      </c>
      <c r="E10" s="686">
        <v>4524144</v>
      </c>
      <c r="F10" s="687"/>
      <c r="G10" s="687"/>
      <c r="H10" s="687"/>
      <c r="I10" s="687"/>
    </row>
    <row r="11" spans="1:11" ht="27.5" x14ac:dyDescent="0.3">
      <c r="A11" s="684">
        <v>87</v>
      </c>
      <c r="B11" s="684" t="s">
        <v>714</v>
      </c>
      <c r="C11" s="684" t="s">
        <v>715</v>
      </c>
      <c r="D11" s="690" t="s">
        <v>733</v>
      </c>
      <c r="E11" s="687"/>
      <c r="F11" s="686">
        <v>179398</v>
      </c>
      <c r="G11" s="686">
        <v>175538</v>
      </c>
      <c r="H11" s="686">
        <v>175538</v>
      </c>
      <c r="I11" s="686">
        <v>175538</v>
      </c>
    </row>
    <row r="12" spans="1:11" x14ac:dyDescent="0.3">
      <c r="A12" s="684">
        <v>94</v>
      </c>
      <c r="B12" s="684" t="s">
        <v>716</v>
      </c>
      <c r="C12" s="623" t="s">
        <v>717</v>
      </c>
      <c r="D12" s="690" t="s">
        <v>732</v>
      </c>
      <c r="E12" s="687"/>
      <c r="F12" s="686">
        <v>832877</v>
      </c>
      <c r="G12" s="686">
        <v>766402</v>
      </c>
      <c r="H12" s="686">
        <v>100766402</v>
      </c>
      <c r="I12" s="686">
        <v>100766402</v>
      </c>
    </row>
    <row r="13" spans="1:11" x14ac:dyDescent="0.3">
      <c r="A13" s="684">
        <v>105</v>
      </c>
      <c r="B13" s="684" t="s">
        <v>718</v>
      </c>
      <c r="C13" s="623" t="s">
        <v>719</v>
      </c>
      <c r="D13" s="690" t="s">
        <v>731</v>
      </c>
      <c r="E13" s="686">
        <v>200000</v>
      </c>
      <c r="F13" s="687"/>
      <c r="G13" s="687"/>
      <c r="H13" s="687"/>
      <c r="I13" s="687"/>
    </row>
    <row r="14" spans="1:11" ht="26" x14ac:dyDescent="0.3">
      <c r="A14" s="684">
        <v>103</v>
      </c>
      <c r="B14" s="684" t="s">
        <v>720</v>
      </c>
      <c r="C14" s="623" t="s">
        <v>721</v>
      </c>
      <c r="D14" s="690" t="s">
        <v>722</v>
      </c>
      <c r="E14" s="686">
        <v>233675000</v>
      </c>
      <c r="F14" s="686">
        <v>411254000</v>
      </c>
      <c r="G14" s="686">
        <v>169473000</v>
      </c>
      <c r="H14" s="688"/>
      <c r="I14" s="688"/>
    </row>
    <row r="15" spans="1:11" x14ac:dyDescent="0.3">
      <c r="A15" s="684">
        <v>100</v>
      </c>
      <c r="B15" s="684" t="s">
        <v>723</v>
      </c>
      <c r="C15" s="684" t="s">
        <v>724</v>
      </c>
      <c r="D15" s="690" t="s">
        <v>730</v>
      </c>
      <c r="E15" s="686">
        <v>366528</v>
      </c>
      <c r="F15" s="688"/>
      <c r="G15" s="688"/>
      <c r="H15" s="688"/>
      <c r="I15" s="686">
        <v>366528</v>
      </c>
    </row>
    <row r="16" spans="1:11" ht="26" x14ac:dyDescent="0.3">
      <c r="A16" s="684">
        <v>104</v>
      </c>
      <c r="B16" s="684" t="s">
        <v>707</v>
      </c>
      <c r="C16" s="684" t="s">
        <v>708</v>
      </c>
      <c r="D16" s="690" t="s">
        <v>729</v>
      </c>
      <c r="E16" s="686">
        <v>192170</v>
      </c>
      <c r="F16" s="686">
        <v>191067</v>
      </c>
      <c r="G16" s="686">
        <v>191067</v>
      </c>
      <c r="H16" s="686">
        <v>191067</v>
      </c>
      <c r="I16" s="686">
        <v>191067</v>
      </c>
    </row>
    <row r="17" spans="1:9" ht="26" x14ac:dyDescent="0.3">
      <c r="A17" s="684">
        <v>114</v>
      </c>
      <c r="B17" s="684" t="s">
        <v>725</v>
      </c>
      <c r="C17" s="684" t="s">
        <v>726</v>
      </c>
      <c r="D17" s="690" t="s">
        <v>728</v>
      </c>
      <c r="E17" s="686">
        <v>1480673</v>
      </c>
      <c r="F17" s="686">
        <v>1200753</v>
      </c>
      <c r="G17" s="686">
        <v>1200753</v>
      </c>
      <c r="H17" s="686">
        <v>1200753</v>
      </c>
      <c r="I17" s="686">
        <v>1200753</v>
      </c>
    </row>
    <row r="18" spans="1:9" ht="14.5" x14ac:dyDescent="0.3">
      <c r="A18" s="855" t="s">
        <v>727</v>
      </c>
      <c r="B18" s="855"/>
      <c r="C18" s="855"/>
      <c r="D18" s="855"/>
      <c r="E18" s="855"/>
      <c r="F18" s="855"/>
      <c r="G18" s="855"/>
      <c r="H18" s="855"/>
      <c r="I18" s="855"/>
    </row>
    <row r="19" spans="1:9" ht="13" customHeight="1" x14ac:dyDescent="0.3">
      <c r="A19" s="856" t="s">
        <v>464</v>
      </c>
      <c r="B19" s="856"/>
      <c r="C19" s="856"/>
      <c r="D19" s="856"/>
      <c r="E19" s="856"/>
      <c r="F19" s="856"/>
      <c r="G19" s="856"/>
      <c r="H19" s="856"/>
      <c r="I19" s="856"/>
    </row>
    <row r="20" spans="1:9" x14ac:dyDescent="0.3">
      <c r="A20" s="856"/>
      <c r="B20" s="856"/>
      <c r="C20" s="856"/>
      <c r="D20" s="856"/>
      <c r="E20" s="856"/>
      <c r="F20" s="856"/>
      <c r="G20" s="856"/>
      <c r="H20" s="856"/>
      <c r="I20" s="856"/>
    </row>
    <row r="21" spans="1:9" x14ac:dyDescent="0.3">
      <c r="A21" s="856" t="s">
        <v>21</v>
      </c>
      <c r="B21" s="856"/>
      <c r="C21" s="856"/>
      <c r="D21" s="856"/>
      <c r="E21" s="856"/>
      <c r="F21" s="856"/>
      <c r="G21" s="856"/>
      <c r="H21" s="856"/>
      <c r="I21" s="856"/>
    </row>
  </sheetData>
  <mergeCells count="16">
    <mergeCell ref="A19:I20"/>
    <mergeCell ref="A18:I18"/>
    <mergeCell ref="A21:I21"/>
    <mergeCell ref="A5:A6"/>
    <mergeCell ref="B5:B6"/>
    <mergeCell ref="C5:C6"/>
    <mergeCell ref="D5:D6"/>
    <mergeCell ref="E5:I5"/>
    <mergeCell ref="A8:A9"/>
    <mergeCell ref="B8:B9"/>
    <mergeCell ref="D8:D9"/>
    <mergeCell ref="E8:E9"/>
    <mergeCell ref="F8:F9"/>
    <mergeCell ref="G8:G9"/>
    <mergeCell ref="H8:H9"/>
    <mergeCell ref="I8:I9"/>
  </mergeCells>
  <pageMargins left="0.70866141732283472" right="0.70866141732283472" top="0.74803149606299213" bottom="0.74803149606299213" header="0.31496062992125984" footer="0.31496062992125984"/>
  <pageSetup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8E7F7-1A49-4FA3-A002-A01FC20C0ECB}">
  <dimension ref="A1:K12"/>
  <sheetViews>
    <sheetView showGridLines="0" workbookViewId="0">
      <selection activeCell="B30" sqref="B30"/>
    </sheetView>
  </sheetViews>
  <sheetFormatPr baseColWidth="10" defaultColWidth="11.453125" defaultRowHeight="13" x14ac:dyDescent="0.3"/>
  <cols>
    <col min="1" max="1" width="6.453125" style="38" customWidth="1"/>
    <col min="2" max="2" width="11.453125" style="38" bestFit="1" customWidth="1"/>
    <col min="3" max="3" width="10" style="38" customWidth="1"/>
    <col min="4" max="4" width="118.26953125" style="38" customWidth="1"/>
    <col min="5" max="9" width="13.453125" style="38" customWidth="1"/>
    <col min="10" max="11" width="13.81640625" style="38" customWidth="1"/>
    <col min="12" max="16384" width="11.453125" style="38"/>
  </cols>
  <sheetData>
    <row r="1" spans="1:11" x14ac:dyDescent="0.3">
      <c r="A1" s="1" t="s">
        <v>465</v>
      </c>
      <c r="B1" s="2"/>
      <c r="C1" s="2"/>
      <c r="D1" s="2"/>
      <c r="E1" s="2"/>
      <c r="F1" s="2"/>
      <c r="G1" s="2"/>
      <c r="H1" s="2"/>
      <c r="I1" s="2"/>
      <c r="J1" s="2"/>
      <c r="K1" s="2"/>
    </row>
    <row r="2" spans="1:11" x14ac:dyDescent="0.3">
      <c r="A2" s="457" t="s">
        <v>470</v>
      </c>
      <c r="B2" s="458"/>
      <c r="C2" s="458"/>
      <c r="D2" s="458"/>
      <c r="E2" s="458"/>
      <c r="F2" s="458"/>
      <c r="G2" s="458"/>
      <c r="H2" s="458"/>
      <c r="I2" s="458"/>
      <c r="J2" s="458"/>
      <c r="K2" s="2"/>
    </row>
    <row r="3" spans="1:11" x14ac:dyDescent="0.3">
      <c r="A3" s="459" t="s">
        <v>460</v>
      </c>
      <c r="B3" s="458"/>
      <c r="C3" s="460"/>
      <c r="D3" s="458"/>
      <c r="E3" s="458"/>
      <c r="F3" s="458"/>
      <c r="G3" s="458"/>
      <c r="H3" s="458"/>
      <c r="I3" s="458"/>
      <c r="J3" s="458"/>
      <c r="K3" s="2"/>
    </row>
    <row r="4" spans="1:11" x14ac:dyDescent="0.3">
      <c r="A4" s="458"/>
      <c r="B4" s="458"/>
      <c r="C4" s="458"/>
      <c r="D4" s="458"/>
      <c r="E4" s="458"/>
      <c r="F4" s="458"/>
      <c r="G4" s="458"/>
      <c r="H4" s="458"/>
      <c r="I4" s="458"/>
      <c r="J4" s="458"/>
      <c r="K4" s="2"/>
    </row>
    <row r="5" spans="1:11" x14ac:dyDescent="0.3">
      <c r="A5" s="827" t="s">
        <v>340</v>
      </c>
      <c r="B5" s="827" t="s">
        <v>461</v>
      </c>
      <c r="C5" s="827" t="s">
        <v>462</v>
      </c>
      <c r="D5" s="827" t="s">
        <v>463</v>
      </c>
      <c r="E5" s="863" t="s">
        <v>466</v>
      </c>
      <c r="F5" s="863"/>
      <c r="G5" s="863"/>
      <c r="H5" s="863"/>
      <c r="I5" s="863"/>
    </row>
    <row r="6" spans="1:11" x14ac:dyDescent="0.3">
      <c r="A6" s="862"/>
      <c r="B6" s="862"/>
      <c r="C6" s="862"/>
      <c r="D6" s="862"/>
      <c r="E6" s="692">
        <v>2023</v>
      </c>
      <c r="F6" s="692">
        <v>2024</v>
      </c>
      <c r="G6" s="692">
        <v>2025</v>
      </c>
      <c r="H6" s="692">
        <v>2026</v>
      </c>
      <c r="I6" s="692">
        <v>2027</v>
      </c>
    </row>
    <row r="7" spans="1:11" ht="26" x14ac:dyDescent="0.3">
      <c r="A7" s="684">
        <v>91</v>
      </c>
      <c r="B7" s="684" t="s">
        <v>736</v>
      </c>
      <c r="C7" s="623" t="s">
        <v>737</v>
      </c>
      <c r="D7" s="685" t="s">
        <v>740</v>
      </c>
      <c r="E7" s="687"/>
      <c r="F7" s="686">
        <v>446437784</v>
      </c>
      <c r="G7" s="686">
        <v>1323312056</v>
      </c>
      <c r="H7" s="686">
        <v>1397823962</v>
      </c>
      <c r="I7" s="686">
        <v>1579920288</v>
      </c>
    </row>
    <row r="8" spans="1:11" ht="26" x14ac:dyDescent="0.3">
      <c r="A8" s="684">
        <v>103</v>
      </c>
      <c r="B8" s="684" t="s">
        <v>720</v>
      </c>
      <c r="C8" s="684" t="s">
        <v>721</v>
      </c>
      <c r="D8" s="685" t="s">
        <v>722</v>
      </c>
      <c r="E8" s="686">
        <v>-498340000</v>
      </c>
      <c r="F8" s="686">
        <v>-472703000</v>
      </c>
      <c r="G8" s="687"/>
      <c r="H8" s="687"/>
      <c r="I8" s="687"/>
    </row>
    <row r="9" spans="1:11" x14ac:dyDescent="0.3">
      <c r="A9" s="684">
        <v>110</v>
      </c>
      <c r="B9" s="684" t="s">
        <v>738</v>
      </c>
      <c r="C9" s="684" t="s">
        <v>739</v>
      </c>
      <c r="D9" s="685" t="s">
        <v>741</v>
      </c>
      <c r="E9" s="686">
        <v>-18068000</v>
      </c>
      <c r="F9" s="686">
        <v>-27102000</v>
      </c>
      <c r="G9" s="686">
        <v>-27102000</v>
      </c>
      <c r="H9" s="686">
        <v>-27102000</v>
      </c>
      <c r="I9" s="686">
        <v>-27102000</v>
      </c>
    </row>
    <row r="10" spans="1:11" x14ac:dyDescent="0.3">
      <c r="A10" s="766" t="s">
        <v>467</v>
      </c>
      <c r="B10" s="766"/>
      <c r="C10" s="766"/>
      <c r="D10" s="766"/>
      <c r="E10" s="766"/>
      <c r="F10" s="766"/>
      <c r="G10" s="766"/>
      <c r="H10" s="766"/>
      <c r="I10" s="766"/>
    </row>
    <row r="11" spans="1:11" x14ac:dyDescent="0.3">
      <c r="A11" s="767"/>
      <c r="B11" s="767"/>
      <c r="C11" s="767"/>
      <c r="D11" s="767"/>
      <c r="E11" s="767"/>
      <c r="F11" s="767"/>
      <c r="G11" s="767"/>
      <c r="H11" s="767"/>
      <c r="I11" s="767"/>
    </row>
    <row r="12" spans="1:11" x14ac:dyDescent="0.3">
      <c r="A12" s="38" t="s">
        <v>21</v>
      </c>
    </row>
  </sheetData>
  <mergeCells count="6">
    <mergeCell ref="A10:I11"/>
    <mergeCell ref="A5:A6"/>
    <mergeCell ref="B5:B6"/>
    <mergeCell ref="C5:C6"/>
    <mergeCell ref="D5:D6"/>
    <mergeCell ref="E5:I5"/>
  </mergeCells>
  <pageMargins left="0.7" right="0.7" top="0.75" bottom="0.75" header="0.3" footer="0.3"/>
  <pageSetup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B594B-868B-446B-AC53-54E460F93328}">
  <dimension ref="A1:E66"/>
  <sheetViews>
    <sheetView showGridLines="0" zoomScaleNormal="100" workbookViewId="0">
      <selection activeCell="B39" sqref="B39"/>
    </sheetView>
  </sheetViews>
  <sheetFormatPr baseColWidth="10" defaultColWidth="11.453125" defaultRowHeight="13" x14ac:dyDescent="0.3"/>
  <cols>
    <col min="1" max="1" width="6.453125" style="38" customWidth="1"/>
    <col min="2" max="2" width="11.453125" style="38" customWidth="1"/>
    <col min="3" max="3" width="10" style="38" customWidth="1"/>
    <col min="4" max="4" width="106.453125" style="38" customWidth="1"/>
    <col min="5" max="5" width="62.453125" style="38" bestFit="1" customWidth="1"/>
    <col min="6" max="6" width="37.453125" style="38" customWidth="1"/>
    <col min="7" max="16384" width="11.453125" style="38"/>
  </cols>
  <sheetData>
    <row r="1" spans="1:5" x14ac:dyDescent="0.3">
      <c r="A1" s="1" t="s">
        <v>468</v>
      </c>
      <c r="B1" s="2"/>
      <c r="C1" s="2"/>
      <c r="D1" s="2"/>
      <c r="E1" s="2"/>
    </row>
    <row r="2" spans="1:5" x14ac:dyDescent="0.3">
      <c r="A2" s="1" t="s">
        <v>469</v>
      </c>
      <c r="B2" s="2"/>
      <c r="C2" s="2"/>
      <c r="D2" s="2"/>
      <c r="E2" s="2"/>
    </row>
    <row r="3" spans="1:5" x14ac:dyDescent="0.3">
      <c r="A3" s="2"/>
      <c r="B3" s="2"/>
      <c r="C3" s="2"/>
      <c r="D3" s="2"/>
      <c r="E3" s="2"/>
    </row>
    <row r="4" spans="1:5" x14ac:dyDescent="0.3">
      <c r="A4" s="827" t="s">
        <v>340</v>
      </c>
      <c r="B4" s="827" t="s">
        <v>461</v>
      </c>
      <c r="C4" s="827" t="s">
        <v>462</v>
      </c>
      <c r="D4" s="827" t="s">
        <v>463</v>
      </c>
    </row>
    <row r="5" spans="1:5" x14ac:dyDescent="0.3">
      <c r="A5" s="862"/>
      <c r="B5" s="862"/>
      <c r="C5" s="862"/>
      <c r="D5" s="862"/>
    </row>
    <row r="6" spans="1:5" ht="26" x14ac:dyDescent="0.3">
      <c r="A6" s="623">
        <v>55</v>
      </c>
      <c r="B6" s="573" t="s">
        <v>742</v>
      </c>
      <c r="C6" s="573" t="s">
        <v>743</v>
      </c>
      <c r="D6" s="622" t="s">
        <v>859</v>
      </c>
    </row>
    <row r="7" spans="1:5" ht="26" x14ac:dyDescent="0.3">
      <c r="A7" s="623">
        <v>56</v>
      </c>
      <c r="B7" s="573" t="s">
        <v>744</v>
      </c>
      <c r="C7" s="573"/>
      <c r="D7" s="622" t="s">
        <v>858</v>
      </c>
    </row>
    <row r="8" spans="1:5" ht="26" x14ac:dyDescent="0.3">
      <c r="A8" s="623">
        <v>57</v>
      </c>
      <c r="B8" s="573" t="s">
        <v>745</v>
      </c>
      <c r="C8" s="573"/>
      <c r="D8" s="622" t="s">
        <v>746</v>
      </c>
    </row>
    <row r="9" spans="1:5" x14ac:dyDescent="0.3">
      <c r="A9" s="623">
        <v>58</v>
      </c>
      <c r="B9" s="573" t="s">
        <v>747</v>
      </c>
      <c r="C9" s="573" t="s">
        <v>748</v>
      </c>
      <c r="D9" s="622" t="s">
        <v>857</v>
      </c>
    </row>
    <row r="10" spans="1:5" ht="26" x14ac:dyDescent="0.3">
      <c r="A10" s="623">
        <v>59</v>
      </c>
      <c r="B10" s="573"/>
      <c r="C10" s="573" t="s">
        <v>713</v>
      </c>
      <c r="D10" s="622" t="s">
        <v>856</v>
      </c>
    </row>
    <row r="11" spans="1:5" x14ac:dyDescent="0.3">
      <c r="A11" s="623">
        <v>60</v>
      </c>
      <c r="B11" s="573" t="s">
        <v>749</v>
      </c>
      <c r="C11" s="573" t="s">
        <v>750</v>
      </c>
      <c r="D11" s="622" t="s">
        <v>855</v>
      </c>
    </row>
    <row r="12" spans="1:5" x14ac:dyDescent="0.3">
      <c r="A12" s="623">
        <v>61</v>
      </c>
      <c r="B12" s="573"/>
      <c r="C12" s="573" t="s">
        <v>751</v>
      </c>
      <c r="D12" s="622" t="s">
        <v>752</v>
      </c>
    </row>
    <row r="13" spans="1:5" ht="26" x14ac:dyDescent="0.3">
      <c r="A13" s="623">
        <v>62</v>
      </c>
      <c r="B13" s="573"/>
      <c r="C13" s="573" t="s">
        <v>753</v>
      </c>
      <c r="D13" s="622" t="s">
        <v>854</v>
      </c>
    </row>
    <row r="14" spans="1:5" ht="26" x14ac:dyDescent="0.3">
      <c r="A14" s="623">
        <v>63</v>
      </c>
      <c r="B14" s="573" t="s">
        <v>754</v>
      </c>
      <c r="C14" s="573" t="s">
        <v>755</v>
      </c>
      <c r="D14" s="622" t="s">
        <v>853</v>
      </c>
    </row>
    <row r="15" spans="1:5" x14ac:dyDescent="0.3">
      <c r="A15" s="623">
        <v>64</v>
      </c>
      <c r="B15" s="573" t="s">
        <v>756</v>
      </c>
      <c r="C15" s="573" t="s">
        <v>757</v>
      </c>
      <c r="D15" s="622" t="s">
        <v>852</v>
      </c>
    </row>
    <row r="16" spans="1:5" x14ac:dyDescent="0.3">
      <c r="A16" s="623">
        <v>66</v>
      </c>
      <c r="B16" s="573" t="s">
        <v>758</v>
      </c>
      <c r="C16" s="573" t="s">
        <v>759</v>
      </c>
      <c r="D16" s="622" t="s">
        <v>851</v>
      </c>
    </row>
    <row r="17" spans="1:4" ht="26" x14ac:dyDescent="0.3">
      <c r="A17" s="623">
        <v>67</v>
      </c>
      <c r="B17" s="573"/>
      <c r="C17" s="573" t="s">
        <v>760</v>
      </c>
      <c r="D17" s="622" t="s">
        <v>850</v>
      </c>
    </row>
    <row r="18" spans="1:4" ht="26" x14ac:dyDescent="0.3">
      <c r="A18" s="623">
        <v>68</v>
      </c>
      <c r="B18" s="573"/>
      <c r="C18" s="573" t="s">
        <v>761</v>
      </c>
      <c r="D18" s="622" t="s">
        <v>729</v>
      </c>
    </row>
    <row r="19" spans="1:4" ht="26" x14ac:dyDescent="0.3">
      <c r="A19" s="623">
        <v>69</v>
      </c>
      <c r="B19" s="573" t="s">
        <v>762</v>
      </c>
      <c r="C19" s="573" t="s">
        <v>763</v>
      </c>
      <c r="D19" s="622" t="s">
        <v>849</v>
      </c>
    </row>
    <row r="20" spans="1:4" ht="26" x14ac:dyDescent="0.3">
      <c r="A20" s="623">
        <v>70</v>
      </c>
      <c r="B20" s="573" t="s">
        <v>764</v>
      </c>
      <c r="C20" s="573" t="s">
        <v>765</v>
      </c>
      <c r="D20" s="622" t="s">
        <v>848</v>
      </c>
    </row>
    <row r="21" spans="1:4" ht="26" x14ac:dyDescent="0.3">
      <c r="A21" s="623">
        <v>71</v>
      </c>
      <c r="B21" s="573" t="s">
        <v>709</v>
      </c>
      <c r="C21" s="573" t="s">
        <v>710</v>
      </c>
      <c r="D21" s="622" t="s">
        <v>735</v>
      </c>
    </row>
    <row r="22" spans="1:4" ht="26" x14ac:dyDescent="0.3">
      <c r="A22" s="684">
        <v>72</v>
      </c>
      <c r="B22" s="693" t="s">
        <v>766</v>
      </c>
      <c r="C22" s="693" t="s">
        <v>767</v>
      </c>
      <c r="D22" s="690" t="s">
        <v>847</v>
      </c>
    </row>
    <row r="23" spans="1:4" ht="26" x14ac:dyDescent="0.3">
      <c r="A23" s="623" t="s">
        <v>768</v>
      </c>
      <c r="B23" s="573"/>
      <c r="C23" s="573" t="s">
        <v>769</v>
      </c>
      <c r="D23" s="622" t="s">
        <v>770</v>
      </c>
    </row>
    <row r="24" spans="1:4" ht="52" x14ac:dyDescent="0.3">
      <c r="A24" s="623">
        <v>73</v>
      </c>
      <c r="B24" s="573" t="s">
        <v>771</v>
      </c>
      <c r="C24" s="573" t="s">
        <v>772</v>
      </c>
      <c r="D24" s="622" t="s">
        <v>846</v>
      </c>
    </row>
    <row r="25" spans="1:4" ht="26" x14ac:dyDescent="0.3">
      <c r="A25" s="623">
        <v>74</v>
      </c>
      <c r="B25" s="573"/>
      <c r="C25" s="573" t="s">
        <v>773</v>
      </c>
      <c r="D25" s="622" t="s">
        <v>774</v>
      </c>
    </row>
    <row r="26" spans="1:4" ht="26" x14ac:dyDescent="0.3">
      <c r="A26" s="623">
        <v>75</v>
      </c>
      <c r="B26" s="573" t="s">
        <v>712</v>
      </c>
      <c r="C26" s="573" t="s">
        <v>713</v>
      </c>
      <c r="D26" s="622" t="s">
        <v>845</v>
      </c>
    </row>
    <row r="27" spans="1:4" ht="26" x14ac:dyDescent="0.3">
      <c r="A27" s="623">
        <v>76</v>
      </c>
      <c r="B27" s="573" t="s">
        <v>775</v>
      </c>
      <c r="C27" s="573" t="s">
        <v>776</v>
      </c>
      <c r="D27" s="622" t="s">
        <v>844</v>
      </c>
    </row>
    <row r="28" spans="1:4" x14ac:dyDescent="0.3">
      <c r="A28" s="623">
        <v>77</v>
      </c>
      <c r="B28" s="573" t="s">
        <v>777</v>
      </c>
      <c r="C28" s="573"/>
      <c r="D28" s="622" t="s">
        <v>843</v>
      </c>
    </row>
    <row r="29" spans="1:4" ht="26" x14ac:dyDescent="0.3">
      <c r="A29" s="623">
        <v>78</v>
      </c>
      <c r="B29" s="573"/>
      <c r="C29" s="573" t="s">
        <v>778</v>
      </c>
      <c r="D29" s="622" t="s">
        <v>779</v>
      </c>
    </row>
    <row r="30" spans="1:4" ht="39" x14ac:dyDescent="0.3">
      <c r="A30" s="623">
        <v>79</v>
      </c>
      <c r="B30" s="573" t="s">
        <v>780</v>
      </c>
      <c r="C30" s="573"/>
      <c r="D30" s="622" t="s">
        <v>842</v>
      </c>
    </row>
    <row r="31" spans="1:4" ht="26" x14ac:dyDescent="0.3">
      <c r="A31" s="623">
        <v>80</v>
      </c>
      <c r="B31" s="573" t="s">
        <v>766</v>
      </c>
      <c r="C31" s="573" t="s">
        <v>781</v>
      </c>
      <c r="D31" s="622" t="s">
        <v>836</v>
      </c>
    </row>
    <row r="32" spans="1:4" ht="26" x14ac:dyDescent="0.3">
      <c r="A32" s="623">
        <v>81</v>
      </c>
      <c r="B32" s="573" t="s">
        <v>782</v>
      </c>
      <c r="C32" s="573" t="s">
        <v>783</v>
      </c>
      <c r="D32" s="622" t="s">
        <v>784</v>
      </c>
    </row>
    <row r="33" spans="1:4" ht="39" x14ac:dyDescent="0.3">
      <c r="A33" s="623">
        <v>82</v>
      </c>
      <c r="B33" s="573"/>
      <c r="C33" s="573" t="s">
        <v>769</v>
      </c>
      <c r="D33" s="622" t="s">
        <v>785</v>
      </c>
    </row>
    <row r="34" spans="1:4" ht="65" x14ac:dyDescent="0.3">
      <c r="A34" s="623">
        <v>83</v>
      </c>
      <c r="B34" s="573" t="s">
        <v>786</v>
      </c>
      <c r="C34" s="573" t="s">
        <v>787</v>
      </c>
      <c r="D34" s="622" t="s">
        <v>841</v>
      </c>
    </row>
    <row r="35" spans="1:4" ht="26" x14ac:dyDescent="0.3">
      <c r="A35" s="623">
        <v>84</v>
      </c>
      <c r="B35" s="573"/>
      <c r="C35" s="573" t="s">
        <v>788</v>
      </c>
      <c r="D35" s="622" t="s">
        <v>789</v>
      </c>
    </row>
    <row r="36" spans="1:4" ht="39" x14ac:dyDescent="0.3">
      <c r="A36" s="623">
        <v>85</v>
      </c>
      <c r="B36" s="573" t="s">
        <v>720</v>
      </c>
      <c r="C36" s="573" t="s">
        <v>790</v>
      </c>
      <c r="D36" s="622" t="s">
        <v>801</v>
      </c>
    </row>
    <row r="37" spans="1:4" ht="26" x14ac:dyDescent="0.3">
      <c r="A37" s="623">
        <v>86</v>
      </c>
      <c r="B37" s="573"/>
      <c r="C37" s="573" t="s">
        <v>791</v>
      </c>
      <c r="D37" s="622" t="s">
        <v>840</v>
      </c>
    </row>
    <row r="38" spans="1:4" ht="39" x14ac:dyDescent="0.3">
      <c r="A38" s="623">
        <v>87</v>
      </c>
      <c r="B38" s="573" t="s">
        <v>792</v>
      </c>
      <c r="C38" s="573" t="s">
        <v>715</v>
      </c>
      <c r="D38" s="622" t="s">
        <v>839</v>
      </c>
    </row>
    <row r="39" spans="1:4" ht="26" x14ac:dyDescent="0.3">
      <c r="A39" s="623">
        <v>88</v>
      </c>
      <c r="B39" s="573"/>
      <c r="C39" s="573" t="s">
        <v>793</v>
      </c>
      <c r="D39" s="622" t="s">
        <v>838</v>
      </c>
    </row>
    <row r="40" spans="1:4" ht="26" x14ac:dyDescent="0.3">
      <c r="A40" s="623">
        <v>89</v>
      </c>
      <c r="B40" s="573"/>
      <c r="C40" s="573" t="s">
        <v>794</v>
      </c>
      <c r="D40" s="622" t="s">
        <v>837</v>
      </c>
    </row>
    <row r="41" spans="1:4" ht="39" x14ac:dyDescent="0.3">
      <c r="A41" s="623">
        <v>90</v>
      </c>
      <c r="B41" s="573"/>
      <c r="C41" s="573" t="s">
        <v>795</v>
      </c>
      <c r="D41" s="622" t="s">
        <v>796</v>
      </c>
    </row>
    <row r="42" spans="1:4" ht="26" x14ac:dyDescent="0.3">
      <c r="A42" s="623">
        <v>91</v>
      </c>
      <c r="B42" s="573" t="s">
        <v>766</v>
      </c>
      <c r="C42" s="573" t="s">
        <v>737</v>
      </c>
      <c r="D42" s="622" t="s">
        <v>836</v>
      </c>
    </row>
    <row r="43" spans="1:4" ht="39" x14ac:dyDescent="0.3">
      <c r="A43" s="623">
        <v>92</v>
      </c>
      <c r="B43" s="573" t="s">
        <v>720</v>
      </c>
      <c r="C43" s="573"/>
      <c r="D43" s="622" t="s">
        <v>835</v>
      </c>
    </row>
    <row r="44" spans="1:4" ht="39" x14ac:dyDescent="0.3">
      <c r="A44" s="623">
        <v>93</v>
      </c>
      <c r="B44" s="573"/>
      <c r="C44" s="573" t="s">
        <v>797</v>
      </c>
      <c r="D44" s="622" t="s">
        <v>834</v>
      </c>
    </row>
    <row r="45" spans="1:4" ht="26" x14ac:dyDescent="0.3">
      <c r="A45" s="623">
        <v>94</v>
      </c>
      <c r="B45" s="573"/>
      <c r="C45" s="573" t="s">
        <v>717</v>
      </c>
      <c r="D45" s="622" t="s">
        <v>732</v>
      </c>
    </row>
    <row r="46" spans="1:4" ht="26" x14ac:dyDescent="0.3">
      <c r="A46" s="623">
        <v>95</v>
      </c>
      <c r="B46" s="573" t="s">
        <v>798</v>
      </c>
      <c r="C46" s="573" t="s">
        <v>799</v>
      </c>
      <c r="D46" s="622" t="s">
        <v>833</v>
      </c>
    </row>
    <row r="47" spans="1:4" ht="39" x14ac:dyDescent="0.3">
      <c r="A47" s="623">
        <v>96</v>
      </c>
      <c r="B47" s="573" t="s">
        <v>720</v>
      </c>
      <c r="C47" s="573" t="s">
        <v>800</v>
      </c>
      <c r="D47" s="622" t="s">
        <v>801</v>
      </c>
    </row>
    <row r="48" spans="1:4" x14ac:dyDescent="0.3">
      <c r="A48" s="623">
        <v>97</v>
      </c>
      <c r="B48" s="573" t="s">
        <v>747</v>
      </c>
      <c r="C48" s="573" t="s">
        <v>802</v>
      </c>
      <c r="D48" s="622" t="s">
        <v>832</v>
      </c>
    </row>
    <row r="49" spans="1:4" ht="26" x14ac:dyDescent="0.3">
      <c r="A49" s="623">
        <v>98</v>
      </c>
      <c r="B49" s="573"/>
      <c r="C49" s="573" t="s">
        <v>803</v>
      </c>
      <c r="D49" s="622" t="s">
        <v>831</v>
      </c>
    </row>
    <row r="50" spans="1:4" ht="52" x14ac:dyDescent="0.3">
      <c r="A50" s="623">
        <v>98</v>
      </c>
      <c r="B50" s="573"/>
      <c r="C50" s="573" t="s">
        <v>803</v>
      </c>
      <c r="D50" s="622" t="s">
        <v>804</v>
      </c>
    </row>
    <row r="51" spans="1:4" ht="26" x14ac:dyDescent="0.3">
      <c r="A51" s="623">
        <v>99</v>
      </c>
      <c r="B51" s="573" t="s">
        <v>805</v>
      </c>
      <c r="C51" s="573" t="s">
        <v>806</v>
      </c>
      <c r="D51" s="622" t="s">
        <v>828</v>
      </c>
    </row>
    <row r="52" spans="1:4" x14ac:dyDescent="0.3">
      <c r="A52" s="623">
        <v>100</v>
      </c>
      <c r="B52" s="573"/>
      <c r="C52" s="573" t="s">
        <v>724</v>
      </c>
      <c r="D52" s="622" t="s">
        <v>807</v>
      </c>
    </row>
    <row r="53" spans="1:4" ht="39" x14ac:dyDescent="0.3">
      <c r="A53" s="623">
        <v>102</v>
      </c>
      <c r="B53" s="573" t="s">
        <v>720</v>
      </c>
      <c r="C53" s="573" t="s">
        <v>808</v>
      </c>
      <c r="D53" s="622" t="s">
        <v>801</v>
      </c>
    </row>
    <row r="54" spans="1:4" ht="39" x14ac:dyDescent="0.3">
      <c r="A54" s="623">
        <v>103</v>
      </c>
      <c r="B54" s="573" t="s">
        <v>720</v>
      </c>
      <c r="C54" s="573" t="s">
        <v>808</v>
      </c>
      <c r="D54" s="622" t="s">
        <v>801</v>
      </c>
    </row>
    <row r="55" spans="1:4" ht="26" x14ac:dyDescent="0.3">
      <c r="A55" s="623">
        <v>104</v>
      </c>
      <c r="B55" s="573" t="s">
        <v>707</v>
      </c>
      <c r="C55" s="573" t="s">
        <v>708</v>
      </c>
      <c r="D55" s="622" t="s">
        <v>830</v>
      </c>
    </row>
    <row r="56" spans="1:4" x14ac:dyDescent="0.3">
      <c r="A56" s="623">
        <v>105</v>
      </c>
      <c r="B56" s="573"/>
      <c r="C56" s="573" t="s">
        <v>719</v>
      </c>
      <c r="D56" s="622" t="s">
        <v>829</v>
      </c>
    </row>
    <row r="57" spans="1:4" ht="26" x14ac:dyDescent="0.3">
      <c r="A57" s="623">
        <v>106</v>
      </c>
      <c r="B57" s="573" t="s">
        <v>809</v>
      </c>
      <c r="C57" s="573" t="s">
        <v>810</v>
      </c>
      <c r="D57" s="622" t="s">
        <v>811</v>
      </c>
    </row>
    <row r="58" spans="1:4" ht="26" x14ac:dyDescent="0.3">
      <c r="A58" s="623">
        <v>107</v>
      </c>
      <c r="B58" s="573"/>
      <c r="C58" s="573" t="s">
        <v>812</v>
      </c>
      <c r="D58" s="622" t="s">
        <v>813</v>
      </c>
    </row>
    <row r="59" spans="1:4" ht="26" x14ac:dyDescent="0.3">
      <c r="A59" s="623">
        <v>108</v>
      </c>
      <c r="B59" s="573" t="s">
        <v>814</v>
      </c>
      <c r="C59" s="573" t="s">
        <v>815</v>
      </c>
      <c r="D59" s="622" t="s">
        <v>816</v>
      </c>
    </row>
    <row r="60" spans="1:4" ht="26" x14ac:dyDescent="0.3">
      <c r="A60" s="623">
        <v>109</v>
      </c>
      <c r="B60" s="573" t="s">
        <v>805</v>
      </c>
      <c r="C60" s="573" t="s">
        <v>817</v>
      </c>
      <c r="D60" s="622" t="s">
        <v>828</v>
      </c>
    </row>
    <row r="61" spans="1:4" ht="26" x14ac:dyDescent="0.3">
      <c r="A61" s="623">
        <v>110</v>
      </c>
      <c r="B61" s="573"/>
      <c r="C61" s="573" t="s">
        <v>739</v>
      </c>
      <c r="D61" s="622" t="s">
        <v>827</v>
      </c>
    </row>
    <row r="62" spans="1:4" ht="26" x14ac:dyDescent="0.3">
      <c r="A62" s="623">
        <v>111</v>
      </c>
      <c r="B62" s="573" t="s">
        <v>818</v>
      </c>
      <c r="C62" s="573" t="s">
        <v>819</v>
      </c>
      <c r="D62" s="622" t="s">
        <v>826</v>
      </c>
    </row>
    <row r="63" spans="1:4" ht="39" x14ac:dyDescent="0.3">
      <c r="A63" s="623">
        <v>112</v>
      </c>
      <c r="B63" s="573" t="s">
        <v>820</v>
      </c>
      <c r="C63" s="573" t="s">
        <v>821</v>
      </c>
      <c r="D63" s="622" t="s">
        <v>825</v>
      </c>
    </row>
    <row r="64" spans="1:4" ht="39" x14ac:dyDescent="0.3">
      <c r="A64" s="623">
        <v>113</v>
      </c>
      <c r="B64" s="573" t="s">
        <v>822</v>
      </c>
      <c r="C64" s="573" t="s">
        <v>823</v>
      </c>
      <c r="D64" s="622" t="s">
        <v>824</v>
      </c>
    </row>
    <row r="65" spans="1:4" ht="26" x14ac:dyDescent="0.3">
      <c r="A65" s="623">
        <v>114</v>
      </c>
      <c r="B65" s="573"/>
      <c r="C65" s="573" t="s">
        <v>726</v>
      </c>
      <c r="D65" s="622" t="s">
        <v>728</v>
      </c>
    </row>
    <row r="66" spans="1:4" x14ac:dyDescent="0.3">
      <c r="A66" s="38" t="s">
        <v>21</v>
      </c>
    </row>
  </sheetData>
  <mergeCells count="4">
    <mergeCell ref="A4:A5"/>
    <mergeCell ref="B4:B5"/>
    <mergeCell ref="C4:C5"/>
    <mergeCell ref="D4:D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19BAE-17A6-4B0E-8B50-2B55B38A076B}">
  <dimension ref="A1:E15"/>
  <sheetViews>
    <sheetView workbookViewId="0">
      <selection activeCell="A10" sqref="A10"/>
    </sheetView>
  </sheetViews>
  <sheetFormatPr baseColWidth="10" defaultColWidth="11.453125" defaultRowHeight="13" x14ac:dyDescent="0.3"/>
  <cols>
    <col min="1" max="1" width="41.1796875" style="2" customWidth="1"/>
    <col min="2" max="2" width="13.7265625" style="2" customWidth="1"/>
    <col min="3" max="3" width="15.26953125" style="2" customWidth="1"/>
    <col min="4" max="16384" width="11.453125" style="2"/>
  </cols>
  <sheetData>
    <row r="1" spans="1:5" x14ac:dyDescent="0.3">
      <c r="A1" s="727" t="s">
        <v>117</v>
      </c>
      <c r="B1" s="727"/>
      <c r="C1" s="727"/>
    </row>
    <row r="2" spans="1:5" x14ac:dyDescent="0.3">
      <c r="A2" s="727" t="s">
        <v>363</v>
      </c>
      <c r="B2" s="727"/>
      <c r="C2" s="727"/>
    </row>
    <row r="3" spans="1:5" x14ac:dyDescent="0.3">
      <c r="A3" s="49"/>
      <c r="B3" s="49"/>
      <c r="C3" s="49"/>
    </row>
    <row r="4" spans="1:5" ht="26" x14ac:dyDescent="0.3">
      <c r="A4" s="111" t="s">
        <v>45</v>
      </c>
      <c r="B4" s="55" t="s">
        <v>398</v>
      </c>
      <c r="C4" s="55" t="s">
        <v>409</v>
      </c>
    </row>
    <row r="5" spans="1:5" x14ac:dyDescent="0.3">
      <c r="A5" s="112" t="s">
        <v>416</v>
      </c>
      <c r="B5" s="113"/>
      <c r="C5" s="114"/>
    </row>
    <row r="6" spans="1:5" x14ac:dyDescent="0.3">
      <c r="A6" s="61" t="s">
        <v>424</v>
      </c>
      <c r="B6" s="548">
        <v>1.9</v>
      </c>
      <c r="C6" s="548">
        <v>1.9166005168617299</v>
      </c>
      <c r="D6" s="179"/>
      <c r="E6" s="171"/>
    </row>
    <row r="7" spans="1:5" x14ac:dyDescent="0.3">
      <c r="A7" s="115" t="s">
        <v>425</v>
      </c>
      <c r="B7" s="549">
        <v>0.6</v>
      </c>
      <c r="C7" s="550">
        <v>0.59000000000000163</v>
      </c>
      <c r="D7" s="179"/>
      <c r="E7" s="171"/>
    </row>
    <row r="8" spans="1:5" x14ac:dyDescent="0.3">
      <c r="A8" s="116" t="s">
        <v>118</v>
      </c>
      <c r="B8" s="117"/>
      <c r="C8" s="214"/>
    </row>
    <row r="9" spans="1:5" x14ac:dyDescent="0.3">
      <c r="A9" s="118" t="s">
        <v>875</v>
      </c>
      <c r="B9" s="119">
        <v>374</v>
      </c>
      <c r="C9" s="119">
        <v>374</v>
      </c>
      <c r="D9" s="171"/>
      <c r="E9" s="171"/>
    </row>
    <row r="10" spans="1:5" x14ac:dyDescent="0.3">
      <c r="A10" s="118" t="s">
        <v>119</v>
      </c>
      <c r="B10" s="120">
        <v>1358</v>
      </c>
      <c r="C10" s="215">
        <v>1325.3336013830778</v>
      </c>
      <c r="D10" s="171"/>
      <c r="E10" s="171"/>
    </row>
    <row r="11" spans="1:5" x14ac:dyDescent="0.3">
      <c r="A11" s="121" t="s">
        <v>120</v>
      </c>
      <c r="B11" s="122">
        <v>3036</v>
      </c>
      <c r="C11" s="122">
        <v>2990.2889351603199</v>
      </c>
      <c r="D11" s="171"/>
      <c r="E11" s="171"/>
    </row>
    <row r="12" spans="1:5" x14ac:dyDescent="0.3">
      <c r="A12" s="749" t="s">
        <v>426</v>
      </c>
      <c r="B12" s="749"/>
      <c r="C12" s="749"/>
    </row>
    <row r="13" spans="1:5" x14ac:dyDescent="0.3">
      <c r="A13" s="749"/>
      <c r="B13" s="749"/>
      <c r="C13" s="749"/>
    </row>
    <row r="14" spans="1:5" x14ac:dyDescent="0.3">
      <c r="A14" s="749"/>
      <c r="B14" s="749"/>
      <c r="C14" s="749"/>
    </row>
    <row r="15" spans="1:5" x14ac:dyDescent="0.3">
      <c r="A15" s="2" t="s">
        <v>427</v>
      </c>
      <c r="B15" s="414"/>
      <c r="C15" s="414"/>
    </row>
  </sheetData>
  <mergeCells count="3">
    <mergeCell ref="A1:C1"/>
    <mergeCell ref="A2:C2"/>
    <mergeCell ref="A12:C14"/>
  </mergeCells>
  <pageMargins left="0.7" right="0.7" top="0.75" bottom="0.75" header="0.3" footer="0.3"/>
  <pageSetup paperSize="9" orientation="portrait" horizontalDpi="1200" verticalDpi="1200"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E049C-C2D5-462A-AD8D-B2E92804A23A}">
  <dimension ref="A1:E9"/>
  <sheetViews>
    <sheetView workbookViewId="0">
      <selection activeCell="A2" sqref="A2"/>
    </sheetView>
  </sheetViews>
  <sheetFormatPr baseColWidth="10" defaultColWidth="11.453125" defaultRowHeight="14.5" x14ac:dyDescent="0.35"/>
  <cols>
    <col min="1" max="1" width="21.26953125" style="464" customWidth="1"/>
    <col min="2" max="16384" width="11.453125" style="464"/>
  </cols>
  <sheetData>
    <row r="1" spans="1:5" ht="12.75" customHeight="1" x14ac:dyDescent="0.35">
      <c r="A1" s="1" t="s">
        <v>878</v>
      </c>
      <c r="B1" s="2"/>
      <c r="C1" s="2"/>
      <c r="D1" s="2"/>
      <c r="E1" s="2"/>
    </row>
    <row r="2" spans="1:5" ht="12.75" customHeight="1" x14ac:dyDescent="0.35">
      <c r="A2" s="1" t="s">
        <v>485</v>
      </c>
      <c r="B2" s="2"/>
      <c r="C2" s="2"/>
      <c r="D2" s="2"/>
      <c r="E2" s="2"/>
    </row>
    <row r="3" spans="1:5" ht="12.75" customHeight="1" x14ac:dyDescent="0.35">
      <c r="A3" s="2" t="s">
        <v>318</v>
      </c>
      <c r="B3" s="2"/>
      <c r="C3" s="2"/>
      <c r="D3" s="2"/>
      <c r="E3" s="2"/>
    </row>
    <row r="4" spans="1:5" ht="12.75" customHeight="1" x14ac:dyDescent="0.35">
      <c r="A4" s="2"/>
      <c r="B4" s="2"/>
      <c r="C4" s="2"/>
      <c r="D4" s="2"/>
      <c r="E4" s="2"/>
    </row>
    <row r="5" spans="1:5" ht="12.75" customHeight="1" x14ac:dyDescent="0.35">
      <c r="A5" s="496"/>
      <c r="B5" s="309">
        <v>2023</v>
      </c>
      <c r="C5" s="497"/>
      <c r="D5" s="497"/>
      <c r="E5" s="497"/>
    </row>
    <row r="6" spans="1:5" ht="12.75" customHeight="1" x14ac:dyDescent="0.35">
      <c r="A6" s="498" t="s">
        <v>486</v>
      </c>
      <c r="B6" s="499">
        <v>0.69627398229404169</v>
      </c>
      <c r="C6" s="500"/>
      <c r="D6" s="500"/>
      <c r="E6" s="500"/>
    </row>
    <row r="7" spans="1:5" ht="12.75" customHeight="1" x14ac:dyDescent="0.35">
      <c r="A7" s="501" t="s">
        <v>487</v>
      </c>
      <c r="B7" s="502">
        <v>0.35289099755148629</v>
      </c>
      <c r="C7" s="500"/>
      <c r="D7" s="500"/>
      <c r="E7" s="500"/>
    </row>
    <row r="8" spans="1:5" ht="12.75" customHeight="1" x14ac:dyDescent="0.35">
      <c r="A8" s="503" t="s">
        <v>488</v>
      </c>
      <c r="B8" s="504">
        <v>0.34338298474255541</v>
      </c>
      <c r="C8" s="500"/>
      <c r="D8" s="500"/>
      <c r="E8" s="500"/>
    </row>
    <row r="9" spans="1:5" x14ac:dyDescent="0.35">
      <c r="A9" s="2" t="s">
        <v>21</v>
      </c>
    </row>
  </sheetData>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DCAC0-0712-4F7F-8358-0CD33C83CCE6}">
  <dimension ref="A1:J13"/>
  <sheetViews>
    <sheetView workbookViewId="0">
      <selection activeCell="A2" sqref="A2"/>
    </sheetView>
  </sheetViews>
  <sheetFormatPr baseColWidth="10" defaultColWidth="11.453125" defaultRowHeight="14.5" x14ac:dyDescent="0.35"/>
  <cols>
    <col min="1" max="1" width="6.453125" style="464" customWidth="1"/>
    <col min="2" max="2" width="33.1796875" style="464" customWidth="1"/>
    <col min="3" max="16384" width="11.453125" style="464"/>
  </cols>
  <sheetData>
    <row r="1" spans="1:10" s="2" customFormat="1" ht="12.75" customHeight="1" x14ac:dyDescent="0.3">
      <c r="A1" s="31" t="s">
        <v>879</v>
      </c>
    </row>
    <row r="2" spans="1:10" s="2" customFormat="1" ht="12.75" customHeight="1" x14ac:dyDescent="0.3">
      <c r="A2" s="31" t="s">
        <v>368</v>
      </c>
    </row>
    <row r="3" spans="1:10" s="2" customFormat="1" ht="12.75" customHeight="1" x14ac:dyDescent="0.3">
      <c r="A3" s="26" t="s">
        <v>370</v>
      </c>
    </row>
    <row r="4" spans="1:10" s="2" customFormat="1" ht="12.75" customHeight="1" x14ac:dyDescent="0.3"/>
    <row r="5" spans="1:10" s="2" customFormat="1" ht="12.75" customHeight="1" x14ac:dyDescent="0.3">
      <c r="A5" s="757" t="s">
        <v>45</v>
      </c>
      <c r="B5" s="758"/>
      <c r="C5" s="757" t="s">
        <v>489</v>
      </c>
      <c r="D5" s="758"/>
      <c r="E5" s="757" t="s">
        <v>490</v>
      </c>
      <c r="F5" s="758"/>
    </row>
    <row r="6" spans="1:10" s="2" customFormat="1" ht="12.75" customHeight="1" x14ac:dyDescent="0.3">
      <c r="A6" s="761"/>
      <c r="B6" s="864"/>
      <c r="C6" s="85" t="s">
        <v>170</v>
      </c>
      <c r="D6" s="44" t="s">
        <v>103</v>
      </c>
      <c r="E6" s="85" t="s">
        <v>170</v>
      </c>
      <c r="F6" s="44" t="s">
        <v>103</v>
      </c>
    </row>
    <row r="7" spans="1:10" s="2" customFormat="1" ht="12.75" customHeight="1" x14ac:dyDescent="0.3">
      <c r="A7" s="505" t="s">
        <v>46</v>
      </c>
      <c r="B7" s="61" t="s">
        <v>67</v>
      </c>
      <c r="C7" s="401">
        <v>65490246.639803953</v>
      </c>
      <c r="D7" s="418">
        <v>23.177772349205409</v>
      </c>
      <c r="E7" s="401">
        <v>65490246.639803953</v>
      </c>
      <c r="F7" s="418">
        <v>23.177772349205409</v>
      </c>
      <c r="I7" s="171"/>
      <c r="J7" s="506"/>
    </row>
    <row r="8" spans="1:10" s="2" customFormat="1" ht="12.75" customHeight="1" x14ac:dyDescent="0.3">
      <c r="A8" s="505" t="s">
        <v>47</v>
      </c>
      <c r="B8" s="61" t="s">
        <v>68</v>
      </c>
      <c r="C8" s="401">
        <v>64768514.266988598</v>
      </c>
      <c r="D8" s="419">
        <v>22.922342731934751</v>
      </c>
      <c r="E8" s="401">
        <v>63829603.103536531</v>
      </c>
      <c r="F8" s="419">
        <v>22.590050973708372</v>
      </c>
      <c r="I8" s="171"/>
      <c r="J8" s="506"/>
    </row>
    <row r="9" spans="1:10" s="2" customFormat="1" ht="12.75" customHeight="1" x14ac:dyDescent="0.3">
      <c r="A9" s="505" t="s">
        <v>69</v>
      </c>
      <c r="B9" s="61" t="s">
        <v>491</v>
      </c>
      <c r="C9" s="401">
        <v>70793747.230726942</v>
      </c>
      <c r="D9" s="419">
        <v>25.054743893172361</v>
      </c>
      <c r="E9" s="401">
        <v>70793747.230726942</v>
      </c>
      <c r="F9" s="419">
        <v>25.054743893172361</v>
      </c>
      <c r="G9" s="179"/>
      <c r="I9" s="171"/>
      <c r="J9" s="171"/>
    </row>
    <row r="10" spans="1:10" s="2" customFormat="1" ht="12.75" customHeight="1" x14ac:dyDescent="0.3">
      <c r="A10" s="507" t="s">
        <v>71</v>
      </c>
      <c r="B10" s="58" t="s">
        <v>33</v>
      </c>
      <c r="C10" s="416">
        <v>-5303500.590922989</v>
      </c>
      <c r="D10" s="420">
        <v>-1.8769715439669532</v>
      </c>
      <c r="E10" s="416">
        <v>-5303500.590922989</v>
      </c>
      <c r="F10" s="420">
        <v>-1.8769715439669532</v>
      </c>
      <c r="G10" s="508"/>
      <c r="I10" s="171"/>
      <c r="J10" s="171"/>
    </row>
    <row r="11" spans="1:10" s="2" customFormat="1" ht="12.75" customHeight="1" x14ac:dyDescent="0.3">
      <c r="A11" s="509" t="s">
        <v>72</v>
      </c>
      <c r="B11" s="510" t="s">
        <v>73</v>
      </c>
      <c r="C11" s="417">
        <v>-6025232.9637383446</v>
      </c>
      <c r="D11" s="421">
        <v>-2.1324011612376119</v>
      </c>
      <c r="E11" s="417">
        <v>-6964144.1271904111</v>
      </c>
      <c r="F11" s="421">
        <v>-2.4646929194639897</v>
      </c>
      <c r="G11" s="508"/>
      <c r="H11" s="508"/>
      <c r="I11" s="171"/>
      <c r="J11" s="171"/>
    </row>
    <row r="12" spans="1:10" s="2" customFormat="1" ht="12.75" customHeight="1" x14ac:dyDescent="0.3">
      <c r="A12" s="2" t="s">
        <v>21</v>
      </c>
    </row>
    <row r="13" spans="1:10" ht="12.75" customHeight="1" x14ac:dyDescent="0.35"/>
  </sheetData>
  <mergeCells count="3">
    <mergeCell ref="A5:B6"/>
    <mergeCell ref="C5:D5"/>
    <mergeCell ref="E5:F5"/>
  </mergeCells>
  <pageMargins left="0.7" right="0.7" top="0.75" bottom="0.75" header="0.3" footer="0.3"/>
  <ignoredErrors>
    <ignoredError sqref="A7:A9" numberStoredAsText="1"/>
  </ignoredError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56DD6-B26C-4FB2-BCB6-5354F1A2D2A1}">
  <dimension ref="A1:H11"/>
  <sheetViews>
    <sheetView workbookViewId="0">
      <selection activeCell="E18" sqref="E18"/>
    </sheetView>
  </sheetViews>
  <sheetFormatPr baseColWidth="10" defaultColWidth="11.453125" defaultRowHeight="13" x14ac:dyDescent="0.3"/>
  <cols>
    <col min="1" max="1" width="22.1796875" style="2" customWidth="1"/>
    <col min="2" max="2" width="11.453125" style="2"/>
    <col min="3" max="6" width="9.7265625" style="2" customWidth="1"/>
    <col min="7" max="16384" width="11.453125" style="2"/>
  </cols>
  <sheetData>
    <row r="1" spans="1:8" ht="12.75" customHeight="1" x14ac:dyDescent="0.3">
      <c r="A1" s="1" t="s">
        <v>880</v>
      </c>
    </row>
    <row r="2" spans="1:8" ht="12.75" customHeight="1" x14ac:dyDescent="0.3">
      <c r="A2" s="1" t="s">
        <v>485</v>
      </c>
    </row>
    <row r="3" spans="1:8" ht="12.75" customHeight="1" x14ac:dyDescent="0.3">
      <c r="A3" s="2" t="s">
        <v>318</v>
      </c>
    </row>
    <row r="4" spans="1:8" ht="12.75" customHeight="1" x14ac:dyDescent="0.3"/>
    <row r="5" spans="1:8" ht="12.75" customHeight="1" x14ac:dyDescent="0.3">
      <c r="A5" s="496"/>
      <c r="B5" s="485">
        <v>2024</v>
      </c>
      <c r="C5" s="406">
        <v>2025</v>
      </c>
      <c r="D5" s="406">
        <v>2026</v>
      </c>
      <c r="E5" s="406">
        <v>2027</v>
      </c>
    </row>
    <row r="6" spans="1:8" ht="12.75" customHeight="1" x14ac:dyDescent="0.3">
      <c r="A6" s="498" t="s">
        <v>486</v>
      </c>
      <c r="B6" s="511">
        <v>0.61625383401397393</v>
      </c>
      <c r="C6" s="512">
        <v>0.60675552099614161</v>
      </c>
      <c r="D6" s="512">
        <v>0.48504489904733344</v>
      </c>
      <c r="E6" s="499">
        <v>0.41660437249981597</v>
      </c>
      <c r="H6" s="865"/>
    </row>
    <row r="7" spans="1:8" ht="12.75" customHeight="1" x14ac:dyDescent="0.3">
      <c r="A7" s="501" t="s">
        <v>487</v>
      </c>
      <c r="B7" s="513">
        <v>0.29727275234577821</v>
      </c>
      <c r="C7" s="514">
        <v>0.29727275234577821</v>
      </c>
      <c r="D7" s="514">
        <v>0.29727275234577821</v>
      </c>
      <c r="E7" s="502">
        <v>0.29727275234577821</v>
      </c>
    </row>
    <row r="8" spans="1:8" ht="12.75" customHeight="1" x14ac:dyDescent="0.3">
      <c r="A8" s="503" t="s">
        <v>488</v>
      </c>
      <c r="B8" s="515">
        <v>0.31898108166819572</v>
      </c>
      <c r="C8" s="516">
        <v>0.30948276865036339</v>
      </c>
      <c r="D8" s="516">
        <v>0.18777214670155523</v>
      </c>
      <c r="E8" s="504">
        <v>0.11933162015403775</v>
      </c>
    </row>
    <row r="9" spans="1:8" ht="12.75" customHeight="1" x14ac:dyDescent="0.3">
      <c r="A9" s="2" t="s">
        <v>21</v>
      </c>
    </row>
    <row r="10" spans="1:8" ht="12.75" customHeight="1" x14ac:dyDescent="0.3"/>
    <row r="11" spans="1:8" ht="12.75" customHeight="1" x14ac:dyDescent="0.3"/>
  </sheetData>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E8DDE-95D2-47DA-A9A1-C9DD50D36884}">
  <dimension ref="A1:F15"/>
  <sheetViews>
    <sheetView workbookViewId="0">
      <selection activeCell="A2" sqref="A2"/>
    </sheetView>
  </sheetViews>
  <sheetFormatPr baseColWidth="10" defaultColWidth="11.453125" defaultRowHeight="14.5" x14ac:dyDescent="0.35"/>
  <cols>
    <col min="1" max="1" width="3.26953125" style="464" customWidth="1"/>
    <col min="2" max="2" width="44.453125" style="464" customWidth="1"/>
    <col min="3" max="16384" width="11.453125" style="464"/>
  </cols>
  <sheetData>
    <row r="1" spans="1:6" ht="12.75" customHeight="1" x14ac:dyDescent="0.35">
      <c r="A1" s="47" t="s">
        <v>881</v>
      </c>
      <c r="B1" s="48"/>
      <c r="C1" s="48"/>
      <c r="D1" s="48"/>
      <c r="E1" s="48"/>
      <c r="F1" s="48"/>
    </row>
    <row r="2" spans="1:6" ht="12.75" customHeight="1" x14ac:dyDescent="0.35">
      <c r="A2" s="47" t="s">
        <v>492</v>
      </c>
      <c r="B2" s="48"/>
      <c r="C2" s="48"/>
      <c r="D2" s="48"/>
      <c r="E2" s="48"/>
      <c r="F2" s="48"/>
    </row>
    <row r="3" spans="1:6" ht="12.75" customHeight="1" x14ac:dyDescent="0.35">
      <c r="A3" s="142" t="s">
        <v>370</v>
      </c>
      <c r="B3" s="48"/>
      <c r="C3" s="48"/>
      <c r="D3" s="48"/>
      <c r="E3" s="48"/>
      <c r="F3" s="48"/>
    </row>
    <row r="4" spans="1:6" ht="12.75" customHeight="1" x14ac:dyDescent="0.35">
      <c r="A4" s="142"/>
      <c r="B4" s="48"/>
      <c r="C4" s="48"/>
      <c r="D4" s="48"/>
      <c r="E4" s="48"/>
      <c r="F4" s="48"/>
    </row>
    <row r="5" spans="1:6" ht="12.75" customHeight="1" x14ac:dyDescent="0.35">
      <c r="A5" s="124"/>
      <c r="B5" s="172"/>
      <c r="C5" s="55">
        <v>2024</v>
      </c>
      <c r="D5" s="55">
        <v>2025</v>
      </c>
      <c r="E5" s="55">
        <v>2026</v>
      </c>
      <c r="F5" s="55">
        <v>2027</v>
      </c>
    </row>
    <row r="6" spans="1:6" ht="12.75" customHeight="1" x14ac:dyDescent="0.35">
      <c r="A6" s="42" t="s">
        <v>46</v>
      </c>
      <c r="B6" s="142" t="s">
        <v>181</v>
      </c>
      <c r="C6" s="517">
        <v>68951517.531093597</v>
      </c>
      <c r="D6" s="517">
        <v>72379228.48571904</v>
      </c>
      <c r="E6" s="517">
        <v>74736308.604636937</v>
      </c>
      <c r="F6" s="518">
        <v>75530467.052657843</v>
      </c>
    </row>
    <row r="7" spans="1:6" ht="12.75" customHeight="1" x14ac:dyDescent="0.35">
      <c r="A7" s="42" t="s">
        <v>47</v>
      </c>
      <c r="B7" s="142" t="s">
        <v>182</v>
      </c>
      <c r="C7" s="519">
        <v>72966749.349090025</v>
      </c>
      <c r="D7" s="519">
        <v>74032197.326688275</v>
      </c>
      <c r="E7" s="345">
        <v>74800496.008650944</v>
      </c>
      <c r="F7" s="337">
        <v>75210950.437984586</v>
      </c>
    </row>
    <row r="8" spans="1:6" ht="12.75" customHeight="1" x14ac:dyDescent="0.35">
      <c r="A8" s="42" t="s">
        <v>69</v>
      </c>
      <c r="B8" s="142" t="s">
        <v>493</v>
      </c>
      <c r="C8" s="519">
        <v>68295039.061285317</v>
      </c>
      <c r="D8" s="519">
        <v>71445219.104046509</v>
      </c>
      <c r="E8" s="345">
        <v>73864695.176880717</v>
      </c>
      <c r="F8" s="337">
        <v>74365111.628781527</v>
      </c>
    </row>
    <row r="9" spans="1:6" ht="12.75" customHeight="1" x14ac:dyDescent="0.35">
      <c r="A9" s="41" t="s">
        <v>122</v>
      </c>
      <c r="B9" s="47" t="s">
        <v>184</v>
      </c>
      <c r="C9" s="520">
        <v>-1.8</v>
      </c>
      <c r="D9" s="520">
        <v>-1.1000000000000001</v>
      </c>
      <c r="E9" s="521">
        <v>-0.3</v>
      </c>
      <c r="F9" s="522">
        <v>-0.3</v>
      </c>
    </row>
    <row r="10" spans="1:6" ht="12.75" customHeight="1" x14ac:dyDescent="0.35">
      <c r="A10" s="42" t="s">
        <v>185</v>
      </c>
      <c r="B10" s="142" t="s">
        <v>186</v>
      </c>
      <c r="C10" s="523">
        <v>73501159.900027961</v>
      </c>
      <c r="D10" s="523">
        <v>74703656.779304817</v>
      </c>
      <c r="E10" s="523">
        <v>74771866.776158869</v>
      </c>
      <c r="F10" s="346">
        <v>75293883.103600189</v>
      </c>
    </row>
    <row r="11" spans="1:6" ht="12.75" customHeight="1" x14ac:dyDescent="0.35">
      <c r="A11" s="42" t="s">
        <v>187</v>
      </c>
      <c r="B11" s="142" t="s">
        <v>188</v>
      </c>
      <c r="C11" s="523">
        <v>534410.55093793571</v>
      </c>
      <c r="D11" s="523">
        <v>671459.45261654258</v>
      </c>
      <c r="E11" s="523">
        <v>-28629.23249207437</v>
      </c>
      <c r="F11" s="346">
        <v>82932.665615603328</v>
      </c>
    </row>
    <row r="12" spans="1:6" ht="12.75" customHeight="1" x14ac:dyDescent="0.35">
      <c r="A12" s="42" t="s">
        <v>189</v>
      </c>
      <c r="B12" s="142" t="s">
        <v>193</v>
      </c>
      <c r="C12" s="519">
        <v>673.24407021608647</v>
      </c>
      <c r="D12" s="519">
        <v>870.85613197832197</v>
      </c>
      <c r="E12" s="519">
        <v>-38.904655598448286</v>
      </c>
      <c r="F12" s="524">
        <v>117.17254397157645</v>
      </c>
    </row>
    <row r="13" spans="1:6" ht="12.75" customHeight="1" x14ac:dyDescent="0.35">
      <c r="A13" s="42" t="s">
        <v>190</v>
      </c>
      <c r="B13" s="142" t="s">
        <v>194</v>
      </c>
      <c r="C13" s="525">
        <v>0.18477077683825086</v>
      </c>
      <c r="D13" s="525">
        <v>0.22667470471708318</v>
      </c>
      <c r="E13" s="525">
        <v>-9.4676351799995815E-3</v>
      </c>
      <c r="F13" s="526">
        <v>2.6787859402700454E-2</v>
      </c>
    </row>
    <row r="14" spans="1:6" ht="12.75" customHeight="1" x14ac:dyDescent="0.35">
      <c r="A14" s="43" t="s">
        <v>191</v>
      </c>
      <c r="B14" s="173" t="s">
        <v>192</v>
      </c>
      <c r="C14" s="527">
        <v>-1.5730246219293846</v>
      </c>
      <c r="D14" s="528">
        <v>-0.78469235190808106</v>
      </c>
      <c r="E14" s="528">
        <v>-1.1759022730721824E-2</v>
      </c>
      <c r="F14" s="527">
        <v>7.6418351167767185E-2</v>
      </c>
    </row>
    <row r="15" spans="1:6" x14ac:dyDescent="0.35">
      <c r="A15" s="728" t="s">
        <v>21</v>
      </c>
      <c r="B15" s="728"/>
      <c r="C15" s="48"/>
      <c r="D15" s="48"/>
      <c r="E15" s="48"/>
      <c r="F15" s="48"/>
    </row>
  </sheetData>
  <mergeCells count="1">
    <mergeCell ref="A15:B15"/>
  </mergeCell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1D9C3-2B73-4EB7-929B-118312DC95B7}">
  <dimension ref="A1:F13"/>
  <sheetViews>
    <sheetView workbookViewId="0">
      <selection activeCell="A2" sqref="A2"/>
    </sheetView>
  </sheetViews>
  <sheetFormatPr baseColWidth="10" defaultColWidth="11.453125" defaultRowHeight="14.5" x14ac:dyDescent="0.35"/>
  <cols>
    <col min="1" max="1" width="34" style="464" customWidth="1"/>
    <col min="2" max="16384" width="11.453125" style="464"/>
  </cols>
  <sheetData>
    <row r="1" spans="1:6" ht="12.75" customHeight="1" x14ac:dyDescent="0.35">
      <c r="A1" s="31" t="s">
        <v>882</v>
      </c>
      <c r="B1" s="2"/>
      <c r="C1" s="2"/>
      <c r="D1" s="2"/>
      <c r="E1" s="2"/>
      <c r="F1" s="2"/>
    </row>
    <row r="2" spans="1:6" ht="12.75" customHeight="1" x14ac:dyDescent="0.35">
      <c r="A2" s="31" t="s">
        <v>497</v>
      </c>
      <c r="B2" s="2"/>
      <c r="C2" s="2"/>
      <c r="D2" s="2"/>
      <c r="E2" s="2"/>
      <c r="F2" s="2"/>
    </row>
    <row r="3" spans="1:6" ht="12.75" customHeight="1" x14ac:dyDescent="0.35">
      <c r="A3" s="26" t="s">
        <v>367</v>
      </c>
      <c r="B3" s="2"/>
      <c r="C3" s="2"/>
      <c r="D3" s="2"/>
      <c r="E3" s="2"/>
      <c r="F3" s="2"/>
    </row>
    <row r="4" spans="1:6" ht="12.75" customHeight="1" x14ac:dyDescent="0.35">
      <c r="A4" s="26"/>
      <c r="B4" s="2"/>
      <c r="C4" s="2"/>
      <c r="D4" s="2"/>
      <c r="E4" s="2"/>
      <c r="F4" s="2"/>
    </row>
    <row r="5" spans="1:6" ht="12.75" customHeight="1" x14ac:dyDescent="0.35">
      <c r="A5" s="174"/>
      <c r="B5" s="10">
        <v>2024</v>
      </c>
      <c r="C5" s="10">
        <v>2025</v>
      </c>
      <c r="D5" s="25">
        <v>2026</v>
      </c>
      <c r="E5" s="25">
        <v>2027</v>
      </c>
      <c r="F5" s="2"/>
    </row>
    <row r="6" spans="1:6" ht="12.75" customHeight="1" x14ac:dyDescent="0.35">
      <c r="A6" s="4" t="s">
        <v>495</v>
      </c>
      <c r="B6" s="529">
        <v>74261208.33707571</v>
      </c>
      <c r="C6" s="529">
        <v>75446438.342405766</v>
      </c>
      <c r="D6" s="529">
        <v>74757421.474146783</v>
      </c>
      <c r="E6" s="530">
        <v>75633573.852593675</v>
      </c>
      <c r="F6" s="2"/>
    </row>
    <row r="7" spans="1:6" ht="12.75" customHeight="1" x14ac:dyDescent="0.35">
      <c r="A7" s="23" t="s">
        <v>494</v>
      </c>
      <c r="B7" s="531">
        <v>4.9419279009467196</v>
      </c>
      <c r="C7" s="531">
        <v>1.596028440515318</v>
      </c>
      <c r="D7" s="531">
        <v>-0.91325300888552841</v>
      </c>
      <c r="E7" s="532">
        <v>1.1719938451193013</v>
      </c>
      <c r="F7" s="2"/>
    </row>
    <row r="8" spans="1:6" ht="12.75" customHeight="1" x14ac:dyDescent="0.35">
      <c r="A8" s="18" t="s">
        <v>496</v>
      </c>
      <c r="B8" s="533">
        <v>73501159.900027961</v>
      </c>
      <c r="C8" s="534">
        <v>74703656.779304817</v>
      </c>
      <c r="D8" s="533">
        <v>74771866.776158869</v>
      </c>
      <c r="E8" s="535">
        <v>75293883.103600189</v>
      </c>
      <c r="F8" s="2"/>
    </row>
    <row r="9" spans="1:6" ht="12.75" customHeight="1" x14ac:dyDescent="0.35">
      <c r="A9" s="24" t="s">
        <v>494</v>
      </c>
      <c r="B9" s="536">
        <v>3.8243669465287233</v>
      </c>
      <c r="C9" s="537">
        <v>1.6360243578637634</v>
      </c>
      <c r="D9" s="536">
        <v>9.1307440351373614E-2</v>
      </c>
      <c r="E9" s="538">
        <v>0.69814537198069626</v>
      </c>
      <c r="F9" s="2"/>
    </row>
    <row r="10" spans="1:6" ht="12.75" customHeight="1" x14ac:dyDescent="0.35">
      <c r="A10" s="23" t="s">
        <v>441</v>
      </c>
      <c r="B10" s="539">
        <f>B8-B6</f>
        <v>-760048.43704774976</v>
      </c>
      <c r="C10" s="539">
        <f t="shared" ref="C10:E10" si="0">C8-C6</f>
        <v>-742781.56310094893</v>
      </c>
      <c r="D10" s="539">
        <f t="shared" si="0"/>
        <v>14445.302012085915</v>
      </c>
      <c r="E10" s="539">
        <f t="shared" si="0"/>
        <v>-339690.74899348617</v>
      </c>
      <c r="F10" s="2"/>
    </row>
    <row r="11" spans="1:6" ht="12.75" customHeight="1" x14ac:dyDescent="0.35">
      <c r="A11" s="24" t="s">
        <v>442</v>
      </c>
      <c r="B11" s="536">
        <f>100*(B8/B6-1)</f>
        <v>-1.0234797602509338</v>
      </c>
      <c r="C11" s="537">
        <f t="shared" ref="C11:E11" si="1">100*(C8/C6-1)</f>
        <v>-0.98451508039374414</v>
      </c>
      <c r="D11" s="536">
        <f t="shared" si="1"/>
        <v>1.9322900291696143E-2</v>
      </c>
      <c r="E11" s="538">
        <f t="shared" si="1"/>
        <v>-0.44912693092558076</v>
      </c>
      <c r="F11" s="2"/>
    </row>
    <row r="12" spans="1:6" x14ac:dyDescent="0.35">
      <c r="A12" s="22" t="s">
        <v>21</v>
      </c>
      <c r="B12" s="2"/>
      <c r="C12" s="2"/>
      <c r="D12" s="2"/>
      <c r="E12" s="2"/>
      <c r="F12" s="2"/>
    </row>
    <row r="13" spans="1:6" x14ac:dyDescent="0.35">
      <c r="A13" s="2"/>
      <c r="B13" s="2"/>
      <c r="C13" s="2"/>
      <c r="D13" s="2"/>
      <c r="E13" s="2"/>
      <c r="F13" s="2"/>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AC3BD-8034-4C52-84DF-CEC301E33480}">
  <dimension ref="A1:L15"/>
  <sheetViews>
    <sheetView workbookViewId="0">
      <selection activeCell="A17" sqref="A17"/>
    </sheetView>
  </sheetViews>
  <sheetFormatPr baseColWidth="10" defaultColWidth="11.453125" defaultRowHeight="13" x14ac:dyDescent="0.3"/>
  <cols>
    <col min="1" max="1" width="40.453125" style="2" customWidth="1"/>
    <col min="2" max="2" width="12.7265625" style="2" bestFit="1" customWidth="1"/>
    <col min="3" max="3" width="13.1796875" style="2" customWidth="1"/>
    <col min="4" max="6" width="15.81640625" style="2" customWidth="1"/>
    <col min="7" max="7" width="11.453125" style="2"/>
    <col min="8" max="8" width="12.1796875" style="2" customWidth="1"/>
    <col min="9" max="9" width="11.54296875" style="2" bestFit="1" customWidth="1"/>
    <col min="10" max="16384" width="11.453125" style="2"/>
  </cols>
  <sheetData>
    <row r="1" spans="1:12" x14ac:dyDescent="0.3">
      <c r="A1" s="70" t="s">
        <v>61</v>
      </c>
      <c r="B1" s="71"/>
      <c r="C1" s="71"/>
      <c r="D1" s="71"/>
    </row>
    <row r="2" spans="1:12" x14ac:dyDescent="0.3">
      <c r="A2" s="70" t="s">
        <v>364</v>
      </c>
      <c r="B2" s="71"/>
      <c r="C2" s="71"/>
      <c r="D2" s="71"/>
    </row>
    <row r="3" spans="1:12" x14ac:dyDescent="0.3">
      <c r="A3" s="72" t="s">
        <v>365</v>
      </c>
      <c r="B3" s="71"/>
      <c r="C3" s="71"/>
      <c r="D3" s="71"/>
    </row>
    <row r="4" spans="1:12" x14ac:dyDescent="0.3">
      <c r="A4" s="73"/>
      <c r="B4" s="71"/>
      <c r="C4" s="71"/>
      <c r="D4" s="71"/>
    </row>
    <row r="5" spans="1:12" ht="39" x14ac:dyDescent="0.3">
      <c r="A5" s="74"/>
      <c r="B5" s="245" t="s">
        <v>874</v>
      </c>
      <c r="C5" s="246" t="s">
        <v>428</v>
      </c>
      <c r="D5" s="347" t="s">
        <v>406</v>
      </c>
      <c r="E5" s="750" t="s">
        <v>410</v>
      </c>
      <c r="F5" s="750" t="s">
        <v>411</v>
      </c>
    </row>
    <row r="6" spans="1:12" x14ac:dyDescent="0.3">
      <c r="A6" s="351"/>
      <c r="B6" s="353" t="s">
        <v>46</v>
      </c>
      <c r="C6" s="352" t="s">
        <v>47</v>
      </c>
      <c r="D6" s="353" t="s">
        <v>48</v>
      </c>
      <c r="E6" s="751"/>
      <c r="F6" s="751"/>
    </row>
    <row r="7" spans="1:12" x14ac:dyDescent="0.3">
      <c r="A7" s="348" t="s">
        <v>62</v>
      </c>
      <c r="B7" s="349">
        <v>65506862.559798606</v>
      </c>
      <c r="C7" s="357">
        <v>64799853.221791439</v>
      </c>
      <c r="D7" s="106">
        <v>-707009.33800716698</v>
      </c>
      <c r="E7" s="350">
        <v>-1.0792904901555378</v>
      </c>
      <c r="F7" s="354">
        <v>-8.714911149933279</v>
      </c>
      <c r="G7" s="179"/>
      <c r="H7" s="171"/>
      <c r="I7" s="171"/>
      <c r="J7" s="171"/>
      <c r="K7" s="171"/>
      <c r="L7" s="171"/>
    </row>
    <row r="8" spans="1:12" x14ac:dyDescent="0.3">
      <c r="A8" s="75" t="s">
        <v>63</v>
      </c>
      <c r="B8" s="76">
        <v>53093380.448741987</v>
      </c>
      <c r="C8" s="201">
        <v>52279816.437164448</v>
      </c>
      <c r="D8" s="107">
        <v>-813564.01157753915</v>
      </c>
      <c r="E8" s="478">
        <v>-1.5323266378997613</v>
      </c>
      <c r="F8" s="355">
        <v>-10.593814788145595</v>
      </c>
      <c r="G8" s="179"/>
      <c r="H8" s="171"/>
      <c r="I8" s="171"/>
      <c r="J8" s="171"/>
      <c r="K8" s="171"/>
      <c r="L8" s="171"/>
    </row>
    <row r="9" spans="1:12" x14ac:dyDescent="0.3">
      <c r="A9" s="77" t="s">
        <v>64</v>
      </c>
      <c r="B9" s="78">
        <v>2167144.2329265601</v>
      </c>
      <c r="C9" s="358">
        <v>1731862.8906511045</v>
      </c>
      <c r="D9" s="360">
        <v>-435281.34227545559</v>
      </c>
      <c r="E9" s="477">
        <v>-20.085480959780966</v>
      </c>
      <c r="F9" s="362">
        <v>-21.356039649340129</v>
      </c>
      <c r="G9" s="179"/>
      <c r="H9" s="171"/>
      <c r="I9" s="171"/>
      <c r="J9" s="171"/>
      <c r="K9" s="171"/>
      <c r="L9" s="171"/>
    </row>
    <row r="10" spans="1:12" x14ac:dyDescent="0.3">
      <c r="A10" s="77" t="s">
        <v>65</v>
      </c>
      <c r="B10" s="78">
        <v>50926236.215815425</v>
      </c>
      <c r="C10" s="358">
        <v>50547953.546513341</v>
      </c>
      <c r="D10" s="360">
        <v>-378282.66930208355</v>
      </c>
      <c r="E10" s="477">
        <v>-0.74280507928957684</v>
      </c>
      <c r="F10" s="362">
        <v>-10.172646932507167</v>
      </c>
      <c r="G10" s="179"/>
      <c r="H10" s="171"/>
      <c r="I10" s="171"/>
      <c r="J10" s="171"/>
      <c r="K10" s="171"/>
      <c r="L10" s="171"/>
    </row>
    <row r="11" spans="1:12" x14ac:dyDescent="0.3">
      <c r="A11" s="75" t="s">
        <v>168</v>
      </c>
      <c r="B11" s="76">
        <v>1060320.1268614556</v>
      </c>
      <c r="C11" s="201">
        <v>1120637.8269780658</v>
      </c>
      <c r="D11" s="107">
        <v>60317.700116610155</v>
      </c>
      <c r="E11" s="478">
        <v>5.6886310642004334</v>
      </c>
      <c r="F11" s="355">
        <v>28.206487430471626</v>
      </c>
      <c r="G11" s="179"/>
      <c r="H11" s="171"/>
      <c r="I11" s="171"/>
      <c r="J11" s="171"/>
      <c r="K11" s="171"/>
      <c r="L11" s="171"/>
    </row>
    <row r="12" spans="1:12" x14ac:dyDescent="0.3">
      <c r="A12" s="75" t="s">
        <v>66</v>
      </c>
      <c r="B12" s="76">
        <v>2300152.1120271808</v>
      </c>
      <c r="C12" s="201">
        <v>2340381.8957129694</v>
      </c>
      <c r="D12" s="107">
        <v>40229.783685788512</v>
      </c>
      <c r="E12" s="478">
        <v>1.7490053581862064</v>
      </c>
      <c r="F12" s="355">
        <v>5.1351107863471412</v>
      </c>
      <c r="G12" s="179"/>
      <c r="H12" s="171"/>
      <c r="I12" s="171"/>
      <c r="J12" s="171"/>
      <c r="K12" s="171"/>
      <c r="L12" s="171"/>
    </row>
    <row r="13" spans="1:12" ht="14.5" x14ac:dyDescent="0.3">
      <c r="A13" s="79" t="s">
        <v>282</v>
      </c>
      <c r="B13" s="80">
        <v>9053009.8721679859</v>
      </c>
      <c r="C13" s="359">
        <v>9059017.0619359575</v>
      </c>
      <c r="D13" s="361">
        <v>6007.1897679716349</v>
      </c>
      <c r="E13" s="476">
        <v>6.6355718736588187E-2</v>
      </c>
      <c r="F13" s="356">
        <v>-3.7461145751746749</v>
      </c>
      <c r="G13" s="179"/>
      <c r="H13" s="171"/>
      <c r="I13" s="171"/>
      <c r="J13" s="171"/>
      <c r="K13" s="171"/>
      <c r="L13" s="171"/>
    </row>
    <row r="14" spans="1:12" ht="40.5" customHeight="1" x14ac:dyDescent="0.3">
      <c r="A14" s="752" t="s">
        <v>281</v>
      </c>
      <c r="B14" s="752"/>
      <c r="C14" s="752"/>
      <c r="D14" s="752"/>
      <c r="E14" s="752"/>
      <c r="F14" s="752"/>
    </row>
    <row r="15" spans="1:12" x14ac:dyDescent="0.3">
      <c r="A15" s="2" t="s">
        <v>23</v>
      </c>
      <c r="C15" s="13"/>
    </row>
  </sheetData>
  <mergeCells count="3">
    <mergeCell ref="E5:E6"/>
    <mergeCell ref="F5:F6"/>
    <mergeCell ref="A14:F14"/>
  </mergeCells>
  <pageMargins left="0.7" right="0.7" top="0.75" bottom="0.75" header="0.3" footer="0.3"/>
  <pageSetup paperSize="9" orientation="portrait" horizontalDpi="1200" verticalDpi="1200" r:id="rId1"/>
  <ignoredErrors>
    <ignoredError sqref="B6:C6"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4A9CD-D284-45AF-85C5-E55D57C25A46}">
  <dimension ref="A1:I17"/>
  <sheetViews>
    <sheetView workbookViewId="0">
      <selection activeCell="C9" sqref="C9"/>
    </sheetView>
  </sheetViews>
  <sheetFormatPr baseColWidth="10" defaultColWidth="10.7265625" defaultRowHeight="13" x14ac:dyDescent="0.3"/>
  <cols>
    <col min="1" max="1" width="39.453125" style="2" customWidth="1"/>
    <col min="2" max="2" width="23" style="2" customWidth="1"/>
    <col min="3" max="3" width="16.81640625" style="2" customWidth="1"/>
    <col min="4" max="4" width="13.7265625" style="2" customWidth="1"/>
    <col min="5" max="5" width="14.453125" style="2" bestFit="1" customWidth="1"/>
    <col min="6" max="6" width="10.7265625" style="2"/>
    <col min="7" max="7" width="12" style="2" bestFit="1" customWidth="1"/>
    <col min="8" max="8" width="10.81640625" style="2" bestFit="1" customWidth="1"/>
    <col min="9" max="16384" width="10.7265625" style="2"/>
  </cols>
  <sheetData>
    <row r="1" spans="1:9" x14ac:dyDescent="0.3">
      <c r="A1" s="755" t="s">
        <v>121</v>
      </c>
      <c r="B1" s="755"/>
      <c r="C1" s="755"/>
      <c r="D1" s="755"/>
      <c r="E1" s="755"/>
    </row>
    <row r="2" spans="1:9" x14ac:dyDescent="0.3">
      <c r="A2" s="755" t="s">
        <v>366</v>
      </c>
      <c r="B2" s="755"/>
      <c r="C2" s="755"/>
      <c r="D2" s="755"/>
      <c r="E2" s="755"/>
    </row>
    <row r="3" spans="1:9" x14ac:dyDescent="0.3">
      <c r="A3" s="756" t="s">
        <v>367</v>
      </c>
      <c r="B3" s="756"/>
      <c r="C3" s="756"/>
      <c r="D3" s="756"/>
      <c r="E3" s="756"/>
    </row>
    <row r="4" spans="1:9" x14ac:dyDescent="0.3">
      <c r="A4" s="26"/>
      <c r="B4" s="26"/>
      <c r="C4" s="26"/>
      <c r="D4" s="26"/>
      <c r="E4" s="26"/>
    </row>
    <row r="5" spans="1:9" ht="52" x14ac:dyDescent="0.3">
      <c r="A5" s="160" t="s">
        <v>179</v>
      </c>
      <c r="B5" s="161" t="s">
        <v>170</v>
      </c>
      <c r="C5" s="409" t="s">
        <v>430</v>
      </c>
      <c r="D5" s="161" t="s">
        <v>429</v>
      </c>
      <c r="E5" s="247" t="s">
        <v>876</v>
      </c>
    </row>
    <row r="6" spans="1:9" ht="14.5" x14ac:dyDescent="0.3">
      <c r="A6" s="160" t="s">
        <v>431</v>
      </c>
      <c r="B6" s="373">
        <v>70764097.651388556</v>
      </c>
      <c r="C6" s="374">
        <v>0.58996130241504297</v>
      </c>
      <c r="D6" s="375">
        <v>-9.068168052535075E-2</v>
      </c>
      <c r="E6" s="406"/>
      <c r="F6" s="143"/>
      <c r="G6" s="705"/>
      <c r="H6" s="706"/>
      <c r="I6" s="479"/>
    </row>
    <row r="7" spans="1:9" x14ac:dyDescent="0.3">
      <c r="A7" s="572" t="s">
        <v>556</v>
      </c>
      <c r="B7" s="376">
        <v>94581.72</v>
      </c>
      <c r="C7" s="467"/>
      <c r="D7" s="468"/>
      <c r="E7" s="105"/>
      <c r="F7" s="143"/>
      <c r="G7" s="143"/>
    </row>
    <row r="8" spans="1:9" x14ac:dyDescent="0.3">
      <c r="A8" s="572" t="s">
        <v>555</v>
      </c>
      <c r="B8" s="376">
        <v>-64932.140661612153</v>
      </c>
      <c r="C8" s="379"/>
      <c r="D8" s="377"/>
      <c r="E8" s="378"/>
      <c r="F8" s="143"/>
      <c r="G8" s="707"/>
    </row>
    <row r="9" spans="1:9" ht="14.5" x14ac:dyDescent="0.3">
      <c r="A9" s="470" t="s">
        <v>557</v>
      </c>
      <c r="B9" s="702">
        <v>70793747.230726942</v>
      </c>
      <c r="C9" s="489">
        <v>0.71553424084773098</v>
      </c>
      <c r="D9" s="489">
        <v>-4.8820492292335871E-2</v>
      </c>
      <c r="E9" s="489">
        <v>4.1899183798619788E-2</v>
      </c>
      <c r="G9" s="171">
        <v>0</v>
      </c>
    </row>
    <row r="10" spans="1:9" ht="12.75" customHeight="1" x14ac:dyDescent="0.3">
      <c r="A10" s="753" t="s">
        <v>482</v>
      </c>
      <c r="B10" s="754"/>
      <c r="C10" s="754"/>
      <c r="D10" s="754"/>
      <c r="E10" s="754"/>
    </row>
    <row r="11" spans="1:9" x14ac:dyDescent="0.3">
      <c r="A11" s="753" t="s">
        <v>554</v>
      </c>
      <c r="B11" s="753"/>
      <c r="C11" s="753"/>
      <c r="D11" s="753"/>
      <c r="E11" s="753"/>
    </row>
    <row r="12" spans="1:9" x14ac:dyDescent="0.3">
      <c r="A12" s="26" t="s">
        <v>21</v>
      </c>
      <c r="B12" s="415"/>
      <c r="C12" s="26"/>
      <c r="D12" s="415"/>
    </row>
    <row r="13" spans="1:9" x14ac:dyDescent="0.3">
      <c r="B13" s="13"/>
    </row>
    <row r="14" spans="1:9" x14ac:dyDescent="0.3">
      <c r="B14" s="13"/>
    </row>
    <row r="15" spans="1:9" x14ac:dyDescent="0.3">
      <c r="B15" s="708"/>
    </row>
    <row r="16" spans="1:9" x14ac:dyDescent="0.3">
      <c r="B16" s="709"/>
      <c r="D16" s="469"/>
    </row>
    <row r="17" spans="1:2" x14ac:dyDescent="0.3">
      <c r="A17" s="48"/>
      <c r="B17" s="48"/>
    </row>
  </sheetData>
  <mergeCells count="5">
    <mergeCell ref="A11:E11"/>
    <mergeCell ref="A10:E10"/>
    <mergeCell ref="A1:E1"/>
    <mergeCell ref="A2:E2"/>
    <mergeCell ref="A3:E3"/>
  </mergeCells>
  <pageMargins left="0.7" right="0.7" top="0.75" bottom="0.75" header="0.3" footer="0.3"/>
  <pageSetup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57A1B-AA85-42FF-AFC1-FD5A54D7E465}">
  <dimension ref="A1:M18"/>
  <sheetViews>
    <sheetView topLeftCell="B1" workbookViewId="0">
      <selection activeCell="G15" sqref="G15"/>
    </sheetView>
  </sheetViews>
  <sheetFormatPr baseColWidth="10" defaultColWidth="11.453125" defaultRowHeight="13" x14ac:dyDescent="0.3"/>
  <cols>
    <col min="1" max="1" width="7.7265625" style="48" customWidth="1"/>
    <col min="2" max="2" width="38.7265625" style="48" customWidth="1"/>
    <col min="3" max="8" width="12.54296875" style="48" customWidth="1"/>
    <col min="9" max="16384" width="11.453125" style="48"/>
  </cols>
  <sheetData>
    <row r="1" spans="1:13" x14ac:dyDescent="0.3">
      <c r="A1" s="759" t="s">
        <v>171</v>
      </c>
      <c r="B1" s="759"/>
      <c r="C1" s="81"/>
      <c r="D1" s="81"/>
      <c r="E1" s="49"/>
      <c r="F1" s="81"/>
      <c r="G1" s="81"/>
      <c r="H1" s="81"/>
    </row>
    <row r="2" spans="1:13" x14ac:dyDescent="0.3">
      <c r="A2" s="759" t="s">
        <v>368</v>
      </c>
      <c r="B2" s="759"/>
      <c r="C2" s="82"/>
      <c r="D2" s="81"/>
      <c r="E2" s="83"/>
      <c r="F2" s="81"/>
      <c r="G2" s="81"/>
      <c r="H2" s="81"/>
    </row>
    <row r="3" spans="1:13" x14ac:dyDescent="0.3">
      <c r="A3" s="760" t="s">
        <v>432</v>
      </c>
      <c r="B3" s="760"/>
      <c r="C3" s="84"/>
      <c r="D3" s="67"/>
      <c r="E3" s="83"/>
      <c r="F3" s="67"/>
      <c r="G3" s="67"/>
      <c r="H3" s="67"/>
    </row>
    <row r="4" spans="1:13" x14ac:dyDescent="0.3">
      <c r="B4" s="83"/>
      <c r="E4" s="83"/>
    </row>
    <row r="5" spans="1:13" x14ac:dyDescent="0.3">
      <c r="A5" s="757" t="s">
        <v>45</v>
      </c>
      <c r="B5" s="742"/>
      <c r="C5" s="757" t="s">
        <v>399</v>
      </c>
      <c r="D5" s="758"/>
      <c r="E5" s="757" t="s">
        <v>407</v>
      </c>
      <c r="F5" s="758"/>
      <c r="G5" s="49"/>
      <c r="H5" s="49"/>
    </row>
    <row r="6" spans="1:13" x14ac:dyDescent="0.3">
      <c r="A6" s="761"/>
      <c r="B6" s="762"/>
      <c r="C6" s="85" t="s">
        <v>170</v>
      </c>
      <c r="D6" s="44" t="s">
        <v>103</v>
      </c>
      <c r="E6" s="85" t="s">
        <v>170</v>
      </c>
      <c r="F6" s="44" t="s">
        <v>103</v>
      </c>
      <c r="G6" s="49"/>
      <c r="H6" s="49"/>
    </row>
    <row r="7" spans="1:13" x14ac:dyDescent="0.3">
      <c r="A7" s="426" t="s">
        <v>46</v>
      </c>
      <c r="B7" s="429" t="s">
        <v>67</v>
      </c>
      <c r="C7" s="401">
        <v>66253556.276663892</v>
      </c>
      <c r="D7" s="418">
        <v>23.369677465184733</v>
      </c>
      <c r="E7" s="401">
        <v>65490246.639803953</v>
      </c>
      <c r="F7" s="418">
        <v>23.177772349205409</v>
      </c>
      <c r="G7" s="88"/>
      <c r="H7" s="88"/>
      <c r="J7" s="89"/>
      <c r="K7" s="90"/>
    </row>
    <row r="8" spans="1:13" x14ac:dyDescent="0.3">
      <c r="A8" s="426" t="s">
        <v>47</v>
      </c>
      <c r="B8" s="430" t="s">
        <v>68</v>
      </c>
      <c r="C8" s="401">
        <v>65506862.559798613</v>
      </c>
      <c r="D8" s="419">
        <v>23.10629550791208</v>
      </c>
      <c r="E8" s="401">
        <v>64799853.221791439</v>
      </c>
      <c r="F8" s="419">
        <v>22.933433958450927</v>
      </c>
      <c r="G8" s="88"/>
      <c r="H8" s="88"/>
      <c r="J8" s="89"/>
      <c r="K8" s="90"/>
      <c r="M8" s="68"/>
    </row>
    <row r="9" spans="1:13" x14ac:dyDescent="0.3">
      <c r="A9" s="426" t="s">
        <v>69</v>
      </c>
      <c r="B9" s="430" t="s">
        <v>70</v>
      </c>
      <c r="C9" s="401">
        <v>70764097.651388556</v>
      </c>
      <c r="D9" s="419">
        <v>24.96068484719623</v>
      </c>
      <c r="E9" s="401">
        <v>70793747.230726942</v>
      </c>
      <c r="F9" s="419">
        <v>25.054743893172361</v>
      </c>
      <c r="G9" s="88"/>
      <c r="H9" s="88"/>
      <c r="J9" s="89"/>
      <c r="K9" s="90"/>
    </row>
    <row r="10" spans="1:13" x14ac:dyDescent="0.3">
      <c r="A10" s="427" t="s">
        <v>71</v>
      </c>
      <c r="B10" s="431" t="s">
        <v>33</v>
      </c>
      <c r="C10" s="416">
        <v>-4510541.3747246638</v>
      </c>
      <c r="D10" s="420">
        <v>-1.5910073820114963</v>
      </c>
      <c r="E10" s="416">
        <v>-5303500.590922989</v>
      </c>
      <c r="F10" s="420">
        <v>-1.8769715439669532</v>
      </c>
      <c r="G10" s="88"/>
      <c r="H10" s="92"/>
      <c r="K10" s="90"/>
    </row>
    <row r="11" spans="1:13" x14ac:dyDescent="0.3">
      <c r="A11" s="428" t="s">
        <v>72</v>
      </c>
      <c r="B11" s="432" t="s">
        <v>73</v>
      </c>
      <c r="C11" s="417">
        <v>-5257235.0915899426</v>
      </c>
      <c r="D11" s="421">
        <v>-1.854389339284148</v>
      </c>
      <c r="E11" s="417">
        <v>-5993894.0089355037</v>
      </c>
      <c r="F11" s="421">
        <v>-2.1213099347214359</v>
      </c>
      <c r="G11" s="88"/>
      <c r="H11" s="92"/>
      <c r="K11" s="90"/>
    </row>
    <row r="12" spans="1:13" x14ac:dyDescent="0.3">
      <c r="A12" s="181" t="s">
        <v>197</v>
      </c>
    </row>
    <row r="13" spans="1:13" ht="14.5" customHeight="1" x14ac:dyDescent="0.3">
      <c r="A13" s="48" t="s">
        <v>21</v>
      </c>
      <c r="C13" s="68"/>
      <c r="D13" s="68"/>
      <c r="E13" s="68"/>
      <c r="F13" s="68"/>
      <c r="G13" s="68"/>
      <c r="H13" s="68"/>
    </row>
    <row r="14" spans="1:13" x14ac:dyDescent="0.3">
      <c r="C14" s="68"/>
      <c r="D14" s="68"/>
      <c r="E14" s="68"/>
      <c r="F14" s="90"/>
      <c r="G14" s="68"/>
      <c r="H14" s="68"/>
    </row>
    <row r="15" spans="1:13" x14ac:dyDescent="0.3">
      <c r="C15" s="68"/>
      <c r="D15" s="68"/>
      <c r="E15" s="68"/>
      <c r="F15" s="90"/>
      <c r="G15" s="68"/>
      <c r="H15" s="68"/>
    </row>
    <row r="16" spans="1:13" x14ac:dyDescent="0.3">
      <c r="C16" s="180"/>
      <c r="D16" s="68"/>
      <c r="E16" s="69"/>
      <c r="F16" s="90"/>
      <c r="G16" s="68"/>
      <c r="H16" s="68"/>
      <c r="I16" s="60"/>
      <c r="J16" s="60"/>
      <c r="K16" s="60"/>
    </row>
    <row r="17" spans="3:8" x14ac:dyDescent="0.3">
      <c r="C17" s="68"/>
      <c r="D17" s="68"/>
      <c r="E17" s="68"/>
      <c r="F17" s="90"/>
      <c r="G17" s="68"/>
      <c r="H17" s="68"/>
    </row>
    <row r="18" spans="3:8" x14ac:dyDescent="0.3">
      <c r="C18" s="68"/>
      <c r="D18" s="68"/>
      <c r="E18" s="68"/>
      <c r="F18" s="68"/>
      <c r="G18" s="68"/>
      <c r="H18" s="68"/>
    </row>
  </sheetData>
  <mergeCells count="6">
    <mergeCell ref="E5:F5"/>
    <mergeCell ref="A1:B1"/>
    <mergeCell ref="A2:B2"/>
    <mergeCell ref="A3:B3"/>
    <mergeCell ref="A5:B6"/>
    <mergeCell ref="C5:D5"/>
  </mergeCells>
  <pageMargins left="0.7" right="0.7" top="0.75" bottom="0.75" header="0.3" footer="0.3"/>
  <ignoredErrors>
    <ignoredError sqref="A7:A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95385B256F0574A8E5CE8FCE2A5477C" ma:contentTypeVersion="15" ma:contentTypeDescription="Crear nuevo documento." ma:contentTypeScope="" ma:versionID="84fdbcc25034d28a9c3f9f704603471c">
  <xsd:schema xmlns:xsd="http://www.w3.org/2001/XMLSchema" xmlns:xs="http://www.w3.org/2001/XMLSchema" xmlns:p="http://schemas.microsoft.com/office/2006/metadata/properties" xmlns:ns2="a29962c2-db64-44b6-bb40-607f45c46189" xmlns:ns3="9406bea5-fcf1-424a-9f5e-6e7d0d8d5dbe" targetNamespace="http://schemas.microsoft.com/office/2006/metadata/properties" ma:root="true" ma:fieldsID="c70e9f9db9437b54a2b29a30e56bdb45" ns2:_="" ns3:_="">
    <xsd:import namespace="a29962c2-db64-44b6-bb40-607f45c46189"/>
    <xsd:import namespace="9406bea5-fcf1-424a-9f5e-6e7d0d8d5db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9962c2-db64-44b6-bb40-607f45c461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429bffdc-a54b-43ae-9e42-6b83f556f1a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406bea5-fcf1-424a-9f5e-6e7d0d8d5dbe"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334b5242-b47e-4416-9b60-5b79f5cb0b13}" ma:internalName="TaxCatchAll" ma:showField="CatchAllData" ma:web="9406bea5-fcf1-424a-9f5e-6e7d0d8d5db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29962c2-db64-44b6-bb40-607f45c46189">
      <Terms xmlns="http://schemas.microsoft.com/office/infopath/2007/PartnerControls"/>
    </lcf76f155ced4ddcb4097134ff3c332f>
    <TaxCatchAll xmlns="9406bea5-fcf1-424a-9f5e-6e7d0d8d5db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859A51-0AD6-4254-B85B-F573A2C846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9962c2-db64-44b6-bb40-607f45c46189"/>
    <ds:schemaRef ds:uri="9406bea5-fcf1-424a-9f5e-6e7d0d8d5d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AF7D1ED-6D64-458C-BAB1-B33F178A0A55}">
  <ds:schemaRefs>
    <ds:schemaRef ds:uri="http://purl.org/dc/terms/"/>
    <ds:schemaRef ds:uri="a29962c2-db64-44b6-bb40-607f45c46189"/>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http://purl.org/dc/elements/1.1/"/>
    <ds:schemaRef ds:uri="http://schemas.microsoft.com/office/2006/metadata/properties"/>
    <ds:schemaRef ds:uri="9406bea5-fcf1-424a-9f5e-6e7d0d8d5dbe"/>
    <ds:schemaRef ds:uri="http://purl.org/dc/dcmitype/"/>
  </ds:schemaRefs>
</ds:datastoreItem>
</file>

<file path=customXml/itemProps3.xml><?xml version="1.0" encoding="utf-8"?>
<ds:datastoreItem xmlns:ds="http://schemas.openxmlformats.org/officeDocument/2006/customXml" ds:itemID="{92F613D4-6807-4C1E-94C8-51BA87C5901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64</vt:i4>
      </vt:variant>
    </vt:vector>
  </HeadingPairs>
  <TitlesOfParts>
    <vt:vector size="64" baseType="lpstr">
      <vt:lpstr>C I.1.1</vt:lpstr>
      <vt:lpstr>C I.1.2</vt:lpstr>
      <vt:lpstr>C I.2.1</vt:lpstr>
      <vt:lpstr>C I.2.2</vt:lpstr>
      <vt:lpstr>C I.2.3</vt:lpstr>
      <vt:lpstr>C I.3.1</vt:lpstr>
      <vt:lpstr>C I.3.2</vt:lpstr>
      <vt:lpstr>C I.4.1</vt:lpstr>
      <vt:lpstr>C I.4.2</vt:lpstr>
      <vt:lpstr>C I.5.1</vt:lpstr>
      <vt:lpstr>C I.6.1</vt:lpstr>
      <vt:lpstr>C II.3.1</vt:lpstr>
      <vt:lpstr>C II.3.2</vt:lpstr>
      <vt:lpstr>C II.4.1</vt:lpstr>
      <vt:lpstr>C II.4.2</vt:lpstr>
      <vt:lpstr>C II.5.1</vt:lpstr>
      <vt:lpstr>C II.5.2</vt:lpstr>
      <vt:lpstr>C II.6.1</vt:lpstr>
      <vt:lpstr>C II.6.2</vt:lpstr>
      <vt:lpstr>C II.7.1</vt:lpstr>
      <vt:lpstr>C II.7.2</vt:lpstr>
      <vt:lpstr>C II.8.1</vt:lpstr>
      <vt:lpstr>C II.8.2</vt:lpstr>
      <vt:lpstr>C II.9.1</vt:lpstr>
      <vt:lpstr>C II.10.1</vt:lpstr>
      <vt:lpstr>C II.10.2</vt:lpstr>
      <vt:lpstr>C II.10.3</vt:lpstr>
      <vt:lpstr>C II.10.4</vt:lpstr>
      <vt:lpstr>C III.1.1</vt:lpstr>
      <vt:lpstr>C III.1.2</vt:lpstr>
      <vt:lpstr>C III.1.3</vt:lpstr>
      <vt:lpstr>C III.1.4</vt:lpstr>
      <vt:lpstr>C III.1.5</vt:lpstr>
      <vt:lpstr>C III.1.6</vt:lpstr>
      <vt:lpstr>C III.1.7</vt:lpstr>
      <vt:lpstr>C III.1.8</vt:lpstr>
      <vt:lpstr>C III.1.9</vt:lpstr>
      <vt:lpstr>C III.2.1</vt:lpstr>
      <vt:lpstr>C III.2.2</vt:lpstr>
      <vt:lpstr>C III.2.3</vt:lpstr>
      <vt:lpstr>C III.2.4</vt:lpstr>
      <vt:lpstr>C III.2.5</vt:lpstr>
      <vt:lpstr>C III.2.6</vt:lpstr>
      <vt:lpstr>C III.2.7</vt:lpstr>
      <vt:lpstr>C III.2.8</vt:lpstr>
      <vt:lpstr>C III.2.9</vt:lpstr>
      <vt:lpstr>C III.2.10</vt:lpstr>
      <vt:lpstr>C III.2.11</vt:lpstr>
      <vt:lpstr>C III.2.12</vt:lpstr>
      <vt:lpstr>C III.2.13</vt:lpstr>
      <vt:lpstr>C A.I.1</vt:lpstr>
      <vt:lpstr>C A.I.2</vt:lpstr>
      <vt:lpstr>C A.I.3</vt:lpstr>
      <vt:lpstr>C A.I.4</vt:lpstr>
      <vt:lpstr>C A.II.1</vt:lpstr>
      <vt:lpstr>C A.II.2</vt:lpstr>
      <vt:lpstr>C A.III.1</vt:lpstr>
      <vt:lpstr>C A.III.2</vt:lpstr>
      <vt:lpstr>C A.III.3</vt:lpstr>
      <vt:lpstr>C R.1.1</vt:lpstr>
      <vt:lpstr>C R.1.2</vt:lpstr>
      <vt:lpstr>C R.4.1</vt:lpstr>
      <vt:lpstr>C R.4.2</vt:lpstr>
      <vt:lpstr>C R.4.3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Javiera V.</dc:creator>
  <cp:lastModifiedBy>Javiera V.</cp:lastModifiedBy>
  <cp:lastPrinted>2020-06-22T20:47:25Z</cp:lastPrinted>
  <dcterms:created xsi:type="dcterms:W3CDTF">2020-06-21T16:33:18Z</dcterms:created>
  <dcterms:modified xsi:type="dcterms:W3CDTF">2023-07-12T14:25:30Z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0x010100E95385B256F0574A8E5CE8FCE2A5477C</vt:lpwstr>
  </property>
  <property fmtid="{D5CDD505-2E9C-101B-9397-08002B2CF9AE}" pid="3" name="MediaServiceImageTags">
    <vt:lpwstr/>
  </property>
</Properties>
</file>