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Y:\GCENTRAL\2023\Ejecuciones\May\valores\"/>
    </mc:Choice>
  </mc:AlternateContent>
  <xr:revisionPtr revIDLastSave="0" documentId="13_ncr:1_{38C1709F-E1A7-484D-A00E-707378C15816}" xr6:coauthVersionLast="47" xr6:coauthVersionMax="47" xr10:uidLastSave="{00000000-0000-0000-0000-000000000000}"/>
  <bookViews>
    <workbookView xWindow="-80" yWindow="-80" windowWidth="19360" windowHeight="10360" tabRatio="832"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'%AvancPptario'!$A$1:$S$42</definedName>
    <definedName name="_xlnm.Print_Area" localSheetId="7">Extrappt!$A$1:$L$75</definedName>
    <definedName name="_xlnm.Print_Area" localSheetId="2">Pptario!$A$1:$L$77</definedName>
    <definedName name="_xlnm.Print_Area" localSheetId="4">PptarioME!$A$1:$K$77</definedName>
    <definedName name="_xlnm.Print_Area" localSheetId="3">PptarioMN!$A$1:$K$77</definedName>
    <definedName name="_xlnm.Print_Area" localSheetId="0">Total!$A$1:$L$77</definedName>
    <definedName name="_xlnm.Print_Area" localSheetId="8">VarExtrappt!$A$1:$L$40</definedName>
    <definedName name="_xlnm.Print_Area" localSheetId="6">VarPptario!$A$1:$L$40</definedName>
    <definedName name="_xlnm.Print_Area" localSheetId="1">VarTotal!$A$1:$L$40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6" i="3" l="1"/>
  <c r="A76" i="6"/>
  <c r="B76" i="6"/>
  <c r="A77" i="6"/>
  <c r="B77" i="6"/>
  <c r="B75" i="6"/>
  <c r="A75" i="6"/>
  <c r="B74" i="6"/>
  <c r="A74" i="6"/>
  <c r="A3" i="9"/>
  <c r="A3" i="7"/>
  <c r="A3" i="4"/>
  <c r="A3" i="5"/>
  <c r="A3" i="3"/>
  <c r="A3" i="2"/>
  <c r="A3" i="1"/>
  <c r="A3" i="8"/>
  <c r="E7" i="4"/>
  <c r="E7" i="9"/>
  <c r="J67" i="3" l="1"/>
  <c r="K13" i="7"/>
  <c r="K19" i="7"/>
  <c r="K57" i="7"/>
  <c r="J54" i="3"/>
  <c r="K57" i="6"/>
  <c r="J13" i="3"/>
  <c r="J62" i="3"/>
  <c r="J15" i="2"/>
  <c r="J53" i="3"/>
  <c r="J55" i="3"/>
  <c r="J57" i="3"/>
  <c r="K12" i="7"/>
  <c r="K14" i="7"/>
  <c r="K16" i="7"/>
  <c r="K57" i="1"/>
  <c r="J54" i="2"/>
  <c r="J56" i="2"/>
  <c r="J62" i="2"/>
  <c r="J70" i="3"/>
  <c r="J53" i="2"/>
  <c r="J55" i="2"/>
  <c r="J57" i="2"/>
  <c r="J61" i="2"/>
  <c r="J63" i="2"/>
  <c r="J70" i="2"/>
  <c r="J51" i="3"/>
  <c r="J25" i="2"/>
  <c r="J69" i="2"/>
  <c r="J64" i="3"/>
  <c r="J64" i="2"/>
  <c r="J51" i="2"/>
  <c r="J69" i="3" l="1"/>
  <c r="J60" i="2"/>
  <c r="J25" i="3" l="1"/>
  <c r="J46" i="3" l="1"/>
  <c r="J19" i="3" l="1"/>
  <c r="J61" i="3"/>
  <c r="J28" i="3"/>
  <c r="J27" i="2"/>
  <c r="J19" i="2"/>
  <c r="J36" i="3"/>
  <c r="J47" i="2"/>
  <c r="J34" i="2"/>
  <c r="J66" i="2"/>
  <c r="J50" i="2"/>
  <c r="J16" i="3"/>
  <c r="J23" i="3"/>
  <c r="J27" i="3"/>
  <c r="J24" i="2"/>
  <c r="J34" i="3"/>
  <c r="J66" i="3"/>
  <c r="J20" i="2"/>
  <c r="J16" i="2"/>
  <c r="J18" i="2"/>
  <c r="J28" i="2"/>
  <c r="J49" i="2"/>
  <c r="J36" i="2"/>
  <c r="J50" i="3"/>
  <c r="J12" i="2"/>
  <c r="J46" i="2"/>
  <c r="J67" i="2"/>
  <c r="J26" i="3"/>
  <c r="J24" i="3" l="1"/>
  <c r="J18" i="3"/>
  <c r="J45" i="3"/>
  <c r="J47" i="3"/>
  <c r="J17" i="3"/>
  <c r="J65" i="2"/>
  <c r="J60" i="3"/>
  <c r="J45" i="2"/>
  <c r="J68" i="2"/>
  <c r="J48" i="2"/>
  <c r="J22" i="3"/>
  <c r="J23" i="2"/>
  <c r="J68" i="3"/>
  <c r="J35" i="2"/>
  <c r="J65" i="3"/>
  <c r="J26" i="2"/>
  <c r="J17" i="2"/>
  <c r="J33" i="3" l="1"/>
  <c r="J35" i="3"/>
  <c r="J49" i="3"/>
  <c r="J20" i="3"/>
  <c r="J59" i="2"/>
  <c r="J59" i="3"/>
  <c r="J33" i="2"/>
  <c r="J22" i="2"/>
  <c r="J39" i="3"/>
  <c r="J52" i="2"/>
  <c r="J63" i="3"/>
  <c r="J48" i="3"/>
  <c r="J39" i="2" l="1"/>
  <c r="J44" i="2"/>
  <c r="J72" i="2" l="1"/>
  <c r="K17" i="7" l="1"/>
  <c r="K49" i="7"/>
  <c r="K55" i="1"/>
  <c r="K56" i="1"/>
  <c r="K26" i="7"/>
  <c r="K66" i="7"/>
  <c r="K46" i="7"/>
  <c r="K28" i="7"/>
  <c r="K62" i="7"/>
  <c r="K47" i="7"/>
  <c r="K35" i="7"/>
  <c r="K69" i="7"/>
  <c r="K50" i="7"/>
  <c r="K34" i="7"/>
  <c r="K54" i="1"/>
  <c r="K67" i="7"/>
  <c r="K23" i="7" l="1"/>
  <c r="K36" i="7"/>
  <c r="K27" i="7"/>
  <c r="K53" i="1"/>
  <c r="K48" i="7"/>
  <c r="K64" i="7"/>
  <c r="K65" i="7"/>
  <c r="K68" i="7"/>
  <c r="K25" i="7"/>
  <c r="K45" i="7"/>
  <c r="K51" i="7"/>
  <c r="K33" i="7"/>
  <c r="K70" i="1"/>
  <c r="K46" i="1"/>
  <c r="K61" i="7"/>
  <c r="K70" i="7"/>
  <c r="K20" i="7" l="1"/>
  <c r="K16" i="1"/>
  <c r="K24" i="7"/>
  <c r="K28" i="1"/>
  <c r="K18" i="7"/>
  <c r="K55" i="7"/>
  <c r="K22" i="7"/>
  <c r="K16" i="6"/>
  <c r="K28" i="6"/>
  <c r="K46" i="6"/>
  <c r="K60" i="7"/>
  <c r="K63" i="7"/>
  <c r="K54" i="7"/>
  <c r="K70" i="6"/>
  <c r="K35" i="1" l="1"/>
  <c r="K36" i="1"/>
  <c r="K27" i="1"/>
  <c r="K23" i="1"/>
  <c r="K27" i="6"/>
  <c r="K36" i="6"/>
  <c r="K55" i="6"/>
  <c r="K59" i="7"/>
  <c r="K53" i="7"/>
  <c r="K39" i="7"/>
  <c r="K35" i="6"/>
  <c r="K23" i="6"/>
  <c r="K67" i="1"/>
  <c r="K54" i="6"/>
  <c r="K56" i="7" l="1"/>
  <c r="K53" i="6"/>
  <c r="K67" i="6"/>
  <c r="K56" i="6" l="1"/>
  <c r="K52" i="7"/>
  <c r="K44" i="7" l="1"/>
  <c r="K72" i="7" l="1"/>
  <c r="J12" i="3" l="1"/>
  <c r="J14" i="3" l="1"/>
  <c r="J15" i="3"/>
  <c r="K15" i="1" l="1"/>
  <c r="K17" i="1" l="1"/>
  <c r="K17" i="6" l="1"/>
  <c r="K34" i="1" l="1"/>
  <c r="K47" i="1"/>
  <c r="K34" i="6" l="1"/>
  <c r="K33" i="1"/>
  <c r="K45" i="1"/>
  <c r="K47" i="6"/>
  <c r="K33" i="6" l="1"/>
  <c r="K45" i="6"/>
  <c r="K12" i="1" l="1"/>
  <c r="K12" i="6" l="1"/>
  <c r="K64" i="1" l="1"/>
  <c r="K49" i="1"/>
  <c r="K25" i="1" l="1"/>
  <c r="K26" i="1"/>
  <c r="K49" i="6"/>
  <c r="K64" i="6"/>
  <c r="K25" i="6"/>
  <c r="K26" i="6"/>
  <c r="K51" i="1"/>
  <c r="K20" i="1" l="1"/>
  <c r="K24" i="1"/>
  <c r="K19" i="1"/>
  <c r="K69" i="1"/>
  <c r="K61" i="1"/>
  <c r="K66" i="1"/>
  <c r="K51" i="6"/>
  <c r="J52" i="3"/>
  <c r="K19" i="6"/>
  <c r="K20" i="6"/>
  <c r="K50" i="1"/>
  <c r="J11" i="3"/>
  <c r="K18" i="1"/>
  <c r="K24" i="6"/>
  <c r="K22" i="1" l="1"/>
  <c r="K68" i="1"/>
  <c r="K66" i="6"/>
  <c r="K69" i="6"/>
  <c r="K60" i="1"/>
  <c r="K65" i="1"/>
  <c r="K48" i="1"/>
  <c r="K61" i="6"/>
  <c r="K39" i="1"/>
  <c r="J44" i="3"/>
  <c r="J30" i="3"/>
  <c r="J38" i="3"/>
  <c r="K18" i="6"/>
  <c r="K50" i="6"/>
  <c r="K62" i="1"/>
  <c r="K52" i="1"/>
  <c r="K22" i="6"/>
  <c r="K68" i="6" l="1"/>
  <c r="K59" i="1"/>
  <c r="K44" i="1"/>
  <c r="K65" i="6"/>
  <c r="K63" i="1"/>
  <c r="K60" i="6"/>
  <c r="K62" i="6"/>
  <c r="J72" i="3"/>
  <c r="K39" i="6"/>
  <c r="J40" i="3"/>
  <c r="K52" i="6"/>
  <c r="K48" i="6"/>
  <c r="K59" i="6" l="1"/>
  <c r="K72" i="1"/>
  <c r="K63" i="6"/>
  <c r="K44" i="6"/>
  <c r="K72" i="6" l="1"/>
  <c r="J13" i="2" l="1"/>
  <c r="J14" i="2" l="1"/>
  <c r="J11" i="2" l="1"/>
  <c r="K14" i="1" l="1"/>
  <c r="K13" i="6"/>
  <c r="K13" i="1"/>
  <c r="J30" i="2"/>
  <c r="J38" i="2"/>
  <c r="K14" i="6" l="1"/>
  <c r="K11" i="1"/>
  <c r="J40" i="2"/>
  <c r="K30" i="1"/>
  <c r="K38" i="1"/>
  <c r="K40" i="1" l="1"/>
  <c r="K11" i="7" l="1"/>
  <c r="K15" i="7" l="1"/>
  <c r="K15" i="6"/>
  <c r="K38" i="7"/>
  <c r="K30" i="7"/>
  <c r="K11" i="6" l="1"/>
  <c r="K30" i="6"/>
  <c r="K40" i="7"/>
  <c r="K38" i="6"/>
  <c r="K40" i="6" l="1"/>
</calcChain>
</file>

<file path=xl/sharedStrings.xml><?xml version="1.0" encoding="utf-8"?>
<sst xmlns="http://schemas.openxmlformats.org/spreadsheetml/2006/main" count="516" uniqueCount="107">
  <si>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</si>
  <si>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</si>
  <si>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</si>
  <si>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</si>
  <si>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</si>
  <si>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</si>
  <si>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</si>
  <si>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</si>
  <si>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</si>
  <si>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</si>
  <si>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</si>
  <si>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</si>
  <si>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</si>
  <si>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</si>
  <si>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</si>
  <si>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</si>
  <si>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</si>
  <si>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</si>
  <si>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</si>
  <si>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</si>
  <si>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</si>
  <si>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</si>
  <si>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</si>
  <si>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</si>
  <si>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</si>
  <si>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</si>
  <si>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</si>
  <si>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</si>
  <si>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</si>
  <si>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</si>
  <si>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</si>
  <si>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</si>
  <si>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</si>
  <si>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</si>
  <si>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</si>
  <si>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</si>
  <si>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</si>
  <si>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</si>
  <si>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</si>
  <si>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</si>
  <si>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</si>
  <si>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</si>
  <si>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</si>
  <si>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</si>
  <si>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</si>
  <si>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</si>
  <si>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</si>
  <si>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</si>
  <si>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</si>
  <si>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</si>
  <si>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</si>
  <si>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</si>
  <si>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</si>
  <si>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</si>
  <si>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</si>
  <si>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</si>
  <si>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</si>
  <si>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</si>
  <si>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</si>
  <si>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</si>
  <si>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</si>
  <si>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</si>
  <si>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</si>
  <si>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</si>
  <si>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</si>
  <si>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</si>
  <si>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</si>
  <si>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</si>
  <si>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</si>
  <si>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</si>
  <si>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</si>
  <si>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</si>
  <si>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</si>
  <si>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</si>
  <si>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</si>
  <si>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</si>
  <si>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</si>
  <si>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</si>
  <si>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</si>
  <si>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</si>
  <si>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</si>
  <si>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</si>
  <si>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</si>
  <si>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</si>
  <si>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</si>
  <si>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</si>
  <si>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</si>
  <si>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</si>
  <si>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</si>
  <si>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</si>
  <si>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</si>
  <si>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</si>
  <si>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</si>
  <si>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</si>
  <si>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</si>
  <si>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</si>
  <si>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</si>
  <si>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</si>
  <si>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</si>
  <si>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</si>
  <si>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</si>
  <si>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TOTAL GASTOS </t>
  </si>
  <si>
    <t xml:space="preserve">Tributación minería privada </t>
  </si>
  <si>
    <t>ESTADO DE OPERACIONES DE GOBIERNO  2023</t>
  </si>
  <si>
    <t>2023/ 2022</t>
  </si>
  <si>
    <t>Año 2023</t>
  </si>
  <si>
    <t>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</si>
</sst>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8"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9"/>
      <name val="Arial"/>
      <family val="2"/>
    </font>
    <font>
      <b/>
      <sz val="18"/>
      <name val="Arial"/>
      <family val="2"/>
    </font>
    <font>
      <sz val="9"/>
      <name val="Arial"/>
      <family val="2"/>
    </font>
    <font>
      <b/>
      <sz val="9"/>
      <color indexed="9"/>
      <name val="Arial"/>
      <family val="2"/>
    </font>
    <font>
      <sz val="10"/>
      <color theme="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5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0" fillId="0" borderId="4" xfId="0" applyNumberFormat="1" applyFill="1"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1" xfId="0" applyFill="1" applyBorder="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0" fontId="0" fillId="0" borderId="0" xfId="0" applyNumberFormat="1" applyAlignment="1">
      <alignment vertical="top"/>
    </xf>
    <xf numFmtId="0" fontId="0" fillId="0" borderId="0" xfId="0" applyBorder="1" applyAlignment="1">
      <alignment vertical="top" wrapText="1"/>
    </xf>
    <xf numFmtId="0" fontId="11" fillId="0" borderId="0" xfId="0" applyFont="1" applyAlignment="1">
      <alignment textRotation="180"/>
    </xf>
    <xf numFmtId="0" fontId="11" fillId="0" borderId="0" xfId="0" applyFont="1" applyAlignment="1">
      <alignment horizontal="right" vertical="top" textRotation="180"/>
    </xf>
    <xf numFmtId="164" fontId="0" fillId="0" borderId="0" xfId="0" applyNumberFormat="1"/>
    <xf numFmtId="0" fontId="0" fillId="0" borderId="0" xfId="0" applyAlignment="1">
      <alignment horizontal="left" wrapText="1"/>
    </xf>
    <xf numFmtId="0" fontId="0" fillId="0" borderId="0" xfId="0" applyAlignment="1">
      <alignment wrapText="1"/>
    </xf>
    <xf numFmtId="0" fontId="12" fillId="0" borderId="0" xfId="0" applyFont="1" applyAlignment="1">
      <alignment textRotation="255"/>
    </xf>
    <xf numFmtId="0" fontId="13" fillId="0" borderId="0" xfId="0" applyFont="1" applyAlignment="1">
      <alignment textRotation="255"/>
    </xf>
    <xf numFmtId="0" fontId="12" fillId="0" borderId="0" xfId="0" applyFont="1" applyBorder="1" applyAlignment="1">
      <alignment horizontal="right" vertical="top" textRotation="255"/>
    </xf>
    <xf numFmtId="0" fontId="12" fillId="0" borderId="0" xfId="0" applyFont="1" applyAlignment="1">
      <alignment horizontal="right" vertical="top" textRotation="255"/>
    </xf>
    <xf numFmtId="0" fontId="12" fillId="0" borderId="0" xfId="0" applyFont="1" applyAlignment="1">
      <alignment horizontal="center" vertical="top" textRotation="255"/>
    </xf>
    <xf numFmtId="0" fontId="11" fillId="0" borderId="0" xfId="0" applyFont="1" applyAlignment="1">
      <alignment vertical="top" textRotation="255"/>
    </xf>
    <xf numFmtId="0" fontId="13" fillId="0" borderId="0" xfId="0" applyFont="1" applyAlignment="1">
      <alignment horizontal="center" vertical="top" textRotation="255"/>
    </xf>
    <xf numFmtId="164" fontId="12" fillId="0" borderId="0" xfId="0" applyNumberFormat="1" applyFont="1" applyFill="1" applyBorder="1"/>
    <xf numFmtId="164" fontId="14" fillId="0" borderId="0" xfId="0" applyNumberFormat="1" applyFont="1" applyFill="1" applyBorder="1" applyAlignment="1">
      <alignment horizontal="center"/>
    </xf>
    <xf numFmtId="0" fontId="15" fillId="0" borderId="3"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4" xfId="0" applyFont="1" applyBorder="1"/>
    <xf numFmtId="0" fontId="15" fillId="0" borderId="10" xfId="0" applyFont="1" applyBorder="1"/>
    <xf numFmtId="0" fontId="15" fillId="0" borderId="9" xfId="0" applyFont="1" applyBorder="1"/>
    <xf numFmtId="0" fontId="15" fillId="0" borderId="0" xfId="0" applyFont="1" applyBorder="1"/>
    <xf numFmtId="0" fontId="15" fillId="0" borderId="14" xfId="0" applyFont="1" applyFill="1" applyBorder="1"/>
    <xf numFmtId="0" fontId="15" fillId="0" borderId="10" xfId="0" applyFont="1" applyFill="1" applyBorder="1"/>
    <xf numFmtId="0" fontId="15" fillId="0" borderId="9" xfId="0" applyFont="1" applyFill="1" applyBorder="1"/>
    <xf numFmtId="0" fontId="15" fillId="0" borderId="4" xfId="0" applyFont="1" applyBorder="1"/>
    <xf numFmtId="0" fontId="15" fillId="0" borderId="5" xfId="0" applyFont="1" applyBorder="1"/>
    <xf numFmtId="0" fontId="15" fillId="0" borderId="4" xfId="0" applyFont="1" applyFill="1" applyBorder="1"/>
    <xf numFmtId="0" fontId="15" fillId="0" borderId="0" xfId="0" applyFont="1" applyFill="1" applyBorder="1"/>
    <xf numFmtId="0" fontId="15" fillId="0" borderId="5" xfId="0" applyFont="1" applyFill="1" applyBorder="1"/>
    <xf numFmtId="165" fontId="16" fillId="0" borderId="6" xfId="0" applyNumberFormat="1" applyFont="1" applyBorder="1" applyAlignment="1"/>
    <xf numFmtId="165" fontId="16" fillId="0" borderId="7" xfId="0" applyNumberFormat="1" applyFont="1" applyBorder="1" applyAlignment="1"/>
    <xf numFmtId="165" fontId="16" fillId="0" borderId="8" xfId="0" applyNumberFormat="1" applyFont="1" applyBorder="1" applyAlignment="1"/>
    <xf numFmtId="0" fontId="16" fillId="0" borderId="0" xfId="0" applyFont="1"/>
    <xf numFmtId="165" fontId="16" fillId="0" borderId="6" xfId="0" applyNumberFormat="1" applyFont="1" applyFill="1" applyBorder="1" applyAlignment="1"/>
    <xf numFmtId="165" fontId="16" fillId="0" borderId="7" xfId="0" applyNumberFormat="1" applyFont="1" applyFill="1" applyBorder="1" applyAlignment="1"/>
    <xf numFmtId="165" fontId="16" fillId="0" borderId="8" xfId="0" applyNumberFormat="1" applyFont="1" applyFill="1" applyBorder="1" applyAlignment="1"/>
    <xf numFmtId="165" fontId="1" fillId="0" borderId="4" xfId="0" applyNumberFormat="1" applyFont="1" applyBorder="1"/>
    <xf numFmtId="165" fontId="1" fillId="0" borderId="0" xfId="0" applyNumberFormat="1" applyFont="1" applyBorder="1"/>
    <xf numFmtId="165" fontId="1" fillId="0" borderId="5" xfId="0" applyNumberFormat="1" applyFont="1" applyBorder="1"/>
    <xf numFmtId="165" fontId="17" fillId="0" borderId="0"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7"/>
  <sheetViews>
    <sheetView tabSelected="1" workbookViewId="0">
      <selection activeCell="N68" sqref="N68"/>
    </sheetView>
  </sheetViews>
  <sheetFormatPr baseColWidth="10" defaultRowHeight="12.5" x14ac:dyDescent="0.25"/>
  <cols>
    <col min="1" max="2" width="2.54296875" customWidth="1"/>
    <col min="3" max="3" width="42.453125" customWidth="1"/>
    <col min="4" max="4" width="12.81640625" style="17" customWidth="1"/>
    <col min="5" max="5" width="10.453125" bestFit="1" customWidth="1"/>
    <col min="6" max="6" width="9.54296875" bestFit="1" customWidth="1"/>
    <col min="7" max="7" width="10.453125" bestFit="1" customWidth="1"/>
    <col min="8" max="8" width="10.54296875" bestFit="1" customWidth="1"/>
    <col min="9" max="9" width="9.54296875" bestFit="1" customWidth="1"/>
    <col min="10" max="10" width="10.453125" bestFit="1" customWidth="1"/>
    <col min="11" max="11" width="11.453125" style="17" customWidth="1"/>
    <col min="12" max="12" width="5.453125" customWidth="1"/>
  </cols>
  <sheetData>
    <row r="1" spans="1:12" ht="29" x14ac:dyDescent="0.25">
      <c r="L1" s="203">
        <v>3</v>
      </c>
    </row>
    <row r="2" spans="1:12" ht="13.5" customHeight="1" x14ac:dyDescent="0.3">
      <c r="A2" s="1" t="s">
        <v>0</v>
      </c>
      <c r="B2" s="2"/>
      <c r="C2" s="2"/>
      <c r="D2" s="158"/>
      <c r="E2" s="2"/>
      <c r="F2" s="2"/>
      <c r="G2" s="2"/>
      <c r="H2" s="2"/>
      <c r="I2" s="2"/>
      <c r="J2" s="2"/>
      <c r="K2" s="46"/>
    </row>
    <row r="3" spans="1:12" ht="13" x14ac:dyDescent="0.3">
      <c r="A3" s="4" t="s">
        <v>103</v>
      </c>
      <c r="B3" s="5"/>
      <c r="C3" s="5"/>
      <c r="D3" s="159"/>
      <c r="E3" s="5"/>
      <c r="F3" s="2"/>
      <c r="G3" s="2"/>
      <c r="H3" s="2"/>
      <c r="I3" s="2"/>
      <c r="J3" s="2"/>
      <c r="K3" s="46"/>
    </row>
    <row r="4" spans="1:12" ht="13" x14ac:dyDescent="0.3">
      <c r="A4" s="1" t="s">
        <v>96</v>
      </c>
      <c r="B4" s="2"/>
      <c r="C4" s="2"/>
      <c r="D4" s="158"/>
      <c r="E4" s="2"/>
      <c r="F4" s="2"/>
      <c r="G4" s="2"/>
      <c r="H4" s="2"/>
      <c r="I4" s="2"/>
      <c r="J4" s="2"/>
      <c r="K4" s="46"/>
    </row>
    <row r="5" spans="1:12" ht="13" x14ac:dyDescent="0.3">
      <c r="A5" s="1" t="s">
        <v>2</v>
      </c>
      <c r="B5" s="2"/>
      <c r="C5" s="7"/>
      <c r="D5" s="160"/>
      <c r="E5" s="2"/>
      <c r="F5" s="2"/>
      <c r="G5" s="2"/>
      <c r="H5" s="2"/>
      <c r="I5" s="2"/>
      <c r="J5" s="2"/>
      <c r="K5" s="46"/>
    </row>
    <row r="6" spans="1:12" ht="13" x14ac:dyDescent="0.3">
      <c r="A6" s="1" t="s">
        <v>3</v>
      </c>
      <c r="B6" s="2"/>
      <c r="C6" s="7"/>
      <c r="D6" s="160"/>
      <c r="E6" s="2"/>
      <c r="F6" s="2"/>
      <c r="G6" s="2"/>
      <c r="H6" s="2"/>
      <c r="I6" s="2"/>
      <c r="J6" s="2"/>
      <c r="K6" s="46"/>
    </row>
    <row r="7" spans="1:12" ht="13" x14ac:dyDescent="0.3">
      <c r="A7" s="9"/>
      <c r="B7" s="10"/>
      <c r="C7" s="11"/>
      <c r="D7" s="161"/>
      <c r="E7" s="124"/>
      <c r="F7" s="2"/>
      <c r="G7" s="2"/>
      <c r="H7" s="2"/>
      <c r="I7" s="2"/>
      <c r="J7" s="2"/>
      <c r="K7" s="46"/>
    </row>
    <row r="8" spans="1:12" x14ac:dyDescent="0.25">
      <c r="A8" s="13"/>
      <c r="B8" s="14"/>
      <c r="C8" s="14"/>
      <c r="D8" s="107"/>
      <c r="E8" s="80" t="s">
        <v>5</v>
      </c>
      <c r="F8" s="106" t="s">
        <v>85</v>
      </c>
      <c r="G8" s="106" t="s">
        <v>86</v>
      </c>
      <c r="H8" s="34" t="s">
        <v>94</v>
      </c>
      <c r="I8" s="106" t="s">
        <v>87</v>
      </c>
      <c r="J8" s="106" t="s">
        <v>89</v>
      </c>
      <c r="K8" s="34" t="s">
        <v>88</v>
      </c>
    </row>
    <row r="9" spans="1:12" ht="13" x14ac:dyDescent="0.3">
      <c r="A9" s="16"/>
      <c r="B9" s="17"/>
      <c r="C9" s="17"/>
      <c r="D9" s="134"/>
      <c r="E9" s="98"/>
      <c r="F9" s="114"/>
      <c r="G9" s="114"/>
      <c r="H9" s="185"/>
      <c r="I9" s="114"/>
      <c r="J9" s="114"/>
      <c r="K9" s="185"/>
    </row>
    <row r="10" spans="1:12" ht="13" x14ac:dyDescent="0.3">
      <c r="A10" s="19" t="s">
        <v>6</v>
      </c>
      <c r="B10" s="17"/>
      <c r="C10" s="17"/>
      <c r="D10" s="134"/>
      <c r="E10" s="91"/>
      <c r="F10" s="115"/>
      <c r="G10" s="115"/>
      <c r="H10" s="186"/>
      <c r="I10" s="115"/>
      <c r="J10" s="115"/>
      <c r="K10" s="186"/>
    </row>
    <row r="11" spans="1:12" x14ac:dyDescent="0.25">
      <c r="A11" s="20" t="s">
        <v>7</v>
      </c>
      <c r="B11" s="17"/>
      <c r="C11" s="17"/>
      <c r="D11" s="93"/>
      <c r="E11" s="99">
        <v>7107986.6874200013</v>
      </c>
      <c r="F11" s="116">
        <v>5098938.7806799999</v>
      </c>
      <c r="G11" s="116">
        <v>5034352.6235000025</v>
      </c>
      <c r="H11" s="187">
        <v>17241278.091600001</v>
      </c>
      <c r="I11" s="116">
        <v>8468778.1708000004</v>
      </c>
      <c r="J11" s="116">
        <v>3446553.8894000007</v>
      </c>
      <c r="K11" s="187">
        <f>+SUM(H11:J11)</f>
        <v>29156610.151800003</v>
      </c>
    </row>
    <row r="12" spans="1:12" x14ac:dyDescent="0.25">
      <c r="A12" s="20"/>
      <c r="B12" s="17" t="s">
        <v>8</v>
      </c>
      <c r="C12" s="17"/>
      <c r="D12" s="93"/>
      <c r="E12" s="99">
        <v>5438420.1770000001</v>
      </c>
      <c r="F12" s="116">
        <v>4096501.6209999998</v>
      </c>
      <c r="G12" s="116">
        <v>4078980.3620000002</v>
      </c>
      <c r="H12" s="187">
        <v>13613902.16</v>
      </c>
      <c r="I12" s="116">
        <v>6904110.0800000001</v>
      </c>
      <c r="J12" s="116">
        <v>2407249.3739999998</v>
      </c>
      <c r="K12" s="187">
        <f t="shared" ref="K12:K30" si="0">+SUM(H12:J12)</f>
        <v>22925261.614</v>
      </c>
    </row>
    <row r="13" spans="1:12" x14ac:dyDescent="0.25">
      <c r="A13" s="77"/>
      <c r="B13" s="75"/>
      <c r="C13" s="75" t="s">
        <v>69</v>
      </c>
      <c r="D13" s="147"/>
      <c r="E13" s="99">
        <v>247831.00964060696</v>
      </c>
      <c r="F13" s="143">
        <v>183530.90511300002</v>
      </c>
      <c r="G13" s="143">
        <v>282693.31070099998</v>
      </c>
      <c r="H13" s="188">
        <v>714055.22545460705</v>
      </c>
      <c r="I13" s="116">
        <v>266809.91259600001</v>
      </c>
      <c r="J13" s="143">
        <v>240530.50354400001</v>
      </c>
      <c r="K13" s="187">
        <f t="shared" si="0"/>
        <v>1221395.6415946072</v>
      </c>
    </row>
    <row r="14" spans="1:12" x14ac:dyDescent="0.25">
      <c r="A14" s="77"/>
      <c r="B14" s="75"/>
      <c r="C14" s="75" t="s">
        <v>59</v>
      </c>
      <c r="D14" s="147"/>
      <c r="E14" s="99">
        <v>5190589.1673593931</v>
      </c>
      <c r="F14" s="143">
        <v>3912970.7158869999</v>
      </c>
      <c r="G14" s="143">
        <v>3796287.0512990002</v>
      </c>
      <c r="H14" s="188">
        <v>12899846.934545392</v>
      </c>
      <c r="I14" s="116">
        <v>6637300.1674039997</v>
      </c>
      <c r="J14" s="143">
        <v>2166718.8704559999</v>
      </c>
      <c r="K14" s="187">
        <f t="shared" si="0"/>
        <v>21703865.972405393</v>
      </c>
    </row>
    <row r="15" spans="1:12" x14ac:dyDescent="0.25">
      <c r="A15" s="20"/>
      <c r="B15" s="17" t="s">
        <v>95</v>
      </c>
      <c r="C15" s="17"/>
      <c r="D15" s="93"/>
      <c r="E15" s="99">
        <v>107330.82358</v>
      </c>
      <c r="F15" s="116">
        <v>98424.659739999988</v>
      </c>
      <c r="G15" s="116">
        <v>117307.883</v>
      </c>
      <c r="H15" s="187">
        <v>323063.36632000003</v>
      </c>
      <c r="I15" s="116">
        <v>88919.976960000015</v>
      </c>
      <c r="J15" s="116">
        <v>96366.298319999987</v>
      </c>
      <c r="K15" s="187">
        <f t="shared" si="0"/>
        <v>508349.64160000003</v>
      </c>
    </row>
    <row r="16" spans="1:12" x14ac:dyDescent="0.25">
      <c r="A16" s="20"/>
      <c r="B16" s="17" t="s">
        <v>9</v>
      </c>
      <c r="C16" s="17"/>
      <c r="D16" s="93"/>
      <c r="E16" s="99">
        <v>247973.364</v>
      </c>
      <c r="F16" s="116">
        <v>318948.85600000003</v>
      </c>
      <c r="G16" s="116">
        <v>273460.74699999997</v>
      </c>
      <c r="H16" s="187">
        <v>840382.96699999995</v>
      </c>
      <c r="I16" s="116">
        <v>247837.05</v>
      </c>
      <c r="J16" s="116">
        <v>238020.22099999999</v>
      </c>
      <c r="K16" s="187">
        <f t="shared" si="0"/>
        <v>1326240.2379999999</v>
      </c>
    </row>
    <row r="17" spans="1:11" x14ac:dyDescent="0.25">
      <c r="A17" s="20"/>
      <c r="B17" s="17" t="s">
        <v>56</v>
      </c>
      <c r="C17" s="17"/>
      <c r="D17" s="93"/>
      <c r="E17" s="99">
        <v>2643.3040000000001</v>
      </c>
      <c r="F17" s="116">
        <v>5210.4629999999997</v>
      </c>
      <c r="G17" s="116">
        <v>12001.227999999999</v>
      </c>
      <c r="H17" s="187">
        <v>19854.994999999999</v>
      </c>
      <c r="I17" s="116">
        <v>24916.499</v>
      </c>
      <c r="J17" s="116">
        <v>12326.901250000001</v>
      </c>
      <c r="K17" s="187">
        <f t="shared" si="0"/>
        <v>57098.395250000001</v>
      </c>
    </row>
    <row r="18" spans="1:11" x14ac:dyDescent="0.25">
      <c r="A18" s="20"/>
      <c r="B18" s="75" t="s">
        <v>57</v>
      </c>
      <c r="C18" s="17"/>
      <c r="D18" s="93"/>
      <c r="E18" s="99">
        <v>1042874.8409</v>
      </c>
      <c r="F18" s="116">
        <v>47898.186900000001</v>
      </c>
      <c r="G18" s="116">
        <v>81079.785999999993</v>
      </c>
      <c r="H18" s="187">
        <v>1171852.8138000001</v>
      </c>
      <c r="I18" s="116">
        <v>906290.64240000001</v>
      </c>
      <c r="J18" s="116">
        <v>135196.93703999999</v>
      </c>
      <c r="K18" s="187">
        <f t="shared" si="0"/>
        <v>2213340.3932400001</v>
      </c>
    </row>
    <row r="19" spans="1:11" x14ac:dyDescent="0.25">
      <c r="A19" s="20"/>
      <c r="B19" s="17" t="s">
        <v>10</v>
      </c>
      <c r="C19" s="17"/>
      <c r="D19" s="93"/>
      <c r="E19" s="99">
        <v>100631.28697999999</v>
      </c>
      <c r="F19" s="116">
        <v>123636.80679999999</v>
      </c>
      <c r="G19" s="116">
        <v>109385.60149999999</v>
      </c>
      <c r="H19" s="187">
        <v>333653.69527999999</v>
      </c>
      <c r="I19" s="116">
        <v>101747.1624</v>
      </c>
      <c r="J19" s="116">
        <v>106264.30620000001</v>
      </c>
      <c r="K19" s="187">
        <f t="shared" si="0"/>
        <v>541665.16388000001</v>
      </c>
    </row>
    <row r="20" spans="1:11" x14ac:dyDescent="0.25">
      <c r="A20" s="20"/>
      <c r="B20" s="17" t="s">
        <v>11</v>
      </c>
      <c r="C20" s="17"/>
      <c r="D20" s="93"/>
      <c r="E20" s="99">
        <v>168112.89095999999</v>
      </c>
      <c r="F20" s="116">
        <v>408318.18724</v>
      </c>
      <c r="G20" s="116">
        <v>362137.016</v>
      </c>
      <c r="H20" s="187">
        <v>938568.09419999993</v>
      </c>
      <c r="I20" s="116">
        <v>194956.76003999999</v>
      </c>
      <c r="J20" s="116">
        <v>451129.85158999998</v>
      </c>
      <c r="K20" s="187">
        <f t="shared" si="0"/>
        <v>1584654.7058299999</v>
      </c>
    </row>
    <row r="21" spans="1:11" x14ac:dyDescent="0.25">
      <c r="A21" s="20"/>
      <c r="B21" s="17"/>
      <c r="C21" s="17"/>
      <c r="D21" s="134"/>
      <c r="E21" s="100"/>
      <c r="F21" s="45"/>
      <c r="G21" s="45"/>
      <c r="H21" s="189"/>
      <c r="I21" s="45"/>
      <c r="J21" s="45"/>
      <c r="K21" s="189"/>
    </row>
    <row r="22" spans="1:11" x14ac:dyDescent="0.25">
      <c r="A22" s="20" t="s">
        <v>12</v>
      </c>
      <c r="B22" s="17"/>
      <c r="C22" s="17"/>
      <c r="D22" s="93"/>
      <c r="E22" s="99">
        <v>4818467.5841808887</v>
      </c>
      <c r="F22" s="116">
        <v>4402528.948061333</v>
      </c>
      <c r="G22" s="116">
        <v>5858172.7350417785</v>
      </c>
      <c r="H22" s="187">
        <v>15079169.267284</v>
      </c>
      <c r="I22" s="116">
        <v>4727109.6982224444</v>
      </c>
      <c r="J22" s="116">
        <v>5136791.244403</v>
      </c>
      <c r="K22" s="187">
        <f t="shared" si="0"/>
        <v>24943070.209909447</v>
      </c>
    </row>
    <row r="23" spans="1:11" x14ac:dyDescent="0.25">
      <c r="A23" s="20"/>
      <c r="B23" s="17" t="s">
        <v>13</v>
      </c>
      <c r="C23" s="17"/>
      <c r="D23" s="93"/>
      <c r="E23" s="99">
        <v>1094224.54586</v>
      </c>
      <c r="F23" s="116">
        <v>1015030.0317800001</v>
      </c>
      <c r="G23" s="116">
        <v>1332227.4350000001</v>
      </c>
      <c r="H23" s="187">
        <v>3441482.0126399999</v>
      </c>
      <c r="I23" s="116">
        <v>1040187.4076400001</v>
      </c>
      <c r="J23" s="116">
        <v>1026984.0330800001</v>
      </c>
      <c r="K23" s="187">
        <f t="shared" si="0"/>
        <v>5508653.4533600006</v>
      </c>
    </row>
    <row r="24" spans="1:11" x14ac:dyDescent="0.25">
      <c r="A24" s="20"/>
      <c r="B24" s="17" t="s">
        <v>14</v>
      </c>
      <c r="C24" s="17"/>
      <c r="D24" s="93"/>
      <c r="E24" s="99">
        <v>314335.39241999999</v>
      </c>
      <c r="F24" s="116">
        <v>371876.95366</v>
      </c>
      <c r="G24" s="116">
        <v>545635.57149999996</v>
      </c>
      <c r="H24" s="187">
        <v>1231847.9175800001</v>
      </c>
      <c r="I24" s="116">
        <v>412618.86760000006</v>
      </c>
      <c r="J24" s="116">
        <v>470162.17835999996</v>
      </c>
      <c r="K24" s="187">
        <f t="shared" si="0"/>
        <v>2114628.9635399999</v>
      </c>
    </row>
    <row r="25" spans="1:11" x14ac:dyDescent="0.25">
      <c r="A25" s="20"/>
      <c r="B25" s="17" t="s">
        <v>15</v>
      </c>
      <c r="C25" s="17"/>
      <c r="D25" s="93"/>
      <c r="E25" s="99">
        <v>540272.84272088879</v>
      </c>
      <c r="F25" s="116">
        <v>33559.47306133333</v>
      </c>
      <c r="G25" s="116">
        <v>596049.35254177777</v>
      </c>
      <c r="H25" s="187">
        <v>1169881.6683239997</v>
      </c>
      <c r="I25" s="116">
        <v>116954.05866244445</v>
      </c>
      <c r="J25" s="116">
        <v>111441.084963</v>
      </c>
      <c r="K25" s="187">
        <f t="shared" si="0"/>
        <v>1398276.811949444</v>
      </c>
    </row>
    <row r="26" spans="1:11" x14ac:dyDescent="0.25">
      <c r="A26" s="20"/>
      <c r="B26" s="17" t="s">
        <v>58</v>
      </c>
      <c r="C26" s="17"/>
      <c r="D26" s="93"/>
      <c r="E26" s="99">
        <v>1846520.58818</v>
      </c>
      <c r="F26" s="116">
        <v>1882500.44074</v>
      </c>
      <c r="G26" s="116">
        <v>2007786.4245000002</v>
      </c>
      <c r="H26" s="187">
        <v>5736807.4534200002</v>
      </c>
      <c r="I26" s="116">
        <v>2101224.9553200002</v>
      </c>
      <c r="J26" s="116">
        <v>2298066.1708000004</v>
      </c>
      <c r="K26" s="187">
        <f t="shared" si="0"/>
        <v>10136098.579540001</v>
      </c>
    </row>
    <row r="27" spans="1:11" x14ac:dyDescent="0.25">
      <c r="A27" s="20"/>
      <c r="B27" s="17" t="s">
        <v>60</v>
      </c>
      <c r="C27" s="17"/>
      <c r="D27" s="93"/>
      <c r="E27" s="99">
        <v>998370.37</v>
      </c>
      <c r="F27" s="116">
        <v>1091524.77682</v>
      </c>
      <c r="G27" s="116">
        <v>1344481.1675</v>
      </c>
      <c r="H27" s="187">
        <v>3434376.3143199999</v>
      </c>
      <c r="I27" s="116">
        <v>1043331.858</v>
      </c>
      <c r="J27" s="116">
        <v>1207878.4150799999</v>
      </c>
      <c r="K27" s="187">
        <f t="shared" si="0"/>
        <v>5685586.5873999996</v>
      </c>
    </row>
    <row r="28" spans="1:11" x14ac:dyDescent="0.25">
      <c r="A28" s="20"/>
      <c r="B28" s="17" t="s">
        <v>16</v>
      </c>
      <c r="C28" s="17"/>
      <c r="D28" s="93"/>
      <c r="E28" s="99">
        <v>24743.845000000001</v>
      </c>
      <c r="F28" s="116">
        <v>8037.2719999999999</v>
      </c>
      <c r="G28" s="116">
        <v>31992.784</v>
      </c>
      <c r="H28" s="187">
        <v>64773.900999999998</v>
      </c>
      <c r="I28" s="116">
        <v>12792.550999999999</v>
      </c>
      <c r="J28" s="116">
        <v>22259.362120000002</v>
      </c>
      <c r="K28" s="187">
        <f t="shared" si="0"/>
        <v>99825.814119999995</v>
      </c>
    </row>
    <row r="29" spans="1:11" x14ac:dyDescent="0.25">
      <c r="A29" s="20"/>
      <c r="B29" s="17"/>
      <c r="C29" s="17"/>
      <c r="D29" s="93"/>
      <c r="E29" s="99"/>
      <c r="F29" s="116"/>
      <c r="G29" s="116"/>
      <c r="H29" s="187"/>
      <c r="I29" s="116"/>
      <c r="J29" s="116"/>
      <c r="K29" s="187"/>
    </row>
    <row r="30" spans="1:11" x14ac:dyDescent="0.25">
      <c r="A30" s="22" t="s">
        <v>17</v>
      </c>
      <c r="B30" s="23"/>
      <c r="C30" s="23"/>
      <c r="D30" s="93"/>
      <c r="E30" s="99">
        <v>2289519.1032391125</v>
      </c>
      <c r="F30" s="116">
        <v>696409.83261866681</v>
      </c>
      <c r="G30" s="116">
        <v>-823820.11154177599</v>
      </c>
      <c r="H30" s="187">
        <v>2162108.8243160006</v>
      </c>
      <c r="I30" s="116">
        <v>3741668.472577556</v>
      </c>
      <c r="J30" s="116">
        <v>-1690237.3550029993</v>
      </c>
      <c r="K30" s="187">
        <f t="shared" si="0"/>
        <v>4213539.9418905573</v>
      </c>
    </row>
    <row r="31" spans="1:11" x14ac:dyDescent="0.25">
      <c r="A31" s="20"/>
      <c r="B31" s="17"/>
      <c r="C31" s="17"/>
      <c r="D31" s="93"/>
      <c r="E31" s="99"/>
      <c r="F31" s="116"/>
      <c r="G31" s="116"/>
      <c r="H31" s="187"/>
      <c r="I31" s="116"/>
      <c r="J31" s="116"/>
      <c r="K31" s="187"/>
    </row>
    <row r="32" spans="1:11" x14ac:dyDescent="0.25">
      <c r="A32" s="19" t="s">
        <v>18</v>
      </c>
      <c r="B32" s="17"/>
      <c r="C32" s="17"/>
      <c r="D32" s="93"/>
      <c r="E32" s="99"/>
      <c r="F32" s="116"/>
      <c r="G32" s="116"/>
      <c r="H32" s="187"/>
      <c r="I32" s="116"/>
      <c r="J32" s="116"/>
      <c r="K32" s="187"/>
    </row>
    <row r="33" spans="1:13" x14ac:dyDescent="0.25">
      <c r="A33" s="20" t="s">
        <v>19</v>
      </c>
      <c r="B33" s="17"/>
      <c r="C33" s="17"/>
      <c r="D33" s="93"/>
      <c r="E33" s="99">
        <v>261083.64110000001</v>
      </c>
      <c r="F33" s="116">
        <v>370794.25457999995</v>
      </c>
      <c r="G33" s="116">
        <v>908297.26299999992</v>
      </c>
      <c r="H33" s="187">
        <v>1540175.1586799999</v>
      </c>
      <c r="I33" s="116">
        <v>798896.64243999997</v>
      </c>
      <c r="J33" s="116">
        <v>818336.59596000006</v>
      </c>
      <c r="K33" s="187">
        <f t="shared" ref="K33:K36" si="1">+SUM(H33:J33)</f>
        <v>3157408.39708</v>
      </c>
    </row>
    <row r="34" spans="1:13" x14ac:dyDescent="0.25">
      <c r="A34" s="20"/>
      <c r="B34" s="17" t="s">
        <v>20</v>
      </c>
      <c r="C34" s="17"/>
      <c r="D34" s="93"/>
      <c r="E34" s="99">
        <v>248.47800000000001</v>
      </c>
      <c r="F34" s="116">
        <v>3154.1170000000002</v>
      </c>
      <c r="G34" s="116">
        <v>679.70899999999995</v>
      </c>
      <c r="H34" s="187">
        <v>4082.3040000000001</v>
      </c>
      <c r="I34" s="116">
        <v>627.84400000000005</v>
      </c>
      <c r="J34" s="116">
        <v>2092.6120000000001</v>
      </c>
      <c r="K34" s="187">
        <f t="shared" si="1"/>
        <v>6802.76</v>
      </c>
    </row>
    <row r="35" spans="1:13" x14ac:dyDescent="0.25">
      <c r="A35" s="20"/>
      <c r="B35" s="17" t="s">
        <v>21</v>
      </c>
      <c r="C35" s="17"/>
      <c r="D35" s="93"/>
      <c r="E35" s="99">
        <v>11133.556100000002</v>
      </c>
      <c r="F35" s="116">
        <v>91339.026579999991</v>
      </c>
      <c r="G35" s="116">
        <v>308723.902</v>
      </c>
      <c r="H35" s="187">
        <v>411196.48467999999</v>
      </c>
      <c r="I35" s="116">
        <v>337349.37244000001</v>
      </c>
      <c r="J35" s="116">
        <v>304614.67796</v>
      </c>
      <c r="K35" s="187">
        <f t="shared" si="1"/>
        <v>1053160.5350800001</v>
      </c>
    </row>
    <row r="36" spans="1:13" x14ac:dyDescent="0.25">
      <c r="A36" s="20"/>
      <c r="B36" s="17" t="s">
        <v>22</v>
      </c>
      <c r="C36" s="17"/>
      <c r="D36" s="93"/>
      <c r="E36" s="99">
        <v>250198.56299999999</v>
      </c>
      <c r="F36" s="116">
        <v>282609.34499999997</v>
      </c>
      <c r="G36" s="116">
        <v>600253.06999999995</v>
      </c>
      <c r="H36" s="187">
        <v>1133060.9779999999</v>
      </c>
      <c r="I36" s="116">
        <v>462175.114</v>
      </c>
      <c r="J36" s="116">
        <v>515814.53</v>
      </c>
      <c r="K36" s="187">
        <f t="shared" si="1"/>
        <v>2111050.622</v>
      </c>
    </row>
    <row r="37" spans="1:13" x14ac:dyDescent="0.25">
      <c r="A37" s="20"/>
      <c r="B37" s="17"/>
      <c r="C37" s="17"/>
      <c r="D37" s="93"/>
      <c r="E37" s="99"/>
      <c r="F37" s="116"/>
      <c r="G37" s="116"/>
      <c r="H37" s="187"/>
      <c r="I37" s="116"/>
      <c r="J37" s="116"/>
      <c r="K37" s="187"/>
    </row>
    <row r="38" spans="1:13" ht="13" x14ac:dyDescent="0.3">
      <c r="A38" s="24" t="s">
        <v>61</v>
      </c>
      <c r="B38" s="25"/>
      <c r="C38" s="25"/>
      <c r="D38" s="95"/>
      <c r="E38" s="101">
        <v>7108235.1654200014</v>
      </c>
      <c r="F38" s="117">
        <v>5102092.8976799995</v>
      </c>
      <c r="G38" s="117">
        <v>5035032.3325000023</v>
      </c>
      <c r="H38" s="190">
        <v>17245360.395600002</v>
      </c>
      <c r="I38" s="117">
        <v>8469406.0148000009</v>
      </c>
      <c r="J38" s="117">
        <v>3448646.5014000009</v>
      </c>
      <c r="K38" s="190">
        <f t="shared" ref="K38:K40" si="2">+SUM(H38:J38)</f>
        <v>29163412.911800005</v>
      </c>
    </row>
    <row r="39" spans="1:13" ht="13" x14ac:dyDescent="0.3">
      <c r="A39" s="24" t="s">
        <v>62</v>
      </c>
      <c r="B39" s="25"/>
      <c r="C39" s="25"/>
      <c r="D39" s="95"/>
      <c r="E39" s="101">
        <v>5079799.7032808885</v>
      </c>
      <c r="F39" s="117">
        <v>4776477.3196413331</v>
      </c>
      <c r="G39" s="117">
        <v>6767149.7070417786</v>
      </c>
      <c r="H39" s="190">
        <v>16623426.729964001</v>
      </c>
      <c r="I39" s="117">
        <v>5526634.1846624445</v>
      </c>
      <c r="J39" s="117">
        <v>5957220.4523630003</v>
      </c>
      <c r="K39" s="190">
        <f t="shared" si="2"/>
        <v>28107281.366989445</v>
      </c>
      <c r="M39" s="200"/>
    </row>
    <row r="40" spans="1:13" ht="13" x14ac:dyDescent="0.3">
      <c r="A40" s="24" t="s">
        <v>23</v>
      </c>
      <c r="B40" s="25"/>
      <c r="C40" s="25"/>
      <c r="D40" s="95"/>
      <c r="E40" s="101">
        <v>2028435.4621391129</v>
      </c>
      <c r="F40" s="117">
        <v>325615.5780386664</v>
      </c>
      <c r="G40" s="117">
        <v>-1732117.3745417763</v>
      </c>
      <c r="H40" s="190">
        <v>621933.66563600115</v>
      </c>
      <c r="I40" s="117">
        <v>2942771.8301375564</v>
      </c>
      <c r="J40" s="183">
        <v>-2508573.9509629994</v>
      </c>
      <c r="K40" s="190">
        <f t="shared" si="2"/>
        <v>1056131.5448105582</v>
      </c>
    </row>
    <row r="41" spans="1:13" ht="13" x14ac:dyDescent="0.3">
      <c r="A41" s="27"/>
      <c r="B41" s="28"/>
      <c r="C41" s="28"/>
      <c r="D41" s="162"/>
      <c r="E41" s="102"/>
      <c r="F41" s="118"/>
      <c r="G41" s="118"/>
      <c r="H41" s="191"/>
      <c r="I41" s="118"/>
      <c r="J41" s="118"/>
      <c r="K41" s="191"/>
    </row>
    <row r="42" spans="1:13" x14ac:dyDescent="0.25">
      <c r="A42" s="19" t="s">
        <v>24</v>
      </c>
      <c r="B42" s="17"/>
      <c r="C42" s="17"/>
      <c r="D42" s="134"/>
      <c r="E42" s="100"/>
      <c r="F42" s="45"/>
      <c r="G42" s="45"/>
      <c r="H42" s="189"/>
      <c r="I42" s="45"/>
      <c r="J42" s="45"/>
      <c r="K42" s="189"/>
    </row>
    <row r="43" spans="1:13" x14ac:dyDescent="0.25">
      <c r="A43" s="19"/>
      <c r="B43" s="17"/>
      <c r="C43" s="17"/>
      <c r="D43" s="134"/>
      <c r="E43" s="100"/>
      <c r="F43" s="45"/>
      <c r="G43" s="45"/>
      <c r="H43" s="189"/>
      <c r="I43" s="45"/>
      <c r="J43" s="45"/>
      <c r="K43" s="189"/>
    </row>
    <row r="44" spans="1:13" x14ac:dyDescent="0.25">
      <c r="A44" s="20" t="s">
        <v>25</v>
      </c>
      <c r="B44" s="17"/>
      <c r="C44" s="17"/>
      <c r="D44" s="93"/>
      <c r="E44" s="99">
        <v>430235.10840000014</v>
      </c>
      <c r="F44" s="119">
        <v>2928415.3487</v>
      </c>
      <c r="G44" s="119">
        <v>-5609671.3505000006</v>
      </c>
      <c r="H44" s="21">
        <v>-2251020.8934000004</v>
      </c>
      <c r="I44" s="116">
        <v>3733177.3395600002</v>
      </c>
      <c r="J44" s="119">
        <v>-449389.12844000012</v>
      </c>
      <c r="K44" s="187">
        <f t="shared" ref="K44:K57" si="3">+SUM(H44:J44)</f>
        <v>1032767.3177199997</v>
      </c>
    </row>
    <row r="45" spans="1:13" x14ac:dyDescent="0.25">
      <c r="A45" s="20" t="s">
        <v>26</v>
      </c>
      <c r="B45" s="17"/>
      <c r="C45" s="17"/>
      <c r="D45" s="93"/>
      <c r="E45" s="99">
        <v>-783958.55822000001</v>
      </c>
      <c r="F45" s="119">
        <v>-152017.94518000001</v>
      </c>
      <c r="G45" s="119">
        <v>-36174.979999999981</v>
      </c>
      <c r="H45" s="21">
        <v>-972151.48340000003</v>
      </c>
      <c r="I45" s="116">
        <v>-57643.040600000008</v>
      </c>
      <c r="J45" s="119">
        <v>4511.8292800000054</v>
      </c>
      <c r="K45" s="187">
        <f t="shared" si="3"/>
        <v>-1025282.69472</v>
      </c>
    </row>
    <row r="46" spans="1:13" x14ac:dyDescent="0.25">
      <c r="A46" s="20"/>
      <c r="B46" s="17" t="s">
        <v>27</v>
      </c>
      <c r="C46" s="17"/>
      <c r="D46" s="93"/>
      <c r="E46" s="99">
        <v>61529.296159999998</v>
      </c>
      <c r="F46" s="119">
        <v>91409.677100000001</v>
      </c>
      <c r="G46" s="119">
        <v>133056.23550000001</v>
      </c>
      <c r="H46" s="21">
        <v>285995.20876000001</v>
      </c>
      <c r="I46" s="116">
        <v>93960.438200000004</v>
      </c>
      <c r="J46" s="119">
        <v>91581.450280000005</v>
      </c>
      <c r="K46" s="187">
        <f t="shared" si="3"/>
        <v>471537.09724000003</v>
      </c>
    </row>
    <row r="47" spans="1:13" x14ac:dyDescent="0.25">
      <c r="A47" s="20"/>
      <c r="B47" s="17" t="s">
        <v>28</v>
      </c>
      <c r="C47" s="17"/>
      <c r="D47" s="93"/>
      <c r="E47" s="99">
        <v>845487.85438000003</v>
      </c>
      <c r="F47" s="119">
        <v>243427.62228000001</v>
      </c>
      <c r="G47" s="119">
        <v>169231.21549999999</v>
      </c>
      <c r="H47" s="21">
        <v>1258146.6921600001</v>
      </c>
      <c r="I47" s="116">
        <v>151603.47880000001</v>
      </c>
      <c r="J47" s="119">
        <v>87069.620999999999</v>
      </c>
      <c r="K47" s="187">
        <f t="shared" si="3"/>
        <v>1496819.7919600001</v>
      </c>
    </row>
    <row r="48" spans="1:13" x14ac:dyDescent="0.25">
      <c r="A48" s="20" t="s">
        <v>29</v>
      </c>
      <c r="B48" s="17"/>
      <c r="C48" s="17"/>
      <c r="D48" s="93"/>
      <c r="E48" s="99">
        <v>44211.7143600001</v>
      </c>
      <c r="F48" s="119">
        <v>3704467.9422800001</v>
      </c>
      <c r="G48" s="119">
        <v>-5251640.5955000008</v>
      </c>
      <c r="H48" s="21">
        <v>-1502960.9388600001</v>
      </c>
      <c r="I48" s="116">
        <v>1289789.65444</v>
      </c>
      <c r="J48" s="119">
        <v>1782071.3639199999</v>
      </c>
      <c r="K48" s="187">
        <f t="shared" si="3"/>
        <v>1568900.0794999998</v>
      </c>
    </row>
    <row r="49" spans="1:11" x14ac:dyDescent="0.25">
      <c r="A49" s="20"/>
      <c r="B49" s="17" t="s">
        <v>30</v>
      </c>
      <c r="C49" s="17"/>
      <c r="D49" s="93"/>
      <c r="E49" s="99">
        <v>1647500.3518400001</v>
      </c>
      <c r="F49" s="119">
        <v>4748380.80724</v>
      </c>
      <c r="G49" s="119">
        <v>-4245290.4255000008</v>
      </c>
      <c r="H49" s="21">
        <v>2150590.7335799998</v>
      </c>
      <c r="I49" s="116">
        <v>1697028.12628</v>
      </c>
      <c r="J49" s="119">
        <v>1785399.1964</v>
      </c>
      <c r="K49" s="187">
        <f t="shared" si="3"/>
        <v>5633018.05626</v>
      </c>
    </row>
    <row r="50" spans="1:11" x14ac:dyDescent="0.25">
      <c r="A50" s="20"/>
      <c r="B50" s="17" t="s">
        <v>31</v>
      </c>
      <c r="C50" s="17"/>
      <c r="D50" s="93"/>
      <c r="E50" s="99">
        <v>1603288.63748</v>
      </c>
      <c r="F50" s="119">
        <v>1043912.86496</v>
      </c>
      <c r="G50" s="119">
        <v>1006350.1699999999</v>
      </c>
      <c r="H50" s="21">
        <v>3653551.6724399999</v>
      </c>
      <c r="I50" s="116">
        <v>407238.47184000007</v>
      </c>
      <c r="J50" s="119">
        <v>3327.83248</v>
      </c>
      <c r="K50" s="187">
        <f t="shared" si="3"/>
        <v>4064117.97676</v>
      </c>
    </row>
    <row r="51" spans="1:11" x14ac:dyDescent="0.25">
      <c r="A51" s="20" t="s">
        <v>32</v>
      </c>
      <c r="B51" s="17"/>
      <c r="C51" s="17"/>
      <c r="D51" s="93"/>
      <c r="E51" s="99">
        <v>5355.368599999998</v>
      </c>
      <c r="F51" s="119">
        <v>4434.747499999823</v>
      </c>
      <c r="G51" s="119">
        <v>6841.9035000000149</v>
      </c>
      <c r="H51" s="21">
        <v>16632.019599999836</v>
      </c>
      <c r="I51" s="116">
        <v>562.72888000000967</v>
      </c>
      <c r="J51" s="119">
        <v>-12290.46212000004</v>
      </c>
      <c r="K51" s="187">
        <f t="shared" si="3"/>
        <v>4904.2863599998054</v>
      </c>
    </row>
    <row r="52" spans="1:11" x14ac:dyDescent="0.25">
      <c r="A52" s="20" t="s">
        <v>33</v>
      </c>
      <c r="B52" s="17"/>
      <c r="C52" s="17"/>
      <c r="D52" s="93"/>
      <c r="E52" s="99">
        <v>1164626.58366</v>
      </c>
      <c r="F52" s="119">
        <v>-628469.3959</v>
      </c>
      <c r="G52" s="119">
        <v>-328697.67850000004</v>
      </c>
      <c r="H52" s="21">
        <v>207459.50925999996</v>
      </c>
      <c r="I52" s="116">
        <v>2500467.9968400002</v>
      </c>
      <c r="J52" s="119">
        <v>-2223681.8595199999</v>
      </c>
      <c r="K52" s="187">
        <f t="shared" si="3"/>
        <v>484245.64657999994</v>
      </c>
    </row>
    <row r="53" spans="1:11" x14ac:dyDescent="0.25">
      <c r="A53" s="35" t="s">
        <v>90</v>
      </c>
      <c r="B53" s="33"/>
      <c r="C53" s="33"/>
      <c r="D53" s="93"/>
      <c r="E53" s="99">
        <v>0</v>
      </c>
      <c r="F53" s="119">
        <v>0</v>
      </c>
      <c r="G53" s="119">
        <v>0</v>
      </c>
      <c r="H53" s="21">
        <v>0</v>
      </c>
      <c r="I53" s="116">
        <v>0</v>
      </c>
      <c r="J53" s="119">
        <v>0</v>
      </c>
      <c r="K53" s="187">
        <f t="shared" si="3"/>
        <v>0</v>
      </c>
    </row>
    <row r="54" spans="1:11" x14ac:dyDescent="0.25">
      <c r="A54" s="35"/>
      <c r="B54" s="33" t="s">
        <v>34</v>
      </c>
      <c r="C54" s="33"/>
      <c r="D54" s="93"/>
      <c r="E54" s="99">
        <v>0</v>
      </c>
      <c r="F54" s="119">
        <v>0</v>
      </c>
      <c r="G54" s="119">
        <v>0</v>
      </c>
      <c r="H54" s="21">
        <v>0</v>
      </c>
      <c r="I54" s="116">
        <v>0</v>
      </c>
      <c r="J54" s="119">
        <v>0</v>
      </c>
      <c r="K54" s="187">
        <f t="shared" si="3"/>
        <v>0</v>
      </c>
    </row>
    <row r="55" spans="1:11" x14ac:dyDescent="0.25">
      <c r="A55" s="35"/>
      <c r="B55" s="33" t="s">
        <v>35</v>
      </c>
      <c r="C55" s="33"/>
      <c r="D55" s="93"/>
      <c r="E55" s="99">
        <v>0</v>
      </c>
      <c r="F55" s="119">
        <v>0</v>
      </c>
      <c r="G55" s="119">
        <v>0</v>
      </c>
      <c r="H55" s="21">
        <v>0</v>
      </c>
      <c r="I55" s="116">
        <v>0</v>
      </c>
      <c r="J55" s="119">
        <v>0</v>
      </c>
      <c r="K55" s="187">
        <f t="shared" si="3"/>
        <v>0</v>
      </c>
    </row>
    <row r="56" spans="1:11" x14ac:dyDescent="0.25">
      <c r="A56" s="76" t="s">
        <v>91</v>
      </c>
      <c r="B56" s="33"/>
      <c r="C56" s="33"/>
      <c r="D56" s="93"/>
      <c r="E56" s="99">
        <v>0</v>
      </c>
      <c r="F56" s="119">
        <v>0</v>
      </c>
      <c r="G56" s="119">
        <v>0</v>
      </c>
      <c r="H56" s="21">
        <v>0</v>
      </c>
      <c r="I56" s="116">
        <v>0</v>
      </c>
      <c r="J56" s="119">
        <v>0</v>
      </c>
      <c r="K56" s="187">
        <f t="shared" si="3"/>
        <v>0</v>
      </c>
    </row>
    <row r="57" spans="1:11" x14ac:dyDescent="0.25">
      <c r="A57" s="20" t="s">
        <v>36</v>
      </c>
      <c r="B57" s="17"/>
      <c r="C57" s="17"/>
      <c r="D57" s="93"/>
      <c r="E57" s="99">
        <v>0</v>
      </c>
      <c r="F57" s="119">
        <v>0</v>
      </c>
      <c r="G57" s="119">
        <v>0</v>
      </c>
      <c r="H57" s="21">
        <v>0</v>
      </c>
      <c r="I57" s="116">
        <v>0</v>
      </c>
      <c r="J57" s="119">
        <v>0</v>
      </c>
      <c r="K57" s="187">
        <f t="shared" si="3"/>
        <v>0</v>
      </c>
    </row>
    <row r="58" spans="1:11" x14ac:dyDescent="0.25">
      <c r="A58" s="20"/>
      <c r="B58" s="17"/>
      <c r="C58" s="17"/>
      <c r="D58" s="93"/>
      <c r="E58" s="99"/>
      <c r="F58" s="116"/>
      <c r="G58" s="116"/>
      <c r="H58" s="187"/>
      <c r="I58" s="116"/>
      <c r="J58" s="116"/>
      <c r="K58" s="187"/>
    </row>
    <row r="59" spans="1:11" x14ac:dyDescent="0.25">
      <c r="A59" s="20" t="s">
        <v>37</v>
      </c>
      <c r="B59" s="17"/>
      <c r="C59" s="17"/>
      <c r="D59" s="93"/>
      <c r="E59" s="99">
        <v>-1598200.3537391112</v>
      </c>
      <c r="F59" s="119">
        <v>2602799.7706613331</v>
      </c>
      <c r="G59" s="119">
        <v>-3877554.2759582223</v>
      </c>
      <c r="H59" s="21">
        <v>-2872954.5590360002</v>
      </c>
      <c r="I59" s="116">
        <v>790405.50942244439</v>
      </c>
      <c r="J59" s="119">
        <v>2059184.8225229997</v>
      </c>
      <c r="K59" s="187">
        <f t="shared" ref="K59:K70" si="4">+SUM(H59:J59)</f>
        <v>-23364.227090556175</v>
      </c>
    </row>
    <row r="60" spans="1:11" x14ac:dyDescent="0.25">
      <c r="A60" s="20" t="s">
        <v>38</v>
      </c>
      <c r="B60" s="17"/>
      <c r="C60" s="17"/>
      <c r="D60" s="93"/>
      <c r="E60" s="99">
        <v>-123.12466000000001</v>
      </c>
      <c r="F60" s="119">
        <v>-2212.982</v>
      </c>
      <c r="G60" s="119">
        <v>-7604.3580000000011</v>
      </c>
      <c r="H60" s="21">
        <v>-9940.4646600000015</v>
      </c>
      <c r="I60" s="116">
        <v>37919.629000000001</v>
      </c>
      <c r="J60" s="119">
        <v>246912.55671999999</v>
      </c>
      <c r="K60" s="187">
        <f t="shared" si="4"/>
        <v>274891.72106000001</v>
      </c>
    </row>
    <row r="61" spans="1:11" x14ac:dyDescent="0.25">
      <c r="A61" s="20"/>
      <c r="B61" s="17" t="s">
        <v>39</v>
      </c>
      <c r="C61" s="17"/>
      <c r="D61" s="93"/>
      <c r="E61" s="99">
        <v>0</v>
      </c>
      <c r="F61" s="119">
        <v>0</v>
      </c>
      <c r="G61" s="119">
        <v>195.63200000000001</v>
      </c>
      <c r="H61" s="21">
        <v>195.63200000000001</v>
      </c>
      <c r="I61" s="116">
        <v>39819.826999999997</v>
      </c>
      <c r="J61" s="119">
        <v>249509.69500000001</v>
      </c>
      <c r="K61" s="187">
        <f t="shared" si="4"/>
        <v>289525.15399999998</v>
      </c>
    </row>
    <row r="62" spans="1:11" x14ac:dyDescent="0.25">
      <c r="A62" s="20"/>
      <c r="B62" s="17"/>
      <c r="C62" s="17" t="s">
        <v>40</v>
      </c>
      <c r="D62" s="93"/>
      <c r="E62" s="99">
        <v>0</v>
      </c>
      <c r="F62" s="119">
        <v>0</v>
      </c>
      <c r="G62" s="119">
        <v>0</v>
      </c>
      <c r="H62" s="21">
        <v>0</v>
      </c>
      <c r="I62" s="116">
        <v>0</v>
      </c>
      <c r="J62" s="119">
        <v>0</v>
      </c>
      <c r="K62" s="187">
        <f t="shared" si="4"/>
        <v>0</v>
      </c>
    </row>
    <row r="63" spans="1:11" x14ac:dyDescent="0.25">
      <c r="A63" s="20"/>
      <c r="B63" s="17"/>
      <c r="C63" s="17" t="s">
        <v>41</v>
      </c>
      <c r="D63" s="93"/>
      <c r="E63" s="99">
        <v>0</v>
      </c>
      <c r="F63" s="119">
        <v>0</v>
      </c>
      <c r="G63" s="119">
        <v>195.63200000000001</v>
      </c>
      <c r="H63" s="21">
        <v>195.63200000000001</v>
      </c>
      <c r="I63" s="116">
        <v>39819.826999999997</v>
      </c>
      <c r="J63" s="119">
        <v>249509.69500000001</v>
      </c>
      <c r="K63" s="187">
        <f t="shared" si="4"/>
        <v>289525.15399999998</v>
      </c>
    </row>
    <row r="64" spans="1:11" x14ac:dyDescent="0.25">
      <c r="A64" s="20"/>
      <c r="B64" s="17" t="s">
        <v>42</v>
      </c>
      <c r="C64" s="17"/>
      <c r="D64" s="93"/>
      <c r="E64" s="99">
        <v>123.12466000000001</v>
      </c>
      <c r="F64" s="119">
        <v>2212.982</v>
      </c>
      <c r="G64" s="119">
        <v>7799.9900000000007</v>
      </c>
      <c r="H64" s="21">
        <v>10136.096660000001</v>
      </c>
      <c r="I64" s="116">
        <v>1900.1980000000001</v>
      </c>
      <c r="J64" s="119">
        <v>2597.1382800000001</v>
      </c>
      <c r="K64" s="187">
        <f t="shared" si="4"/>
        <v>14633.432940000002</v>
      </c>
    </row>
    <row r="65" spans="1:12" x14ac:dyDescent="0.25">
      <c r="A65" s="20" t="s">
        <v>43</v>
      </c>
      <c r="B65" s="17"/>
      <c r="C65" s="17"/>
      <c r="D65" s="93"/>
      <c r="E65" s="99">
        <v>-1574033.4033600001</v>
      </c>
      <c r="F65" s="119">
        <v>2631647.5489999996</v>
      </c>
      <c r="G65" s="119">
        <v>-3844341.1170000001</v>
      </c>
      <c r="H65" s="21">
        <v>-2786726.9713600003</v>
      </c>
      <c r="I65" s="116">
        <v>777543.80999999994</v>
      </c>
      <c r="J65" s="119">
        <v>1834933.3909999998</v>
      </c>
      <c r="K65" s="187">
        <f t="shared" si="4"/>
        <v>-174249.77036000043</v>
      </c>
    </row>
    <row r="66" spans="1:12" x14ac:dyDescent="0.25">
      <c r="A66" s="20"/>
      <c r="B66" s="17" t="s">
        <v>39</v>
      </c>
      <c r="C66" s="17"/>
      <c r="D66" s="93"/>
      <c r="E66" s="99">
        <v>0</v>
      </c>
      <c r="F66" s="119">
        <v>3442520.9</v>
      </c>
      <c r="G66" s="119">
        <v>0</v>
      </c>
      <c r="H66" s="21">
        <v>3442520.9</v>
      </c>
      <c r="I66" s="116">
        <v>1420147.595</v>
      </c>
      <c r="J66" s="119">
        <v>2206697.4019999998</v>
      </c>
      <c r="K66" s="187">
        <f t="shared" si="4"/>
        <v>7069365.8969999999</v>
      </c>
    </row>
    <row r="67" spans="1:12" x14ac:dyDescent="0.25">
      <c r="A67" s="20"/>
      <c r="B67" s="17"/>
      <c r="C67" s="17" t="s">
        <v>40</v>
      </c>
      <c r="D67" s="93"/>
      <c r="E67" s="99">
        <v>0</v>
      </c>
      <c r="F67" s="119">
        <v>3442520.9</v>
      </c>
      <c r="G67" s="119">
        <v>0</v>
      </c>
      <c r="H67" s="21">
        <v>3442520.9</v>
      </c>
      <c r="I67" s="116">
        <v>1420147.595</v>
      </c>
      <c r="J67" s="119">
        <v>2206697.4019999998</v>
      </c>
      <c r="K67" s="187">
        <f t="shared" si="4"/>
        <v>7069365.8969999999</v>
      </c>
    </row>
    <row r="68" spans="1:12" x14ac:dyDescent="0.25">
      <c r="A68" s="20"/>
      <c r="B68" s="17"/>
      <c r="C68" s="17" t="s">
        <v>41</v>
      </c>
      <c r="D68" s="93"/>
      <c r="E68" s="99">
        <v>0</v>
      </c>
      <c r="F68" s="119">
        <v>0</v>
      </c>
      <c r="G68" s="119">
        <v>0</v>
      </c>
      <c r="H68" s="21">
        <v>0</v>
      </c>
      <c r="I68" s="116">
        <v>0</v>
      </c>
      <c r="J68" s="119">
        <v>0</v>
      </c>
      <c r="K68" s="187">
        <f t="shared" si="4"/>
        <v>0</v>
      </c>
    </row>
    <row r="69" spans="1:12" x14ac:dyDescent="0.25">
      <c r="A69" s="20"/>
      <c r="B69" s="17" t="s">
        <v>42</v>
      </c>
      <c r="C69" s="17"/>
      <c r="D69" s="93"/>
      <c r="E69" s="99">
        <v>1574033.4033600001</v>
      </c>
      <c r="F69" s="119">
        <v>810873.35100000002</v>
      </c>
      <c r="G69" s="119">
        <v>3844341.1170000001</v>
      </c>
      <c r="H69" s="21">
        <v>6229247.8713600002</v>
      </c>
      <c r="I69" s="116">
        <v>642603.78500000003</v>
      </c>
      <c r="J69" s="119">
        <v>371764.011</v>
      </c>
      <c r="K69" s="187">
        <f t="shared" si="4"/>
        <v>7243615.6673600003</v>
      </c>
    </row>
    <row r="70" spans="1:12" x14ac:dyDescent="0.25">
      <c r="A70" s="20" t="s">
        <v>44</v>
      </c>
      <c r="B70" s="17"/>
      <c r="C70" s="17"/>
      <c r="D70" s="93"/>
      <c r="E70" s="99">
        <v>-24043.825719111108</v>
      </c>
      <c r="F70" s="119">
        <v>-26634.796338666667</v>
      </c>
      <c r="G70" s="119">
        <v>-25608.500958222223</v>
      </c>
      <c r="H70" s="21">
        <v>-76287.123015999998</v>
      </c>
      <c r="I70" s="116">
        <v>-25057.929577555555</v>
      </c>
      <c r="J70" s="119">
        <v>-22661.125197000001</v>
      </c>
      <c r="K70" s="187">
        <f t="shared" si="4"/>
        <v>-124006.17779055555</v>
      </c>
    </row>
    <row r="71" spans="1:12" x14ac:dyDescent="0.25">
      <c r="A71" s="20"/>
      <c r="B71" s="17"/>
      <c r="C71" s="17"/>
      <c r="D71" s="93"/>
      <c r="E71" s="99"/>
      <c r="F71" s="116"/>
      <c r="G71" s="116"/>
      <c r="H71" s="187"/>
      <c r="I71" s="116"/>
      <c r="J71" s="116"/>
      <c r="K71" s="187"/>
    </row>
    <row r="72" spans="1:12" ht="13" x14ac:dyDescent="0.3">
      <c r="A72" s="24" t="s">
        <v>45</v>
      </c>
      <c r="B72" s="25"/>
      <c r="C72" s="25"/>
      <c r="D72" s="95"/>
      <c r="E72" s="101">
        <v>2028435.4621391115</v>
      </c>
      <c r="F72" s="117">
        <v>325615.57803866686</v>
      </c>
      <c r="G72" s="117">
        <v>-1732117.3745417784</v>
      </c>
      <c r="H72" s="190">
        <v>621933.66563599976</v>
      </c>
      <c r="I72" s="117">
        <v>2942771.830137556</v>
      </c>
      <c r="J72" s="117">
        <v>-2508573.9509629998</v>
      </c>
      <c r="K72" s="190">
        <f t="shared" ref="K72" si="5">+SUM(H72:J72)</f>
        <v>1056131.5448105559</v>
      </c>
    </row>
    <row r="73" spans="1:12" x14ac:dyDescent="0.25">
      <c r="A73" s="30"/>
      <c r="B73" s="31"/>
      <c r="C73" s="31"/>
      <c r="D73" s="163"/>
      <c r="E73" s="102"/>
      <c r="F73" s="118"/>
      <c r="G73" s="118"/>
      <c r="H73" s="191"/>
      <c r="I73" s="118"/>
      <c r="J73" s="118"/>
      <c r="K73" s="191"/>
    </row>
    <row r="74" spans="1:12" ht="25.5" customHeight="1" x14ac:dyDescent="0.25">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198"/>
    </row>
    <row r="75" spans="1:12" ht="14.25" customHeight="1" x14ac:dyDescent="0.25">
      <c r="A75" s="36" t="str">
        <f>+Pptario!A75</f>
        <v xml:space="preserve"> 2/</v>
      </c>
      <c r="B75" s="36" t="str">
        <f>+Pptario!B75</f>
        <v>Ingresos de Transacciones que afectan el Patrimonio Neto más Venta de activos físicos clasificada en Transacciones en Activos  no Financieros.</v>
      </c>
      <c r="C75" s="202"/>
      <c r="D75" s="202"/>
      <c r="E75" s="202"/>
      <c r="F75" s="202"/>
      <c r="G75" s="202"/>
      <c r="H75" s="202"/>
      <c r="I75" s="202"/>
      <c r="J75" s="202"/>
      <c r="K75" s="202"/>
    </row>
    <row r="76" spans="1:12" x14ac:dyDescent="0.25">
      <c r="A76" s="36" t="str">
        <f>+Pptario!A76</f>
        <v xml:space="preserve"> 3/</v>
      </c>
      <c r="B76" s="36" t="str">
        <f>+Pptario!B76</f>
        <v>Gastos de Transacciones que afectan el Patrimonio Neto más Inversión y Transferencias de capital clasificadas en Transacciones en Activos No Financieros.</v>
      </c>
      <c r="C76" s="202"/>
      <c r="D76" s="202"/>
      <c r="E76" s="202"/>
      <c r="F76" s="202"/>
      <c r="G76" s="202"/>
      <c r="H76" s="201"/>
      <c r="I76" s="41"/>
      <c r="J76" s="41"/>
      <c r="K76" s="184"/>
    </row>
    <row r="77" spans="1:12" x14ac:dyDescent="0.25">
      <c r="A77" s="36" t="str">
        <f>+Pptario!A77</f>
        <v xml:space="preserve"> 4/</v>
      </c>
      <c r="B77" s="36" t="str">
        <f>+Pptario!B77</f>
        <v>Comprende los impuestos a la renta pagados por las diez mayores empresas.</v>
      </c>
      <c r="C77" s="42"/>
      <c r="D77" s="43"/>
      <c r="E77" s="42"/>
      <c r="F77" s="42"/>
      <c r="G77" s="42"/>
      <c r="H77" s="42"/>
      <c r="I77" s="42"/>
      <c r="J77" s="42"/>
      <c r="K77" s="37"/>
    </row>
  </sheetData>
  <printOptions horizontalCentered="1" verticalCentered="1"/>
  <pageMargins left="0.59055118110236227" right="0" top="0" bottom="0" header="0" footer="0"/>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workbookViewId="0">
      <selection activeCell="C20" sqref="C20"/>
    </sheetView>
  </sheetViews>
  <sheetFormatPr baseColWidth="10" defaultRowHeight="12.5" x14ac:dyDescent="0.25"/>
  <cols>
    <col min="1" max="2" width="2.54296875" customWidth="1"/>
    <col min="3" max="3" width="35.1796875" customWidth="1"/>
    <col min="5" max="10" width="9.453125" customWidth="1"/>
    <col min="11" max="11" width="10.81640625" customWidth="1"/>
    <col min="12" max="12" width="5.54296875" bestFit="1" customWidth="1"/>
  </cols>
  <sheetData>
    <row r="1" spans="1:12" ht="25" x14ac:dyDescent="0.25">
      <c r="L1" s="204">
        <v>4</v>
      </c>
    </row>
    <row r="2" spans="1:12" ht="13" x14ac:dyDescent="0.3">
      <c r="A2" s="4" t="s">
        <v>51</v>
      </c>
      <c r="B2" s="5"/>
      <c r="C2" s="5"/>
      <c r="D2" s="159"/>
      <c r="E2" s="2"/>
      <c r="F2" s="2"/>
      <c r="G2" s="2"/>
      <c r="H2" s="2"/>
      <c r="I2" s="2"/>
      <c r="J2" s="2"/>
      <c r="K2" s="2"/>
    </row>
    <row r="3" spans="1:12" ht="13" x14ac:dyDescent="0.3">
      <c r="A3" s="47" t="str">
        <f>+Total!A3</f>
        <v>ESTADO DE OPERACIONES DE GOBIERNO  2023</v>
      </c>
      <c r="B3" s="2"/>
      <c r="C3" s="2"/>
      <c r="D3" s="158"/>
      <c r="E3" s="2"/>
      <c r="F3" s="2"/>
      <c r="G3" s="2"/>
      <c r="H3" s="2"/>
      <c r="I3" s="2"/>
      <c r="J3" s="2"/>
      <c r="K3" s="2"/>
    </row>
    <row r="4" spans="1:12" ht="13" x14ac:dyDescent="0.3">
      <c r="A4" s="1" t="s">
        <v>96</v>
      </c>
      <c r="B4" s="2"/>
      <c r="C4" s="2"/>
      <c r="D4" s="158"/>
      <c r="E4" s="2"/>
      <c r="F4" s="2"/>
      <c r="G4" s="2"/>
      <c r="H4" s="2"/>
      <c r="I4" s="2"/>
      <c r="J4" s="2"/>
      <c r="K4" s="2"/>
    </row>
    <row r="5" spans="1:12" ht="13" x14ac:dyDescent="0.3">
      <c r="A5" s="4" t="s">
        <v>2</v>
      </c>
      <c r="B5" s="1"/>
      <c r="C5" s="1"/>
      <c r="D5" s="1"/>
      <c r="E5" s="1"/>
      <c r="F5" s="2"/>
      <c r="G5" s="2"/>
      <c r="H5" s="2"/>
      <c r="I5" s="2"/>
      <c r="J5" s="2"/>
      <c r="K5" s="2"/>
    </row>
    <row r="6" spans="1:12" ht="13" x14ac:dyDescent="0.3">
      <c r="A6" s="1" t="s">
        <v>79</v>
      </c>
      <c r="B6" s="1"/>
      <c r="C6" s="1"/>
      <c r="D6" s="1"/>
      <c r="E6" s="1"/>
      <c r="F6" s="2"/>
      <c r="G6" s="2"/>
      <c r="H6" s="2"/>
      <c r="I6" s="2"/>
      <c r="J6" s="2"/>
      <c r="K6" s="2"/>
    </row>
    <row r="7" spans="1:12" ht="13" x14ac:dyDescent="0.3">
      <c r="A7" s="9"/>
      <c r="B7" s="10"/>
      <c r="C7" s="11"/>
      <c r="D7" s="161"/>
      <c r="E7" s="69" t="s">
        <v>104</v>
      </c>
      <c r="F7" s="85"/>
      <c r="G7" s="85"/>
      <c r="H7" s="85"/>
      <c r="I7" s="85"/>
      <c r="J7" s="85"/>
      <c r="K7" s="86"/>
    </row>
    <row r="8" spans="1:12" x14ac:dyDescent="0.25">
      <c r="A8" s="13"/>
      <c r="B8" s="14"/>
      <c r="C8" s="14"/>
      <c r="D8" s="107"/>
      <c r="E8" s="80" t="s">
        <v>5</v>
      </c>
      <c r="F8" s="106" t="s">
        <v>85</v>
      </c>
      <c r="G8" s="106" t="s">
        <v>86</v>
      </c>
      <c r="H8" s="34" t="s">
        <v>94</v>
      </c>
      <c r="I8" s="106" t="s">
        <v>87</v>
      </c>
      <c r="J8" s="106" t="s">
        <v>89</v>
      </c>
      <c r="K8" s="34" t="s">
        <v>88</v>
      </c>
    </row>
    <row r="9" spans="1:12" ht="13" x14ac:dyDescent="0.3">
      <c r="A9" s="16"/>
      <c r="B9" s="17"/>
      <c r="C9" s="17"/>
      <c r="D9" s="134"/>
      <c r="E9" s="20"/>
      <c r="F9" s="17"/>
      <c r="G9" s="17"/>
      <c r="H9" s="49"/>
      <c r="I9" s="17"/>
      <c r="J9" s="17"/>
      <c r="K9" s="49"/>
    </row>
    <row r="10" spans="1:12" x14ac:dyDescent="0.25">
      <c r="A10" s="19" t="s">
        <v>6</v>
      </c>
      <c r="B10" s="17"/>
      <c r="C10" s="17"/>
      <c r="D10" s="134"/>
      <c r="E10" s="20"/>
      <c r="F10" s="17"/>
      <c r="G10" s="17"/>
      <c r="H10" s="49"/>
      <c r="I10" s="17"/>
      <c r="J10" s="17"/>
      <c r="K10" s="49"/>
    </row>
    <row r="11" spans="1:12" x14ac:dyDescent="0.25">
      <c r="A11" s="20" t="s">
        <v>7</v>
      </c>
      <c r="B11" s="17"/>
      <c r="C11" s="17"/>
      <c r="D11" s="93"/>
      <c r="E11" s="84">
        <v>9.1528156562882259</v>
      </c>
      <c r="F11" s="108">
        <v>-1.4269426440267519</v>
      </c>
      <c r="G11" s="108">
        <v>-11.36471501144859</v>
      </c>
      <c r="H11" s="66">
        <v>-0.69133723589018814</v>
      </c>
      <c r="I11" s="108">
        <v>-29.068390263360765</v>
      </c>
      <c r="J11" s="108">
        <v>-44.341205052625121</v>
      </c>
      <c r="K11" s="66">
        <v>-17.978848647091361</v>
      </c>
    </row>
    <row r="12" spans="1:12" x14ac:dyDescent="0.25">
      <c r="A12" s="20"/>
      <c r="B12" s="17" t="s">
        <v>8</v>
      </c>
      <c r="C12" s="17"/>
      <c r="D12" s="93"/>
      <c r="E12" s="84">
        <v>-0.70965728662385485</v>
      </c>
      <c r="F12" s="108">
        <v>-7.0752961680416675</v>
      </c>
      <c r="G12" s="108">
        <v>-10.729837505514862</v>
      </c>
      <c r="H12" s="66">
        <v>-5.7915494050080341</v>
      </c>
      <c r="I12" s="108">
        <v>-35.241243114039492</v>
      </c>
      <c r="J12" s="108">
        <v>-54.317710380162453</v>
      </c>
      <c r="K12" s="66">
        <v>-24.674970755950266</v>
      </c>
    </row>
    <row r="13" spans="1:12" x14ac:dyDescent="0.25">
      <c r="A13" s="77"/>
      <c r="B13" s="75"/>
      <c r="C13" s="75" t="s">
        <v>73</v>
      </c>
      <c r="D13" s="147"/>
      <c r="E13" s="154">
        <v>5.931423872678776</v>
      </c>
      <c r="F13" s="155">
        <v>-35.545396879125413</v>
      </c>
      <c r="G13" s="155">
        <v>66.808763253527317</v>
      </c>
      <c r="H13" s="156">
        <v>3.8326675248316233</v>
      </c>
      <c r="I13" s="155">
        <v>-83.012562374474967</v>
      </c>
      <c r="J13" s="155">
        <v>-38.147324208994895</v>
      </c>
      <c r="K13" s="156">
        <v>-54.096566403903743</v>
      </c>
    </row>
    <row r="14" spans="1:12" x14ac:dyDescent="0.25">
      <c r="A14" s="77"/>
      <c r="B14" s="75"/>
      <c r="C14" s="75" t="s">
        <v>59</v>
      </c>
      <c r="D14" s="147"/>
      <c r="E14" s="154">
        <v>-1.0059779502312072</v>
      </c>
      <c r="F14" s="155">
        <v>-5.1093986589167422</v>
      </c>
      <c r="G14" s="155">
        <v>-13.716481327193774</v>
      </c>
      <c r="H14" s="156">
        <v>-6.2724396301869323</v>
      </c>
      <c r="I14" s="155">
        <v>-26.987582858527027</v>
      </c>
      <c r="J14" s="155">
        <v>-55.606116076393597</v>
      </c>
      <c r="K14" s="156">
        <v>-21.856367744785111</v>
      </c>
    </row>
    <row r="15" spans="1:12" x14ac:dyDescent="0.25">
      <c r="A15" s="20"/>
      <c r="B15" s="17" t="s">
        <v>95</v>
      </c>
      <c r="C15" s="17"/>
      <c r="D15" s="93"/>
      <c r="E15" s="84">
        <v>-3.877614275449337</v>
      </c>
      <c r="F15" s="108">
        <v>-7.3865506844751234</v>
      </c>
      <c r="G15" s="108">
        <v>-44.938492096197358</v>
      </c>
      <c r="H15" s="66">
        <v>-25.152342006565998</v>
      </c>
      <c r="I15" s="108">
        <v>-19.171786417551917</v>
      </c>
      <c r="J15" s="108">
        <v>-66.951711091386983</v>
      </c>
      <c r="K15" s="66">
        <v>-39.171386118777853</v>
      </c>
    </row>
    <row r="16" spans="1:12" x14ac:dyDescent="0.25">
      <c r="A16" s="20"/>
      <c r="B16" s="17" t="s">
        <v>9</v>
      </c>
      <c r="C16" s="17"/>
      <c r="D16" s="93"/>
      <c r="E16" s="84">
        <v>-19.745016250423252</v>
      </c>
      <c r="F16" s="108">
        <v>11.369205856984754</v>
      </c>
      <c r="G16" s="108">
        <v>31.721188291975942</v>
      </c>
      <c r="H16" s="66">
        <v>4.7366933101788522</v>
      </c>
      <c r="I16" s="108">
        <v>21.907196772120319</v>
      </c>
      <c r="J16" s="108">
        <v>17.42819074358566</v>
      </c>
      <c r="K16" s="66">
        <v>9.9192633615937211</v>
      </c>
    </row>
    <row r="17" spans="1:11" x14ac:dyDescent="0.25">
      <c r="A17" s="20"/>
      <c r="B17" s="17" t="s">
        <v>56</v>
      </c>
      <c r="C17" s="17"/>
      <c r="D17" s="93"/>
      <c r="E17" s="84">
        <v>-27.394245099482195</v>
      </c>
      <c r="F17" s="108">
        <v>-80.404382993144338</v>
      </c>
      <c r="G17" s="108">
        <v>-15.612024615467647</v>
      </c>
      <c r="H17" s="66">
        <v>-55.368232937502285</v>
      </c>
      <c r="I17" s="108">
        <v>50.364082371223695</v>
      </c>
      <c r="J17" s="108">
        <v>-50.742921348205947</v>
      </c>
      <c r="K17" s="66">
        <v>-33.825453220370306</v>
      </c>
    </row>
    <row r="18" spans="1:11" x14ac:dyDescent="0.25">
      <c r="A18" s="20"/>
      <c r="B18" s="75" t="s">
        <v>57</v>
      </c>
      <c r="C18" s="17"/>
      <c r="D18" s="93"/>
      <c r="E18" s="84">
        <v>523.611008258266</v>
      </c>
      <c r="F18" s="108">
        <v>-23.623970792327352</v>
      </c>
      <c r="G18" s="108">
        <v>-20.713939594773301</v>
      </c>
      <c r="H18" s="66">
        <v>253.02188785686775</v>
      </c>
      <c r="I18" s="108">
        <v>99.155471971919766</v>
      </c>
      <c r="J18" s="108">
        <v>-8.0983355314886101</v>
      </c>
      <c r="K18" s="66">
        <v>136.08605681759661</v>
      </c>
    </row>
    <row r="19" spans="1:11" x14ac:dyDescent="0.25">
      <c r="A19" s="20"/>
      <c r="B19" s="17" t="s">
        <v>10</v>
      </c>
      <c r="C19" s="17"/>
      <c r="D19" s="93"/>
      <c r="E19" s="84">
        <v>-3.1966122670997521</v>
      </c>
      <c r="F19" s="108">
        <v>14.325778880899055</v>
      </c>
      <c r="G19" s="108">
        <v>-0.43707017656605673</v>
      </c>
      <c r="H19" s="66">
        <v>3.6201928085937141</v>
      </c>
      <c r="I19" s="108">
        <v>2.0277589672966112</v>
      </c>
      <c r="J19" s="108">
        <v>-0.14009753591827101</v>
      </c>
      <c r="K19" s="66">
        <v>2.5832193539177206</v>
      </c>
    </row>
    <row r="20" spans="1:11" x14ac:dyDescent="0.25">
      <c r="A20" s="20"/>
      <c r="B20" s="17" t="s">
        <v>11</v>
      </c>
      <c r="C20" s="17"/>
      <c r="D20" s="93"/>
      <c r="E20" s="84">
        <v>-50.438398491759237</v>
      </c>
      <c r="F20" s="108">
        <v>134.35583063193047</v>
      </c>
      <c r="G20" s="108">
        <v>-21.884797329015669</v>
      </c>
      <c r="H20" s="66">
        <v>-4.0355591651959681</v>
      </c>
      <c r="I20" s="108">
        <v>-50.444023798088509</v>
      </c>
      <c r="J20" s="108">
        <v>200.93894607829304</v>
      </c>
      <c r="K20" s="66">
        <v>4.3590721308893077</v>
      </c>
    </row>
    <row r="21" spans="1:11" x14ac:dyDescent="0.25">
      <c r="A21" s="20"/>
      <c r="B21" s="17"/>
      <c r="C21" s="17"/>
      <c r="D21" s="134"/>
      <c r="E21" s="87"/>
      <c r="F21" s="111"/>
      <c r="G21" s="111"/>
      <c r="H21" s="67"/>
      <c r="I21" s="111"/>
      <c r="J21" s="111"/>
      <c r="K21" s="67"/>
    </row>
    <row r="22" spans="1:11" x14ac:dyDescent="0.25">
      <c r="A22" s="20" t="s">
        <v>12</v>
      </c>
      <c r="B22" s="17"/>
      <c r="C22" s="17"/>
      <c r="D22" s="93"/>
      <c r="E22" s="84">
        <v>13.088358324410777</v>
      </c>
      <c r="F22" s="108">
        <v>1.2589798430988397</v>
      </c>
      <c r="G22" s="108">
        <v>4.1034908325632058</v>
      </c>
      <c r="H22" s="66">
        <v>5.8608137767282242</v>
      </c>
      <c r="I22" s="108">
        <v>8.5637888355300618</v>
      </c>
      <c r="J22" s="108">
        <v>12.235562655133281</v>
      </c>
      <c r="K22" s="66">
        <v>7.6637628904463462</v>
      </c>
    </row>
    <row r="23" spans="1:11" x14ac:dyDescent="0.25">
      <c r="A23" s="20"/>
      <c r="B23" s="17" t="s">
        <v>13</v>
      </c>
      <c r="C23" s="17"/>
      <c r="D23" s="93"/>
      <c r="E23" s="84">
        <v>5.5392096748857478</v>
      </c>
      <c r="F23" s="108">
        <v>2.2883600987501307</v>
      </c>
      <c r="G23" s="108">
        <v>0.1018003849612592</v>
      </c>
      <c r="H23" s="66">
        <v>2.3670107040785204</v>
      </c>
      <c r="I23" s="108">
        <v>0.6471090695163495</v>
      </c>
      <c r="J23" s="108">
        <v>4.8587610813221271</v>
      </c>
      <c r="K23" s="66">
        <v>2.5608605304111132</v>
      </c>
    </row>
    <row r="24" spans="1:11" x14ac:dyDescent="0.25">
      <c r="A24" s="20"/>
      <c r="B24" s="17" t="s">
        <v>14</v>
      </c>
      <c r="C24" s="17"/>
      <c r="D24" s="93"/>
      <c r="E24" s="84">
        <v>4.356610114065318</v>
      </c>
      <c r="F24" s="108">
        <v>-4.3651162755389938</v>
      </c>
      <c r="G24" s="108">
        <v>1.7386488468590811</v>
      </c>
      <c r="H24" s="66">
        <v>0.33559861973411209</v>
      </c>
      <c r="I24" s="108">
        <v>8.9810730800113916</v>
      </c>
      <c r="J24" s="108">
        <v>12.717594637568075</v>
      </c>
      <c r="K24" s="66">
        <v>4.5169438698929421</v>
      </c>
    </row>
    <row r="25" spans="1:11" x14ac:dyDescent="0.25">
      <c r="A25" s="20"/>
      <c r="B25" s="17" t="s">
        <v>15</v>
      </c>
      <c r="C25" s="17"/>
      <c r="D25" s="93"/>
      <c r="E25" s="84">
        <v>6.6777153754010943</v>
      </c>
      <c r="F25" s="108">
        <v>-7.9325077495669305</v>
      </c>
      <c r="G25" s="108">
        <v>-0.46683937962315181</v>
      </c>
      <c r="H25" s="66">
        <v>2.3525869108918851</v>
      </c>
      <c r="I25" s="108">
        <v>4.9128587183127514</v>
      </c>
      <c r="J25" s="108">
        <v>45.967773502987775</v>
      </c>
      <c r="K25" s="66">
        <v>5.7049912038649175</v>
      </c>
    </row>
    <row r="26" spans="1:11" x14ac:dyDescent="0.25">
      <c r="A26" s="20"/>
      <c r="B26" s="17" t="s">
        <v>58</v>
      </c>
      <c r="C26" s="17"/>
      <c r="D26" s="93"/>
      <c r="E26" s="84">
        <v>15.425253280170171</v>
      </c>
      <c r="F26" s="108">
        <v>-8.5139213518416241</v>
      </c>
      <c r="G26" s="108">
        <v>-7.5115165674891742</v>
      </c>
      <c r="H26" s="66">
        <v>-1.6195902435488407</v>
      </c>
      <c r="I26" s="108">
        <v>4.0814378521088157</v>
      </c>
      <c r="J26" s="108">
        <v>5.3748963416037743</v>
      </c>
      <c r="K26" s="66">
        <v>1.0033147242804352</v>
      </c>
    </row>
    <row r="27" spans="1:11" x14ac:dyDescent="0.25">
      <c r="A27" s="20"/>
      <c r="B27" s="17" t="s">
        <v>74</v>
      </c>
      <c r="C27" s="17"/>
      <c r="D27" s="93"/>
      <c r="E27" s="84">
        <v>24.513824677575325</v>
      </c>
      <c r="F27" s="108">
        <v>26.733534159648322</v>
      </c>
      <c r="G27" s="108">
        <v>39.79669915498836</v>
      </c>
      <c r="H27" s="66">
        <v>30.795591364097817</v>
      </c>
      <c r="I27" s="108">
        <v>29.865462918287534</v>
      </c>
      <c r="J27" s="108">
        <v>32.103061246797004</v>
      </c>
      <c r="K27" s="66">
        <v>30.901671657782504</v>
      </c>
    </row>
    <row r="28" spans="1:11" x14ac:dyDescent="0.25">
      <c r="A28" s="20"/>
      <c r="B28" s="17" t="s">
        <v>16</v>
      </c>
      <c r="C28" s="17"/>
      <c r="D28" s="93"/>
      <c r="E28" s="84">
        <v>67.536084958203006</v>
      </c>
      <c r="F28" s="108">
        <v>-28.246967033923742</v>
      </c>
      <c r="G28" s="108">
        <v>11.708177146588472</v>
      </c>
      <c r="H28" s="66">
        <v>18.411871349581599</v>
      </c>
      <c r="I28" s="108">
        <v>52.128842019463221</v>
      </c>
      <c r="J28" s="108">
        <v>154.61630289258073</v>
      </c>
      <c r="K28" s="66">
        <v>39.439262458854273</v>
      </c>
    </row>
    <row r="29" spans="1:11" x14ac:dyDescent="0.25">
      <c r="A29" s="20"/>
      <c r="B29" s="17"/>
      <c r="C29" s="17"/>
      <c r="D29" s="93"/>
      <c r="E29" s="82"/>
      <c r="F29" s="104"/>
      <c r="G29" s="104"/>
      <c r="H29" s="54"/>
      <c r="I29" s="104"/>
      <c r="J29" s="104"/>
      <c r="K29" s="54"/>
    </row>
    <row r="30" spans="1:11" x14ac:dyDescent="0.25">
      <c r="A30" s="22" t="s">
        <v>17</v>
      </c>
      <c r="B30" s="23"/>
      <c r="C30" s="23"/>
      <c r="D30" s="93"/>
      <c r="E30" s="84">
        <v>1.7039647883341003</v>
      </c>
      <c r="F30" s="108">
        <v>-15.582577216265969</v>
      </c>
      <c r="G30" s="108">
        <v>-1666.4100621187195</v>
      </c>
      <c r="H30" s="66">
        <v>-30.634229702376015</v>
      </c>
      <c r="I30" s="108">
        <v>-50.671029164290303</v>
      </c>
      <c r="J30" s="108">
        <v>-204.62658200718798</v>
      </c>
      <c r="K30" s="66">
        <v>-65.965244294687409</v>
      </c>
    </row>
    <row r="31" spans="1:11" x14ac:dyDescent="0.25">
      <c r="A31" s="20"/>
      <c r="B31" s="17"/>
      <c r="C31" s="17"/>
      <c r="D31" s="93"/>
      <c r="E31" s="82"/>
      <c r="F31" s="104"/>
      <c r="G31" s="104"/>
      <c r="H31" s="54"/>
      <c r="I31" s="104"/>
      <c r="J31" s="104"/>
      <c r="K31" s="54"/>
    </row>
    <row r="32" spans="1:11" x14ac:dyDescent="0.25">
      <c r="A32" s="19" t="s">
        <v>18</v>
      </c>
      <c r="B32" s="17"/>
      <c r="C32" s="17"/>
      <c r="D32" s="93"/>
      <c r="E32" s="82"/>
      <c r="F32" s="104"/>
      <c r="G32" s="104"/>
      <c r="H32" s="54"/>
      <c r="I32" s="104"/>
      <c r="J32" s="104"/>
      <c r="K32" s="54"/>
    </row>
    <row r="33" spans="1:13" x14ac:dyDescent="0.25">
      <c r="A33" s="20" t="s">
        <v>19</v>
      </c>
      <c r="B33" s="17"/>
      <c r="C33" s="17"/>
      <c r="D33" s="93"/>
      <c r="E33" s="84">
        <v>13.384546422854493</v>
      </c>
      <c r="F33" s="108">
        <v>-26.160489703514799</v>
      </c>
      <c r="G33" s="108">
        <v>15.197600299156267</v>
      </c>
      <c r="H33" s="66">
        <v>1.0604989242176677</v>
      </c>
      <c r="I33" s="108">
        <v>18.998561923131916</v>
      </c>
      <c r="J33" s="108">
        <v>21.134573901585707</v>
      </c>
      <c r="K33" s="66">
        <v>9.8141494423298994</v>
      </c>
    </row>
    <row r="34" spans="1:13" x14ac:dyDescent="0.25">
      <c r="A34" s="20"/>
      <c r="B34" s="17" t="s">
        <v>20</v>
      </c>
      <c r="C34" s="17"/>
      <c r="D34" s="93"/>
      <c r="E34" s="84">
        <v>-80.475508014215606</v>
      </c>
      <c r="F34" s="108">
        <v>4.0601776880880625</v>
      </c>
      <c r="G34" s="108">
        <v>471.77282114665928</v>
      </c>
      <c r="H34" s="66">
        <v>-7.4916834659565339</v>
      </c>
      <c r="I34" s="108">
        <v>-70.504281687778558</v>
      </c>
      <c r="J34" s="108">
        <v>10.43359789605811</v>
      </c>
      <c r="K34" s="66">
        <v>-19.486173012827358</v>
      </c>
    </row>
    <row r="35" spans="1:13" x14ac:dyDescent="0.25">
      <c r="A35" s="20"/>
      <c r="B35" s="17" t="s">
        <v>21</v>
      </c>
      <c r="C35" s="17"/>
      <c r="D35" s="93"/>
      <c r="E35" s="84">
        <v>155.28184634865045</v>
      </c>
      <c r="F35" s="108">
        <v>-53.48386380335478</v>
      </c>
      <c r="G35" s="108">
        <v>-10.07430998467953</v>
      </c>
      <c r="H35" s="66">
        <v>-24.673435413434941</v>
      </c>
      <c r="I35" s="108">
        <v>7.817854728669138</v>
      </c>
      <c r="J35" s="108">
        <v>17.899354196874782</v>
      </c>
      <c r="K35" s="66">
        <v>-5.9315475762231396</v>
      </c>
    </row>
    <row r="36" spans="1:13" x14ac:dyDescent="0.25">
      <c r="A36" s="20"/>
      <c r="B36" s="17" t="s">
        <v>22</v>
      </c>
      <c r="C36" s="17"/>
      <c r="D36" s="93"/>
      <c r="E36" s="84">
        <v>10.134611894707435</v>
      </c>
      <c r="F36" s="108">
        <v>-8.4913787018023648</v>
      </c>
      <c r="G36" s="108">
        <v>34.804185342551321</v>
      </c>
      <c r="H36" s="66">
        <v>15.319479954747116</v>
      </c>
      <c r="I36" s="108">
        <v>28.171846354493411</v>
      </c>
      <c r="J36" s="108">
        <v>23.0807148950942</v>
      </c>
      <c r="K36" s="66">
        <v>19.666606747413695</v>
      </c>
    </row>
    <row r="37" spans="1:13" x14ac:dyDescent="0.25">
      <c r="A37" s="20"/>
      <c r="B37" s="17"/>
      <c r="C37" s="17"/>
      <c r="D37" s="93"/>
      <c r="E37" s="87"/>
      <c r="F37" s="111"/>
      <c r="G37" s="111"/>
      <c r="H37" s="67"/>
      <c r="I37" s="111"/>
      <c r="J37" s="111"/>
      <c r="K37" s="49"/>
      <c r="M37" s="241">
        <v>9.7282994480964788</v>
      </c>
    </row>
    <row r="38" spans="1:13" ht="13" x14ac:dyDescent="0.3">
      <c r="A38" s="24" t="s">
        <v>76</v>
      </c>
      <c r="B38" s="25"/>
      <c r="C38" s="25"/>
      <c r="D38" s="95"/>
      <c r="E38" s="88">
        <v>9.1353028015923385</v>
      </c>
      <c r="F38" s="112">
        <v>-1.4237292665691181</v>
      </c>
      <c r="G38" s="112">
        <v>-11.35460331049547</v>
      </c>
      <c r="H38" s="68">
        <v>-0.69306531210057143</v>
      </c>
      <c r="I38" s="112">
        <v>-29.075776293841717</v>
      </c>
      <c r="J38" s="112">
        <v>-44.32444851981171</v>
      </c>
      <c r="K38" s="68">
        <v>-17.979206831779749</v>
      </c>
    </row>
    <row r="39" spans="1:13" ht="13" x14ac:dyDescent="0.3">
      <c r="A39" s="24" t="s">
        <v>101</v>
      </c>
      <c r="B39" s="25"/>
      <c r="C39" s="25"/>
      <c r="D39" s="95"/>
      <c r="E39" s="88">
        <v>13.07703405362204</v>
      </c>
      <c r="F39" s="112">
        <v>-1.5764991775938708</v>
      </c>
      <c r="G39" s="112">
        <v>5.4755554177567056</v>
      </c>
      <c r="H39" s="68">
        <v>5.3932567322365843</v>
      </c>
      <c r="I39" s="112">
        <v>9.9236705122472291</v>
      </c>
      <c r="J39" s="112">
        <v>13.379094297955163</v>
      </c>
      <c r="K39" s="68">
        <v>7.8922917030641138</v>
      </c>
    </row>
    <row r="40" spans="1:13" ht="13" x14ac:dyDescent="0.3">
      <c r="A40" s="27"/>
      <c r="B40" s="28"/>
      <c r="C40" s="28"/>
      <c r="D40" s="162"/>
      <c r="E40" s="89"/>
      <c r="F40" s="113"/>
      <c r="G40" s="113"/>
      <c r="H40" s="71"/>
      <c r="I40" s="113"/>
      <c r="J40" s="113"/>
      <c r="K40" s="71"/>
    </row>
  </sheetData>
  <printOptions horizontalCentered="1"/>
  <pageMargins left="0.59055118110236227" right="0" top="1.1811023622047245" bottom="0" header="0" footer="0"/>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03"/>
  <sheetViews>
    <sheetView workbookViewId="0">
      <selection activeCell="J15" sqref="J15"/>
    </sheetView>
  </sheetViews>
  <sheetFormatPr baseColWidth="10" defaultRowHeight="12.5" x14ac:dyDescent="0.25"/>
  <cols>
    <col min="1" max="2" width="2.54296875" customWidth="1"/>
    <col min="3" max="3" width="52.54296875" customWidth="1"/>
    <col min="4" max="4" width="13.81640625" customWidth="1"/>
    <col min="5" max="5" width="10.453125" bestFit="1" customWidth="1"/>
    <col min="6" max="6" width="9.54296875" bestFit="1" customWidth="1"/>
    <col min="7" max="7" width="10.453125" bestFit="1" customWidth="1"/>
    <col min="8" max="8" width="10.54296875" bestFit="1" customWidth="1"/>
    <col min="9" max="9" width="9.54296875" bestFit="1" customWidth="1"/>
    <col min="10" max="10" width="10.453125" bestFit="1" customWidth="1"/>
    <col min="11" max="11" width="10.54296875" style="17" customWidth="1"/>
    <col min="12" max="12" width="6.54296875" bestFit="1" customWidth="1"/>
  </cols>
  <sheetData>
    <row r="1" spans="1:13" ht="29" x14ac:dyDescent="0.25">
      <c r="L1" s="205">
        <v>5</v>
      </c>
    </row>
    <row r="2" spans="1:13" ht="13" x14ac:dyDescent="0.3">
      <c r="A2" s="1" t="s">
        <v>53</v>
      </c>
      <c r="B2" s="2"/>
      <c r="C2" s="2"/>
      <c r="D2" s="3"/>
      <c r="E2" s="2"/>
      <c r="F2" s="2"/>
      <c r="G2" s="2"/>
      <c r="H2" s="2"/>
      <c r="I2" s="2"/>
      <c r="J2" s="2"/>
      <c r="K2" s="46"/>
    </row>
    <row r="3" spans="1:13" ht="13" x14ac:dyDescent="0.3">
      <c r="A3" s="4" t="str">
        <f>+Total!A3</f>
        <v>ESTADO DE OPERACIONES DE GOBIERNO  2023</v>
      </c>
      <c r="B3" s="5"/>
      <c r="C3" s="5"/>
      <c r="D3" s="6"/>
      <c r="E3" s="5"/>
      <c r="F3" s="2"/>
      <c r="G3" s="2"/>
      <c r="H3" s="2"/>
      <c r="I3" s="2"/>
      <c r="J3" s="2"/>
      <c r="K3" s="46"/>
    </row>
    <row r="4" spans="1:13" ht="13" x14ac:dyDescent="0.3">
      <c r="A4" s="1" t="s">
        <v>1</v>
      </c>
      <c r="B4" s="2"/>
      <c r="C4" s="2"/>
      <c r="D4" s="3"/>
      <c r="E4" s="2"/>
      <c r="F4" s="2"/>
      <c r="G4" s="2"/>
      <c r="H4" s="2"/>
      <c r="I4" s="2"/>
      <c r="J4" s="2"/>
      <c r="K4" s="46"/>
    </row>
    <row r="5" spans="1:13" ht="13" x14ac:dyDescent="0.3">
      <c r="A5" s="1" t="s">
        <v>2</v>
      </c>
      <c r="B5" s="2"/>
      <c r="C5" s="7"/>
      <c r="D5" s="8"/>
      <c r="E5" s="2"/>
      <c r="F5" s="2"/>
      <c r="G5" s="2"/>
      <c r="H5" s="2"/>
      <c r="I5" s="2"/>
      <c r="J5" s="2"/>
      <c r="K5" s="46"/>
    </row>
    <row r="6" spans="1:13" ht="13" x14ac:dyDescent="0.3">
      <c r="A6" s="1" t="s">
        <v>3</v>
      </c>
      <c r="B6" s="2"/>
      <c r="C6" s="7"/>
      <c r="D6" s="8"/>
      <c r="E6" s="2"/>
      <c r="F6" s="2"/>
      <c r="G6" s="2"/>
      <c r="H6" s="2"/>
      <c r="I6" s="2"/>
      <c r="J6" s="2"/>
      <c r="K6" s="46"/>
    </row>
    <row r="7" spans="1:13" ht="13" x14ac:dyDescent="0.3">
      <c r="A7" s="9"/>
      <c r="B7" s="10"/>
      <c r="C7" s="11"/>
      <c r="D7" s="12"/>
      <c r="E7" s="124"/>
      <c r="F7" s="2"/>
      <c r="G7" s="2"/>
      <c r="H7" s="2"/>
      <c r="I7" s="2"/>
      <c r="J7" s="2"/>
      <c r="K7" s="46"/>
    </row>
    <row r="8" spans="1:13" x14ac:dyDescent="0.25">
      <c r="A8" s="13"/>
      <c r="B8" s="14"/>
      <c r="C8" s="14"/>
      <c r="D8" s="15" t="s">
        <v>4</v>
      </c>
      <c r="E8" s="80" t="s">
        <v>5</v>
      </c>
      <c r="F8" s="106" t="s">
        <v>85</v>
      </c>
      <c r="G8" s="106" t="s">
        <v>86</v>
      </c>
      <c r="H8" s="34" t="s">
        <v>94</v>
      </c>
      <c r="I8" s="106" t="s">
        <v>87</v>
      </c>
      <c r="J8" s="106" t="s">
        <v>89</v>
      </c>
      <c r="K8" s="34" t="s">
        <v>88</v>
      </c>
    </row>
    <row r="9" spans="1:13" ht="13" x14ac:dyDescent="0.3">
      <c r="A9" s="16"/>
      <c r="B9" s="17"/>
      <c r="C9" s="17"/>
      <c r="D9" s="18"/>
      <c r="E9" s="98"/>
      <c r="F9" s="114"/>
      <c r="G9" s="114"/>
      <c r="H9" s="185"/>
      <c r="I9" s="114"/>
      <c r="J9" s="114"/>
      <c r="K9" s="185"/>
    </row>
    <row r="10" spans="1:13" ht="13" x14ac:dyDescent="0.3">
      <c r="A10" s="19" t="s">
        <v>6</v>
      </c>
      <c r="B10" s="17"/>
      <c r="C10" s="17"/>
      <c r="D10" s="18"/>
      <c r="E10" s="91"/>
      <c r="F10" s="115"/>
      <c r="G10" s="115"/>
      <c r="H10" s="186"/>
      <c r="I10" s="115"/>
      <c r="J10" s="115"/>
      <c r="K10" s="186"/>
    </row>
    <row r="11" spans="1:13" x14ac:dyDescent="0.25">
      <c r="A11" s="20" t="s">
        <v>7</v>
      </c>
      <c r="B11" s="17"/>
      <c r="C11" s="17"/>
      <c r="D11" s="21">
        <v>62831674.140880488</v>
      </c>
      <c r="E11" s="99">
        <v>7107986.6874200013</v>
      </c>
      <c r="F11" s="116">
        <v>5098938.7806799999</v>
      </c>
      <c r="G11" s="116">
        <v>5034352.6235000025</v>
      </c>
      <c r="H11" s="187">
        <v>17241278.091600001</v>
      </c>
      <c r="I11" s="116">
        <v>8468778.1708000004</v>
      </c>
      <c r="J11" s="116">
        <v>3446553.8894000007</v>
      </c>
      <c r="K11" s="21">
        <f>+SUM(H11:J11)</f>
        <v>29156610.151800003</v>
      </c>
      <c r="M11" s="200"/>
    </row>
    <row r="12" spans="1:13" x14ac:dyDescent="0.25">
      <c r="A12" s="20"/>
      <c r="B12" s="17" t="s">
        <v>8</v>
      </c>
      <c r="C12" s="17"/>
      <c r="D12" s="21">
        <v>53868673.998000003</v>
      </c>
      <c r="E12" s="99">
        <v>5438420.1770000001</v>
      </c>
      <c r="F12" s="116">
        <v>4096501.6209999998</v>
      </c>
      <c r="G12" s="116">
        <v>4078980.3620000002</v>
      </c>
      <c r="H12" s="187">
        <v>13613902.16</v>
      </c>
      <c r="I12" s="116">
        <v>6904110.0800000001</v>
      </c>
      <c r="J12" s="116">
        <v>2407249.3739999998</v>
      </c>
      <c r="K12" s="21">
        <f t="shared" ref="K12:K30" si="0">+SUM(H12:J12)</f>
        <v>22925261.614</v>
      </c>
      <c r="M12" s="200"/>
    </row>
    <row r="13" spans="1:13" s="144" customFormat="1" x14ac:dyDescent="0.25">
      <c r="A13" s="77"/>
      <c r="B13" s="75"/>
      <c r="C13" s="75" t="s">
        <v>69</v>
      </c>
      <c r="D13" s="141">
        <v>2932619.1512509999</v>
      </c>
      <c r="E13" s="142">
        <v>247831.00964060696</v>
      </c>
      <c r="F13" s="143">
        <v>183530.90511300002</v>
      </c>
      <c r="G13" s="143">
        <v>282693.31070099998</v>
      </c>
      <c r="H13" s="188">
        <v>714055.22545460705</v>
      </c>
      <c r="I13" s="143">
        <v>266809.91259600001</v>
      </c>
      <c r="J13" s="143">
        <v>240530.50354400001</v>
      </c>
      <c r="K13" s="21">
        <f t="shared" si="0"/>
        <v>1221395.6415946072</v>
      </c>
      <c r="M13" s="200"/>
    </row>
    <row r="14" spans="1:13" s="144" customFormat="1" x14ac:dyDescent="0.25">
      <c r="A14" s="77"/>
      <c r="B14" s="75"/>
      <c r="C14" s="75" t="s">
        <v>59</v>
      </c>
      <c r="D14" s="141">
        <v>50936054.846749</v>
      </c>
      <c r="E14" s="142">
        <v>5190589.1673593931</v>
      </c>
      <c r="F14" s="143">
        <v>3912970.7158869999</v>
      </c>
      <c r="G14" s="143">
        <v>3796287.0512990002</v>
      </c>
      <c r="H14" s="188">
        <v>12899846.934545392</v>
      </c>
      <c r="I14" s="143">
        <v>6637300.1674039997</v>
      </c>
      <c r="J14" s="143">
        <v>2166718.8704559999</v>
      </c>
      <c r="K14" s="21">
        <f t="shared" si="0"/>
        <v>21703865.972405393</v>
      </c>
      <c r="M14" s="200"/>
    </row>
    <row r="15" spans="1:13" x14ac:dyDescent="0.25">
      <c r="A15" s="20"/>
      <c r="B15" s="17" t="s">
        <v>95</v>
      </c>
      <c r="C15" s="17"/>
      <c r="D15" s="21">
        <v>1101147.9877604451</v>
      </c>
      <c r="E15" s="99">
        <v>107330.82358</v>
      </c>
      <c r="F15" s="116">
        <v>98424.659739999988</v>
      </c>
      <c r="G15" s="116">
        <v>117307.883</v>
      </c>
      <c r="H15" s="187">
        <v>323063.36632000003</v>
      </c>
      <c r="I15" s="116">
        <v>88919.976960000015</v>
      </c>
      <c r="J15" s="116">
        <v>96366.298319999987</v>
      </c>
      <c r="K15" s="21">
        <f t="shared" si="0"/>
        <v>508349.64160000003</v>
      </c>
      <c r="M15" s="200"/>
    </row>
    <row r="16" spans="1:13" x14ac:dyDescent="0.25">
      <c r="A16" s="20"/>
      <c r="B16" s="17" t="s">
        <v>9</v>
      </c>
      <c r="C16" s="17"/>
      <c r="D16" s="21">
        <v>2426191.1290000002</v>
      </c>
      <c r="E16" s="99">
        <v>247973.364</v>
      </c>
      <c r="F16" s="116">
        <v>318948.85600000003</v>
      </c>
      <c r="G16" s="116">
        <v>273460.74699999997</v>
      </c>
      <c r="H16" s="187">
        <v>840382.96699999995</v>
      </c>
      <c r="I16" s="116">
        <v>247837.05</v>
      </c>
      <c r="J16" s="116">
        <v>238020.22099999999</v>
      </c>
      <c r="K16" s="21">
        <f t="shared" si="0"/>
        <v>1326240.2379999999</v>
      </c>
      <c r="M16" s="200"/>
    </row>
    <row r="17" spans="1:13" x14ac:dyDescent="0.25">
      <c r="A17" s="20"/>
      <c r="B17" s="17" t="s">
        <v>56</v>
      </c>
      <c r="C17" s="17"/>
      <c r="D17" s="21">
        <v>85596.171000000119</v>
      </c>
      <c r="E17" s="99">
        <v>2643.3040000000001</v>
      </c>
      <c r="F17" s="116">
        <v>5210.4629999999997</v>
      </c>
      <c r="G17" s="116">
        <v>12001.227999999999</v>
      </c>
      <c r="H17" s="187">
        <v>19854.994999999999</v>
      </c>
      <c r="I17" s="116">
        <v>24916.499</v>
      </c>
      <c r="J17" s="116">
        <v>12326.901250000001</v>
      </c>
      <c r="K17" s="21">
        <f t="shared" si="0"/>
        <v>57098.395250000001</v>
      </c>
      <c r="M17" s="200"/>
    </row>
    <row r="18" spans="1:13" x14ac:dyDescent="0.25">
      <c r="A18" s="20"/>
      <c r="B18" s="75" t="s">
        <v>57</v>
      </c>
      <c r="C18" s="17"/>
      <c r="D18" s="21">
        <v>1358624.6653957269</v>
      </c>
      <c r="E18" s="99">
        <v>1042874.8409</v>
      </c>
      <c r="F18" s="116">
        <v>47898.186900000001</v>
      </c>
      <c r="G18" s="116">
        <v>81079.785999999993</v>
      </c>
      <c r="H18" s="187">
        <v>1171852.8138000001</v>
      </c>
      <c r="I18" s="116">
        <v>906290.64240000001</v>
      </c>
      <c r="J18" s="116">
        <v>135196.93703999999</v>
      </c>
      <c r="K18" s="21">
        <f t="shared" si="0"/>
        <v>2213340.3932400001</v>
      </c>
      <c r="M18" s="200"/>
    </row>
    <row r="19" spans="1:13" x14ac:dyDescent="0.25">
      <c r="A19" s="20"/>
      <c r="B19" s="17" t="s">
        <v>10</v>
      </c>
      <c r="C19" s="17"/>
      <c r="D19" s="21">
        <v>1043673.7552859132</v>
      </c>
      <c r="E19" s="99">
        <v>100631.28697999999</v>
      </c>
      <c r="F19" s="116">
        <v>123636.80679999999</v>
      </c>
      <c r="G19" s="116">
        <v>109385.60149999999</v>
      </c>
      <c r="H19" s="187">
        <v>333653.69527999999</v>
      </c>
      <c r="I19" s="116">
        <v>101747.1624</v>
      </c>
      <c r="J19" s="116">
        <v>106264.30620000001</v>
      </c>
      <c r="K19" s="21">
        <f t="shared" si="0"/>
        <v>541665.16388000001</v>
      </c>
      <c r="M19" s="200"/>
    </row>
    <row r="20" spans="1:13" x14ac:dyDescent="0.25">
      <c r="A20" s="20"/>
      <c r="B20" s="17" t="s">
        <v>11</v>
      </c>
      <c r="C20" s="17"/>
      <c r="D20" s="21">
        <v>2947766.434438406</v>
      </c>
      <c r="E20" s="99">
        <v>168112.89095999999</v>
      </c>
      <c r="F20" s="116">
        <v>408318.18724</v>
      </c>
      <c r="G20" s="116">
        <v>362137.016</v>
      </c>
      <c r="H20" s="187">
        <v>938568.09419999993</v>
      </c>
      <c r="I20" s="116">
        <v>194956.76003999999</v>
      </c>
      <c r="J20" s="116">
        <v>451129.85158999998</v>
      </c>
      <c r="K20" s="21">
        <f t="shared" si="0"/>
        <v>1584654.7058299999</v>
      </c>
      <c r="M20" s="200"/>
    </row>
    <row r="21" spans="1:13" x14ac:dyDescent="0.25">
      <c r="A21" s="20"/>
      <c r="B21" s="17"/>
      <c r="C21" s="17"/>
      <c r="D21" s="18"/>
      <c r="E21" s="100"/>
      <c r="F21" s="45"/>
      <c r="G21" s="45"/>
      <c r="H21" s="189"/>
      <c r="I21" s="45"/>
      <c r="J21" s="45"/>
      <c r="K21" s="18"/>
      <c r="M21" s="200"/>
    </row>
    <row r="22" spans="1:13" x14ac:dyDescent="0.25">
      <c r="A22" s="20" t="s">
        <v>12</v>
      </c>
      <c r="B22" s="17"/>
      <c r="C22" s="17"/>
      <c r="D22" s="21">
        <v>58931852.272200003</v>
      </c>
      <c r="E22" s="99">
        <v>4817226.2928999998</v>
      </c>
      <c r="F22" s="116">
        <v>4401281.7564000003</v>
      </c>
      <c r="G22" s="116">
        <v>5856919.6430000011</v>
      </c>
      <c r="H22" s="187">
        <v>15075427.692300001</v>
      </c>
      <c r="I22" s="116">
        <v>4725980.3478000006</v>
      </c>
      <c r="J22" s="116">
        <v>5135720.8146000002</v>
      </c>
      <c r="K22" s="21">
        <f t="shared" si="0"/>
        <v>24937128.854699999</v>
      </c>
      <c r="M22" s="200"/>
    </row>
    <row r="23" spans="1:13" x14ac:dyDescent="0.25">
      <c r="A23" s="20"/>
      <c r="B23" s="17" t="s">
        <v>13</v>
      </c>
      <c r="C23" s="17"/>
      <c r="D23" s="21">
        <v>12518682.1974</v>
      </c>
      <c r="E23" s="99">
        <v>1094224.54586</v>
      </c>
      <c r="F23" s="116">
        <v>1015030.0317800001</v>
      </c>
      <c r="G23" s="116">
        <v>1332227.4350000001</v>
      </c>
      <c r="H23" s="187">
        <v>3441482.0126399999</v>
      </c>
      <c r="I23" s="116">
        <v>1040187.4076400001</v>
      </c>
      <c r="J23" s="116">
        <v>1026984.0330800001</v>
      </c>
      <c r="K23" s="21">
        <f t="shared" si="0"/>
        <v>5508653.4533600006</v>
      </c>
      <c r="M23" s="200"/>
    </row>
    <row r="24" spans="1:13" x14ac:dyDescent="0.25">
      <c r="A24" s="20"/>
      <c r="B24" s="17" t="s">
        <v>14</v>
      </c>
      <c r="C24" s="17"/>
      <c r="D24" s="21">
        <v>4812482.9113999996</v>
      </c>
      <c r="E24" s="99">
        <v>314335.39241999999</v>
      </c>
      <c r="F24" s="116">
        <v>371876.95366</v>
      </c>
      <c r="G24" s="116">
        <v>545635.57149999996</v>
      </c>
      <c r="H24" s="187">
        <v>1231847.9175800001</v>
      </c>
      <c r="I24" s="116">
        <v>412618.86760000006</v>
      </c>
      <c r="J24" s="116">
        <v>470162.17835999996</v>
      </c>
      <c r="K24" s="21">
        <f t="shared" si="0"/>
        <v>2114628.9635399999</v>
      </c>
      <c r="M24" s="200"/>
    </row>
    <row r="25" spans="1:13" x14ac:dyDescent="0.25">
      <c r="A25" s="20"/>
      <c r="B25" s="17" t="s">
        <v>15</v>
      </c>
      <c r="C25" s="17"/>
      <c r="D25" s="21">
        <v>2899147.6609999998</v>
      </c>
      <c r="E25" s="99">
        <v>539031.55143999995</v>
      </c>
      <c r="F25" s="116">
        <v>32312.2814</v>
      </c>
      <c r="G25" s="116">
        <v>594796.26049999997</v>
      </c>
      <c r="H25" s="187">
        <v>1166140.0933399999</v>
      </c>
      <c r="I25" s="116">
        <v>115824.70824000001</v>
      </c>
      <c r="J25" s="116">
        <v>110370.65515999999</v>
      </c>
      <c r="K25" s="21">
        <f t="shared" si="0"/>
        <v>1392335.4567400001</v>
      </c>
      <c r="M25" s="200"/>
    </row>
    <row r="26" spans="1:13" x14ac:dyDescent="0.25">
      <c r="A26" s="20"/>
      <c r="B26" s="17" t="s">
        <v>58</v>
      </c>
      <c r="C26" s="17"/>
      <c r="D26" s="21">
        <v>25324964.430400003</v>
      </c>
      <c r="E26" s="99">
        <v>1846520.58818</v>
      </c>
      <c r="F26" s="116">
        <v>1882500.44074</v>
      </c>
      <c r="G26" s="116">
        <v>2007786.4245000002</v>
      </c>
      <c r="H26" s="187">
        <v>5736807.4534200002</v>
      </c>
      <c r="I26" s="116">
        <v>2101224.9553200002</v>
      </c>
      <c r="J26" s="116">
        <v>2298066.1708000004</v>
      </c>
      <c r="K26" s="21">
        <f t="shared" si="0"/>
        <v>10136098.579540001</v>
      </c>
      <c r="M26" s="200"/>
    </row>
    <row r="27" spans="1:13" x14ac:dyDescent="0.25">
      <c r="A27" s="20"/>
      <c r="B27" s="17" t="s">
        <v>60</v>
      </c>
      <c r="C27" s="17"/>
      <c r="D27" s="21">
        <v>13335158.903999999</v>
      </c>
      <c r="E27" s="99">
        <v>998370.37</v>
      </c>
      <c r="F27" s="116">
        <v>1091524.77682</v>
      </c>
      <c r="G27" s="116">
        <v>1344481.1675</v>
      </c>
      <c r="H27" s="187">
        <v>3434376.3143199999</v>
      </c>
      <c r="I27" s="116">
        <v>1043331.858</v>
      </c>
      <c r="J27" s="116">
        <v>1207878.4150799999</v>
      </c>
      <c r="K27" s="21">
        <f t="shared" si="0"/>
        <v>5685586.5873999996</v>
      </c>
      <c r="M27" s="200"/>
    </row>
    <row r="28" spans="1:13" x14ac:dyDescent="0.25">
      <c r="A28" s="20"/>
      <c r="B28" s="17" t="s">
        <v>16</v>
      </c>
      <c r="C28" s="17"/>
      <c r="D28" s="21">
        <v>41416.167999999998</v>
      </c>
      <c r="E28" s="99">
        <v>24743.845000000001</v>
      </c>
      <c r="F28" s="116">
        <v>8037.2719999999999</v>
      </c>
      <c r="G28" s="116">
        <v>31992.784</v>
      </c>
      <c r="H28" s="187">
        <v>64773.900999999998</v>
      </c>
      <c r="I28" s="116">
        <v>12792.550999999999</v>
      </c>
      <c r="J28" s="116">
        <v>22259.362120000002</v>
      </c>
      <c r="K28" s="21">
        <f t="shared" si="0"/>
        <v>99825.814119999995</v>
      </c>
      <c r="M28" s="200"/>
    </row>
    <row r="29" spans="1:13" x14ac:dyDescent="0.25">
      <c r="A29" s="20"/>
      <c r="B29" s="17"/>
      <c r="C29" s="17"/>
      <c r="D29" s="21"/>
      <c r="E29" s="99"/>
      <c r="F29" s="116"/>
      <c r="G29" s="116"/>
      <c r="H29" s="187"/>
      <c r="I29" s="116"/>
      <c r="J29" s="116"/>
      <c r="K29" s="21"/>
      <c r="M29" s="200"/>
    </row>
    <row r="30" spans="1:13" x14ac:dyDescent="0.25">
      <c r="A30" s="22" t="s">
        <v>17</v>
      </c>
      <c r="B30" s="23"/>
      <c r="C30" s="23"/>
      <c r="D30" s="21">
        <v>3899821.8686804846</v>
      </c>
      <c r="E30" s="99">
        <v>2290760.3945200015</v>
      </c>
      <c r="F30" s="116">
        <v>697657.02427999955</v>
      </c>
      <c r="G30" s="116">
        <v>-822567.01949999854</v>
      </c>
      <c r="H30" s="187">
        <v>2165850.3992999997</v>
      </c>
      <c r="I30" s="116">
        <v>3742797.8229999999</v>
      </c>
      <c r="J30" s="116">
        <v>-1689166.9251999995</v>
      </c>
      <c r="K30" s="21">
        <f t="shared" si="0"/>
        <v>4219481.2971000001</v>
      </c>
      <c r="M30" s="200"/>
    </row>
    <row r="31" spans="1:13" x14ac:dyDescent="0.25">
      <c r="A31" s="20"/>
      <c r="B31" s="17"/>
      <c r="C31" s="17"/>
      <c r="D31" s="21"/>
      <c r="E31" s="99"/>
      <c r="F31" s="116"/>
      <c r="G31" s="116"/>
      <c r="H31" s="187"/>
      <c r="I31" s="116"/>
      <c r="J31" s="116"/>
      <c r="K31" s="21"/>
      <c r="M31" s="200"/>
    </row>
    <row r="32" spans="1:13" x14ac:dyDescent="0.25">
      <c r="A32" s="19" t="s">
        <v>18</v>
      </c>
      <c r="B32" s="17"/>
      <c r="C32" s="17"/>
      <c r="D32" s="21"/>
      <c r="E32" s="99"/>
      <c r="F32" s="116"/>
      <c r="G32" s="116"/>
      <c r="H32" s="187"/>
      <c r="I32" s="116"/>
      <c r="J32" s="116"/>
      <c r="K32" s="21"/>
      <c r="M32" s="200"/>
    </row>
    <row r="33" spans="1:13" x14ac:dyDescent="0.25">
      <c r="A33" s="20" t="s">
        <v>19</v>
      </c>
      <c r="B33" s="17"/>
      <c r="C33" s="17"/>
      <c r="D33" s="21">
        <v>11874638.367747582</v>
      </c>
      <c r="E33" s="99">
        <v>261083.64110000001</v>
      </c>
      <c r="F33" s="116">
        <v>370794.25457999995</v>
      </c>
      <c r="G33" s="116">
        <v>908297.26299999992</v>
      </c>
      <c r="H33" s="187">
        <v>1540175.1586799999</v>
      </c>
      <c r="I33" s="116">
        <v>798896.64243999997</v>
      </c>
      <c r="J33" s="116">
        <v>818336.59596000006</v>
      </c>
      <c r="K33" s="21">
        <f t="shared" ref="K33:K36" si="1">+SUM(H33:J33)</f>
        <v>3157408.39708</v>
      </c>
      <c r="M33" s="200"/>
    </row>
    <row r="34" spans="1:13" x14ac:dyDescent="0.25">
      <c r="A34" s="20"/>
      <c r="B34" s="17" t="s">
        <v>20</v>
      </c>
      <c r="C34" s="17"/>
      <c r="D34" s="21">
        <v>10511.265252417939</v>
      </c>
      <c r="E34" s="99">
        <v>248.47800000000001</v>
      </c>
      <c r="F34" s="116">
        <v>3154.1170000000002</v>
      </c>
      <c r="G34" s="116">
        <v>679.70899999999995</v>
      </c>
      <c r="H34" s="187">
        <v>4082.3040000000001</v>
      </c>
      <c r="I34" s="116">
        <v>627.84400000000005</v>
      </c>
      <c r="J34" s="116">
        <v>2092.6120000000001</v>
      </c>
      <c r="K34" s="21">
        <f t="shared" si="1"/>
        <v>6802.76</v>
      </c>
      <c r="M34" s="200"/>
    </row>
    <row r="35" spans="1:13" x14ac:dyDescent="0.25">
      <c r="A35" s="20"/>
      <c r="B35" s="17" t="s">
        <v>21</v>
      </c>
      <c r="C35" s="17"/>
      <c r="D35" s="21">
        <v>5329835.4460000005</v>
      </c>
      <c r="E35" s="99">
        <v>11133.556100000002</v>
      </c>
      <c r="F35" s="116">
        <v>91339.026579999991</v>
      </c>
      <c r="G35" s="116">
        <v>308723.902</v>
      </c>
      <c r="H35" s="187">
        <v>411196.48467999999</v>
      </c>
      <c r="I35" s="116">
        <v>337349.37244000001</v>
      </c>
      <c r="J35" s="116">
        <v>304614.67796</v>
      </c>
      <c r="K35" s="21">
        <f t="shared" si="1"/>
        <v>1053160.5350800001</v>
      </c>
      <c r="M35" s="200"/>
    </row>
    <row r="36" spans="1:13" x14ac:dyDescent="0.25">
      <c r="A36" s="20"/>
      <c r="B36" s="17" t="s">
        <v>22</v>
      </c>
      <c r="C36" s="17"/>
      <c r="D36" s="21">
        <v>6555314.1869999999</v>
      </c>
      <c r="E36" s="99">
        <v>250198.56299999999</v>
      </c>
      <c r="F36" s="116">
        <v>282609.34499999997</v>
      </c>
      <c r="G36" s="116">
        <v>600253.06999999995</v>
      </c>
      <c r="H36" s="187">
        <v>1133060.9779999999</v>
      </c>
      <c r="I36" s="116">
        <v>462175.114</v>
      </c>
      <c r="J36" s="116">
        <v>515814.53</v>
      </c>
      <c r="K36" s="21">
        <f t="shared" si="1"/>
        <v>2111050.622</v>
      </c>
      <c r="M36" s="200"/>
    </row>
    <row r="37" spans="1:13" x14ac:dyDescent="0.25">
      <c r="A37" s="20"/>
      <c r="B37" s="17"/>
      <c r="C37" s="17"/>
      <c r="D37" s="21"/>
      <c r="E37" s="99"/>
      <c r="F37" s="116"/>
      <c r="G37" s="116"/>
      <c r="H37" s="187"/>
      <c r="I37" s="116"/>
      <c r="J37" s="116"/>
      <c r="K37" s="21"/>
      <c r="M37" s="200"/>
    </row>
    <row r="38" spans="1:13" ht="13" x14ac:dyDescent="0.3">
      <c r="A38" s="24" t="s">
        <v>61</v>
      </c>
      <c r="B38" s="25"/>
      <c r="C38" s="25"/>
      <c r="D38" s="26">
        <v>62842185.406132907</v>
      </c>
      <c r="E38" s="101">
        <v>7108235.1654200014</v>
      </c>
      <c r="F38" s="117">
        <v>5102092.8976799995</v>
      </c>
      <c r="G38" s="117">
        <v>5035032.3325000023</v>
      </c>
      <c r="H38" s="190">
        <v>17245360.395600002</v>
      </c>
      <c r="I38" s="117">
        <v>8469406.0148000009</v>
      </c>
      <c r="J38" s="117">
        <v>3448646.5014000009</v>
      </c>
      <c r="K38" s="26">
        <f t="shared" ref="K38:K40" si="2">+SUM(H38:J38)</f>
        <v>29163412.911800005</v>
      </c>
      <c r="M38" s="200"/>
    </row>
    <row r="39" spans="1:13" ht="13" x14ac:dyDescent="0.3">
      <c r="A39" s="24" t="s">
        <v>62</v>
      </c>
      <c r="B39" s="25"/>
      <c r="C39" s="25"/>
      <c r="D39" s="26">
        <v>70817001.905200005</v>
      </c>
      <c r="E39" s="101">
        <v>5078558.4119999995</v>
      </c>
      <c r="F39" s="117">
        <v>4775230.1279800003</v>
      </c>
      <c r="G39" s="117">
        <v>6765896.6150000012</v>
      </c>
      <c r="H39" s="190">
        <v>16619685.154980002</v>
      </c>
      <c r="I39" s="117">
        <v>5525504.8342400007</v>
      </c>
      <c r="J39" s="117">
        <v>5956150.0225600004</v>
      </c>
      <c r="K39" s="26">
        <f t="shared" si="2"/>
        <v>28101340.011780001</v>
      </c>
      <c r="M39" s="200"/>
    </row>
    <row r="40" spans="1:13" ht="13" x14ac:dyDescent="0.3">
      <c r="A40" s="24" t="s">
        <v>23</v>
      </c>
      <c r="B40" s="25"/>
      <c r="C40" s="25"/>
      <c r="D40" s="26">
        <v>-7974816.4990670979</v>
      </c>
      <c r="E40" s="101">
        <v>2029676.7534200018</v>
      </c>
      <c r="F40" s="117">
        <v>326862.76969999913</v>
      </c>
      <c r="G40" s="117">
        <v>-1730864.2824999988</v>
      </c>
      <c r="H40" s="190">
        <v>625675.24062000029</v>
      </c>
      <c r="I40" s="117">
        <v>2943901.1805600002</v>
      </c>
      <c r="J40" s="183">
        <v>-2507503.5211599995</v>
      </c>
      <c r="K40" s="26">
        <f t="shared" si="2"/>
        <v>1062072.900020001</v>
      </c>
      <c r="M40" s="200"/>
    </row>
    <row r="41" spans="1:13" ht="13" x14ac:dyDescent="0.3">
      <c r="A41" s="27"/>
      <c r="B41" s="28"/>
      <c r="C41" s="28"/>
      <c r="D41" s="29"/>
      <c r="E41" s="102"/>
      <c r="F41" s="118"/>
      <c r="G41" s="118"/>
      <c r="H41" s="191"/>
      <c r="I41" s="118"/>
      <c r="J41" s="118"/>
      <c r="K41" s="29"/>
      <c r="M41" s="200"/>
    </row>
    <row r="42" spans="1:13" x14ac:dyDescent="0.25">
      <c r="A42" s="19" t="s">
        <v>24</v>
      </c>
      <c r="B42" s="17"/>
      <c r="C42" s="17"/>
      <c r="D42" s="18"/>
      <c r="E42" s="100"/>
      <c r="F42" s="45"/>
      <c r="G42" s="45"/>
      <c r="H42" s="189"/>
      <c r="I42" s="45"/>
      <c r="J42" s="45"/>
      <c r="K42" s="18"/>
      <c r="M42" s="200"/>
    </row>
    <row r="43" spans="1:13" x14ac:dyDescent="0.25">
      <c r="A43" s="19"/>
      <c r="B43" s="17"/>
      <c r="C43" s="17"/>
      <c r="D43" s="18"/>
      <c r="E43" s="100"/>
      <c r="F43" s="45"/>
      <c r="G43" s="45"/>
      <c r="H43" s="189"/>
      <c r="I43" s="45"/>
      <c r="J43" s="45"/>
      <c r="K43" s="18"/>
      <c r="M43" s="200"/>
    </row>
    <row r="44" spans="1:13" x14ac:dyDescent="0.25">
      <c r="A44" s="20" t="s">
        <v>25</v>
      </c>
      <c r="B44" s="17"/>
      <c r="C44" s="17"/>
      <c r="D44" s="21">
        <v>2441901.2032762021</v>
      </c>
      <c r="E44" s="92">
        <v>430235.10840000014</v>
      </c>
      <c r="F44" s="119">
        <v>2928415.3487</v>
      </c>
      <c r="G44" s="119">
        <v>-5609671.3505000006</v>
      </c>
      <c r="H44" s="21">
        <v>-2251020.8934000004</v>
      </c>
      <c r="I44" s="119">
        <v>3733177.3395600002</v>
      </c>
      <c r="J44" s="119">
        <v>-449389.12844000012</v>
      </c>
      <c r="K44" s="21">
        <f t="shared" ref="K44:K57" si="3">+SUM(H44:J44)</f>
        <v>1032767.3177199997</v>
      </c>
      <c r="M44" s="200"/>
    </row>
    <row r="45" spans="1:13" x14ac:dyDescent="0.25">
      <c r="A45" s="20" t="s">
        <v>26</v>
      </c>
      <c r="B45" s="17"/>
      <c r="C45" s="17"/>
      <c r="D45" s="21">
        <v>420017.6894956152</v>
      </c>
      <c r="E45" s="92">
        <v>-783958.55822000001</v>
      </c>
      <c r="F45" s="119">
        <v>-152017.94518000001</v>
      </c>
      <c r="G45" s="119">
        <v>-36174.979999999981</v>
      </c>
      <c r="H45" s="21">
        <v>-972151.48340000003</v>
      </c>
      <c r="I45" s="119">
        <v>-57643.040600000008</v>
      </c>
      <c r="J45" s="119">
        <v>4511.8292800000054</v>
      </c>
      <c r="K45" s="21">
        <f t="shared" si="3"/>
        <v>-1025282.69472</v>
      </c>
      <c r="M45" s="200"/>
    </row>
    <row r="46" spans="1:13" x14ac:dyDescent="0.25">
      <c r="A46" s="20"/>
      <c r="B46" s="17" t="s">
        <v>27</v>
      </c>
      <c r="C46" s="17"/>
      <c r="D46" s="21">
        <v>1670223.571</v>
      </c>
      <c r="E46" s="92">
        <v>61529.296159999998</v>
      </c>
      <c r="F46" s="119">
        <v>91409.677100000001</v>
      </c>
      <c r="G46" s="119">
        <v>133056.23550000001</v>
      </c>
      <c r="H46" s="21">
        <v>285995.20876000001</v>
      </c>
      <c r="I46" s="119">
        <v>93960.438200000004</v>
      </c>
      <c r="J46" s="119">
        <v>91581.450280000005</v>
      </c>
      <c r="K46" s="21">
        <f t="shared" si="3"/>
        <v>471537.09724000003</v>
      </c>
      <c r="M46" s="200"/>
    </row>
    <row r="47" spans="1:13" x14ac:dyDescent="0.25">
      <c r="A47" s="20"/>
      <c r="B47" s="17" t="s">
        <v>28</v>
      </c>
      <c r="C47" s="17"/>
      <c r="D47" s="21">
        <v>1250205.8815043848</v>
      </c>
      <c r="E47" s="92">
        <v>845487.85438000003</v>
      </c>
      <c r="F47" s="119">
        <v>243427.62228000001</v>
      </c>
      <c r="G47" s="119">
        <v>169231.21549999999</v>
      </c>
      <c r="H47" s="21">
        <v>1258146.6921600001</v>
      </c>
      <c r="I47" s="119">
        <v>151603.47880000001</v>
      </c>
      <c r="J47" s="119">
        <v>87069.620999999999</v>
      </c>
      <c r="K47" s="21">
        <f t="shared" si="3"/>
        <v>1496819.7919600001</v>
      </c>
      <c r="M47" s="200"/>
    </row>
    <row r="48" spans="1:13" x14ac:dyDescent="0.25">
      <c r="A48" s="20" t="s">
        <v>29</v>
      </c>
      <c r="B48" s="17"/>
      <c r="C48" s="17"/>
      <c r="D48" s="21">
        <v>2024788.1241546012</v>
      </c>
      <c r="E48" s="92">
        <v>44211.7143600001</v>
      </c>
      <c r="F48" s="119">
        <v>3704467.9422800001</v>
      </c>
      <c r="G48" s="119">
        <v>-5251640.5955000008</v>
      </c>
      <c r="H48" s="21">
        <v>-1502960.9388600001</v>
      </c>
      <c r="I48" s="119">
        <v>1289789.65444</v>
      </c>
      <c r="J48" s="119">
        <v>1782071.3639199999</v>
      </c>
      <c r="K48" s="21">
        <f t="shared" si="3"/>
        <v>1568900.0794999998</v>
      </c>
      <c r="M48" s="200"/>
    </row>
    <row r="49" spans="1:13" x14ac:dyDescent="0.25">
      <c r="A49" s="20"/>
      <c r="B49" s="17" t="s">
        <v>30</v>
      </c>
      <c r="C49" s="17"/>
      <c r="D49" s="21">
        <v>11450148.480051905</v>
      </c>
      <c r="E49" s="92">
        <v>1647500.3518400001</v>
      </c>
      <c r="F49" s="119">
        <v>4748380.80724</v>
      </c>
      <c r="G49" s="119">
        <v>-4245290.4255000008</v>
      </c>
      <c r="H49" s="21">
        <v>2150590.7335799998</v>
      </c>
      <c r="I49" s="119">
        <v>1697028.12628</v>
      </c>
      <c r="J49" s="119">
        <v>1785399.1964</v>
      </c>
      <c r="K49" s="21">
        <f t="shared" si="3"/>
        <v>5633018.05626</v>
      </c>
      <c r="M49" s="200"/>
    </row>
    <row r="50" spans="1:13" x14ac:dyDescent="0.25">
      <c r="A50" s="20"/>
      <c r="B50" s="17" t="s">
        <v>31</v>
      </c>
      <c r="C50" s="17"/>
      <c r="D50" s="21">
        <v>9425360.3558973037</v>
      </c>
      <c r="E50" s="92">
        <v>1603288.63748</v>
      </c>
      <c r="F50" s="119">
        <v>1043912.86496</v>
      </c>
      <c r="G50" s="119">
        <v>1006350.1699999999</v>
      </c>
      <c r="H50" s="21">
        <v>3653551.6724399999</v>
      </c>
      <c r="I50" s="119">
        <v>407238.47184000007</v>
      </c>
      <c r="J50" s="119">
        <v>3327.83248</v>
      </c>
      <c r="K50" s="21">
        <f t="shared" si="3"/>
        <v>4064117.97676</v>
      </c>
      <c r="M50" s="200"/>
    </row>
    <row r="51" spans="1:13" x14ac:dyDescent="0.25">
      <c r="A51" s="20" t="s">
        <v>32</v>
      </c>
      <c r="B51" s="17"/>
      <c r="C51" s="17"/>
      <c r="D51" s="21">
        <v>0</v>
      </c>
      <c r="E51" s="92">
        <v>5355.368599999998</v>
      </c>
      <c r="F51" s="119">
        <v>4434.747499999823</v>
      </c>
      <c r="G51" s="119">
        <v>6841.9035000000149</v>
      </c>
      <c r="H51" s="21">
        <v>16632.019599999836</v>
      </c>
      <c r="I51" s="119">
        <v>562.72888000000967</v>
      </c>
      <c r="J51" s="119">
        <v>-12290.46212000004</v>
      </c>
      <c r="K51" s="21">
        <f t="shared" si="3"/>
        <v>4904.2863599998054</v>
      </c>
      <c r="M51" s="200"/>
    </row>
    <row r="52" spans="1:13" x14ac:dyDescent="0.25">
      <c r="A52" s="20" t="s">
        <v>33</v>
      </c>
      <c r="B52" s="17"/>
      <c r="C52" s="17"/>
      <c r="D52" s="21">
        <v>-2904.6103740141393</v>
      </c>
      <c r="E52" s="92">
        <v>1164626.58366</v>
      </c>
      <c r="F52" s="119">
        <v>-628469.3959</v>
      </c>
      <c r="G52" s="119">
        <v>-328697.67850000004</v>
      </c>
      <c r="H52" s="21">
        <v>207459.50925999996</v>
      </c>
      <c r="I52" s="119">
        <v>2500467.9968400002</v>
      </c>
      <c r="J52" s="119">
        <v>-2223681.8595199999</v>
      </c>
      <c r="K52" s="21">
        <f t="shared" si="3"/>
        <v>484245.64657999994</v>
      </c>
      <c r="M52" s="200"/>
    </row>
    <row r="53" spans="1:13" x14ac:dyDescent="0.25">
      <c r="A53" s="35" t="s">
        <v>90</v>
      </c>
      <c r="B53" s="33"/>
      <c r="C53" s="33"/>
      <c r="D53" s="21">
        <v>0</v>
      </c>
      <c r="E53" s="92">
        <v>0</v>
      </c>
      <c r="F53" s="119">
        <v>0</v>
      </c>
      <c r="G53" s="119">
        <v>0</v>
      </c>
      <c r="H53" s="21">
        <v>0</v>
      </c>
      <c r="I53" s="119">
        <v>0</v>
      </c>
      <c r="J53" s="119">
        <v>0</v>
      </c>
      <c r="K53" s="21">
        <f t="shared" si="3"/>
        <v>0</v>
      </c>
      <c r="M53" s="200"/>
    </row>
    <row r="54" spans="1:13" x14ac:dyDescent="0.25">
      <c r="A54" s="35"/>
      <c r="B54" s="33" t="s">
        <v>34</v>
      </c>
      <c r="C54" s="33"/>
      <c r="D54" s="21">
        <v>0</v>
      </c>
      <c r="E54" s="92">
        <v>0</v>
      </c>
      <c r="F54" s="119">
        <v>0</v>
      </c>
      <c r="G54" s="119">
        <v>0</v>
      </c>
      <c r="H54" s="21">
        <v>0</v>
      </c>
      <c r="I54" s="119">
        <v>0</v>
      </c>
      <c r="J54" s="119">
        <v>0</v>
      </c>
      <c r="K54" s="21">
        <f t="shared" si="3"/>
        <v>0</v>
      </c>
      <c r="M54" s="200"/>
    </row>
    <row r="55" spans="1:13" x14ac:dyDescent="0.25">
      <c r="A55" s="35"/>
      <c r="B55" s="33" t="s">
        <v>35</v>
      </c>
      <c r="C55" s="33"/>
      <c r="D55" s="21">
        <v>0</v>
      </c>
      <c r="E55" s="92">
        <v>0</v>
      </c>
      <c r="F55" s="119">
        <v>0</v>
      </c>
      <c r="G55" s="119">
        <v>0</v>
      </c>
      <c r="H55" s="21">
        <v>0</v>
      </c>
      <c r="I55" s="119">
        <v>0</v>
      </c>
      <c r="J55" s="119">
        <v>0</v>
      </c>
      <c r="K55" s="21">
        <f t="shared" si="3"/>
        <v>0</v>
      </c>
      <c r="M55" s="200"/>
    </row>
    <row r="56" spans="1:13" x14ac:dyDescent="0.25">
      <c r="A56" s="76" t="s">
        <v>91</v>
      </c>
      <c r="B56" s="33"/>
      <c r="C56" s="33"/>
      <c r="D56" s="21">
        <v>0</v>
      </c>
      <c r="E56" s="92">
        <v>0</v>
      </c>
      <c r="F56" s="119">
        <v>0</v>
      </c>
      <c r="G56" s="119">
        <v>0</v>
      </c>
      <c r="H56" s="21">
        <v>0</v>
      </c>
      <c r="I56" s="119">
        <v>0</v>
      </c>
      <c r="J56" s="119">
        <v>0</v>
      </c>
      <c r="K56" s="21">
        <f t="shared" si="3"/>
        <v>0</v>
      </c>
      <c r="M56" s="200"/>
    </row>
    <row r="57" spans="1:13" x14ac:dyDescent="0.25">
      <c r="A57" s="20" t="s">
        <v>36</v>
      </c>
      <c r="B57" s="17"/>
      <c r="C57" s="17"/>
      <c r="D57" s="21">
        <v>0</v>
      </c>
      <c r="E57" s="92">
        <v>0</v>
      </c>
      <c r="F57" s="119">
        <v>0</v>
      </c>
      <c r="G57" s="119">
        <v>0</v>
      </c>
      <c r="H57" s="21">
        <v>0</v>
      </c>
      <c r="I57" s="119">
        <v>0</v>
      </c>
      <c r="J57" s="119">
        <v>0</v>
      </c>
      <c r="K57" s="21">
        <f t="shared" si="3"/>
        <v>0</v>
      </c>
      <c r="M57" s="200"/>
    </row>
    <row r="58" spans="1:13" x14ac:dyDescent="0.25">
      <c r="A58" s="20"/>
      <c r="B58" s="17"/>
      <c r="C58" s="17"/>
      <c r="D58" s="21"/>
      <c r="E58" s="99"/>
      <c r="F58" s="116"/>
      <c r="G58" s="116"/>
      <c r="H58" s="187"/>
      <c r="I58" s="116"/>
      <c r="J58" s="116"/>
      <c r="K58" s="21"/>
      <c r="M58" s="200"/>
    </row>
    <row r="59" spans="1:13" x14ac:dyDescent="0.25">
      <c r="A59" s="20" t="s">
        <v>37</v>
      </c>
      <c r="B59" s="17"/>
      <c r="C59" s="17"/>
      <c r="D59" s="21">
        <v>10416717.702343296</v>
      </c>
      <c r="E59" s="92">
        <v>-1599441.6450200002</v>
      </c>
      <c r="F59" s="119">
        <v>2601552.5789999999</v>
      </c>
      <c r="G59" s="119">
        <v>-3878807.068</v>
      </c>
      <c r="H59" s="21">
        <v>-2876696.1340200002</v>
      </c>
      <c r="I59" s="119">
        <v>789276.15899999987</v>
      </c>
      <c r="J59" s="119">
        <v>2058114.3927199999</v>
      </c>
      <c r="K59" s="21">
        <f t="shared" ref="K59:K70" si="4">+SUM(H59:J59)</f>
        <v>-29305.582300000358</v>
      </c>
      <c r="M59" s="200"/>
    </row>
    <row r="60" spans="1:13" x14ac:dyDescent="0.25">
      <c r="A60" s="20" t="s">
        <v>38</v>
      </c>
      <c r="B60" s="17"/>
      <c r="C60" s="17"/>
      <c r="D60" s="21">
        <v>358571.59734329622</v>
      </c>
      <c r="E60" s="92">
        <v>-123.12466000000001</v>
      </c>
      <c r="F60" s="119">
        <v>-2212.982</v>
      </c>
      <c r="G60" s="119">
        <v>-7604.3580000000011</v>
      </c>
      <c r="H60" s="21">
        <v>-9940.4646600000015</v>
      </c>
      <c r="I60" s="119">
        <v>37919.629000000001</v>
      </c>
      <c r="J60" s="119">
        <v>246912.55671999999</v>
      </c>
      <c r="K60" s="21">
        <f t="shared" si="4"/>
        <v>274891.72106000001</v>
      </c>
      <c r="M60" s="200"/>
    </row>
    <row r="61" spans="1:13" x14ac:dyDescent="0.25">
      <c r="A61" s="20"/>
      <c r="B61" s="17" t="s">
        <v>39</v>
      </c>
      <c r="C61" s="17"/>
      <c r="D61" s="21">
        <v>439934.20314329624</v>
      </c>
      <c r="E61" s="92">
        <v>0</v>
      </c>
      <c r="F61" s="119">
        <v>0</v>
      </c>
      <c r="G61" s="119">
        <v>195.63200000000001</v>
      </c>
      <c r="H61" s="21">
        <v>195.63200000000001</v>
      </c>
      <c r="I61" s="119">
        <v>39819.826999999997</v>
      </c>
      <c r="J61" s="119">
        <v>249509.69500000001</v>
      </c>
      <c r="K61" s="21">
        <f t="shared" si="4"/>
        <v>289525.15399999998</v>
      </c>
      <c r="M61" s="200"/>
    </row>
    <row r="62" spans="1:13" x14ac:dyDescent="0.25">
      <c r="A62" s="20"/>
      <c r="B62" s="17"/>
      <c r="C62" s="17" t="s">
        <v>40</v>
      </c>
      <c r="D62" s="21"/>
      <c r="E62" s="92">
        <v>0</v>
      </c>
      <c r="F62" s="119">
        <v>0</v>
      </c>
      <c r="G62" s="119">
        <v>0</v>
      </c>
      <c r="H62" s="21">
        <v>0</v>
      </c>
      <c r="I62" s="119">
        <v>0</v>
      </c>
      <c r="J62" s="119">
        <v>0</v>
      </c>
      <c r="K62" s="21">
        <f t="shared" si="4"/>
        <v>0</v>
      </c>
      <c r="M62" s="200"/>
    </row>
    <row r="63" spans="1:13" x14ac:dyDescent="0.25">
      <c r="A63" s="20"/>
      <c r="B63" s="17"/>
      <c r="C63" s="17" t="s">
        <v>41</v>
      </c>
      <c r="D63" s="21"/>
      <c r="E63" s="92">
        <v>0</v>
      </c>
      <c r="F63" s="119">
        <v>0</v>
      </c>
      <c r="G63" s="119">
        <v>195.63200000000001</v>
      </c>
      <c r="H63" s="21">
        <v>195.63200000000001</v>
      </c>
      <c r="I63" s="119">
        <v>39819.826999999997</v>
      </c>
      <c r="J63" s="119">
        <v>249509.69500000001</v>
      </c>
      <c r="K63" s="21">
        <f t="shared" si="4"/>
        <v>289525.15399999998</v>
      </c>
      <c r="M63" s="200"/>
    </row>
    <row r="64" spans="1:13" x14ac:dyDescent="0.25">
      <c r="A64" s="20"/>
      <c r="B64" s="17" t="s">
        <v>42</v>
      </c>
      <c r="C64" s="17"/>
      <c r="D64" s="21">
        <v>81362.605800000005</v>
      </c>
      <c r="E64" s="92">
        <v>123.12466000000001</v>
      </c>
      <c r="F64" s="119">
        <v>2212.982</v>
      </c>
      <c r="G64" s="119">
        <v>7799.9900000000007</v>
      </c>
      <c r="H64" s="21">
        <v>10136.096660000001</v>
      </c>
      <c r="I64" s="119">
        <v>1900.1980000000001</v>
      </c>
      <c r="J64" s="119">
        <v>2597.1382800000001</v>
      </c>
      <c r="K64" s="21">
        <f t="shared" si="4"/>
        <v>14633.432940000002</v>
      </c>
      <c r="M64" s="200"/>
    </row>
    <row r="65" spans="1:14" x14ac:dyDescent="0.25">
      <c r="A65" s="20" t="s">
        <v>43</v>
      </c>
      <c r="B65" s="17"/>
      <c r="C65" s="17"/>
      <c r="D65" s="21">
        <v>10314068.308</v>
      </c>
      <c r="E65" s="92">
        <v>-1574033.4033600001</v>
      </c>
      <c r="F65" s="119">
        <v>2631647.5489999996</v>
      </c>
      <c r="G65" s="119">
        <v>-3844341.1170000001</v>
      </c>
      <c r="H65" s="21">
        <v>-2786726.9713600003</v>
      </c>
      <c r="I65" s="119">
        <v>777543.80999999994</v>
      </c>
      <c r="J65" s="119">
        <v>1834933.3909999998</v>
      </c>
      <c r="K65" s="21">
        <f t="shared" si="4"/>
        <v>-174249.77036000043</v>
      </c>
      <c r="M65" s="200"/>
    </row>
    <row r="66" spans="1:14" x14ac:dyDescent="0.25">
      <c r="A66" s="20"/>
      <c r="B66" s="17" t="s">
        <v>39</v>
      </c>
      <c r="C66" s="17"/>
      <c r="D66" s="21">
        <v>13023117.414000001</v>
      </c>
      <c r="E66" s="92">
        <v>0</v>
      </c>
      <c r="F66" s="119">
        <v>3442520.9</v>
      </c>
      <c r="G66" s="119">
        <v>0</v>
      </c>
      <c r="H66" s="21">
        <v>3442520.9</v>
      </c>
      <c r="I66" s="119">
        <v>1420147.595</v>
      </c>
      <c r="J66" s="119">
        <v>2206697.4019999998</v>
      </c>
      <c r="K66" s="21">
        <f t="shared" si="4"/>
        <v>7069365.8969999999</v>
      </c>
      <c r="M66" s="200"/>
    </row>
    <row r="67" spans="1:14" x14ac:dyDescent="0.25">
      <c r="A67" s="20"/>
      <c r="B67" s="17"/>
      <c r="C67" s="17" t="s">
        <v>40</v>
      </c>
      <c r="D67" s="21"/>
      <c r="E67" s="92">
        <v>0</v>
      </c>
      <c r="F67" s="119">
        <v>3442520.9</v>
      </c>
      <c r="G67" s="119">
        <v>0</v>
      </c>
      <c r="H67" s="21">
        <v>3442520.9</v>
      </c>
      <c r="I67" s="119">
        <v>1420147.595</v>
      </c>
      <c r="J67" s="119">
        <v>2206697.4019999998</v>
      </c>
      <c r="K67" s="21">
        <f t="shared" si="4"/>
        <v>7069365.8969999999</v>
      </c>
      <c r="M67" s="200"/>
    </row>
    <row r="68" spans="1:14" x14ac:dyDescent="0.25">
      <c r="A68" s="20"/>
      <c r="B68" s="17"/>
      <c r="C68" s="17" t="s">
        <v>41</v>
      </c>
      <c r="D68" s="21"/>
      <c r="E68" s="92">
        <v>0</v>
      </c>
      <c r="F68" s="119">
        <v>0</v>
      </c>
      <c r="G68" s="119">
        <v>0</v>
      </c>
      <c r="H68" s="21">
        <v>0</v>
      </c>
      <c r="I68" s="119">
        <v>0</v>
      </c>
      <c r="J68" s="119">
        <v>0</v>
      </c>
      <c r="K68" s="21">
        <f t="shared" si="4"/>
        <v>0</v>
      </c>
      <c r="M68" s="200"/>
    </row>
    <row r="69" spans="1:14" x14ac:dyDescent="0.25">
      <c r="A69" s="20"/>
      <c r="B69" s="17" t="s">
        <v>42</v>
      </c>
      <c r="C69" s="17"/>
      <c r="D69" s="21">
        <v>2709049.1060000001</v>
      </c>
      <c r="E69" s="92">
        <v>1574033.4033600001</v>
      </c>
      <c r="F69" s="119">
        <v>810873.35100000002</v>
      </c>
      <c r="G69" s="119">
        <v>3844341.1170000001</v>
      </c>
      <c r="H69" s="21">
        <v>6229247.8713600002</v>
      </c>
      <c r="I69" s="119">
        <v>642603.78500000003</v>
      </c>
      <c r="J69" s="119">
        <v>371764.011</v>
      </c>
      <c r="K69" s="21">
        <f t="shared" si="4"/>
        <v>7243615.6673600003</v>
      </c>
      <c r="M69" s="200"/>
    </row>
    <row r="70" spans="1:14" x14ac:dyDescent="0.25">
      <c r="A70" s="20" t="s">
        <v>44</v>
      </c>
      <c r="B70" s="17"/>
      <c r="C70" s="17"/>
      <c r="D70" s="21">
        <v>-255922.20300000001</v>
      </c>
      <c r="E70" s="92">
        <v>-25285.116999999998</v>
      </c>
      <c r="F70" s="119">
        <v>-27881.988000000001</v>
      </c>
      <c r="G70" s="119">
        <v>-26861.593000000001</v>
      </c>
      <c r="H70" s="21">
        <v>-80028.698000000004</v>
      </c>
      <c r="I70" s="119">
        <v>-26187.279999999999</v>
      </c>
      <c r="J70" s="119">
        <v>-23731.555</v>
      </c>
      <c r="K70" s="21">
        <f t="shared" si="4"/>
        <v>-129947.533</v>
      </c>
      <c r="M70" s="200"/>
    </row>
    <row r="71" spans="1:14" x14ac:dyDescent="0.25">
      <c r="A71" s="20"/>
      <c r="B71" s="17"/>
      <c r="C71" s="17"/>
      <c r="D71" s="21"/>
      <c r="E71" s="99"/>
      <c r="F71" s="116"/>
      <c r="G71" s="116"/>
      <c r="H71" s="187"/>
      <c r="I71" s="116"/>
      <c r="J71" s="116"/>
      <c r="K71" s="21"/>
      <c r="M71" s="200"/>
    </row>
    <row r="72" spans="1:14" ht="13" x14ac:dyDescent="0.3">
      <c r="A72" s="24" t="s">
        <v>45</v>
      </c>
      <c r="B72" s="25"/>
      <c r="C72" s="25"/>
      <c r="D72" s="26">
        <v>-7974816.4990670942</v>
      </c>
      <c r="E72" s="101">
        <v>2029676.7534200004</v>
      </c>
      <c r="F72" s="117">
        <v>326862.76970000006</v>
      </c>
      <c r="G72" s="117">
        <v>-1730864.2825000007</v>
      </c>
      <c r="H72" s="190">
        <v>625675.24061999982</v>
      </c>
      <c r="I72" s="117">
        <v>2943901.1805600002</v>
      </c>
      <c r="J72" s="117">
        <v>-2507503.52116</v>
      </c>
      <c r="K72" s="26">
        <f t="shared" ref="K72" si="5">+SUM(H72:J72)</f>
        <v>1062072.9000200001</v>
      </c>
      <c r="M72" s="200"/>
    </row>
    <row r="73" spans="1:14" x14ac:dyDescent="0.25">
      <c r="A73" s="30"/>
      <c r="B73" s="31"/>
      <c r="C73" s="31"/>
      <c r="D73" s="32"/>
      <c r="E73" s="102"/>
      <c r="F73" s="118"/>
      <c r="G73" s="118"/>
      <c r="H73" s="191"/>
      <c r="I73" s="118"/>
      <c r="J73" s="118"/>
      <c r="K73" s="32"/>
      <c r="M73" s="200"/>
    </row>
    <row r="74" spans="1:14" s="40" customFormat="1" ht="12.75" customHeight="1" x14ac:dyDescent="0.25">
      <c r="A74" s="17" t="s">
        <v>46</v>
      </c>
      <c r="B74" s="37" t="s">
        <v>49</v>
      </c>
      <c r="C74" s="37"/>
      <c r="D74" s="43"/>
      <c r="E74" s="44"/>
      <c r="F74" s="44"/>
      <c r="G74" s="44"/>
      <c r="H74" s="44"/>
      <c r="I74" s="44"/>
      <c r="J74" s="44"/>
      <c r="K74" s="45"/>
      <c r="L74" s="45"/>
      <c r="M74" s="45"/>
      <c r="N74" s="39"/>
    </row>
    <row r="75" spans="1:14" s="40" customFormat="1" ht="12.75" customHeight="1" x14ac:dyDescent="0.25">
      <c r="A75" s="36" t="s">
        <v>47</v>
      </c>
      <c r="B75" s="42" t="s">
        <v>63</v>
      </c>
      <c r="C75" s="42"/>
      <c r="D75" s="42"/>
      <c r="E75" s="42"/>
      <c r="F75" s="42"/>
      <c r="G75" s="42"/>
      <c r="H75" s="42"/>
      <c r="I75" s="42"/>
      <c r="J75" s="42"/>
      <c r="K75" s="37"/>
      <c r="L75" s="41"/>
      <c r="M75" s="41"/>
      <c r="N75" s="39"/>
    </row>
    <row r="76" spans="1:14" s="40" customFormat="1" ht="12.75" customHeight="1" x14ac:dyDescent="0.25">
      <c r="A76" s="36" t="s">
        <v>48</v>
      </c>
      <c r="B76" s="42" t="s">
        <v>82</v>
      </c>
      <c r="C76" s="42"/>
      <c r="D76" s="42"/>
      <c r="E76" s="42"/>
      <c r="F76" s="42"/>
      <c r="G76" s="42"/>
      <c r="H76" s="42"/>
      <c r="I76" s="42"/>
      <c r="J76" s="42"/>
      <c r="K76" s="37"/>
      <c r="L76" s="41"/>
      <c r="M76" s="41"/>
      <c r="N76" s="39"/>
    </row>
    <row r="77" spans="1:14" s="196" customFormat="1" ht="23.25" customHeight="1" x14ac:dyDescent="0.25">
      <c r="A77" s="70" t="s">
        <v>50</v>
      </c>
      <c r="B77" s="125" t="s">
        <v>65</v>
      </c>
      <c r="C77" s="70"/>
      <c r="D77" s="125"/>
      <c r="E77" s="70"/>
      <c r="F77" s="70"/>
      <c r="G77" s="70"/>
      <c r="H77" s="70"/>
      <c r="I77" s="70"/>
      <c r="J77" s="70"/>
      <c r="K77" s="36"/>
      <c r="L77" s="199"/>
      <c r="M77" s="36"/>
    </row>
    <row r="78" spans="1:14" s="127" customFormat="1" ht="25.5" customHeight="1" x14ac:dyDescent="0.25">
      <c r="A78" s="125"/>
      <c r="B78" s="242"/>
      <c r="C78" s="243"/>
      <c r="D78" s="243"/>
      <c r="E78" s="243"/>
      <c r="F78" s="243"/>
      <c r="G78" s="243"/>
      <c r="H78" s="180"/>
      <c r="I78" s="126"/>
      <c r="J78" s="126"/>
      <c r="K78" s="43"/>
      <c r="L78" s="43"/>
      <c r="M78" s="43"/>
    </row>
    <row r="79" spans="1:14" s="40" customFormat="1" ht="25.5" customHeight="1" x14ac:dyDescent="0.25">
      <c r="A79" s="74"/>
      <c r="K79" s="39"/>
    </row>
    <row r="80" spans="1:14"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59055118110236227" right="0" top="0.59055118110236227" bottom="0" header="0" footer="0"/>
  <pageSetup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79"/>
  <sheetViews>
    <sheetView workbookViewId="0">
      <selection activeCell="I12" sqref="I12"/>
    </sheetView>
  </sheetViews>
  <sheetFormatPr baseColWidth="10" defaultRowHeight="12.5" x14ac:dyDescent="0.25"/>
  <cols>
    <col min="1" max="2" width="2.54296875" customWidth="1"/>
    <col min="3" max="3" width="52.81640625" customWidth="1"/>
    <col min="4" max="9" width="11" customWidth="1"/>
    <col min="10" max="10" width="11" style="17" customWidth="1"/>
    <col min="11" max="11" width="6.54296875" bestFit="1" customWidth="1"/>
  </cols>
  <sheetData>
    <row r="1" spans="1:12" ht="29" x14ac:dyDescent="0.25">
      <c r="K1" s="206">
        <v>6</v>
      </c>
    </row>
    <row r="2" spans="1:12" ht="13" x14ac:dyDescent="0.3">
      <c r="A2" s="1" t="s">
        <v>71</v>
      </c>
      <c r="B2" s="2"/>
      <c r="C2" s="2"/>
      <c r="D2" s="2"/>
      <c r="E2" s="2"/>
      <c r="F2" s="2"/>
      <c r="G2" s="2"/>
      <c r="H2" s="2"/>
      <c r="I2" s="2"/>
      <c r="J2" s="46"/>
    </row>
    <row r="3" spans="1:12" ht="13" x14ac:dyDescent="0.3">
      <c r="A3" s="4" t="str">
        <f>+Total!A3</f>
        <v>ESTADO DE OPERACIONES DE GOBIERNO  2023</v>
      </c>
      <c r="B3" s="5"/>
      <c r="C3" s="5"/>
      <c r="D3" s="2"/>
      <c r="E3" s="2"/>
      <c r="F3" s="2"/>
      <c r="G3" s="2"/>
      <c r="H3" s="2"/>
      <c r="I3" s="2"/>
      <c r="J3" s="46"/>
    </row>
    <row r="4" spans="1:12" ht="13" x14ac:dyDescent="0.3">
      <c r="A4" s="1" t="s">
        <v>1</v>
      </c>
      <c r="B4" s="2"/>
      <c r="C4" s="2"/>
      <c r="D4" s="2"/>
      <c r="E4" s="2"/>
      <c r="F4" s="2"/>
      <c r="G4" s="2"/>
      <c r="H4" s="2"/>
      <c r="I4" s="2"/>
      <c r="J4" s="46"/>
    </row>
    <row r="5" spans="1:12" ht="13" x14ac:dyDescent="0.3">
      <c r="A5" s="1" t="s">
        <v>52</v>
      </c>
      <c r="B5" s="2"/>
      <c r="C5" s="7"/>
      <c r="D5" s="2"/>
      <c r="E5" s="2"/>
      <c r="F5" s="2"/>
      <c r="G5" s="2"/>
      <c r="H5" s="2"/>
      <c r="I5" s="2"/>
      <c r="J5" s="46"/>
    </row>
    <row r="6" spans="1:12" ht="13" x14ac:dyDescent="0.3">
      <c r="A6" s="1" t="s">
        <v>3</v>
      </c>
      <c r="B6" s="2"/>
      <c r="C6" s="7"/>
      <c r="D6" s="2"/>
      <c r="E6" s="2"/>
      <c r="F6" s="2"/>
      <c r="G6" s="2"/>
      <c r="H6" s="2"/>
      <c r="I6" s="2"/>
      <c r="J6" s="46"/>
    </row>
    <row r="7" spans="1:12" ht="13" x14ac:dyDescent="0.3">
      <c r="A7" s="9"/>
      <c r="B7" s="10"/>
      <c r="C7" s="11"/>
    </row>
    <row r="8" spans="1:12" ht="24.75" customHeight="1" x14ac:dyDescent="0.25">
      <c r="A8" s="13"/>
      <c r="B8" s="14"/>
      <c r="C8" s="14"/>
      <c r="D8" s="15" t="s">
        <v>5</v>
      </c>
      <c r="E8" s="107" t="s">
        <v>85</v>
      </c>
      <c r="F8" s="107" t="s">
        <v>86</v>
      </c>
      <c r="G8" s="133" t="s">
        <v>94</v>
      </c>
      <c r="H8" s="107" t="s">
        <v>87</v>
      </c>
      <c r="I8" s="107" t="s">
        <v>89</v>
      </c>
      <c r="J8" s="34" t="s">
        <v>88</v>
      </c>
    </row>
    <row r="9" spans="1:12" ht="13" x14ac:dyDescent="0.3">
      <c r="A9" s="16"/>
      <c r="B9" s="17"/>
      <c r="C9" s="17"/>
      <c r="D9" s="97"/>
      <c r="E9" s="120"/>
      <c r="F9" s="120"/>
      <c r="G9" s="192"/>
      <c r="H9" s="120"/>
      <c r="I9" s="120"/>
      <c r="J9" s="185"/>
    </row>
    <row r="10" spans="1:12" ht="13" x14ac:dyDescent="0.3">
      <c r="A10" s="19" t="s">
        <v>6</v>
      </c>
      <c r="B10" s="17"/>
      <c r="C10" s="17"/>
      <c r="D10" s="91"/>
      <c r="E10" s="115"/>
      <c r="F10" s="115"/>
      <c r="G10" s="186"/>
      <c r="H10" s="115"/>
      <c r="I10" s="115"/>
      <c r="J10" s="186"/>
    </row>
    <row r="11" spans="1:12" x14ac:dyDescent="0.25">
      <c r="A11" s="20" t="s">
        <v>7</v>
      </c>
      <c r="B11" s="17"/>
      <c r="C11" s="17"/>
      <c r="D11" s="92">
        <v>7057651.8389999997</v>
      </c>
      <c r="E11" s="119">
        <v>4873974.7439999981</v>
      </c>
      <c r="F11" s="119">
        <v>4908055.2430000007</v>
      </c>
      <c r="G11" s="21">
        <v>16839681.826000005</v>
      </c>
      <c r="H11" s="119">
        <v>8324975.2139999997</v>
      </c>
      <c r="I11" s="119">
        <v>3338290.2510000002</v>
      </c>
      <c r="J11" s="21">
        <f>+SUM(G11:I11)</f>
        <v>28502947.291000009</v>
      </c>
      <c r="L11" s="200"/>
    </row>
    <row r="12" spans="1:12" x14ac:dyDescent="0.25">
      <c r="A12" s="20"/>
      <c r="B12" s="17" t="s">
        <v>8</v>
      </c>
      <c r="C12" s="17"/>
      <c r="D12" s="92">
        <v>5438420.1770000001</v>
      </c>
      <c r="E12" s="119">
        <v>4096501.6209999998</v>
      </c>
      <c r="F12" s="119">
        <v>4078980.3620000002</v>
      </c>
      <c r="G12" s="21">
        <v>13613902.16</v>
      </c>
      <c r="H12" s="119">
        <v>6904110.0800000001</v>
      </c>
      <c r="I12" s="119">
        <v>2407249.3739999998</v>
      </c>
      <c r="J12" s="21">
        <f t="shared" ref="J12:J30" si="0">+SUM(G12:I12)</f>
        <v>22925261.614</v>
      </c>
    </row>
    <row r="13" spans="1:12" s="144" customFormat="1" x14ac:dyDescent="0.25">
      <c r="A13" s="77"/>
      <c r="B13" s="75"/>
      <c r="C13" s="75" t="s">
        <v>69</v>
      </c>
      <c r="D13" s="145">
        <v>247831.00964060696</v>
      </c>
      <c r="E13" s="146">
        <v>183530.90511300002</v>
      </c>
      <c r="F13" s="146">
        <v>282693.31070099998</v>
      </c>
      <c r="G13" s="141">
        <v>714055.22545460705</v>
      </c>
      <c r="H13" s="146">
        <v>266809.91259600001</v>
      </c>
      <c r="I13" s="146">
        <v>240530.50354400001</v>
      </c>
      <c r="J13" s="21">
        <f t="shared" si="0"/>
        <v>1221395.6415946072</v>
      </c>
    </row>
    <row r="14" spans="1:12" s="144" customFormat="1" x14ac:dyDescent="0.25">
      <c r="A14" s="77"/>
      <c r="B14" s="75"/>
      <c r="C14" s="75" t="s">
        <v>59</v>
      </c>
      <c r="D14" s="145">
        <v>5190589.1673593931</v>
      </c>
      <c r="E14" s="146">
        <v>3912970.7158869999</v>
      </c>
      <c r="F14" s="146">
        <v>3796287.0512990002</v>
      </c>
      <c r="G14" s="141">
        <v>12899846.934545392</v>
      </c>
      <c r="H14" s="146">
        <v>6637300.1674039997</v>
      </c>
      <c r="I14" s="146">
        <v>2166718.8704559999</v>
      </c>
      <c r="J14" s="21">
        <f t="shared" si="0"/>
        <v>21703865.972405393</v>
      </c>
    </row>
    <row r="15" spans="1:12" x14ac:dyDescent="0.25">
      <c r="A15" s="20"/>
      <c r="B15" s="17" t="s">
        <v>95</v>
      </c>
      <c r="C15" s="17"/>
      <c r="D15" s="92">
        <v>0</v>
      </c>
      <c r="E15" s="119">
        <v>0</v>
      </c>
      <c r="F15" s="119">
        <v>0</v>
      </c>
      <c r="G15" s="21">
        <v>0</v>
      </c>
      <c r="H15" s="119">
        <v>0</v>
      </c>
      <c r="I15" s="119">
        <v>0</v>
      </c>
      <c r="J15" s="21">
        <f t="shared" si="0"/>
        <v>0</v>
      </c>
    </row>
    <row r="16" spans="1:12" x14ac:dyDescent="0.25">
      <c r="A16" s="20"/>
      <c r="B16" s="17" t="s">
        <v>9</v>
      </c>
      <c r="C16" s="17"/>
      <c r="D16" s="92">
        <v>247973.364</v>
      </c>
      <c r="E16" s="119">
        <v>318948.85600000003</v>
      </c>
      <c r="F16" s="119">
        <v>273460.74699999997</v>
      </c>
      <c r="G16" s="21">
        <v>840382.96699999995</v>
      </c>
      <c r="H16" s="119">
        <v>247837.05</v>
      </c>
      <c r="I16" s="119">
        <v>238020.22099999999</v>
      </c>
      <c r="J16" s="21">
        <f t="shared" si="0"/>
        <v>1326240.2379999999</v>
      </c>
    </row>
    <row r="17" spans="1:10" x14ac:dyDescent="0.25">
      <c r="A17" s="20"/>
      <c r="B17" s="17" t="s">
        <v>66</v>
      </c>
      <c r="C17" s="17"/>
      <c r="D17" s="92">
        <v>2643.3040000000001</v>
      </c>
      <c r="E17" s="119">
        <v>5210.4629999999997</v>
      </c>
      <c r="F17" s="119">
        <v>12001.227999999999</v>
      </c>
      <c r="G17" s="21">
        <v>19854.994999999999</v>
      </c>
      <c r="H17" s="119">
        <v>24916.499</v>
      </c>
      <c r="I17" s="119">
        <v>12326.901250000001</v>
      </c>
      <c r="J17" s="21">
        <f t="shared" si="0"/>
        <v>57098.395250000001</v>
      </c>
    </row>
    <row r="18" spans="1:10" x14ac:dyDescent="0.25">
      <c r="A18" s="20"/>
      <c r="B18" s="17" t="s">
        <v>67</v>
      </c>
      <c r="C18" s="17"/>
      <c r="D18" s="92">
        <v>1013428.215</v>
      </c>
      <c r="E18" s="119">
        <v>26173.541000000001</v>
      </c>
      <c r="F18" s="119">
        <v>56566.506999999998</v>
      </c>
      <c r="G18" s="21">
        <v>1096168.263</v>
      </c>
      <c r="H18" s="119">
        <v>884679.40399999998</v>
      </c>
      <c r="I18" s="119">
        <v>107016.126</v>
      </c>
      <c r="J18" s="21">
        <f t="shared" si="0"/>
        <v>2087863.7929999998</v>
      </c>
    </row>
    <row r="19" spans="1:10" x14ac:dyDescent="0.25">
      <c r="A19" s="20"/>
      <c r="B19" s="17" t="s">
        <v>10</v>
      </c>
      <c r="C19" s="17"/>
      <c r="D19" s="92">
        <v>100427.181</v>
      </c>
      <c r="E19" s="119">
        <v>123453.20699999999</v>
      </c>
      <c r="F19" s="119">
        <v>109125.75199999999</v>
      </c>
      <c r="G19" s="21">
        <v>333006.13999999996</v>
      </c>
      <c r="H19" s="119">
        <v>101538.164</v>
      </c>
      <c r="I19" s="119">
        <v>105980.789</v>
      </c>
      <c r="J19" s="21">
        <f t="shared" si="0"/>
        <v>540525.09299999999</v>
      </c>
    </row>
    <row r="20" spans="1:10" x14ac:dyDescent="0.25">
      <c r="A20" s="20"/>
      <c r="B20" s="17" t="s">
        <v>11</v>
      </c>
      <c r="C20" s="17"/>
      <c r="D20" s="92">
        <v>254759.598</v>
      </c>
      <c r="E20" s="119">
        <v>303687.05599999998</v>
      </c>
      <c r="F20" s="119">
        <v>377920.647</v>
      </c>
      <c r="G20" s="21">
        <v>936367.30099999998</v>
      </c>
      <c r="H20" s="119">
        <v>161894.01699999999</v>
      </c>
      <c r="I20" s="119">
        <v>467696.83974999998</v>
      </c>
      <c r="J20" s="21">
        <f t="shared" si="0"/>
        <v>1565958.15775</v>
      </c>
    </row>
    <row r="21" spans="1:10" x14ac:dyDescent="0.25">
      <c r="A21" s="20"/>
      <c r="B21" s="17"/>
      <c r="C21" s="17"/>
      <c r="D21" s="90"/>
      <c r="E21" s="121"/>
      <c r="F21" s="121"/>
      <c r="G21" s="193"/>
      <c r="H21" s="121"/>
      <c r="I21" s="121"/>
      <c r="J21" s="21"/>
    </row>
    <row r="22" spans="1:10" x14ac:dyDescent="0.25">
      <c r="A22" s="20" t="s">
        <v>12</v>
      </c>
      <c r="B22" s="17"/>
      <c r="C22" s="17"/>
      <c r="D22" s="92">
        <v>4498436.716</v>
      </c>
      <c r="E22" s="119">
        <v>4348524.7529999996</v>
      </c>
      <c r="F22" s="119">
        <v>5741641.9860000005</v>
      </c>
      <c r="G22" s="21">
        <v>14588603.455000002</v>
      </c>
      <c r="H22" s="119">
        <v>4660109.6790000005</v>
      </c>
      <c r="I22" s="119">
        <v>5043685.5410000002</v>
      </c>
      <c r="J22" s="21">
        <f t="shared" si="0"/>
        <v>24292398.675000004</v>
      </c>
    </row>
    <row r="23" spans="1:10" x14ac:dyDescent="0.25">
      <c r="A23" s="20"/>
      <c r="B23" s="17" t="s">
        <v>13</v>
      </c>
      <c r="C23" s="17"/>
      <c r="D23" s="92">
        <v>1087176.692</v>
      </c>
      <c r="E23" s="119">
        <v>1008082.775</v>
      </c>
      <c r="F23" s="119">
        <v>1324328.334</v>
      </c>
      <c r="G23" s="21">
        <v>3419587.801</v>
      </c>
      <c r="H23" s="119">
        <v>1031971.3590000001</v>
      </c>
      <c r="I23" s="119">
        <v>1016564.177</v>
      </c>
      <c r="J23" s="21">
        <f t="shared" si="0"/>
        <v>5468123.3370000003</v>
      </c>
    </row>
    <row r="24" spans="1:10" x14ac:dyDescent="0.25">
      <c r="A24" s="20"/>
      <c r="B24" s="17" t="s">
        <v>14</v>
      </c>
      <c r="C24" s="17"/>
      <c r="D24" s="92">
        <v>310523.48599999998</v>
      </c>
      <c r="E24" s="119">
        <v>355559.72100000002</v>
      </c>
      <c r="F24" s="119">
        <v>509362.68599999999</v>
      </c>
      <c r="G24" s="21">
        <v>1175445.8929999999</v>
      </c>
      <c r="H24" s="119">
        <v>406537.81800000003</v>
      </c>
      <c r="I24" s="119">
        <v>463793.82299999997</v>
      </c>
      <c r="J24" s="21">
        <f t="shared" si="0"/>
        <v>2045777.534</v>
      </c>
    </row>
    <row r="25" spans="1:10" x14ac:dyDescent="0.25">
      <c r="A25" s="20"/>
      <c r="B25" s="17" t="s">
        <v>15</v>
      </c>
      <c r="C25" s="17"/>
      <c r="D25" s="92">
        <v>257938.77900000001</v>
      </c>
      <c r="E25" s="119">
        <v>3383.3389999999999</v>
      </c>
      <c r="F25" s="119">
        <v>537487.70799999998</v>
      </c>
      <c r="G25" s="21">
        <v>798809.826</v>
      </c>
      <c r="H25" s="119">
        <v>65234.233999999997</v>
      </c>
      <c r="I25" s="119">
        <v>39695.807000000001</v>
      </c>
      <c r="J25" s="21">
        <f t="shared" si="0"/>
        <v>903739.86700000009</v>
      </c>
    </row>
    <row r="26" spans="1:10" x14ac:dyDescent="0.25">
      <c r="A26" s="20"/>
      <c r="B26" s="17" t="s">
        <v>68</v>
      </c>
      <c r="C26" s="17"/>
      <c r="D26" s="92">
        <v>1819683.544</v>
      </c>
      <c r="E26" s="119">
        <v>1881942.4569999999</v>
      </c>
      <c r="F26" s="119">
        <v>1993991.7350000001</v>
      </c>
      <c r="G26" s="21">
        <v>5695617.7360000005</v>
      </c>
      <c r="H26" s="119">
        <v>2100241.8590000002</v>
      </c>
      <c r="I26" s="119">
        <v>2293557.8480000002</v>
      </c>
      <c r="J26" s="21">
        <f t="shared" si="0"/>
        <v>10089417.443</v>
      </c>
    </row>
    <row r="27" spans="1:10" x14ac:dyDescent="0.25">
      <c r="A27" s="20"/>
      <c r="B27" s="17" t="s">
        <v>60</v>
      </c>
      <c r="C27" s="17"/>
      <c r="D27" s="92">
        <v>998370.37</v>
      </c>
      <c r="E27" s="119">
        <v>1091519.189</v>
      </c>
      <c r="F27" s="119">
        <v>1344478.7390000001</v>
      </c>
      <c r="G27" s="21">
        <v>3434368.298</v>
      </c>
      <c r="H27" s="119">
        <v>1043331.858</v>
      </c>
      <c r="I27" s="119">
        <v>1207840.879</v>
      </c>
      <c r="J27" s="21">
        <f t="shared" si="0"/>
        <v>5685541.0349999992</v>
      </c>
    </row>
    <row r="28" spans="1:10" x14ac:dyDescent="0.25">
      <c r="A28" s="20"/>
      <c r="B28" s="17" t="s">
        <v>16</v>
      </c>
      <c r="C28" s="17"/>
      <c r="D28" s="92">
        <v>24743.845000000001</v>
      </c>
      <c r="E28" s="119">
        <v>8037.2719999999999</v>
      </c>
      <c r="F28" s="119">
        <v>31992.784</v>
      </c>
      <c r="G28" s="21">
        <v>64773.900999999998</v>
      </c>
      <c r="H28" s="119">
        <v>12792.550999999999</v>
      </c>
      <c r="I28" s="119">
        <v>22233.007000000001</v>
      </c>
      <c r="J28" s="21">
        <f t="shared" si="0"/>
        <v>99799.458999999988</v>
      </c>
    </row>
    <row r="29" spans="1:10" x14ac:dyDescent="0.25">
      <c r="A29" s="20"/>
      <c r="B29" s="17"/>
      <c r="C29" s="17"/>
      <c r="D29" s="92"/>
      <c r="E29" s="119"/>
      <c r="F29" s="119"/>
      <c r="G29" s="21"/>
      <c r="H29" s="119"/>
      <c r="I29" s="119"/>
      <c r="J29" s="21"/>
    </row>
    <row r="30" spans="1:10" x14ac:dyDescent="0.25">
      <c r="A30" s="22" t="s">
        <v>17</v>
      </c>
      <c r="B30" s="23"/>
      <c r="C30" s="23"/>
      <c r="D30" s="92">
        <v>2559215.1229999997</v>
      </c>
      <c r="E30" s="119">
        <v>525449.99099999852</v>
      </c>
      <c r="F30" s="119">
        <v>-833586.74299999978</v>
      </c>
      <c r="G30" s="21">
        <v>2251078.3710000031</v>
      </c>
      <c r="H30" s="119">
        <v>3664865.5349999992</v>
      </c>
      <c r="I30" s="119">
        <v>-1705395.29</v>
      </c>
      <c r="J30" s="21">
        <f t="shared" si="0"/>
        <v>4210548.6160000023</v>
      </c>
    </row>
    <row r="31" spans="1:10" x14ac:dyDescent="0.25">
      <c r="A31" s="20"/>
      <c r="B31" s="17"/>
      <c r="C31" s="17"/>
      <c r="D31" s="92"/>
      <c r="E31" s="119"/>
      <c r="F31" s="119"/>
      <c r="G31" s="21"/>
      <c r="H31" s="119"/>
      <c r="I31" s="119"/>
      <c r="J31" s="21"/>
    </row>
    <row r="32" spans="1:10" x14ac:dyDescent="0.25">
      <c r="A32" s="19" t="s">
        <v>18</v>
      </c>
      <c r="B32" s="17"/>
      <c r="C32" s="17"/>
      <c r="D32" s="92"/>
      <c r="E32" s="119"/>
      <c r="F32" s="119"/>
      <c r="G32" s="21"/>
      <c r="H32" s="119"/>
      <c r="I32" s="119"/>
      <c r="J32" s="21"/>
    </row>
    <row r="33" spans="1:12" x14ac:dyDescent="0.25">
      <c r="A33" s="20" t="s">
        <v>19</v>
      </c>
      <c r="B33" s="17"/>
      <c r="C33" s="17"/>
      <c r="D33" s="92">
        <v>260534.125</v>
      </c>
      <c r="E33" s="119">
        <v>370767.91199999995</v>
      </c>
      <c r="F33" s="119">
        <v>908243.83599999989</v>
      </c>
      <c r="G33" s="21">
        <v>1539545.8729999999</v>
      </c>
      <c r="H33" s="119">
        <v>798783.30099999998</v>
      </c>
      <c r="I33" s="119">
        <v>818245.55099999998</v>
      </c>
      <c r="J33" s="21">
        <f t="shared" ref="J33:J36" si="1">+SUM(G33:I33)</f>
        <v>3156574.7249999996</v>
      </c>
    </row>
    <row r="34" spans="1:12" x14ac:dyDescent="0.25">
      <c r="A34" s="20"/>
      <c r="B34" s="17" t="s">
        <v>20</v>
      </c>
      <c r="C34" s="17"/>
      <c r="D34" s="92">
        <v>248.47800000000001</v>
      </c>
      <c r="E34" s="119">
        <v>3154.1170000000002</v>
      </c>
      <c r="F34" s="119">
        <v>679.70899999999995</v>
      </c>
      <c r="G34" s="21">
        <v>4082.3040000000001</v>
      </c>
      <c r="H34" s="119">
        <v>627.84400000000005</v>
      </c>
      <c r="I34" s="119">
        <v>2092.6120000000001</v>
      </c>
      <c r="J34" s="21">
        <f t="shared" si="1"/>
        <v>6802.76</v>
      </c>
    </row>
    <row r="35" spans="1:12" x14ac:dyDescent="0.25">
      <c r="A35" s="20"/>
      <c r="B35" s="17" t="s">
        <v>21</v>
      </c>
      <c r="C35" s="17"/>
      <c r="D35" s="92">
        <v>10584.04</v>
      </c>
      <c r="E35" s="119">
        <v>91312.683999999994</v>
      </c>
      <c r="F35" s="119">
        <v>308670.47499999998</v>
      </c>
      <c r="G35" s="21">
        <v>410567.19899999996</v>
      </c>
      <c r="H35" s="119">
        <v>337236.03100000002</v>
      </c>
      <c r="I35" s="119">
        <v>304523.63299999997</v>
      </c>
      <c r="J35" s="21">
        <f t="shared" si="1"/>
        <v>1052326.8629999999</v>
      </c>
    </row>
    <row r="36" spans="1:12" x14ac:dyDescent="0.25">
      <c r="A36" s="20"/>
      <c r="B36" s="17" t="s">
        <v>22</v>
      </c>
      <c r="C36" s="17"/>
      <c r="D36" s="92">
        <v>250198.56299999999</v>
      </c>
      <c r="E36" s="119">
        <v>282609.34499999997</v>
      </c>
      <c r="F36" s="119">
        <v>600253.06999999995</v>
      </c>
      <c r="G36" s="21">
        <v>1133060.9779999999</v>
      </c>
      <c r="H36" s="119">
        <v>462175.114</v>
      </c>
      <c r="I36" s="119">
        <v>515814.53</v>
      </c>
      <c r="J36" s="21">
        <f t="shared" si="1"/>
        <v>2111050.622</v>
      </c>
    </row>
    <row r="37" spans="1:12" x14ac:dyDescent="0.25">
      <c r="A37" s="20"/>
      <c r="B37" s="17"/>
      <c r="C37" s="17"/>
      <c r="D37" s="92"/>
      <c r="E37" s="119"/>
      <c r="F37" s="119"/>
      <c r="G37" s="21"/>
      <c r="H37" s="119"/>
      <c r="I37" s="119"/>
      <c r="J37" s="21"/>
    </row>
    <row r="38" spans="1:12" ht="13" x14ac:dyDescent="0.3">
      <c r="A38" s="24" t="s">
        <v>61</v>
      </c>
      <c r="B38" s="25"/>
      <c r="C38" s="25"/>
      <c r="D38" s="94">
        <v>7057900.3169999998</v>
      </c>
      <c r="E38" s="122">
        <v>4877128.8609999977</v>
      </c>
      <c r="F38" s="122">
        <v>4908734.9520000005</v>
      </c>
      <c r="G38" s="26">
        <v>16843764.130000006</v>
      </c>
      <c r="H38" s="122">
        <v>8325603.0579999993</v>
      </c>
      <c r="I38" s="122">
        <v>3340382.8630000004</v>
      </c>
      <c r="J38" s="26">
        <f t="shared" ref="J38:J40" si="2">+SUM(G38:I38)</f>
        <v>28509750.051000006</v>
      </c>
    </row>
    <row r="39" spans="1:12" ht="13" x14ac:dyDescent="0.3">
      <c r="A39" s="24" t="s">
        <v>62</v>
      </c>
      <c r="B39" s="25"/>
      <c r="C39" s="25"/>
      <c r="D39" s="94">
        <v>4759219.3190000001</v>
      </c>
      <c r="E39" s="122">
        <v>4722446.7819999997</v>
      </c>
      <c r="F39" s="122">
        <v>6650565.5310000004</v>
      </c>
      <c r="G39" s="26">
        <v>16132231.632000001</v>
      </c>
      <c r="H39" s="122">
        <v>5459520.824000001</v>
      </c>
      <c r="I39" s="122">
        <v>5864023.7040000008</v>
      </c>
      <c r="J39" s="26">
        <f t="shared" si="2"/>
        <v>27455776.16</v>
      </c>
      <c r="L39" s="200"/>
    </row>
    <row r="40" spans="1:12" ht="13" x14ac:dyDescent="0.3">
      <c r="A40" s="24" t="s">
        <v>23</v>
      </c>
      <c r="B40" s="25"/>
      <c r="C40" s="25"/>
      <c r="D40" s="94">
        <v>2298680.9979999997</v>
      </c>
      <c r="E40" s="122">
        <v>154682.07899999805</v>
      </c>
      <c r="F40" s="122">
        <v>-1741830.5789999999</v>
      </c>
      <c r="G40" s="26">
        <v>711532.49800000526</v>
      </c>
      <c r="H40" s="122">
        <v>2866082.2339999983</v>
      </c>
      <c r="I40" s="122">
        <v>-2523640.8410000005</v>
      </c>
      <c r="J40" s="26">
        <f t="shared" si="2"/>
        <v>1053973.8910000031</v>
      </c>
    </row>
    <row r="41" spans="1:12" ht="13" x14ac:dyDescent="0.3">
      <c r="A41" s="27"/>
      <c r="B41" s="28"/>
      <c r="C41" s="28"/>
      <c r="D41" s="96"/>
      <c r="E41" s="123"/>
      <c r="F41" s="123"/>
      <c r="G41" s="194"/>
      <c r="H41" s="123"/>
      <c r="I41" s="123"/>
      <c r="J41" s="29"/>
    </row>
    <row r="42" spans="1:12" x14ac:dyDescent="0.25">
      <c r="A42" s="19" t="s">
        <v>24</v>
      </c>
      <c r="B42" s="17"/>
      <c r="C42" s="17"/>
      <c r="D42" s="90"/>
      <c r="E42" s="121"/>
      <c r="F42" s="121"/>
      <c r="G42" s="193"/>
      <c r="H42" s="121"/>
      <c r="I42" s="121"/>
      <c r="J42" s="18"/>
    </row>
    <row r="43" spans="1:12" x14ac:dyDescent="0.25">
      <c r="A43" s="19"/>
      <c r="B43" s="17"/>
      <c r="C43" s="17"/>
      <c r="D43" s="90"/>
      <c r="E43" s="121"/>
      <c r="F43" s="121"/>
      <c r="G43" s="193"/>
      <c r="H43" s="121"/>
      <c r="I43" s="121"/>
      <c r="J43" s="18"/>
    </row>
    <row r="44" spans="1:12" x14ac:dyDescent="0.25">
      <c r="A44" s="20" t="s">
        <v>25</v>
      </c>
      <c r="B44" s="17"/>
      <c r="C44" s="17"/>
      <c r="D44" s="92">
        <v>701472.95</v>
      </c>
      <c r="E44" s="119">
        <v>2756234.6579999998</v>
      </c>
      <c r="F44" s="119">
        <v>-5619881.574</v>
      </c>
      <c r="G44" s="21">
        <v>-2162173.9659999995</v>
      </c>
      <c r="H44" s="119">
        <v>3655358.3930000002</v>
      </c>
      <c r="I44" s="119">
        <v>-465524.85100000002</v>
      </c>
      <c r="J44" s="21">
        <f t="shared" ref="J44:J57" si="3">+SUM(G44:I44)</f>
        <v>1027659.5760000006</v>
      </c>
    </row>
    <row r="45" spans="1:12" x14ac:dyDescent="0.25">
      <c r="A45" s="20" t="s">
        <v>26</v>
      </c>
      <c r="B45" s="17"/>
      <c r="C45" s="17"/>
      <c r="D45" s="92">
        <v>-783807.33799999999</v>
      </c>
      <c r="E45" s="119">
        <v>-151983.62</v>
      </c>
      <c r="F45" s="119">
        <v>-36126.409999999974</v>
      </c>
      <c r="G45" s="21">
        <v>-971917.36799999978</v>
      </c>
      <c r="H45" s="119">
        <v>-57610.887000000002</v>
      </c>
      <c r="I45" s="119">
        <v>4530.198000000004</v>
      </c>
      <c r="J45" s="21">
        <f t="shared" si="3"/>
        <v>-1024998.0569999998</v>
      </c>
    </row>
    <row r="46" spans="1:12" x14ac:dyDescent="0.25">
      <c r="A46" s="20"/>
      <c r="B46" s="17" t="s">
        <v>27</v>
      </c>
      <c r="C46" s="17"/>
      <c r="D46" s="92">
        <v>61261.561999999998</v>
      </c>
      <c r="E46" s="119">
        <v>91381.737999999998</v>
      </c>
      <c r="F46" s="119">
        <v>133018.18900000001</v>
      </c>
      <c r="G46" s="21">
        <v>285661.489</v>
      </c>
      <c r="H46" s="119">
        <v>93916.226999999999</v>
      </c>
      <c r="I46" s="119">
        <v>91519.955000000002</v>
      </c>
      <c r="J46" s="21">
        <f t="shared" si="3"/>
        <v>471097.67100000003</v>
      </c>
    </row>
    <row r="47" spans="1:12" x14ac:dyDescent="0.25">
      <c r="A47" s="20"/>
      <c r="B47" s="17" t="s">
        <v>28</v>
      </c>
      <c r="C47" s="17"/>
      <c r="D47" s="92">
        <v>845068.9</v>
      </c>
      <c r="E47" s="119">
        <v>243365.35800000001</v>
      </c>
      <c r="F47" s="119">
        <v>169144.59899999999</v>
      </c>
      <c r="G47" s="21">
        <v>1257578.8569999998</v>
      </c>
      <c r="H47" s="119">
        <v>151527.114</v>
      </c>
      <c r="I47" s="119">
        <v>86989.756999999998</v>
      </c>
      <c r="J47" s="21">
        <f t="shared" si="3"/>
        <v>1496095.7279999999</v>
      </c>
    </row>
    <row r="48" spans="1:12" x14ac:dyDescent="0.25">
      <c r="A48" s="20" t="s">
        <v>29</v>
      </c>
      <c r="B48" s="17"/>
      <c r="C48" s="17"/>
      <c r="D48" s="92">
        <v>359457.11900000001</v>
      </c>
      <c r="E48" s="119">
        <v>4865275.2829999998</v>
      </c>
      <c r="F48" s="119">
        <v>-4609154.2070000004</v>
      </c>
      <c r="G48" s="21">
        <v>615578.19500000007</v>
      </c>
      <c r="H48" s="119">
        <v>1337886.6170000001</v>
      </c>
      <c r="I48" s="119">
        <v>226078.65600000002</v>
      </c>
      <c r="J48" s="21">
        <f t="shared" si="3"/>
        <v>2179543.4680000003</v>
      </c>
    </row>
    <row r="49" spans="1:10" x14ac:dyDescent="0.25">
      <c r="A49" s="20"/>
      <c r="B49" s="17" t="s">
        <v>30</v>
      </c>
      <c r="C49" s="17"/>
      <c r="D49" s="92">
        <v>842458.43900000001</v>
      </c>
      <c r="E49" s="119">
        <v>4898793.7460000003</v>
      </c>
      <c r="F49" s="119">
        <v>-4267288.5880000005</v>
      </c>
      <c r="G49" s="21">
        <v>1473963.5970000001</v>
      </c>
      <c r="H49" s="119">
        <v>1347344.061</v>
      </c>
      <c r="I49" s="119">
        <v>228801.91800000001</v>
      </c>
      <c r="J49" s="21">
        <f t="shared" si="3"/>
        <v>3050109.5759999999</v>
      </c>
    </row>
    <row r="50" spans="1:10" x14ac:dyDescent="0.25">
      <c r="A50" s="20"/>
      <c r="B50" s="17" t="s">
        <v>31</v>
      </c>
      <c r="C50" s="17"/>
      <c r="D50" s="92">
        <v>483001.32</v>
      </c>
      <c r="E50" s="119">
        <v>33518.463000000003</v>
      </c>
      <c r="F50" s="119">
        <v>341865.61900000001</v>
      </c>
      <c r="G50" s="21">
        <v>858385.402</v>
      </c>
      <c r="H50" s="119">
        <v>9457.4439999999995</v>
      </c>
      <c r="I50" s="119">
        <v>2723.2620000000002</v>
      </c>
      <c r="J50" s="21">
        <f t="shared" si="3"/>
        <v>870566.10800000001</v>
      </c>
    </row>
    <row r="51" spans="1:10" x14ac:dyDescent="0.25">
      <c r="A51" s="20" t="s">
        <v>32</v>
      </c>
      <c r="B51" s="17"/>
      <c r="C51" s="17"/>
      <c r="D51" s="92">
        <v>-29507.916000000001</v>
      </c>
      <c r="E51" s="119">
        <v>-1315907.2490000001</v>
      </c>
      <c r="F51" s="119">
        <v>-627622.34</v>
      </c>
      <c r="G51" s="21">
        <v>-1973037.5049999999</v>
      </c>
      <c r="H51" s="119">
        <v>419297.45400000003</v>
      </c>
      <c r="I51" s="119">
        <v>980685.005</v>
      </c>
      <c r="J51" s="21">
        <f t="shared" si="3"/>
        <v>-573055.04599999997</v>
      </c>
    </row>
    <row r="52" spans="1:10" x14ac:dyDescent="0.25">
      <c r="A52" s="20" t="s">
        <v>33</v>
      </c>
      <c r="B52" s="17"/>
      <c r="C52" s="17"/>
      <c r="D52" s="92">
        <v>1155331.085</v>
      </c>
      <c r="E52" s="119">
        <v>-641149.75600000005</v>
      </c>
      <c r="F52" s="119">
        <v>-346978.61700000003</v>
      </c>
      <c r="G52" s="21">
        <v>167202.71199999988</v>
      </c>
      <c r="H52" s="119">
        <v>1955785.209</v>
      </c>
      <c r="I52" s="119">
        <v>-1676818.71</v>
      </c>
      <c r="J52" s="21">
        <f t="shared" si="3"/>
        <v>446169.21100000013</v>
      </c>
    </row>
    <row r="53" spans="1:10" x14ac:dyDescent="0.25">
      <c r="A53" s="20" t="s">
        <v>90</v>
      </c>
      <c r="B53" s="17"/>
      <c r="C53" s="17"/>
      <c r="D53" s="92">
        <v>0</v>
      </c>
      <c r="E53" s="119">
        <v>0</v>
      </c>
      <c r="F53" s="119">
        <v>0</v>
      </c>
      <c r="G53" s="21">
        <v>0</v>
      </c>
      <c r="H53" s="119">
        <v>0</v>
      </c>
      <c r="I53" s="119">
        <v>0</v>
      </c>
      <c r="J53" s="21">
        <f t="shared" si="3"/>
        <v>0</v>
      </c>
    </row>
    <row r="54" spans="1:10" x14ac:dyDescent="0.25">
      <c r="A54" s="20"/>
      <c r="B54" s="17" t="s">
        <v>34</v>
      </c>
      <c r="C54" s="17"/>
      <c r="D54" s="92">
        <v>0</v>
      </c>
      <c r="E54" s="119">
        <v>0</v>
      </c>
      <c r="F54" s="119">
        <v>0</v>
      </c>
      <c r="G54" s="21">
        <v>0</v>
      </c>
      <c r="H54" s="119">
        <v>0</v>
      </c>
      <c r="I54" s="119">
        <v>0</v>
      </c>
      <c r="J54" s="21">
        <f t="shared" si="3"/>
        <v>0</v>
      </c>
    </row>
    <row r="55" spans="1:10" x14ac:dyDescent="0.25">
      <c r="A55" s="20"/>
      <c r="B55" s="17" t="s">
        <v>35</v>
      </c>
      <c r="C55" s="17"/>
      <c r="D55" s="92">
        <v>0</v>
      </c>
      <c r="E55" s="119">
        <v>0</v>
      </c>
      <c r="F55" s="119">
        <v>0</v>
      </c>
      <c r="G55" s="21">
        <v>0</v>
      </c>
      <c r="H55" s="119">
        <v>0</v>
      </c>
      <c r="I55" s="119">
        <v>0</v>
      </c>
      <c r="J55" s="21">
        <f t="shared" si="3"/>
        <v>0</v>
      </c>
    </row>
    <row r="56" spans="1:10" x14ac:dyDescent="0.25">
      <c r="A56" s="77" t="s">
        <v>91</v>
      </c>
      <c r="B56" s="17"/>
      <c r="C56" s="17"/>
      <c r="D56" s="92">
        <v>0</v>
      </c>
      <c r="E56" s="119">
        <v>0</v>
      </c>
      <c r="F56" s="119">
        <v>0</v>
      </c>
      <c r="G56" s="21">
        <v>0</v>
      </c>
      <c r="H56" s="119">
        <v>0</v>
      </c>
      <c r="I56" s="119">
        <v>0</v>
      </c>
      <c r="J56" s="21">
        <f t="shared" si="3"/>
        <v>0</v>
      </c>
    </row>
    <row r="57" spans="1:10" x14ac:dyDescent="0.25">
      <c r="A57" s="20" t="s">
        <v>36</v>
      </c>
      <c r="B57" s="17"/>
      <c r="C57" s="17"/>
      <c r="D57" s="92">
        <v>0</v>
      </c>
      <c r="E57" s="119">
        <v>0</v>
      </c>
      <c r="F57" s="119">
        <v>0</v>
      </c>
      <c r="G57" s="21">
        <v>0</v>
      </c>
      <c r="H57" s="119">
        <v>0</v>
      </c>
      <c r="I57" s="119">
        <v>0</v>
      </c>
      <c r="J57" s="21">
        <f t="shared" si="3"/>
        <v>0</v>
      </c>
    </row>
    <row r="58" spans="1:10" x14ac:dyDescent="0.25">
      <c r="A58" s="20"/>
      <c r="B58" s="17"/>
      <c r="C58" s="17"/>
      <c r="D58" s="92"/>
      <c r="E58" s="119"/>
      <c r="F58" s="119"/>
      <c r="G58" s="21"/>
      <c r="H58" s="119"/>
      <c r="I58" s="119"/>
      <c r="J58" s="21"/>
    </row>
    <row r="59" spans="1:10" x14ac:dyDescent="0.25">
      <c r="A59" s="20" t="s">
        <v>37</v>
      </c>
      <c r="B59" s="17"/>
      <c r="C59" s="17"/>
      <c r="D59" s="92">
        <v>-1597208.0480000002</v>
      </c>
      <c r="E59" s="119">
        <v>2601552.5789999999</v>
      </c>
      <c r="F59" s="119">
        <v>-3878050.9950000001</v>
      </c>
      <c r="G59" s="21">
        <v>-2873706.4640000002</v>
      </c>
      <c r="H59" s="119">
        <v>789276.15899999987</v>
      </c>
      <c r="I59" s="119">
        <v>2058115.99</v>
      </c>
      <c r="J59" s="21">
        <f t="shared" ref="J59:J70" si="4">+SUM(G59:I59)</f>
        <v>-26314.315000000177</v>
      </c>
    </row>
    <row r="60" spans="1:10" x14ac:dyDescent="0.25">
      <c r="A60" s="20" t="s">
        <v>38</v>
      </c>
      <c r="B60" s="17"/>
      <c r="C60" s="17"/>
      <c r="D60" s="92">
        <v>0</v>
      </c>
      <c r="E60" s="119">
        <v>-2212.982</v>
      </c>
      <c r="F60" s="119">
        <v>-6848.2850000000008</v>
      </c>
      <c r="G60" s="21">
        <v>-9061.2670000000016</v>
      </c>
      <c r="H60" s="119">
        <v>37919.629000000001</v>
      </c>
      <c r="I60" s="119">
        <v>246914.15400000001</v>
      </c>
      <c r="J60" s="21">
        <f t="shared" si="4"/>
        <v>275772.516</v>
      </c>
    </row>
    <row r="61" spans="1:10" x14ac:dyDescent="0.25">
      <c r="A61" s="20"/>
      <c r="B61" s="17" t="s">
        <v>39</v>
      </c>
      <c r="C61" s="17"/>
      <c r="D61" s="92">
        <v>0</v>
      </c>
      <c r="E61" s="119">
        <v>0</v>
      </c>
      <c r="F61" s="119">
        <v>195.63200000000001</v>
      </c>
      <c r="G61" s="21">
        <v>195.63200000000001</v>
      </c>
      <c r="H61" s="119">
        <v>39819.826999999997</v>
      </c>
      <c r="I61" s="119">
        <v>249509.69500000001</v>
      </c>
      <c r="J61" s="21">
        <f t="shared" si="4"/>
        <v>289525.15399999998</v>
      </c>
    </row>
    <row r="62" spans="1:10" x14ac:dyDescent="0.25">
      <c r="A62" s="20"/>
      <c r="B62" s="17"/>
      <c r="C62" s="17" t="s">
        <v>40</v>
      </c>
      <c r="D62" s="92">
        <v>0</v>
      </c>
      <c r="E62" s="119">
        <v>0</v>
      </c>
      <c r="F62" s="119">
        <v>0</v>
      </c>
      <c r="G62" s="21">
        <v>0</v>
      </c>
      <c r="H62" s="119">
        <v>0</v>
      </c>
      <c r="I62" s="119">
        <v>0</v>
      </c>
      <c r="J62" s="21">
        <f t="shared" si="4"/>
        <v>0</v>
      </c>
    </row>
    <row r="63" spans="1:10" x14ac:dyDescent="0.25">
      <c r="A63" s="20"/>
      <c r="B63" s="17"/>
      <c r="C63" s="17" t="s">
        <v>41</v>
      </c>
      <c r="D63" s="92">
        <v>0</v>
      </c>
      <c r="E63" s="119">
        <v>0</v>
      </c>
      <c r="F63" s="119">
        <v>195.63200000000001</v>
      </c>
      <c r="G63" s="21">
        <v>195.63200000000001</v>
      </c>
      <c r="H63" s="119">
        <v>39819.826999999997</v>
      </c>
      <c r="I63" s="119">
        <v>249509.69500000001</v>
      </c>
      <c r="J63" s="21">
        <f t="shared" si="4"/>
        <v>289525.15399999998</v>
      </c>
    </row>
    <row r="64" spans="1:10" x14ac:dyDescent="0.25">
      <c r="A64" s="20"/>
      <c r="B64" s="17" t="s">
        <v>42</v>
      </c>
      <c r="C64" s="17"/>
      <c r="D64" s="92">
        <v>0</v>
      </c>
      <c r="E64" s="119">
        <v>2212.982</v>
      </c>
      <c r="F64" s="119">
        <v>7043.9170000000004</v>
      </c>
      <c r="G64" s="21">
        <v>9256.8990000000013</v>
      </c>
      <c r="H64" s="119">
        <v>1900.1980000000001</v>
      </c>
      <c r="I64" s="119">
        <v>2595.5410000000002</v>
      </c>
      <c r="J64" s="21">
        <f t="shared" si="4"/>
        <v>13752.638000000003</v>
      </c>
    </row>
    <row r="65" spans="1:11" x14ac:dyDescent="0.25">
      <c r="A65" s="20" t="s">
        <v>43</v>
      </c>
      <c r="B65" s="17"/>
      <c r="C65" s="17"/>
      <c r="D65" s="92">
        <v>-1571922.9310000001</v>
      </c>
      <c r="E65" s="119">
        <v>2631647.5489999996</v>
      </c>
      <c r="F65" s="119">
        <v>-3844341.1170000001</v>
      </c>
      <c r="G65" s="21">
        <v>-2784616.4990000003</v>
      </c>
      <c r="H65" s="119">
        <v>777543.80999999994</v>
      </c>
      <c r="I65" s="119">
        <v>1834933.3909999998</v>
      </c>
      <c r="J65" s="21">
        <f t="shared" si="4"/>
        <v>-172139.29800000042</v>
      </c>
    </row>
    <row r="66" spans="1:11" x14ac:dyDescent="0.25">
      <c r="A66" s="20"/>
      <c r="B66" s="17" t="s">
        <v>39</v>
      </c>
      <c r="C66" s="17"/>
      <c r="D66" s="92">
        <v>0</v>
      </c>
      <c r="E66" s="119">
        <v>3442520.9</v>
      </c>
      <c r="F66" s="119">
        <v>0</v>
      </c>
      <c r="G66" s="21">
        <v>3442520.9</v>
      </c>
      <c r="H66" s="119">
        <v>1420147.595</v>
      </c>
      <c r="I66" s="119">
        <v>2206697.4019999998</v>
      </c>
      <c r="J66" s="21">
        <f t="shared" si="4"/>
        <v>7069365.8969999999</v>
      </c>
    </row>
    <row r="67" spans="1:11" x14ac:dyDescent="0.25">
      <c r="A67" s="20"/>
      <c r="B67" s="17"/>
      <c r="C67" s="17" t="s">
        <v>40</v>
      </c>
      <c r="D67" s="92">
        <v>0</v>
      </c>
      <c r="E67" s="119">
        <v>3442520.9</v>
      </c>
      <c r="F67" s="119">
        <v>0</v>
      </c>
      <c r="G67" s="21">
        <v>3442520.9</v>
      </c>
      <c r="H67" s="119">
        <v>1420147.595</v>
      </c>
      <c r="I67" s="119">
        <v>2206697.4019999998</v>
      </c>
      <c r="J67" s="21">
        <f t="shared" si="4"/>
        <v>7069365.8969999999</v>
      </c>
    </row>
    <row r="68" spans="1:11" x14ac:dyDescent="0.25">
      <c r="A68" s="20"/>
      <c r="B68" s="17"/>
      <c r="C68" s="17" t="s">
        <v>41</v>
      </c>
      <c r="D68" s="92">
        <v>0</v>
      </c>
      <c r="E68" s="119">
        <v>0</v>
      </c>
      <c r="F68" s="119">
        <v>0</v>
      </c>
      <c r="G68" s="21">
        <v>0</v>
      </c>
      <c r="H68" s="119">
        <v>0</v>
      </c>
      <c r="I68" s="119">
        <v>0</v>
      </c>
      <c r="J68" s="21">
        <f t="shared" si="4"/>
        <v>0</v>
      </c>
    </row>
    <row r="69" spans="1:11" x14ac:dyDescent="0.25">
      <c r="A69" s="20"/>
      <c r="B69" s="17" t="s">
        <v>42</v>
      </c>
      <c r="C69" s="17"/>
      <c r="D69" s="92">
        <v>1571922.9310000001</v>
      </c>
      <c r="E69" s="119">
        <v>810873.35100000002</v>
      </c>
      <c r="F69" s="119">
        <v>3844341.1170000001</v>
      </c>
      <c r="G69" s="21">
        <v>6227137.3990000002</v>
      </c>
      <c r="H69" s="119">
        <v>642603.78500000003</v>
      </c>
      <c r="I69" s="119">
        <v>371764.011</v>
      </c>
      <c r="J69" s="21">
        <f t="shared" si="4"/>
        <v>7241505.1950000003</v>
      </c>
    </row>
    <row r="70" spans="1:11" x14ac:dyDescent="0.25">
      <c r="A70" s="20" t="s">
        <v>44</v>
      </c>
      <c r="B70" s="17"/>
      <c r="C70" s="17"/>
      <c r="D70" s="92">
        <v>-25285.116999999998</v>
      </c>
      <c r="E70" s="119">
        <v>-27881.988000000001</v>
      </c>
      <c r="F70" s="119">
        <v>-26861.593000000001</v>
      </c>
      <c r="G70" s="21">
        <v>-80028.698000000004</v>
      </c>
      <c r="H70" s="119">
        <v>-26187.279999999999</v>
      </c>
      <c r="I70" s="119">
        <v>-23731.555</v>
      </c>
      <c r="J70" s="21">
        <f t="shared" si="4"/>
        <v>-129947.533</v>
      </c>
    </row>
    <row r="71" spans="1:11" x14ac:dyDescent="0.25">
      <c r="A71" s="20"/>
      <c r="B71" s="17"/>
      <c r="C71" s="17"/>
      <c r="D71" s="92"/>
      <c r="E71" s="119"/>
      <c r="F71" s="119"/>
      <c r="G71" s="21"/>
      <c r="H71" s="119"/>
      <c r="I71" s="119"/>
      <c r="J71" s="21"/>
    </row>
    <row r="72" spans="1:11" ht="13" x14ac:dyDescent="0.3">
      <c r="A72" s="24" t="s">
        <v>45</v>
      </c>
      <c r="B72" s="25"/>
      <c r="C72" s="25"/>
      <c r="D72" s="94">
        <v>2298680.9980000001</v>
      </c>
      <c r="E72" s="122">
        <v>154682.07899999991</v>
      </c>
      <c r="F72" s="122">
        <v>-1741830.5789999999</v>
      </c>
      <c r="G72" s="26">
        <v>711532.4980000006</v>
      </c>
      <c r="H72" s="122">
        <v>2866082.2340000002</v>
      </c>
      <c r="I72" s="122">
        <v>-2523640.841</v>
      </c>
      <c r="J72" s="26">
        <f t="shared" ref="J72" si="5">+SUM(G72:I72)</f>
        <v>1053973.8910000008</v>
      </c>
    </row>
    <row r="73" spans="1:11" x14ac:dyDescent="0.25">
      <c r="A73" s="30"/>
      <c r="B73" s="31"/>
      <c r="C73" s="31"/>
      <c r="D73" s="96"/>
      <c r="E73" s="123"/>
      <c r="F73" s="123"/>
      <c r="G73" s="194"/>
      <c r="H73" s="123"/>
      <c r="I73" s="123"/>
      <c r="J73" s="32"/>
    </row>
    <row r="74" spans="1:11" ht="13.75" customHeight="1" x14ac:dyDescent="0.25">
      <c r="A74" s="38" t="s">
        <v>46</v>
      </c>
      <c r="B74" s="244" t="s">
        <v>49</v>
      </c>
      <c r="C74" s="244"/>
      <c r="D74" s="244"/>
      <c r="E74" s="244"/>
      <c r="F74" s="244"/>
      <c r="G74" s="181"/>
    </row>
    <row r="75" spans="1:11" ht="12.75" customHeight="1" x14ac:dyDescent="0.25">
      <c r="A75" s="36" t="s">
        <v>47</v>
      </c>
      <c r="B75" s="246" t="s">
        <v>63</v>
      </c>
      <c r="C75" s="246"/>
      <c r="D75" s="246"/>
      <c r="E75" s="246"/>
      <c r="F75" s="246"/>
      <c r="G75" s="247"/>
      <c r="H75" s="247"/>
      <c r="I75" s="247"/>
      <c r="J75" s="247"/>
    </row>
    <row r="76" spans="1:11" ht="12.75" customHeight="1" x14ac:dyDescent="0.25">
      <c r="A76" s="36" t="s">
        <v>48</v>
      </c>
      <c r="B76" s="246" t="s">
        <v>82</v>
      </c>
      <c r="C76" s="246"/>
      <c r="D76" s="246"/>
      <c r="E76" s="246"/>
      <c r="F76" s="246"/>
      <c r="G76" s="247"/>
      <c r="H76" s="247"/>
      <c r="I76" s="247"/>
      <c r="J76" s="247"/>
    </row>
    <row r="77" spans="1:11" s="70" customFormat="1" ht="26.5" customHeight="1" x14ac:dyDescent="0.25">
      <c r="A77" s="36" t="s">
        <v>50</v>
      </c>
      <c r="B77" s="245" t="s">
        <v>65</v>
      </c>
      <c r="C77" s="245"/>
      <c r="D77" s="245"/>
      <c r="E77" s="245"/>
      <c r="F77" s="245"/>
      <c r="G77" s="197"/>
      <c r="J77" s="36"/>
      <c r="K77" s="199"/>
    </row>
    <row r="78" spans="1:11" x14ac:dyDescent="0.25">
      <c r="A78" s="17"/>
      <c r="B78" s="17"/>
      <c r="C78" s="17"/>
      <c r="D78" s="33"/>
      <c r="E78" s="17"/>
      <c r="F78" s="17"/>
      <c r="G78" s="17"/>
    </row>
    <row r="79" spans="1:11" x14ac:dyDescent="0.25">
      <c r="A79" s="17"/>
      <c r="B79" s="17"/>
      <c r="C79" s="17"/>
      <c r="D79" s="33"/>
      <c r="E79" s="17"/>
      <c r="F79" s="17"/>
      <c r="G79" s="17"/>
    </row>
  </sheetData>
  <mergeCells count="4">
    <mergeCell ref="B74:F74"/>
    <mergeCell ref="B77:F77"/>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0"/>
  <sheetViews>
    <sheetView workbookViewId="0">
      <selection activeCell="F36" sqref="F36"/>
    </sheetView>
  </sheetViews>
  <sheetFormatPr baseColWidth="10" defaultRowHeight="12.5" x14ac:dyDescent="0.25"/>
  <cols>
    <col min="1" max="2" width="2.81640625" customWidth="1"/>
    <col min="3" max="3" width="52.54296875" customWidth="1"/>
    <col min="4" max="10" width="11" customWidth="1"/>
    <col min="11" max="11" width="5.453125" customWidth="1"/>
  </cols>
  <sheetData>
    <row r="1" spans="1:11" ht="29" x14ac:dyDescent="0.25">
      <c r="K1" s="207">
        <v>7</v>
      </c>
    </row>
    <row r="2" spans="1:11" ht="13" x14ac:dyDescent="0.3">
      <c r="A2" s="1" t="s">
        <v>78</v>
      </c>
      <c r="B2" s="2"/>
      <c r="C2" s="2"/>
      <c r="D2" s="2"/>
      <c r="E2" s="2"/>
      <c r="F2" s="2"/>
      <c r="G2" s="2"/>
      <c r="H2" s="2"/>
      <c r="I2" s="2"/>
      <c r="J2" s="2"/>
    </row>
    <row r="3" spans="1:11" ht="13" x14ac:dyDescent="0.3">
      <c r="A3" s="4" t="str">
        <f>+Total!A3</f>
        <v>ESTADO DE OPERACIONES DE GOBIERNO  2023</v>
      </c>
      <c r="B3" s="5"/>
      <c r="C3" s="5"/>
      <c r="D3" s="2"/>
      <c r="E3" s="2"/>
      <c r="F3" s="2"/>
      <c r="G3" s="2"/>
      <c r="H3" s="2"/>
      <c r="I3" s="2"/>
      <c r="J3" s="2"/>
    </row>
    <row r="4" spans="1:11" ht="13" x14ac:dyDescent="0.3">
      <c r="A4" s="1" t="s">
        <v>1</v>
      </c>
      <c r="B4" s="2"/>
      <c r="C4" s="2"/>
      <c r="D4" s="2"/>
      <c r="E4" s="2"/>
      <c r="F4" s="2"/>
      <c r="G4" s="2"/>
      <c r="H4" s="2"/>
      <c r="I4" s="2"/>
      <c r="J4" s="2"/>
    </row>
    <row r="5" spans="1:11" ht="13" x14ac:dyDescent="0.3">
      <c r="A5" s="1" t="s">
        <v>54</v>
      </c>
      <c r="B5" s="2"/>
      <c r="C5" s="7"/>
      <c r="D5" s="2"/>
      <c r="E5" s="2"/>
      <c r="F5" s="2"/>
      <c r="G5" s="2"/>
      <c r="H5" s="2"/>
      <c r="I5" s="2"/>
      <c r="J5" s="2"/>
    </row>
    <row r="6" spans="1:11" ht="13" x14ac:dyDescent="0.3">
      <c r="A6" s="1" t="s">
        <v>55</v>
      </c>
      <c r="B6" s="2"/>
      <c r="C6" s="7"/>
      <c r="D6" s="2"/>
      <c r="E6" s="2"/>
      <c r="F6" s="2"/>
      <c r="G6" s="2"/>
      <c r="H6" s="2"/>
      <c r="I6" s="2"/>
      <c r="J6" s="2"/>
    </row>
    <row r="7" spans="1:11" ht="13" x14ac:dyDescent="0.3">
      <c r="A7" s="9"/>
      <c r="B7" s="10"/>
      <c r="C7" s="11"/>
      <c r="D7" s="2"/>
      <c r="E7" s="2"/>
      <c r="F7" s="2"/>
      <c r="G7" s="2"/>
    </row>
    <row r="8" spans="1:11" ht="25.5" customHeight="1" x14ac:dyDescent="0.25">
      <c r="A8" s="13"/>
      <c r="B8" s="14"/>
      <c r="C8" s="14"/>
      <c r="D8" s="15" t="s">
        <v>5</v>
      </c>
      <c r="E8" s="107" t="s">
        <v>85</v>
      </c>
      <c r="F8" s="107" t="s">
        <v>86</v>
      </c>
      <c r="G8" s="133" t="s">
        <v>94</v>
      </c>
      <c r="H8" s="107" t="s">
        <v>87</v>
      </c>
      <c r="I8" s="107" t="s">
        <v>89</v>
      </c>
      <c r="J8" s="34" t="s">
        <v>88</v>
      </c>
    </row>
    <row r="9" spans="1:11" ht="13" x14ac:dyDescent="0.3">
      <c r="A9" s="16"/>
      <c r="B9" s="17"/>
      <c r="C9" s="17"/>
      <c r="D9" s="90"/>
      <c r="E9" s="121"/>
      <c r="F9" s="121"/>
      <c r="G9" s="193"/>
      <c r="H9" s="121"/>
      <c r="I9" s="121"/>
      <c r="J9" s="185"/>
    </row>
    <row r="10" spans="1:11" ht="13" x14ac:dyDescent="0.3">
      <c r="A10" s="19" t="s">
        <v>6</v>
      </c>
      <c r="B10" s="17"/>
      <c r="C10" s="17"/>
      <c r="D10" s="91"/>
      <c r="E10" s="115"/>
      <c r="F10" s="115"/>
      <c r="G10" s="186"/>
      <c r="H10" s="115"/>
      <c r="I10" s="115"/>
      <c r="J10" s="186"/>
    </row>
    <row r="11" spans="1:11" x14ac:dyDescent="0.25">
      <c r="A11" s="20" t="s">
        <v>7</v>
      </c>
      <c r="B11" s="17"/>
      <c r="C11" s="17"/>
      <c r="D11" s="92">
        <v>60913</v>
      </c>
      <c r="E11" s="119">
        <v>281818</v>
      </c>
      <c r="F11" s="119">
        <v>156019</v>
      </c>
      <c r="G11" s="21">
        <v>498750</v>
      </c>
      <c r="H11" s="119">
        <v>178895</v>
      </c>
      <c r="I11" s="119">
        <v>135560</v>
      </c>
      <c r="J11" s="21">
        <f>+SUM(G11:I11)</f>
        <v>813205</v>
      </c>
    </row>
    <row r="12" spans="1:11" x14ac:dyDescent="0.25">
      <c r="A12" s="20"/>
      <c r="B12" s="17" t="s">
        <v>83</v>
      </c>
      <c r="C12" s="17"/>
      <c r="D12" s="92">
        <v>0</v>
      </c>
      <c r="E12" s="119">
        <v>0</v>
      </c>
      <c r="F12" s="119">
        <v>0</v>
      </c>
      <c r="G12" s="21">
        <v>0</v>
      </c>
      <c r="H12" s="119">
        <v>0</v>
      </c>
      <c r="I12" s="119">
        <v>0</v>
      </c>
      <c r="J12" s="21">
        <f t="shared" ref="J12:J30" si="0">+SUM(G12:I12)</f>
        <v>0</v>
      </c>
    </row>
    <row r="13" spans="1:11" s="144" customFormat="1" x14ac:dyDescent="0.25">
      <c r="A13" s="77"/>
      <c r="B13" s="75"/>
      <c r="C13" s="75" t="s">
        <v>69</v>
      </c>
      <c r="D13" s="145">
        <v>0</v>
      </c>
      <c r="E13" s="146">
        <v>0</v>
      </c>
      <c r="F13" s="146">
        <v>0</v>
      </c>
      <c r="G13" s="141">
        <v>0</v>
      </c>
      <c r="H13" s="146">
        <v>0</v>
      </c>
      <c r="I13" s="146">
        <v>0</v>
      </c>
      <c r="J13" s="21">
        <f t="shared" si="0"/>
        <v>0</v>
      </c>
    </row>
    <row r="14" spans="1:11" s="144" customFormat="1" x14ac:dyDescent="0.25">
      <c r="A14" s="77"/>
      <c r="B14" s="75"/>
      <c r="C14" s="75" t="s">
        <v>84</v>
      </c>
      <c r="D14" s="145">
        <v>0</v>
      </c>
      <c r="E14" s="146">
        <v>0</v>
      </c>
      <c r="F14" s="146">
        <v>0</v>
      </c>
      <c r="G14" s="141">
        <v>0</v>
      </c>
      <c r="H14" s="146">
        <v>0</v>
      </c>
      <c r="I14" s="146">
        <v>0</v>
      </c>
      <c r="J14" s="21">
        <f t="shared" si="0"/>
        <v>0</v>
      </c>
    </row>
    <row r="15" spans="1:11" x14ac:dyDescent="0.25">
      <c r="A15" s="20"/>
      <c r="B15" s="17" t="s">
        <v>95</v>
      </c>
      <c r="C15" s="17"/>
      <c r="D15" s="92">
        <v>129887</v>
      </c>
      <c r="E15" s="119">
        <v>123299</v>
      </c>
      <c r="F15" s="119">
        <v>144914</v>
      </c>
      <c r="G15" s="21">
        <v>398100</v>
      </c>
      <c r="H15" s="119">
        <v>110619</v>
      </c>
      <c r="I15" s="119">
        <v>120663</v>
      </c>
      <c r="J15" s="21">
        <f t="shared" si="0"/>
        <v>629382</v>
      </c>
    </row>
    <row r="16" spans="1:11" x14ac:dyDescent="0.25">
      <c r="A16" s="20"/>
      <c r="B16" s="17" t="s">
        <v>9</v>
      </c>
      <c r="C16" s="17"/>
      <c r="D16" s="92">
        <v>0</v>
      </c>
      <c r="E16" s="119">
        <v>0</v>
      </c>
      <c r="F16" s="119">
        <v>0</v>
      </c>
      <c r="G16" s="21">
        <v>0</v>
      </c>
      <c r="H16" s="119">
        <v>0</v>
      </c>
      <c r="I16" s="119">
        <v>0</v>
      </c>
      <c r="J16" s="21">
        <f t="shared" si="0"/>
        <v>0</v>
      </c>
    </row>
    <row r="17" spans="1:10" x14ac:dyDescent="0.25">
      <c r="A17" s="20"/>
      <c r="B17" s="17" t="s">
        <v>56</v>
      </c>
      <c r="C17" s="17"/>
      <c r="D17" s="92">
        <v>0</v>
      </c>
      <c r="E17" s="119">
        <v>0</v>
      </c>
      <c r="F17" s="119">
        <v>0</v>
      </c>
      <c r="G17" s="21">
        <v>0</v>
      </c>
      <c r="H17" s="119">
        <v>0</v>
      </c>
      <c r="I17" s="119">
        <v>0</v>
      </c>
      <c r="J17" s="21">
        <f t="shared" si="0"/>
        <v>0</v>
      </c>
    </row>
    <row r="18" spans="1:10" x14ac:dyDescent="0.25">
      <c r="A18" s="20"/>
      <c r="B18" s="75" t="s">
        <v>57</v>
      </c>
      <c r="C18" s="17"/>
      <c r="D18" s="92">
        <v>35635</v>
      </c>
      <c r="E18" s="119">
        <v>27215</v>
      </c>
      <c r="F18" s="119">
        <v>30282</v>
      </c>
      <c r="G18" s="21">
        <v>93132</v>
      </c>
      <c r="H18" s="119">
        <v>26885</v>
      </c>
      <c r="I18" s="119">
        <v>35286</v>
      </c>
      <c r="J18" s="21">
        <f t="shared" si="0"/>
        <v>155303</v>
      </c>
    </row>
    <row r="19" spans="1:10" x14ac:dyDescent="0.25">
      <c r="A19" s="20"/>
      <c r="B19" s="17" t="s">
        <v>10</v>
      </c>
      <c r="C19" s="17"/>
      <c r="D19" s="92">
        <v>247</v>
      </c>
      <c r="E19" s="119">
        <v>230</v>
      </c>
      <c r="F19" s="119">
        <v>321</v>
      </c>
      <c r="G19" s="21">
        <v>798</v>
      </c>
      <c r="H19" s="119">
        <v>260</v>
      </c>
      <c r="I19" s="119">
        <v>355</v>
      </c>
      <c r="J19" s="21">
        <f t="shared" si="0"/>
        <v>1413</v>
      </c>
    </row>
    <row r="20" spans="1:10" x14ac:dyDescent="0.25">
      <c r="A20" s="20"/>
      <c r="B20" s="17" t="s">
        <v>11</v>
      </c>
      <c r="C20" s="17"/>
      <c r="D20" s="92">
        <v>-104856</v>
      </c>
      <c r="E20" s="119">
        <v>131074</v>
      </c>
      <c r="F20" s="119">
        <v>-19498</v>
      </c>
      <c r="G20" s="21">
        <v>6720</v>
      </c>
      <c r="H20" s="119">
        <v>41131</v>
      </c>
      <c r="I20" s="119">
        <v>-20744</v>
      </c>
      <c r="J20" s="21">
        <f t="shared" si="0"/>
        <v>27107</v>
      </c>
    </row>
    <row r="21" spans="1:10" x14ac:dyDescent="0.25">
      <c r="A21" s="20"/>
      <c r="B21" s="17"/>
      <c r="C21" s="17"/>
      <c r="D21" s="90"/>
      <c r="E21" s="121"/>
      <c r="F21" s="121"/>
      <c r="G21" s="193"/>
      <c r="H21" s="121"/>
      <c r="I21" s="121"/>
      <c r="J21" s="21"/>
    </row>
    <row r="22" spans="1:10" x14ac:dyDescent="0.25">
      <c r="A22" s="20" t="s">
        <v>12</v>
      </c>
      <c r="B22" s="17"/>
      <c r="C22" s="17"/>
      <c r="D22" s="92">
        <v>385785</v>
      </c>
      <c r="E22" s="119">
        <v>66090</v>
      </c>
      <c r="F22" s="119">
        <v>142406</v>
      </c>
      <c r="G22" s="21">
        <v>594281</v>
      </c>
      <c r="H22" s="119">
        <v>81945</v>
      </c>
      <c r="I22" s="119">
        <v>115240</v>
      </c>
      <c r="J22" s="21">
        <f t="shared" si="0"/>
        <v>791466</v>
      </c>
    </row>
    <row r="23" spans="1:10" x14ac:dyDescent="0.25">
      <c r="A23" s="20"/>
      <c r="B23" s="17" t="s">
        <v>13</v>
      </c>
      <c r="C23" s="17"/>
      <c r="D23" s="92">
        <v>8529</v>
      </c>
      <c r="E23" s="119">
        <v>8703</v>
      </c>
      <c r="F23" s="119">
        <v>9758</v>
      </c>
      <c r="G23" s="21">
        <v>26990</v>
      </c>
      <c r="H23" s="119">
        <v>10221</v>
      </c>
      <c r="I23" s="119">
        <v>13047</v>
      </c>
      <c r="J23" s="21">
        <f t="shared" si="0"/>
        <v>50258</v>
      </c>
    </row>
    <row r="24" spans="1:10" x14ac:dyDescent="0.25">
      <c r="A24" s="20"/>
      <c r="B24" s="17" t="s">
        <v>14</v>
      </c>
      <c r="C24" s="17"/>
      <c r="D24" s="92">
        <v>4613</v>
      </c>
      <c r="E24" s="119">
        <v>20441</v>
      </c>
      <c r="F24" s="119">
        <v>44809</v>
      </c>
      <c r="G24" s="21">
        <v>69863</v>
      </c>
      <c r="H24" s="119">
        <v>7565</v>
      </c>
      <c r="I24" s="119">
        <v>7974</v>
      </c>
      <c r="J24" s="21">
        <f t="shared" si="0"/>
        <v>85402</v>
      </c>
    </row>
    <row r="25" spans="1:10" x14ac:dyDescent="0.25">
      <c r="A25" s="20"/>
      <c r="B25" s="17" t="s">
        <v>15</v>
      </c>
      <c r="C25" s="17"/>
      <c r="D25" s="92">
        <v>340166</v>
      </c>
      <c r="E25" s="119">
        <v>36240</v>
      </c>
      <c r="F25" s="119">
        <v>70795</v>
      </c>
      <c r="G25" s="21">
        <v>447201</v>
      </c>
      <c r="H25" s="119">
        <v>62936</v>
      </c>
      <c r="I25" s="119">
        <v>88494</v>
      </c>
      <c r="J25" s="21">
        <f t="shared" si="0"/>
        <v>598631</v>
      </c>
    </row>
    <row r="26" spans="1:10" x14ac:dyDescent="0.25">
      <c r="A26" s="20"/>
      <c r="B26" s="17" t="s">
        <v>58</v>
      </c>
      <c r="C26" s="17"/>
      <c r="D26" s="92">
        <v>32477</v>
      </c>
      <c r="E26" s="119">
        <v>699</v>
      </c>
      <c r="F26" s="119">
        <v>17041</v>
      </c>
      <c r="G26" s="21">
        <v>50217</v>
      </c>
      <c r="H26" s="119">
        <v>1223</v>
      </c>
      <c r="I26" s="119">
        <v>5645</v>
      </c>
      <c r="J26" s="21">
        <f t="shared" si="0"/>
        <v>57085</v>
      </c>
    </row>
    <row r="27" spans="1:10" x14ac:dyDescent="0.25">
      <c r="A27" s="20"/>
      <c r="B27" s="17" t="s">
        <v>60</v>
      </c>
      <c r="C27" s="17"/>
      <c r="D27" s="92">
        <v>0</v>
      </c>
      <c r="E27" s="119">
        <v>7</v>
      </c>
      <c r="F27" s="119">
        <v>3</v>
      </c>
      <c r="G27" s="21">
        <v>10</v>
      </c>
      <c r="H27" s="119">
        <v>0</v>
      </c>
      <c r="I27" s="119">
        <v>47</v>
      </c>
      <c r="J27" s="21">
        <f t="shared" si="0"/>
        <v>57</v>
      </c>
    </row>
    <row r="28" spans="1:10" x14ac:dyDescent="0.25">
      <c r="A28" s="20"/>
      <c r="B28" s="17" t="s">
        <v>16</v>
      </c>
      <c r="C28" s="17"/>
      <c r="D28" s="92">
        <v>0</v>
      </c>
      <c r="E28" s="119">
        <v>0</v>
      </c>
      <c r="F28" s="119">
        <v>0</v>
      </c>
      <c r="G28" s="21">
        <v>0</v>
      </c>
      <c r="H28" s="119">
        <v>0</v>
      </c>
      <c r="I28" s="119">
        <v>33</v>
      </c>
      <c r="J28" s="21">
        <f t="shared" si="0"/>
        <v>33</v>
      </c>
    </row>
    <row r="29" spans="1:10" x14ac:dyDescent="0.25">
      <c r="A29" s="20"/>
      <c r="B29" s="17"/>
      <c r="C29" s="17"/>
      <c r="D29" s="92"/>
      <c r="E29" s="119"/>
      <c r="F29" s="119"/>
      <c r="G29" s="21"/>
      <c r="H29" s="119"/>
      <c r="I29" s="119"/>
      <c r="J29" s="21"/>
    </row>
    <row r="30" spans="1:10" x14ac:dyDescent="0.25">
      <c r="A30" s="22" t="s">
        <v>17</v>
      </c>
      <c r="B30" s="23"/>
      <c r="C30" s="23"/>
      <c r="D30" s="92">
        <v>-324872</v>
      </c>
      <c r="E30" s="119">
        <v>215728</v>
      </c>
      <c r="F30" s="119">
        <v>13613</v>
      </c>
      <c r="G30" s="21">
        <v>-95531</v>
      </c>
      <c r="H30" s="119">
        <v>96950</v>
      </c>
      <c r="I30" s="119">
        <v>20320</v>
      </c>
      <c r="J30" s="21">
        <f t="shared" si="0"/>
        <v>21739</v>
      </c>
    </row>
    <row r="31" spans="1:10" x14ac:dyDescent="0.25">
      <c r="A31" s="20"/>
      <c r="B31" s="17"/>
      <c r="C31" s="17"/>
      <c r="D31" s="92"/>
      <c r="E31" s="119"/>
      <c r="F31" s="119"/>
      <c r="G31" s="21"/>
      <c r="H31" s="119"/>
      <c r="I31" s="119"/>
      <c r="J31" s="21"/>
    </row>
    <row r="32" spans="1:10" x14ac:dyDescent="0.25">
      <c r="A32" s="19" t="s">
        <v>18</v>
      </c>
      <c r="B32" s="17"/>
      <c r="C32" s="17"/>
      <c r="D32" s="92"/>
      <c r="E32" s="119"/>
      <c r="F32" s="119"/>
      <c r="G32" s="21"/>
      <c r="H32" s="119"/>
      <c r="I32" s="119"/>
      <c r="J32" s="21"/>
    </row>
    <row r="33" spans="1:10" x14ac:dyDescent="0.25">
      <c r="A33" s="20" t="s">
        <v>19</v>
      </c>
      <c r="B33" s="17"/>
      <c r="C33" s="17"/>
      <c r="D33" s="92">
        <v>665</v>
      </c>
      <c r="E33" s="119">
        <v>33</v>
      </c>
      <c r="F33" s="119">
        <v>66</v>
      </c>
      <c r="G33" s="21">
        <v>764</v>
      </c>
      <c r="H33" s="119">
        <v>141</v>
      </c>
      <c r="I33" s="119">
        <v>114</v>
      </c>
      <c r="J33" s="21">
        <f t="shared" ref="J33:J36" si="1">+SUM(G33:I33)</f>
        <v>1019</v>
      </c>
    </row>
    <row r="34" spans="1:10" x14ac:dyDescent="0.25">
      <c r="A34" s="20"/>
      <c r="B34" s="17" t="s">
        <v>20</v>
      </c>
      <c r="C34" s="17"/>
      <c r="D34" s="92">
        <v>0</v>
      </c>
      <c r="E34" s="119">
        <v>0</v>
      </c>
      <c r="F34" s="119">
        <v>0</v>
      </c>
      <c r="G34" s="21">
        <v>0</v>
      </c>
      <c r="H34" s="119">
        <v>0</v>
      </c>
      <c r="I34" s="119">
        <v>0</v>
      </c>
      <c r="J34" s="21">
        <f t="shared" si="1"/>
        <v>0</v>
      </c>
    </row>
    <row r="35" spans="1:10" x14ac:dyDescent="0.25">
      <c r="A35" s="20"/>
      <c r="B35" s="17" t="s">
        <v>21</v>
      </c>
      <c r="C35" s="17"/>
      <c r="D35" s="92">
        <v>665</v>
      </c>
      <c r="E35" s="119">
        <v>33</v>
      </c>
      <c r="F35" s="119">
        <v>66</v>
      </c>
      <c r="G35" s="21">
        <v>764</v>
      </c>
      <c r="H35" s="119">
        <v>141</v>
      </c>
      <c r="I35" s="119">
        <v>114</v>
      </c>
      <c r="J35" s="21">
        <f t="shared" si="1"/>
        <v>1019</v>
      </c>
    </row>
    <row r="36" spans="1:10" x14ac:dyDescent="0.25">
      <c r="A36" s="20"/>
      <c r="B36" s="17" t="s">
        <v>22</v>
      </c>
      <c r="C36" s="17"/>
      <c r="D36" s="92">
        <v>0</v>
      </c>
      <c r="E36" s="119">
        <v>0</v>
      </c>
      <c r="F36" s="119">
        <v>0</v>
      </c>
      <c r="G36" s="21">
        <v>0</v>
      </c>
      <c r="H36" s="119">
        <v>0</v>
      </c>
      <c r="I36" s="119">
        <v>0</v>
      </c>
      <c r="J36" s="21">
        <f t="shared" si="1"/>
        <v>0</v>
      </c>
    </row>
    <row r="37" spans="1:10" x14ac:dyDescent="0.25">
      <c r="A37" s="20"/>
      <c r="B37" s="17"/>
      <c r="C37" s="17"/>
      <c r="D37" s="92"/>
      <c r="E37" s="119"/>
      <c r="F37" s="119"/>
      <c r="G37" s="21"/>
      <c r="H37" s="119"/>
      <c r="I37" s="119"/>
      <c r="J37" s="21"/>
    </row>
    <row r="38" spans="1:10" ht="13" x14ac:dyDescent="0.3">
      <c r="A38" s="24" t="s">
        <v>61</v>
      </c>
      <c r="B38" s="25"/>
      <c r="C38" s="25"/>
      <c r="D38" s="94">
        <v>60913</v>
      </c>
      <c r="E38" s="122">
        <v>281818</v>
      </c>
      <c r="F38" s="122">
        <v>156019</v>
      </c>
      <c r="G38" s="26">
        <v>498750</v>
      </c>
      <c r="H38" s="122">
        <v>178895</v>
      </c>
      <c r="I38" s="122">
        <v>135560</v>
      </c>
      <c r="J38" s="26">
        <f t="shared" ref="J38:J40" si="2">+SUM(G38:I38)</f>
        <v>813205</v>
      </c>
    </row>
    <row r="39" spans="1:10" ht="13" x14ac:dyDescent="0.3">
      <c r="A39" s="24" t="s">
        <v>62</v>
      </c>
      <c r="B39" s="25"/>
      <c r="C39" s="25"/>
      <c r="D39" s="94">
        <v>386450</v>
      </c>
      <c r="E39" s="122">
        <v>66123</v>
      </c>
      <c r="F39" s="122">
        <v>142472</v>
      </c>
      <c r="G39" s="26">
        <v>595045</v>
      </c>
      <c r="H39" s="122">
        <v>82086</v>
      </c>
      <c r="I39" s="122">
        <v>115354</v>
      </c>
      <c r="J39" s="26">
        <f t="shared" si="2"/>
        <v>792485</v>
      </c>
    </row>
    <row r="40" spans="1:10" ht="13" x14ac:dyDescent="0.3">
      <c r="A40" s="24" t="s">
        <v>23</v>
      </c>
      <c r="B40" s="25"/>
      <c r="C40" s="25"/>
      <c r="D40" s="94">
        <v>-325537</v>
      </c>
      <c r="E40" s="122">
        <v>215695</v>
      </c>
      <c r="F40" s="122">
        <v>13547</v>
      </c>
      <c r="G40" s="26">
        <v>-96295</v>
      </c>
      <c r="H40" s="122">
        <v>96809</v>
      </c>
      <c r="I40" s="122">
        <v>20206</v>
      </c>
      <c r="J40" s="26">
        <f t="shared" si="2"/>
        <v>20720</v>
      </c>
    </row>
    <row r="41" spans="1:10" ht="13" x14ac:dyDescent="0.3">
      <c r="A41" s="27"/>
      <c r="B41" s="28"/>
      <c r="C41" s="28"/>
      <c r="D41" s="96"/>
      <c r="E41" s="123"/>
      <c r="F41" s="123"/>
      <c r="G41" s="194"/>
      <c r="H41" s="123"/>
      <c r="I41" s="123"/>
      <c r="J41" s="29"/>
    </row>
    <row r="42" spans="1:10" x14ac:dyDescent="0.25">
      <c r="A42" s="19" t="s">
        <v>24</v>
      </c>
      <c r="B42" s="17"/>
      <c r="C42" s="17"/>
      <c r="D42" s="90"/>
      <c r="E42" s="121"/>
      <c r="F42" s="121"/>
      <c r="G42" s="193"/>
      <c r="H42" s="121"/>
      <c r="I42" s="121"/>
      <c r="J42" s="18"/>
    </row>
    <row r="43" spans="1:10" x14ac:dyDescent="0.25">
      <c r="A43" s="19"/>
      <c r="B43" s="17"/>
      <c r="C43" s="17"/>
      <c r="D43" s="90"/>
      <c r="E43" s="121"/>
      <c r="F43" s="121"/>
      <c r="G43" s="193"/>
      <c r="H43" s="121"/>
      <c r="I43" s="121"/>
      <c r="J43" s="18"/>
    </row>
    <row r="44" spans="1:10" x14ac:dyDescent="0.25">
      <c r="A44" s="20" t="s">
        <v>25</v>
      </c>
      <c r="B44" s="17"/>
      <c r="C44" s="17"/>
      <c r="D44" s="92">
        <v>-328240</v>
      </c>
      <c r="E44" s="119">
        <v>215695</v>
      </c>
      <c r="F44" s="119">
        <v>12613</v>
      </c>
      <c r="G44" s="21">
        <v>-99932</v>
      </c>
      <c r="H44" s="119">
        <v>96809</v>
      </c>
      <c r="I44" s="119">
        <v>20204</v>
      </c>
      <c r="J44" s="21">
        <f t="shared" ref="J44:J57" si="3">+SUM(G44:I44)</f>
        <v>17081</v>
      </c>
    </row>
    <row r="45" spans="1:10" x14ac:dyDescent="0.25">
      <c r="A45" s="20" t="s">
        <v>26</v>
      </c>
      <c r="B45" s="17"/>
      <c r="C45" s="17"/>
      <c r="D45" s="92">
        <v>-183</v>
      </c>
      <c r="E45" s="119">
        <v>-43</v>
      </c>
      <c r="F45" s="119">
        <v>-60</v>
      </c>
      <c r="G45" s="21">
        <v>-286</v>
      </c>
      <c r="H45" s="119">
        <v>-40</v>
      </c>
      <c r="I45" s="119">
        <v>-23</v>
      </c>
      <c r="J45" s="21">
        <f t="shared" si="3"/>
        <v>-349</v>
      </c>
    </row>
    <row r="46" spans="1:10" x14ac:dyDescent="0.25">
      <c r="A46" s="20"/>
      <c r="B46" s="17" t="s">
        <v>27</v>
      </c>
      <c r="C46" s="17"/>
      <c r="D46" s="92">
        <v>324</v>
      </c>
      <c r="E46" s="119">
        <v>35</v>
      </c>
      <c r="F46" s="119">
        <v>47</v>
      </c>
      <c r="G46" s="21">
        <v>406</v>
      </c>
      <c r="H46" s="119">
        <v>55</v>
      </c>
      <c r="I46" s="119">
        <v>77</v>
      </c>
      <c r="J46" s="21">
        <f t="shared" si="3"/>
        <v>538</v>
      </c>
    </row>
    <row r="47" spans="1:10" x14ac:dyDescent="0.25">
      <c r="A47" s="20"/>
      <c r="B47" s="17" t="s">
        <v>28</v>
      </c>
      <c r="C47" s="17"/>
      <c r="D47" s="92">
        <v>507</v>
      </c>
      <c r="E47" s="119">
        <v>78</v>
      </c>
      <c r="F47" s="119">
        <v>107</v>
      </c>
      <c r="G47" s="21">
        <v>692</v>
      </c>
      <c r="H47" s="119">
        <v>95</v>
      </c>
      <c r="I47" s="119">
        <v>100</v>
      </c>
      <c r="J47" s="21">
        <f t="shared" si="3"/>
        <v>887</v>
      </c>
    </row>
    <row r="48" spans="1:10" x14ac:dyDescent="0.25">
      <c r="A48" s="20" t="s">
        <v>29</v>
      </c>
      <c r="B48" s="17"/>
      <c r="C48" s="17"/>
      <c r="D48" s="92">
        <v>-381496</v>
      </c>
      <c r="E48" s="119">
        <v>-1454172</v>
      </c>
      <c r="F48" s="119">
        <v>-793683</v>
      </c>
      <c r="G48" s="21">
        <v>-2629351</v>
      </c>
      <c r="H48" s="119">
        <v>-59834</v>
      </c>
      <c r="I48" s="119">
        <v>1948303</v>
      </c>
      <c r="J48" s="21">
        <f t="shared" si="3"/>
        <v>-740882</v>
      </c>
    </row>
    <row r="49" spans="1:10" x14ac:dyDescent="0.25">
      <c r="A49" s="20"/>
      <c r="B49" s="17" t="s">
        <v>30</v>
      </c>
      <c r="C49" s="17"/>
      <c r="D49" s="92">
        <v>974226</v>
      </c>
      <c r="E49" s="119">
        <v>-188426</v>
      </c>
      <c r="F49" s="119">
        <v>27175</v>
      </c>
      <c r="G49" s="21">
        <v>812975</v>
      </c>
      <c r="H49" s="119">
        <v>435017</v>
      </c>
      <c r="I49" s="119">
        <v>1949060</v>
      </c>
      <c r="J49" s="21">
        <f t="shared" si="3"/>
        <v>3197052</v>
      </c>
    </row>
    <row r="50" spans="1:10" x14ac:dyDescent="0.25">
      <c r="A50" s="20"/>
      <c r="B50" s="17" t="s">
        <v>31</v>
      </c>
      <c r="C50" s="17"/>
      <c r="D50" s="92">
        <v>1355722</v>
      </c>
      <c r="E50" s="119">
        <v>1265746</v>
      </c>
      <c r="F50" s="119">
        <v>820858</v>
      </c>
      <c r="G50" s="21">
        <v>3442326</v>
      </c>
      <c r="H50" s="119">
        <v>494851</v>
      </c>
      <c r="I50" s="119">
        <v>757</v>
      </c>
      <c r="J50" s="21">
        <f t="shared" si="3"/>
        <v>3937934</v>
      </c>
    </row>
    <row r="51" spans="1:10" x14ac:dyDescent="0.25">
      <c r="A51" s="20" t="s">
        <v>32</v>
      </c>
      <c r="B51" s="17"/>
      <c r="C51" s="17"/>
      <c r="D51" s="92">
        <v>42190</v>
      </c>
      <c r="E51" s="119">
        <v>1654025</v>
      </c>
      <c r="F51" s="119">
        <v>783773</v>
      </c>
      <c r="G51" s="21">
        <v>2479988</v>
      </c>
      <c r="H51" s="119">
        <v>-520918</v>
      </c>
      <c r="I51" s="119">
        <v>-1243333</v>
      </c>
      <c r="J51" s="21">
        <f t="shared" si="3"/>
        <v>715737</v>
      </c>
    </row>
    <row r="52" spans="1:10" x14ac:dyDescent="0.25">
      <c r="A52" s="20" t="s">
        <v>33</v>
      </c>
      <c r="B52" s="17"/>
      <c r="C52" s="17"/>
      <c r="D52" s="92">
        <v>11249</v>
      </c>
      <c r="E52" s="119">
        <v>15885</v>
      </c>
      <c r="F52" s="119">
        <v>22583</v>
      </c>
      <c r="G52" s="21">
        <v>49717</v>
      </c>
      <c r="H52" s="119">
        <v>677601</v>
      </c>
      <c r="I52" s="119">
        <v>-684743</v>
      </c>
      <c r="J52" s="21">
        <f t="shared" si="3"/>
        <v>42575</v>
      </c>
    </row>
    <row r="53" spans="1:10" x14ac:dyDescent="0.25">
      <c r="A53" s="20" t="s">
        <v>90</v>
      </c>
      <c r="B53" s="17"/>
      <c r="C53" s="17"/>
      <c r="D53" s="92">
        <v>0</v>
      </c>
      <c r="E53" s="119">
        <v>0</v>
      </c>
      <c r="F53" s="119">
        <v>0</v>
      </c>
      <c r="G53" s="21">
        <v>0</v>
      </c>
      <c r="H53" s="119">
        <v>0</v>
      </c>
      <c r="I53" s="119">
        <v>0</v>
      </c>
      <c r="J53" s="21">
        <f t="shared" si="3"/>
        <v>0</v>
      </c>
    </row>
    <row r="54" spans="1:10" x14ac:dyDescent="0.25">
      <c r="A54" s="20"/>
      <c r="B54" s="17" t="s">
        <v>34</v>
      </c>
      <c r="C54" s="17"/>
      <c r="D54" s="92">
        <v>0</v>
      </c>
      <c r="E54" s="119">
        <v>0</v>
      </c>
      <c r="F54" s="119">
        <v>0</v>
      </c>
      <c r="G54" s="21">
        <v>0</v>
      </c>
      <c r="H54" s="119">
        <v>0</v>
      </c>
      <c r="I54" s="119">
        <v>0</v>
      </c>
      <c r="J54" s="21">
        <f t="shared" si="3"/>
        <v>0</v>
      </c>
    </row>
    <row r="55" spans="1:10" x14ac:dyDescent="0.25">
      <c r="A55" s="20"/>
      <c r="B55" s="17" t="s">
        <v>35</v>
      </c>
      <c r="C55" s="17"/>
      <c r="D55" s="92">
        <v>0</v>
      </c>
      <c r="E55" s="119">
        <v>0</v>
      </c>
      <c r="F55" s="119">
        <v>0</v>
      </c>
      <c r="G55" s="21">
        <v>0</v>
      </c>
      <c r="H55" s="119">
        <v>0</v>
      </c>
      <c r="I55" s="119">
        <v>0</v>
      </c>
      <c r="J55" s="21">
        <f t="shared" si="3"/>
        <v>0</v>
      </c>
    </row>
    <row r="56" spans="1:10" x14ac:dyDescent="0.25">
      <c r="A56" s="77" t="s">
        <v>92</v>
      </c>
      <c r="B56" s="17"/>
      <c r="C56" s="17"/>
      <c r="D56" s="92">
        <v>0</v>
      </c>
      <c r="E56" s="119">
        <v>0</v>
      </c>
      <c r="F56" s="119">
        <v>0</v>
      </c>
      <c r="G56" s="21">
        <v>0</v>
      </c>
      <c r="H56" s="119">
        <v>0</v>
      </c>
      <c r="I56" s="119">
        <v>0</v>
      </c>
      <c r="J56" s="21">
        <f t="shared" si="3"/>
        <v>0</v>
      </c>
    </row>
    <row r="57" spans="1:10" x14ac:dyDescent="0.25">
      <c r="A57" s="20" t="s">
        <v>36</v>
      </c>
      <c r="B57" s="17"/>
      <c r="C57" s="17"/>
      <c r="D57" s="92">
        <v>0</v>
      </c>
      <c r="E57" s="119">
        <v>0</v>
      </c>
      <c r="F57" s="119">
        <v>0</v>
      </c>
      <c r="G57" s="21">
        <v>0</v>
      </c>
      <c r="H57" s="119">
        <v>0</v>
      </c>
      <c r="I57" s="119">
        <v>0</v>
      </c>
      <c r="J57" s="21">
        <f t="shared" si="3"/>
        <v>0</v>
      </c>
    </row>
    <row r="58" spans="1:10" x14ac:dyDescent="0.25">
      <c r="A58" s="20"/>
      <c r="B58" s="17"/>
      <c r="C58" s="17"/>
      <c r="D58" s="92"/>
      <c r="E58" s="119"/>
      <c r="F58" s="119"/>
      <c r="G58" s="21"/>
      <c r="H58" s="119"/>
      <c r="I58" s="119"/>
      <c r="J58" s="21"/>
    </row>
    <row r="59" spans="1:10" x14ac:dyDescent="0.25">
      <c r="A59" s="20" t="s">
        <v>37</v>
      </c>
      <c r="B59" s="17"/>
      <c r="C59" s="17"/>
      <c r="D59" s="92">
        <v>-2703</v>
      </c>
      <c r="E59" s="119">
        <v>0</v>
      </c>
      <c r="F59" s="119">
        <v>-934</v>
      </c>
      <c r="G59" s="21">
        <v>-3637</v>
      </c>
      <c r="H59" s="119">
        <v>0</v>
      </c>
      <c r="I59" s="119">
        <v>-2</v>
      </c>
      <c r="J59" s="21">
        <f t="shared" ref="J59:J70" si="4">+SUM(G59:I59)</f>
        <v>-3639</v>
      </c>
    </row>
    <row r="60" spans="1:10" x14ac:dyDescent="0.25">
      <c r="A60" s="20" t="s">
        <v>38</v>
      </c>
      <c r="B60" s="17"/>
      <c r="C60" s="17"/>
      <c r="D60" s="92">
        <v>-149</v>
      </c>
      <c r="E60" s="119">
        <v>0</v>
      </c>
      <c r="F60" s="119">
        <v>-934</v>
      </c>
      <c r="G60" s="21">
        <v>-1083</v>
      </c>
      <c r="H60" s="119">
        <v>0</v>
      </c>
      <c r="I60" s="119">
        <v>-2</v>
      </c>
      <c r="J60" s="21">
        <f t="shared" si="4"/>
        <v>-1085</v>
      </c>
    </row>
    <row r="61" spans="1:10" x14ac:dyDescent="0.25">
      <c r="A61" s="20"/>
      <c r="B61" s="17" t="s">
        <v>39</v>
      </c>
      <c r="C61" s="17"/>
      <c r="D61" s="92">
        <v>0</v>
      </c>
      <c r="E61" s="119">
        <v>0</v>
      </c>
      <c r="F61" s="119">
        <v>0</v>
      </c>
      <c r="G61" s="21">
        <v>0</v>
      </c>
      <c r="H61" s="119">
        <v>0</v>
      </c>
      <c r="I61" s="119">
        <v>0</v>
      </c>
      <c r="J61" s="21">
        <f t="shared" si="4"/>
        <v>0</v>
      </c>
    </row>
    <row r="62" spans="1:10" x14ac:dyDescent="0.25">
      <c r="A62" s="20"/>
      <c r="B62" s="17"/>
      <c r="C62" s="17" t="s">
        <v>40</v>
      </c>
      <c r="D62" s="92">
        <v>0</v>
      </c>
      <c r="E62" s="119">
        <v>0</v>
      </c>
      <c r="F62" s="119">
        <v>0</v>
      </c>
      <c r="G62" s="21">
        <v>0</v>
      </c>
      <c r="H62" s="119">
        <v>0</v>
      </c>
      <c r="I62" s="119">
        <v>0</v>
      </c>
      <c r="J62" s="21">
        <f t="shared" si="4"/>
        <v>0</v>
      </c>
    </row>
    <row r="63" spans="1:10" x14ac:dyDescent="0.25">
      <c r="A63" s="20"/>
      <c r="B63" s="17"/>
      <c r="C63" s="17" t="s">
        <v>41</v>
      </c>
      <c r="D63" s="92">
        <v>0</v>
      </c>
      <c r="E63" s="119">
        <v>0</v>
      </c>
      <c r="F63" s="119">
        <v>0</v>
      </c>
      <c r="G63" s="21">
        <v>0</v>
      </c>
      <c r="H63" s="119">
        <v>0</v>
      </c>
      <c r="I63" s="119">
        <v>0</v>
      </c>
      <c r="J63" s="21">
        <f t="shared" si="4"/>
        <v>0</v>
      </c>
    </row>
    <row r="64" spans="1:10" x14ac:dyDescent="0.25">
      <c r="A64" s="20"/>
      <c r="B64" s="17" t="s">
        <v>42</v>
      </c>
      <c r="C64" s="17"/>
      <c r="D64" s="92">
        <v>149</v>
      </c>
      <c r="E64" s="119">
        <v>0</v>
      </c>
      <c r="F64" s="119">
        <v>934</v>
      </c>
      <c r="G64" s="21">
        <v>1083</v>
      </c>
      <c r="H64" s="119">
        <v>0</v>
      </c>
      <c r="I64" s="119">
        <v>2</v>
      </c>
      <c r="J64" s="21">
        <f t="shared" si="4"/>
        <v>1085</v>
      </c>
    </row>
    <row r="65" spans="1:13" x14ac:dyDescent="0.25">
      <c r="A65" s="20" t="s">
        <v>43</v>
      </c>
      <c r="B65" s="17"/>
      <c r="C65" s="17"/>
      <c r="D65" s="92">
        <v>-2554</v>
      </c>
      <c r="E65" s="119">
        <v>0</v>
      </c>
      <c r="F65" s="119">
        <v>0</v>
      </c>
      <c r="G65" s="21">
        <v>-2554</v>
      </c>
      <c r="H65" s="119">
        <v>0</v>
      </c>
      <c r="I65" s="119">
        <v>0</v>
      </c>
      <c r="J65" s="21">
        <f t="shared" si="4"/>
        <v>-2554</v>
      </c>
    </row>
    <row r="66" spans="1:13" x14ac:dyDescent="0.25">
      <c r="A66" s="20"/>
      <c r="B66" s="17" t="s">
        <v>39</v>
      </c>
      <c r="C66" s="17"/>
      <c r="D66" s="92">
        <v>0</v>
      </c>
      <c r="E66" s="119">
        <v>0</v>
      </c>
      <c r="F66" s="119">
        <v>0</v>
      </c>
      <c r="G66" s="21">
        <v>0</v>
      </c>
      <c r="H66" s="119">
        <v>0</v>
      </c>
      <c r="I66" s="119">
        <v>0</v>
      </c>
      <c r="J66" s="21">
        <f t="shared" si="4"/>
        <v>0</v>
      </c>
    </row>
    <row r="67" spans="1:13" x14ac:dyDescent="0.25">
      <c r="A67" s="20"/>
      <c r="B67" s="17"/>
      <c r="C67" s="17" t="s">
        <v>40</v>
      </c>
      <c r="D67" s="92">
        <v>0</v>
      </c>
      <c r="E67" s="119">
        <v>0</v>
      </c>
      <c r="F67" s="119">
        <v>0</v>
      </c>
      <c r="G67" s="21">
        <v>0</v>
      </c>
      <c r="H67" s="119">
        <v>0</v>
      </c>
      <c r="I67" s="119">
        <v>0</v>
      </c>
      <c r="J67" s="21">
        <f t="shared" si="4"/>
        <v>0</v>
      </c>
    </row>
    <row r="68" spans="1:13" x14ac:dyDescent="0.25">
      <c r="A68" s="20"/>
      <c r="B68" s="17"/>
      <c r="C68" s="17" t="s">
        <v>41</v>
      </c>
      <c r="D68" s="92">
        <v>0</v>
      </c>
      <c r="E68" s="119">
        <v>0</v>
      </c>
      <c r="F68" s="119">
        <v>0</v>
      </c>
      <c r="G68" s="21">
        <v>0</v>
      </c>
      <c r="H68" s="119">
        <v>0</v>
      </c>
      <c r="I68" s="119">
        <v>0</v>
      </c>
      <c r="J68" s="21">
        <f t="shared" si="4"/>
        <v>0</v>
      </c>
    </row>
    <row r="69" spans="1:13" x14ac:dyDescent="0.25">
      <c r="A69" s="20"/>
      <c r="B69" s="17" t="s">
        <v>42</v>
      </c>
      <c r="C69" s="17"/>
      <c r="D69" s="92">
        <v>2554</v>
      </c>
      <c r="E69" s="119">
        <v>0</v>
      </c>
      <c r="F69" s="119">
        <v>0</v>
      </c>
      <c r="G69" s="21">
        <v>2554</v>
      </c>
      <c r="H69" s="119">
        <v>0</v>
      </c>
      <c r="I69" s="119">
        <v>0</v>
      </c>
      <c r="J69" s="21">
        <f t="shared" si="4"/>
        <v>2554</v>
      </c>
    </row>
    <row r="70" spans="1:13" x14ac:dyDescent="0.25">
      <c r="A70" s="20" t="s">
        <v>44</v>
      </c>
      <c r="B70" s="17"/>
      <c r="C70" s="17"/>
      <c r="D70" s="92">
        <v>0</v>
      </c>
      <c r="E70" s="119">
        <v>0</v>
      </c>
      <c r="F70" s="119">
        <v>0</v>
      </c>
      <c r="G70" s="21">
        <v>0</v>
      </c>
      <c r="H70" s="119">
        <v>0</v>
      </c>
      <c r="I70" s="119">
        <v>0</v>
      </c>
      <c r="J70" s="21">
        <f t="shared" si="4"/>
        <v>0</v>
      </c>
    </row>
    <row r="71" spans="1:13" x14ac:dyDescent="0.25">
      <c r="A71" s="20"/>
      <c r="B71" s="17"/>
      <c r="C71" s="17"/>
      <c r="D71" s="92"/>
      <c r="E71" s="119"/>
      <c r="F71" s="119"/>
      <c r="G71" s="21"/>
      <c r="H71" s="119"/>
      <c r="I71" s="119"/>
      <c r="J71" s="21"/>
    </row>
    <row r="72" spans="1:13" ht="13" x14ac:dyDescent="0.3">
      <c r="A72" s="24" t="s">
        <v>45</v>
      </c>
      <c r="B72" s="25"/>
      <c r="C72" s="25"/>
      <c r="D72" s="94">
        <v>-325537</v>
      </c>
      <c r="E72" s="122">
        <v>215695</v>
      </c>
      <c r="F72" s="122">
        <v>13547</v>
      </c>
      <c r="G72" s="26">
        <v>-96295</v>
      </c>
      <c r="H72" s="122">
        <v>96809</v>
      </c>
      <c r="I72" s="122">
        <v>20206</v>
      </c>
      <c r="J72" s="26">
        <f t="shared" ref="J72" si="5">+SUM(G72:I72)</f>
        <v>20720</v>
      </c>
    </row>
    <row r="73" spans="1:13" x14ac:dyDescent="0.25">
      <c r="A73" s="30"/>
      <c r="B73" s="31"/>
      <c r="C73" s="31"/>
      <c r="D73" s="96"/>
      <c r="E73" s="123"/>
      <c r="F73" s="123"/>
      <c r="G73" s="194"/>
      <c r="H73" s="123"/>
      <c r="I73" s="123"/>
      <c r="J73" s="32"/>
    </row>
    <row r="74" spans="1:13" ht="14.25" customHeight="1" x14ac:dyDescent="0.25">
      <c r="A74" s="36" t="s">
        <v>46</v>
      </c>
      <c r="B74" s="244" t="s">
        <v>49</v>
      </c>
      <c r="C74" s="244"/>
      <c r="D74" s="244"/>
      <c r="E74" s="244"/>
      <c r="F74" s="244"/>
      <c r="G74" s="181"/>
    </row>
    <row r="75" spans="1:13" ht="12.75" customHeight="1" x14ac:dyDescent="0.25">
      <c r="A75" s="36" t="s">
        <v>47</v>
      </c>
      <c r="B75" s="246" t="s">
        <v>63</v>
      </c>
      <c r="C75" s="246"/>
      <c r="D75" s="246"/>
      <c r="E75" s="246"/>
      <c r="F75" s="246"/>
      <c r="G75" s="247"/>
      <c r="H75" s="247"/>
      <c r="I75" s="247"/>
      <c r="J75" s="247"/>
    </row>
    <row r="76" spans="1:13" ht="12.75" customHeight="1" x14ac:dyDescent="0.25">
      <c r="A76" s="36" t="s">
        <v>48</v>
      </c>
      <c r="B76" s="246" t="s">
        <v>64</v>
      </c>
      <c r="C76" s="246"/>
      <c r="D76" s="246"/>
      <c r="E76" s="246"/>
      <c r="F76" s="246"/>
      <c r="G76" s="247"/>
      <c r="H76" s="247"/>
      <c r="I76" s="247"/>
      <c r="J76" s="247"/>
    </row>
    <row r="77" spans="1:13" s="70" customFormat="1" ht="22.75" customHeight="1" x14ac:dyDescent="0.25">
      <c r="A77" s="36" t="s">
        <v>50</v>
      </c>
      <c r="B77" s="245" t="s">
        <v>70</v>
      </c>
      <c r="C77" s="245"/>
      <c r="D77" s="245"/>
      <c r="E77" s="245"/>
      <c r="F77" s="245"/>
      <c r="G77" s="197"/>
      <c r="K77" s="199"/>
    </row>
    <row r="78" spans="1:13" s="128" customFormat="1" ht="25.5" customHeight="1" x14ac:dyDescent="0.25">
      <c r="A78" s="125"/>
      <c r="B78" s="248"/>
      <c r="C78" s="248"/>
      <c r="D78" s="248"/>
      <c r="E78" s="248"/>
      <c r="F78" s="248"/>
      <c r="G78" s="182"/>
      <c r="H78" s="248"/>
      <c r="I78" s="248"/>
      <c r="J78" s="248"/>
      <c r="K78" s="248"/>
      <c r="L78" s="248"/>
      <c r="M78" s="248"/>
    </row>
    <row r="79" spans="1:13" ht="24.75" customHeight="1" x14ac:dyDescent="0.25">
      <c r="A79" s="74"/>
    </row>
    <row r="80" spans="1:13" x14ac:dyDescent="0.25">
      <c r="B80" s="73"/>
    </row>
  </sheetData>
  <mergeCells count="7">
    <mergeCell ref="H78:J78"/>
    <mergeCell ref="K78:M78"/>
    <mergeCell ref="B74:F74"/>
    <mergeCell ref="B77:F77"/>
    <mergeCell ref="B78:F78"/>
    <mergeCell ref="B75:J75"/>
    <mergeCell ref="B76:J76"/>
  </mergeCells>
  <phoneticPr fontId="0" type="noConversion"/>
  <printOptions horizontalCentered="1"/>
  <pageMargins left="0.59055118110236227" right="0" top="0.59055118110236227" bottom="0" header="0" footer="0"/>
  <pageSetup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4"/>
  <sheetViews>
    <sheetView workbookViewId="0">
      <selection activeCell="I39" sqref="I39"/>
    </sheetView>
  </sheetViews>
  <sheetFormatPr baseColWidth="10" defaultRowHeight="12.5" x14ac:dyDescent="0.25"/>
  <cols>
    <col min="1" max="2" width="2.81640625" customWidth="1"/>
    <col min="3" max="3" width="44.453125" customWidth="1"/>
    <col min="4" max="9" width="6.54296875" customWidth="1"/>
    <col min="10" max="10" width="10.453125" customWidth="1"/>
    <col min="11" max="11" width="1.453125" customWidth="1"/>
    <col min="12" max="17" width="6.81640625" customWidth="1"/>
    <col min="18" max="18" width="10.1796875" customWidth="1"/>
    <col min="19" max="19" width="4.81640625" customWidth="1"/>
    <col min="20" max="22" width="9.453125" customWidth="1"/>
  </cols>
  <sheetData>
    <row r="1" spans="1:24" ht="31" x14ac:dyDescent="0.4">
      <c r="K1" s="41"/>
      <c r="S1" s="208">
        <v>8</v>
      </c>
      <c r="X1" s="72"/>
    </row>
    <row r="2" spans="1:24" ht="13" x14ac:dyDescent="0.3">
      <c r="A2" s="1" t="s">
        <v>97</v>
      </c>
      <c r="B2" s="2"/>
      <c r="C2" s="2"/>
      <c r="D2" s="46"/>
      <c r="E2" s="46"/>
      <c r="F2" s="46"/>
      <c r="G2" s="46"/>
      <c r="H2" s="46"/>
      <c r="I2" s="46"/>
      <c r="J2" s="46"/>
      <c r="K2" s="46"/>
      <c r="L2" s="46"/>
      <c r="M2" s="46"/>
      <c r="N2" s="2"/>
      <c r="O2" s="2"/>
      <c r="P2" s="2"/>
      <c r="Q2" s="2"/>
      <c r="R2" s="2"/>
      <c r="S2" s="41"/>
      <c r="T2" s="2"/>
      <c r="U2" s="2"/>
      <c r="V2" s="2"/>
      <c r="W2" s="2"/>
    </row>
    <row r="3" spans="1:24" ht="13" x14ac:dyDescent="0.3">
      <c r="A3" s="47" t="str">
        <f>+Total!A3</f>
        <v>ESTADO DE OPERACIONES DE GOBIERNO  2023</v>
      </c>
      <c r="B3" s="2"/>
      <c r="C3" s="2"/>
      <c r="D3" s="46"/>
      <c r="E3" s="46"/>
      <c r="F3" s="46"/>
      <c r="G3" s="46"/>
      <c r="H3" s="46"/>
      <c r="I3" s="46"/>
      <c r="J3" s="46"/>
      <c r="K3" s="46"/>
      <c r="L3" s="46"/>
      <c r="M3" s="46"/>
      <c r="N3" s="2"/>
      <c r="O3" s="2"/>
      <c r="P3" s="2"/>
      <c r="Q3" s="2"/>
      <c r="R3" s="2"/>
      <c r="S3" s="41"/>
      <c r="T3" s="2"/>
      <c r="U3" s="2"/>
      <c r="V3" s="2"/>
      <c r="W3" s="2"/>
    </row>
    <row r="4" spans="1:24" ht="13" x14ac:dyDescent="0.3">
      <c r="A4" s="1" t="s">
        <v>1</v>
      </c>
      <c r="B4" s="2"/>
      <c r="C4" s="2"/>
      <c r="D4" s="46"/>
      <c r="E4" s="46"/>
      <c r="F4" s="46"/>
      <c r="G4" s="46"/>
      <c r="H4" s="46"/>
      <c r="I4" s="46"/>
      <c r="J4" s="46"/>
      <c r="K4" s="46"/>
      <c r="L4" s="46"/>
      <c r="M4" s="46"/>
      <c r="N4" s="2"/>
      <c r="O4" s="2"/>
      <c r="P4" s="2"/>
      <c r="Q4" s="2"/>
      <c r="R4" s="2"/>
      <c r="S4" s="41"/>
      <c r="T4" s="2"/>
      <c r="U4" s="2"/>
      <c r="V4" s="2"/>
      <c r="W4" s="2"/>
    </row>
    <row r="5" spans="1:24" ht="13" x14ac:dyDescent="0.3">
      <c r="A5" s="1" t="s">
        <v>2</v>
      </c>
      <c r="B5" s="2"/>
      <c r="C5" s="2"/>
      <c r="D5" s="46"/>
      <c r="E5" s="46"/>
      <c r="F5" s="46"/>
      <c r="G5" s="46"/>
      <c r="H5" s="46"/>
      <c r="I5" s="46"/>
      <c r="J5" s="46"/>
      <c r="K5" s="46"/>
      <c r="L5" s="46"/>
      <c r="M5" s="46"/>
      <c r="N5" s="2"/>
      <c r="O5" s="2"/>
      <c r="P5" s="2"/>
      <c r="Q5" s="2"/>
      <c r="R5" s="2"/>
      <c r="S5" s="41"/>
      <c r="T5" s="2"/>
      <c r="U5" s="2"/>
      <c r="V5" s="2"/>
      <c r="W5" s="2"/>
    </row>
    <row r="6" spans="1:24" ht="13" x14ac:dyDescent="0.3">
      <c r="A6" s="1" t="s">
        <v>72</v>
      </c>
      <c r="B6" s="2"/>
      <c r="C6" s="2"/>
      <c r="D6" s="46"/>
      <c r="E6" s="46"/>
      <c r="F6" s="46"/>
      <c r="G6" s="46"/>
      <c r="H6" s="46"/>
      <c r="I6" s="46"/>
      <c r="J6" s="46"/>
      <c r="K6" s="46"/>
      <c r="L6" s="46"/>
      <c r="M6" s="46"/>
      <c r="N6" s="2"/>
      <c r="O6" s="2"/>
      <c r="P6" s="2"/>
      <c r="Q6" s="2"/>
      <c r="R6" s="2"/>
      <c r="S6" s="41"/>
      <c r="T6" s="2"/>
      <c r="U6" s="2"/>
      <c r="V6" s="2"/>
      <c r="W6" s="2"/>
    </row>
    <row r="7" spans="1:24" ht="13" x14ac:dyDescent="0.3">
      <c r="A7" s="1"/>
      <c r="B7" s="2"/>
      <c r="C7" s="7"/>
      <c r="D7" s="69" t="s">
        <v>105</v>
      </c>
      <c r="E7" s="78"/>
      <c r="F7" s="78"/>
      <c r="G7" s="78"/>
      <c r="H7" s="78"/>
      <c r="I7" s="78"/>
      <c r="J7" s="79"/>
      <c r="K7" s="48"/>
      <c r="L7" s="129" t="s">
        <v>106</v>
      </c>
      <c r="M7" s="130"/>
      <c r="N7" s="131"/>
      <c r="O7" s="131"/>
      <c r="P7" s="131"/>
      <c r="Q7" s="131"/>
      <c r="R7" s="132"/>
      <c r="S7" s="41"/>
    </row>
    <row r="8" spans="1:24" ht="25.5" customHeight="1" x14ac:dyDescent="0.25">
      <c r="A8" s="13"/>
      <c r="B8" s="14"/>
      <c r="C8" s="14"/>
      <c r="D8" s="214" t="s">
        <v>5</v>
      </c>
      <c r="E8" s="215" t="s">
        <v>85</v>
      </c>
      <c r="F8" s="215" t="s">
        <v>86</v>
      </c>
      <c r="G8" s="212" t="s">
        <v>94</v>
      </c>
      <c r="H8" s="215" t="s">
        <v>87</v>
      </c>
      <c r="I8" s="215" t="s">
        <v>89</v>
      </c>
      <c r="J8" s="212" t="s">
        <v>88</v>
      </c>
      <c r="K8" s="216"/>
      <c r="L8" s="217" t="s">
        <v>5</v>
      </c>
      <c r="M8" s="218" t="s">
        <v>85</v>
      </c>
      <c r="N8" s="218" t="s">
        <v>86</v>
      </c>
      <c r="O8" s="213" t="s">
        <v>94</v>
      </c>
      <c r="P8" s="218" t="s">
        <v>87</v>
      </c>
      <c r="Q8" s="218" t="s">
        <v>89</v>
      </c>
      <c r="R8" s="213" t="s">
        <v>88</v>
      </c>
    </row>
    <row r="9" spans="1:24" ht="13" x14ac:dyDescent="0.3">
      <c r="A9" s="16"/>
      <c r="B9" s="17"/>
      <c r="C9" s="17"/>
      <c r="D9" s="219"/>
      <c r="E9" s="220"/>
      <c r="F9" s="220"/>
      <c r="G9" s="221"/>
      <c r="H9" s="220"/>
      <c r="I9" s="220"/>
      <c r="J9" s="221"/>
      <c r="K9" s="222"/>
      <c r="L9" s="223"/>
      <c r="M9" s="224"/>
      <c r="N9" s="224"/>
      <c r="O9" s="225"/>
      <c r="P9" s="224"/>
      <c r="Q9" s="224"/>
      <c r="R9" s="225"/>
    </row>
    <row r="10" spans="1:24" x14ac:dyDescent="0.25">
      <c r="A10" s="19" t="s">
        <v>6</v>
      </c>
      <c r="B10" s="17"/>
      <c r="C10" s="17"/>
      <c r="D10" s="226"/>
      <c r="E10" s="222"/>
      <c r="F10" s="222"/>
      <c r="G10" s="227"/>
      <c r="H10" s="222"/>
      <c r="I10" s="222"/>
      <c r="J10" s="227"/>
      <c r="K10" s="222"/>
      <c r="L10" s="228"/>
      <c r="M10" s="229"/>
      <c r="N10" s="229"/>
      <c r="O10" s="230"/>
      <c r="P10" s="229"/>
      <c r="Q10" s="229"/>
      <c r="R10" s="230"/>
    </row>
    <row r="11" spans="1:24" x14ac:dyDescent="0.25">
      <c r="A11" s="20" t="s">
        <v>7</v>
      </c>
      <c r="B11" s="17"/>
      <c r="C11" s="17"/>
      <c r="D11" s="148">
        <v>11.312744383481732</v>
      </c>
      <c r="E11" s="149">
        <v>8.115236225040281</v>
      </c>
      <c r="F11" s="149">
        <v>8.0124438706058232</v>
      </c>
      <c r="G11" s="150">
        <v>27.440424479127834</v>
      </c>
      <c r="H11" s="149">
        <v>13.478517462086717</v>
      </c>
      <c r="I11" s="149">
        <v>5.4853765024184709</v>
      </c>
      <c r="J11" s="150">
        <v>46.404318443633024</v>
      </c>
      <c r="K11" s="144"/>
      <c r="L11" s="151">
        <v>10.93</v>
      </c>
      <c r="M11" s="152">
        <v>8.7100000000000009</v>
      </c>
      <c r="N11" s="152">
        <v>9.64</v>
      </c>
      <c r="O11" s="153">
        <v>29.28</v>
      </c>
      <c r="P11" s="152">
        <v>20.48</v>
      </c>
      <c r="Q11" s="152">
        <v>10.74</v>
      </c>
      <c r="R11" s="153">
        <v>60.500000000000007</v>
      </c>
    </row>
    <row r="12" spans="1:24" x14ac:dyDescent="0.25">
      <c r="A12" s="20"/>
      <c r="B12" s="17" t="s">
        <v>8</v>
      </c>
      <c r="C12" s="17"/>
      <c r="D12" s="148">
        <v>10.095700846844521</v>
      </c>
      <c r="E12" s="149">
        <v>7.6046082388292895</v>
      </c>
      <c r="F12" s="149">
        <v>7.5720823611723613</v>
      </c>
      <c r="G12" s="150">
        <v>25.272391446846171</v>
      </c>
      <c r="H12" s="149">
        <v>12.816558432933267</v>
      </c>
      <c r="I12" s="149">
        <v>4.4687370141863418</v>
      </c>
      <c r="J12" s="150">
        <v>42.55768689396578</v>
      </c>
      <c r="K12" s="144"/>
      <c r="L12" s="151">
        <v>11.53</v>
      </c>
      <c r="M12" s="152">
        <v>9.31</v>
      </c>
      <c r="N12" s="152">
        <v>9.73</v>
      </c>
      <c r="O12" s="153">
        <v>30.57</v>
      </c>
      <c r="P12" s="152">
        <v>22.94</v>
      </c>
      <c r="Q12" s="152">
        <v>11.46</v>
      </c>
      <c r="R12" s="153">
        <v>64.97</v>
      </c>
    </row>
    <row r="13" spans="1:24" s="144" customFormat="1" x14ac:dyDescent="0.25">
      <c r="A13" s="77"/>
      <c r="B13" s="75"/>
      <c r="C13" s="75" t="s">
        <v>73</v>
      </c>
      <c r="D13" s="148">
        <v>8.4508419558975785</v>
      </c>
      <c r="E13" s="149">
        <v>6.2582591072116944</v>
      </c>
      <c r="F13" s="149">
        <v>9.6396189249602493</v>
      </c>
      <c r="G13" s="150">
        <v>24.348719988069522</v>
      </c>
      <c r="H13" s="149">
        <v>9.0980075773625071</v>
      </c>
      <c r="I13" s="149">
        <v>8.2019004561637079</v>
      </c>
      <c r="J13" s="150">
        <v>41.648628021595734</v>
      </c>
      <c r="L13" s="151">
        <v>5.27</v>
      </c>
      <c r="M13" s="152">
        <v>6.44</v>
      </c>
      <c r="N13" s="152">
        <v>3.86</v>
      </c>
      <c r="O13" s="153">
        <v>15.57</v>
      </c>
      <c r="P13" s="152">
        <v>36.18</v>
      </c>
      <c r="Q13" s="152">
        <v>9.0500000000000007</v>
      </c>
      <c r="R13" s="153">
        <v>60.8</v>
      </c>
    </row>
    <row r="14" spans="1:24" s="144" customFormat="1" x14ac:dyDescent="0.25">
      <c r="A14" s="77"/>
      <c r="B14" s="75"/>
      <c r="C14" s="75" t="s">
        <v>59</v>
      </c>
      <c r="D14" s="148">
        <v>10.190402815797743</v>
      </c>
      <c r="E14" s="149">
        <v>7.6821236502511452</v>
      </c>
      <c r="F14" s="149">
        <v>7.4530449260761671</v>
      </c>
      <c r="G14" s="150">
        <v>25.325571392125056</v>
      </c>
      <c r="H14" s="149">
        <v>13.030652231260555</v>
      </c>
      <c r="I14" s="149">
        <v>4.2538019031410927</v>
      </c>
      <c r="J14" s="150">
        <v>42.610025526526705</v>
      </c>
      <c r="L14" s="151">
        <v>12.18</v>
      </c>
      <c r="M14" s="152">
        <v>9.61</v>
      </c>
      <c r="N14" s="152">
        <v>10.33</v>
      </c>
      <c r="O14" s="153">
        <v>32.119999999999997</v>
      </c>
      <c r="P14" s="152">
        <v>21.58</v>
      </c>
      <c r="Q14" s="152">
        <v>11.71</v>
      </c>
      <c r="R14" s="153">
        <v>65.41</v>
      </c>
    </row>
    <row r="15" spans="1:24" x14ac:dyDescent="0.25">
      <c r="A15" s="20"/>
      <c r="B15" s="17" t="s">
        <v>95</v>
      </c>
      <c r="C15" s="17"/>
      <c r="D15" s="148">
        <v>9.7471752001557341</v>
      </c>
      <c r="E15" s="149">
        <v>8.9383680335446698</v>
      </c>
      <c r="F15" s="149">
        <v>10.653235015085034</v>
      </c>
      <c r="G15" s="150">
        <v>29.338778248785438</v>
      </c>
      <c r="H15" s="149">
        <v>8.0752067795036986</v>
      </c>
      <c r="I15" s="149">
        <v>8.7514393515800961</v>
      </c>
      <c r="J15" s="150">
        <v>46.165424379869229</v>
      </c>
      <c r="K15" s="144"/>
      <c r="L15" s="151">
        <v>2.4500000000000002</v>
      </c>
      <c r="M15" s="152">
        <v>2.34</v>
      </c>
      <c r="N15" s="152">
        <v>4.7300000000000004</v>
      </c>
      <c r="O15" s="153">
        <v>9.52</v>
      </c>
      <c r="P15" s="152">
        <v>2.4700000000000002</v>
      </c>
      <c r="Q15" s="152">
        <v>6.61</v>
      </c>
      <c r="R15" s="153">
        <v>18.600000000000001</v>
      </c>
    </row>
    <row r="16" spans="1:24" x14ac:dyDescent="0.25">
      <c r="A16" s="20"/>
      <c r="B16" s="17" t="s">
        <v>9</v>
      </c>
      <c r="C16" s="17"/>
      <c r="D16" s="148">
        <v>10.220685461916053</v>
      </c>
      <c r="E16" s="149">
        <v>13.146072961344176</v>
      </c>
      <c r="F16" s="149">
        <v>11.271195567873992</v>
      </c>
      <c r="G16" s="150">
        <v>34.637953991134225</v>
      </c>
      <c r="H16" s="149">
        <v>10.215067025743789</v>
      </c>
      <c r="I16" s="149">
        <v>9.8104480786764903</v>
      </c>
      <c r="J16" s="150">
        <v>54.663469095554504</v>
      </c>
      <c r="K16" s="144"/>
      <c r="L16" s="151">
        <v>12.27</v>
      </c>
      <c r="M16" s="152">
        <v>11.41</v>
      </c>
      <c r="N16" s="152">
        <v>8.33</v>
      </c>
      <c r="O16" s="153">
        <v>32.01</v>
      </c>
      <c r="P16" s="152">
        <v>8.25</v>
      </c>
      <c r="Q16" s="152">
        <v>8.31</v>
      </c>
      <c r="R16" s="153">
        <v>48.57</v>
      </c>
    </row>
    <row r="17" spans="1:18" x14ac:dyDescent="0.25">
      <c r="A17" s="20"/>
      <c r="B17" s="17" t="s">
        <v>56</v>
      </c>
      <c r="C17" s="17"/>
      <c r="D17" s="148">
        <v>3.0881100978220117</v>
      </c>
      <c r="E17" s="149">
        <v>6.0872617771652333</v>
      </c>
      <c r="F17" s="149">
        <v>14.020753334865857</v>
      </c>
      <c r="G17" s="150">
        <v>23.196125209853101</v>
      </c>
      <c r="H17" s="149">
        <v>29.109361679274144</v>
      </c>
      <c r="I17" s="149">
        <v>14.401229758279706</v>
      </c>
      <c r="J17" s="150">
        <v>66.70671664740695</v>
      </c>
      <c r="K17" s="144"/>
      <c r="L17" s="151">
        <v>3.92</v>
      </c>
      <c r="M17" s="152">
        <v>28.72</v>
      </c>
      <c r="N17" s="152">
        <v>15.48</v>
      </c>
      <c r="O17" s="153">
        <v>48.120000000000005</v>
      </c>
      <c r="P17" s="152">
        <v>18.23</v>
      </c>
      <c r="Q17" s="152">
        <v>27.84</v>
      </c>
      <c r="R17" s="153">
        <v>94.190000000000012</v>
      </c>
    </row>
    <row r="18" spans="1:18" x14ac:dyDescent="0.25">
      <c r="A18" s="20"/>
      <c r="B18" s="17" t="s">
        <v>57</v>
      </c>
      <c r="C18" s="17"/>
      <c r="D18" s="148">
        <v>76.759598692862056</v>
      </c>
      <c r="E18" s="149">
        <v>3.5254907495771608</v>
      </c>
      <c r="F18" s="149">
        <v>5.9677840440489769</v>
      </c>
      <c r="G18" s="150">
        <v>86.252873486488198</v>
      </c>
      <c r="H18" s="149">
        <v>66.706476445135394</v>
      </c>
      <c r="I18" s="149">
        <v>9.951014469520258</v>
      </c>
      <c r="J18" s="150">
        <v>162.91036440114385</v>
      </c>
      <c r="K18" s="144"/>
      <c r="L18" s="151">
        <v>25.62</v>
      </c>
      <c r="M18" s="152">
        <v>9.64</v>
      </c>
      <c r="N18" s="152">
        <v>15.84</v>
      </c>
      <c r="O18" s="153">
        <v>51.100000000000009</v>
      </c>
      <c r="P18" s="152">
        <v>71.25</v>
      </c>
      <c r="Q18" s="152">
        <v>23.28</v>
      </c>
      <c r="R18" s="153">
        <v>145.63</v>
      </c>
    </row>
    <row r="19" spans="1:18" x14ac:dyDescent="0.25">
      <c r="A19" s="20"/>
      <c r="B19" s="17" t="s">
        <v>10</v>
      </c>
      <c r="C19" s="17"/>
      <c r="D19" s="148">
        <v>9.6420252469060266</v>
      </c>
      <c r="E19" s="149">
        <v>11.846307926573264</v>
      </c>
      <c r="F19" s="149">
        <v>10.480823240595326</v>
      </c>
      <c r="G19" s="150">
        <v>31.969156414074618</v>
      </c>
      <c r="H19" s="149">
        <v>9.7489432770230469</v>
      </c>
      <c r="I19" s="149">
        <v>10.181755137733536</v>
      </c>
      <c r="J19" s="150">
        <v>51.899854828831195</v>
      </c>
      <c r="K19" s="144"/>
      <c r="L19" s="151">
        <v>9.61</v>
      </c>
      <c r="M19" s="152">
        <v>10.029999999999999</v>
      </c>
      <c r="N19" s="152">
        <v>10.27</v>
      </c>
      <c r="O19" s="153">
        <v>29.91</v>
      </c>
      <c r="P19" s="152">
        <v>9.42</v>
      </c>
      <c r="Q19" s="152">
        <v>10.16</v>
      </c>
      <c r="R19" s="153">
        <v>49.489999999999995</v>
      </c>
    </row>
    <row r="20" spans="1:18" x14ac:dyDescent="0.25">
      <c r="A20" s="20"/>
      <c r="B20" s="17" t="s">
        <v>11</v>
      </c>
      <c r="C20" s="17"/>
      <c r="D20" s="148">
        <v>5.7030600863066017</v>
      </c>
      <c r="E20" s="149">
        <v>13.851782233139879</v>
      </c>
      <c r="F20" s="149">
        <v>12.285132626832173</v>
      </c>
      <c r="G20" s="150">
        <v>31.839974946278652</v>
      </c>
      <c r="H20" s="149">
        <v>6.6137112412416155</v>
      </c>
      <c r="I20" s="149">
        <v>15.304124720313773</v>
      </c>
      <c r="J20" s="150">
        <v>53.757810907834042</v>
      </c>
      <c r="K20" s="144"/>
      <c r="L20" s="151">
        <v>10.65</v>
      </c>
      <c r="M20" s="152">
        <v>5.49</v>
      </c>
      <c r="N20" s="152">
        <v>14.72</v>
      </c>
      <c r="O20" s="153">
        <v>30.86</v>
      </c>
      <c r="P20" s="152">
        <v>12.62</v>
      </c>
      <c r="Q20" s="152">
        <v>4.8600000000000003</v>
      </c>
      <c r="R20" s="153">
        <v>48.339999999999996</v>
      </c>
    </row>
    <row r="21" spans="1:18" x14ac:dyDescent="0.25">
      <c r="A21" s="50"/>
      <c r="B21" s="51"/>
      <c r="C21" s="51"/>
      <c r="D21" s="81"/>
      <c r="E21" s="103"/>
      <c r="F21" s="103"/>
      <c r="G21" s="52"/>
      <c r="H21" s="103"/>
      <c r="I21" s="103"/>
      <c r="J21" s="52"/>
      <c r="K21" s="53"/>
      <c r="L21" s="135"/>
      <c r="M21" s="136"/>
      <c r="N21" s="136"/>
      <c r="O21" s="137"/>
      <c r="P21" s="136"/>
      <c r="Q21" s="136"/>
      <c r="R21" s="137"/>
    </row>
    <row r="22" spans="1:18" x14ac:dyDescent="0.25">
      <c r="A22" s="20" t="s">
        <v>12</v>
      </c>
      <c r="B22" s="17"/>
      <c r="C22" s="17"/>
      <c r="D22" s="148">
        <v>8.1742319427696586</v>
      </c>
      <c r="E22" s="149">
        <v>7.4684259644019741</v>
      </c>
      <c r="F22" s="149">
        <v>9.9384618286686592</v>
      </c>
      <c r="G22" s="150">
        <v>25.581119735840289</v>
      </c>
      <c r="H22" s="149">
        <v>8.0193989592779076</v>
      </c>
      <c r="I22" s="149">
        <v>8.7146774054863378</v>
      </c>
      <c r="J22" s="150">
        <v>42.315196100604538</v>
      </c>
      <c r="K22" s="144"/>
      <c r="L22" s="151">
        <v>7.6</v>
      </c>
      <c r="M22" s="152">
        <v>7.78</v>
      </c>
      <c r="N22" s="152">
        <v>10.15</v>
      </c>
      <c r="O22" s="153">
        <v>25.53</v>
      </c>
      <c r="P22" s="152">
        <v>7.94</v>
      </c>
      <c r="Q22" s="152">
        <v>8.43</v>
      </c>
      <c r="R22" s="153">
        <v>41.9</v>
      </c>
    </row>
    <row r="23" spans="1:18" x14ac:dyDescent="0.25">
      <c r="A23" s="20"/>
      <c r="B23" s="17" t="s">
        <v>13</v>
      </c>
      <c r="C23" s="17"/>
      <c r="D23" s="148">
        <v>8.7407326794130054</v>
      </c>
      <c r="E23" s="149">
        <v>8.1081220513035408</v>
      </c>
      <c r="F23" s="149">
        <v>10.641914332458171</v>
      </c>
      <c r="G23" s="150">
        <v>27.490769063174717</v>
      </c>
      <c r="H23" s="149">
        <v>8.3090807102367084</v>
      </c>
      <c r="I23" s="149">
        <v>8.2036113457157178</v>
      </c>
      <c r="J23" s="150">
        <v>44.003461119127138</v>
      </c>
      <c r="K23" s="144"/>
      <c r="L23" s="151">
        <v>8.2200000000000006</v>
      </c>
      <c r="M23" s="152">
        <v>7.9</v>
      </c>
      <c r="N23" s="152">
        <v>10.67</v>
      </c>
      <c r="O23" s="153">
        <v>26.79</v>
      </c>
      <c r="P23" s="152">
        <v>8.3800000000000008</v>
      </c>
      <c r="Q23" s="152">
        <v>8.0299999999999994</v>
      </c>
      <c r="R23" s="153">
        <v>43.2</v>
      </c>
    </row>
    <row r="24" spans="1:18" x14ac:dyDescent="0.25">
      <c r="A24" s="20"/>
      <c r="B24" s="17" t="s">
        <v>14</v>
      </c>
      <c r="C24" s="17"/>
      <c r="D24" s="148">
        <v>6.5316677109728509</v>
      </c>
      <c r="E24" s="149">
        <v>7.7273407616489029</v>
      </c>
      <c r="F24" s="149">
        <v>11.337922264772656</v>
      </c>
      <c r="G24" s="150">
        <v>25.596930737394409</v>
      </c>
      <c r="H24" s="149">
        <v>8.5739289925076339</v>
      </c>
      <c r="I24" s="149">
        <v>9.7696383969751075</v>
      </c>
      <c r="J24" s="150">
        <v>43.940498126877145</v>
      </c>
      <c r="K24" s="144"/>
      <c r="L24" s="151">
        <v>6.12</v>
      </c>
      <c r="M24" s="152">
        <v>7.93</v>
      </c>
      <c r="N24" s="152">
        <v>11.02</v>
      </c>
      <c r="O24" s="153">
        <v>25.07</v>
      </c>
      <c r="P24" s="152">
        <v>7.87</v>
      </c>
      <c r="Q24" s="152">
        <v>8.76</v>
      </c>
      <c r="R24" s="153">
        <v>41.699999999999996</v>
      </c>
    </row>
    <row r="25" spans="1:18" x14ac:dyDescent="0.25">
      <c r="A25" s="20"/>
      <c r="B25" s="17" t="s">
        <v>15</v>
      </c>
      <c r="C25" s="17"/>
      <c r="D25" s="148">
        <v>18.592759475178728</v>
      </c>
      <c r="E25" s="149">
        <v>1.1145441756786738</v>
      </c>
      <c r="F25" s="149">
        <v>20.5162458091161</v>
      </c>
      <c r="G25" s="150">
        <v>40.223549459973498</v>
      </c>
      <c r="H25" s="149">
        <v>3.9951296651115977</v>
      </c>
      <c r="I25" s="149">
        <v>3.8070035771110038</v>
      </c>
      <c r="J25" s="150">
        <v>48.0256827021961</v>
      </c>
      <c r="K25" s="144"/>
      <c r="L25" s="151">
        <v>18.88</v>
      </c>
      <c r="M25" s="152">
        <v>1.29</v>
      </c>
      <c r="N25" s="152">
        <v>22.58</v>
      </c>
      <c r="O25" s="153">
        <v>42.75</v>
      </c>
      <c r="P25" s="152">
        <v>4.1900000000000004</v>
      </c>
      <c r="Q25" s="152">
        <v>2.88</v>
      </c>
      <c r="R25" s="153">
        <v>49.82</v>
      </c>
    </row>
    <row r="26" spans="1:18" x14ac:dyDescent="0.25">
      <c r="A26" s="20"/>
      <c r="B26" s="17" t="s">
        <v>58</v>
      </c>
      <c r="C26" s="17"/>
      <c r="D26" s="148">
        <v>7.2913057518984816</v>
      </c>
      <c r="E26" s="149">
        <v>7.4333784195971182</v>
      </c>
      <c r="F26" s="149">
        <v>7.9280917847602579</v>
      </c>
      <c r="G26" s="150">
        <v>22.652775956255859</v>
      </c>
      <c r="H26" s="149">
        <v>8.2970499764955115</v>
      </c>
      <c r="I26" s="149">
        <v>9.0743115439143889</v>
      </c>
      <c r="J26" s="150">
        <v>40.024137476665757</v>
      </c>
      <c r="K26" s="144"/>
      <c r="L26" s="151">
        <v>5.99</v>
      </c>
      <c r="M26" s="152">
        <v>7.73</v>
      </c>
      <c r="N26" s="152">
        <v>8.2200000000000006</v>
      </c>
      <c r="O26" s="153">
        <v>21.94</v>
      </c>
      <c r="P26" s="152">
        <v>7.72</v>
      </c>
      <c r="Q26" s="152">
        <v>8.43</v>
      </c>
      <c r="R26" s="153">
        <v>38.090000000000003</v>
      </c>
    </row>
    <row r="27" spans="1:18" x14ac:dyDescent="0.25">
      <c r="A27" s="20"/>
      <c r="B27" s="17" t="s">
        <v>74</v>
      </c>
      <c r="C27" s="17"/>
      <c r="D27" s="148">
        <v>7.4867527052904475</v>
      </c>
      <c r="E27" s="149">
        <v>8.1853151108127218</v>
      </c>
      <c r="F27" s="149">
        <v>10.082228319729365</v>
      </c>
      <c r="G27" s="150">
        <v>25.754296135832533</v>
      </c>
      <c r="H27" s="149">
        <v>7.8239177014009442</v>
      </c>
      <c r="I27" s="149">
        <v>9.0578479324883503</v>
      </c>
      <c r="J27" s="150">
        <v>42.636061769721827</v>
      </c>
      <c r="K27" s="144"/>
      <c r="L27" s="151">
        <v>8.7799999999999994</v>
      </c>
      <c r="M27" s="152">
        <v>9.4600000000000009</v>
      </c>
      <c r="N27" s="152">
        <v>10.65</v>
      </c>
      <c r="O27" s="153">
        <v>28.89</v>
      </c>
      <c r="P27" s="152">
        <v>8.99</v>
      </c>
      <c r="Q27" s="152">
        <v>10.34</v>
      </c>
      <c r="R27" s="153">
        <v>48.22</v>
      </c>
    </row>
    <row r="28" spans="1:18" x14ac:dyDescent="0.25">
      <c r="A28" s="20"/>
      <c r="B28" s="17" t="s">
        <v>75</v>
      </c>
      <c r="C28" s="17"/>
      <c r="D28" s="81"/>
      <c r="E28" s="103"/>
      <c r="F28" s="103"/>
      <c r="G28" s="52"/>
      <c r="H28" s="103"/>
      <c r="I28" s="103"/>
      <c r="J28" s="52"/>
      <c r="K28" s="53"/>
      <c r="L28" s="135"/>
      <c r="M28" s="136"/>
      <c r="N28" s="136"/>
      <c r="O28" s="137"/>
      <c r="P28" s="136"/>
      <c r="Q28" s="136"/>
      <c r="R28" s="137"/>
    </row>
    <row r="29" spans="1:18" x14ac:dyDescent="0.25">
      <c r="A29" s="20"/>
      <c r="B29" s="17"/>
      <c r="C29" s="17"/>
      <c r="D29" s="238"/>
      <c r="E29" s="239"/>
      <c r="F29" s="239"/>
      <c r="G29" s="240"/>
      <c r="H29" s="239"/>
      <c r="I29" s="239"/>
      <c r="J29" s="240"/>
      <c r="K29" s="144"/>
      <c r="L29" s="154"/>
      <c r="M29" s="155"/>
      <c r="N29" s="155"/>
      <c r="O29" s="156"/>
      <c r="P29" s="155"/>
      <c r="Q29" s="155"/>
      <c r="R29" s="156"/>
    </row>
    <row r="30" spans="1:18" x14ac:dyDescent="0.25">
      <c r="A30" s="20" t="s">
        <v>17</v>
      </c>
      <c r="B30" s="23"/>
      <c r="C30" s="23"/>
      <c r="D30" s="148">
        <v>58.740128950943252</v>
      </c>
      <c r="E30" s="149">
        <v>17.889458743818309</v>
      </c>
      <c r="F30" s="149">
        <v>-21.092425428608522</v>
      </c>
      <c r="G30" s="150">
        <v>55.537162266153047</v>
      </c>
      <c r="H30" s="149">
        <v>95.973558511952888</v>
      </c>
      <c r="I30" s="149">
        <v>-43.313950792617447</v>
      </c>
      <c r="J30" s="150">
        <v>108.19676998548849</v>
      </c>
      <c r="K30" s="144"/>
      <c r="L30" s="151">
        <v>64.03</v>
      </c>
      <c r="M30" s="152">
        <v>23.58</v>
      </c>
      <c r="N30" s="152">
        <v>1.57</v>
      </c>
      <c r="O30" s="153">
        <v>89.179999999999993</v>
      </c>
      <c r="P30" s="152">
        <v>220.37</v>
      </c>
      <c r="Q30" s="152">
        <v>47.48</v>
      </c>
      <c r="R30" s="153">
        <v>357.03000000000003</v>
      </c>
    </row>
    <row r="31" spans="1:18" x14ac:dyDescent="0.25">
      <c r="A31" s="20"/>
      <c r="B31" s="17"/>
      <c r="C31" s="17"/>
      <c r="D31" s="238"/>
      <c r="E31" s="239"/>
      <c r="F31" s="239"/>
      <c r="G31" s="240"/>
      <c r="H31" s="239"/>
      <c r="I31" s="239"/>
      <c r="J31" s="240"/>
      <c r="K31" s="144"/>
      <c r="L31" s="154"/>
      <c r="M31" s="155"/>
      <c r="N31" s="155"/>
      <c r="O31" s="156"/>
      <c r="P31" s="155"/>
      <c r="Q31" s="155"/>
      <c r="R31" s="156"/>
    </row>
    <row r="32" spans="1:18" x14ac:dyDescent="0.25">
      <c r="A32" s="19" t="s">
        <v>18</v>
      </c>
      <c r="B32" s="17"/>
      <c r="C32" s="17"/>
      <c r="D32" s="238"/>
      <c r="E32" s="239"/>
      <c r="F32" s="239"/>
      <c r="G32" s="240"/>
      <c r="H32" s="239"/>
      <c r="I32" s="239"/>
      <c r="J32" s="240"/>
      <c r="K32" s="144"/>
      <c r="L32" s="154"/>
      <c r="M32" s="155"/>
      <c r="N32" s="155"/>
      <c r="O32" s="156"/>
      <c r="P32" s="155"/>
      <c r="Q32" s="155"/>
      <c r="R32" s="156"/>
    </row>
    <row r="33" spans="1:23" x14ac:dyDescent="0.25">
      <c r="A33" s="20" t="s">
        <v>19</v>
      </c>
      <c r="B33" s="17"/>
      <c r="C33" s="17"/>
      <c r="D33" s="148">
        <v>2.1986660394570241</v>
      </c>
      <c r="E33" s="149">
        <v>3.1225730257782436</v>
      </c>
      <c r="F33" s="149">
        <v>7.6490519952759506</v>
      </c>
      <c r="G33" s="150">
        <v>12.970291060511219</v>
      </c>
      <c r="H33" s="149">
        <v>6.7277555551490638</v>
      </c>
      <c r="I33" s="149">
        <v>6.8914654123923835</v>
      </c>
      <c r="J33" s="150">
        <v>26.589512028052667</v>
      </c>
      <c r="K33" s="144"/>
      <c r="L33" s="151">
        <v>1.9</v>
      </c>
      <c r="M33" s="152">
        <v>4.17</v>
      </c>
      <c r="N33" s="152">
        <v>6.59</v>
      </c>
      <c r="O33" s="153">
        <v>12.66</v>
      </c>
      <c r="P33" s="152">
        <v>5.67</v>
      </c>
      <c r="Q33" s="152">
        <v>5.77</v>
      </c>
      <c r="R33" s="153">
        <v>24.099999999999998</v>
      </c>
    </row>
    <row r="34" spans="1:23" x14ac:dyDescent="0.25">
      <c r="A34" s="20"/>
      <c r="B34" s="17" t="s">
        <v>20</v>
      </c>
      <c r="C34" s="17"/>
      <c r="D34" s="148">
        <v>2.363920936567002</v>
      </c>
      <c r="E34" s="149">
        <v>30.007015561465817</v>
      </c>
      <c r="F34" s="149">
        <v>6.46648128153406</v>
      </c>
      <c r="G34" s="150">
        <v>38.837417779566877</v>
      </c>
      <c r="H34" s="149">
        <v>5.9730582848299365</v>
      </c>
      <c r="I34" s="149">
        <v>19.908278877451313</v>
      </c>
      <c r="J34" s="150">
        <v>64.718754941848132</v>
      </c>
      <c r="K34" s="144"/>
      <c r="L34" s="151">
        <v>13.26</v>
      </c>
      <c r="M34" s="152">
        <v>31.69</v>
      </c>
      <c r="N34" s="152">
        <v>1.25</v>
      </c>
      <c r="O34" s="153">
        <v>46.2</v>
      </c>
      <c r="P34" s="152">
        <v>22.67</v>
      </c>
      <c r="Q34" s="152">
        <v>20.399999999999999</v>
      </c>
      <c r="R34" s="153">
        <v>89.27000000000001</v>
      </c>
    </row>
    <row r="35" spans="1:23" x14ac:dyDescent="0.25">
      <c r="A35" s="20"/>
      <c r="B35" s="17" t="s">
        <v>21</v>
      </c>
      <c r="C35" s="17"/>
      <c r="D35" s="148">
        <v>0.20889117896417697</v>
      </c>
      <c r="E35" s="149">
        <v>1.7137307052987765</v>
      </c>
      <c r="F35" s="149">
        <v>5.7923721121952241</v>
      </c>
      <c r="G35" s="150">
        <v>7.714993996458178</v>
      </c>
      <c r="H35" s="149">
        <v>6.3294519288241453</v>
      </c>
      <c r="I35" s="149">
        <v>5.7152735960846766</v>
      </c>
      <c r="J35" s="150">
        <v>19.759719521367</v>
      </c>
      <c r="K35" s="144"/>
      <c r="L35" s="151">
        <v>0.08</v>
      </c>
      <c r="M35" s="152">
        <v>3.41</v>
      </c>
      <c r="N35" s="152">
        <v>6</v>
      </c>
      <c r="O35" s="153">
        <v>9.49</v>
      </c>
      <c r="P35" s="152">
        <v>5.53</v>
      </c>
      <c r="Q35" s="152">
        <v>4.6100000000000003</v>
      </c>
      <c r="R35" s="153">
        <v>19.63</v>
      </c>
    </row>
    <row r="36" spans="1:23" x14ac:dyDescent="0.25">
      <c r="A36" s="20"/>
      <c r="B36" s="17" t="s">
        <v>22</v>
      </c>
      <c r="C36" s="17"/>
      <c r="D36" s="148">
        <v>3.8167287770306224</v>
      </c>
      <c r="E36" s="149">
        <v>4.3111487403677664</v>
      </c>
      <c r="F36" s="149">
        <v>9.1567399040975967</v>
      </c>
      <c r="G36" s="150">
        <v>17.284617421495987</v>
      </c>
      <c r="H36" s="149">
        <v>7.0503884454012971</v>
      </c>
      <c r="I36" s="149">
        <v>7.8686469524668112</v>
      </c>
      <c r="J36" s="150">
        <v>32.203652819364095</v>
      </c>
      <c r="K36" s="144"/>
      <c r="L36" s="151">
        <v>3.59</v>
      </c>
      <c r="M36" s="152">
        <v>4.9000000000000004</v>
      </c>
      <c r="N36" s="152">
        <v>7.12</v>
      </c>
      <c r="O36" s="153">
        <v>15.61</v>
      </c>
      <c r="P36" s="152">
        <v>5.83</v>
      </c>
      <c r="Q36" s="152">
        <v>6.85</v>
      </c>
      <c r="R36" s="153">
        <v>28.29</v>
      </c>
    </row>
    <row r="37" spans="1:23" x14ac:dyDescent="0.25">
      <c r="A37" s="50"/>
      <c r="B37" s="51"/>
      <c r="C37" s="51"/>
      <c r="D37" s="81"/>
      <c r="E37" s="103"/>
      <c r="F37" s="103"/>
      <c r="G37" s="52"/>
      <c r="H37" s="103"/>
      <c r="I37" s="103"/>
      <c r="J37" s="52"/>
      <c r="K37" s="53"/>
      <c r="L37" s="135"/>
      <c r="M37" s="136"/>
      <c r="N37" s="136"/>
      <c r="O37" s="137"/>
      <c r="P37" s="136"/>
      <c r="Q37" s="136"/>
      <c r="R37" s="137"/>
    </row>
    <row r="38" spans="1:23" ht="13" x14ac:dyDescent="0.3">
      <c r="A38" s="24" t="s">
        <v>76</v>
      </c>
      <c r="B38" s="25"/>
      <c r="C38" s="25"/>
      <c r="D38" s="83">
        <v>11.311247563211404</v>
      </c>
      <c r="E38" s="105">
        <v>8.1188979420535468</v>
      </c>
      <c r="F38" s="105">
        <v>8.0121852859824685</v>
      </c>
      <c r="G38" s="55">
        <v>27.442330791247421</v>
      </c>
      <c r="H38" s="105">
        <v>13.477262065385545</v>
      </c>
      <c r="I38" s="105">
        <v>5.4877889416357561</v>
      </c>
      <c r="J38" s="55">
        <v>46.407381798268723</v>
      </c>
      <c r="K38" s="56"/>
      <c r="L38" s="138">
        <v>10.93</v>
      </c>
      <c r="M38" s="139">
        <v>8.7200000000000006</v>
      </c>
      <c r="N38" s="139">
        <v>9.64</v>
      </c>
      <c r="O38" s="140">
        <v>29.29</v>
      </c>
      <c r="P38" s="139">
        <v>20.48</v>
      </c>
      <c r="Q38" s="139">
        <v>10.74</v>
      </c>
      <c r="R38" s="140">
        <v>60.51</v>
      </c>
    </row>
    <row r="39" spans="1:23" ht="13" x14ac:dyDescent="0.3">
      <c r="A39" s="24" t="s">
        <v>77</v>
      </c>
      <c r="B39" s="25"/>
      <c r="C39" s="25"/>
      <c r="D39" s="83">
        <v>7.171382966478121</v>
      </c>
      <c r="E39" s="105">
        <v>6.7430560451746002</v>
      </c>
      <c r="F39" s="105">
        <v>9.5540568408378075</v>
      </c>
      <c r="G39" s="55">
        <v>23.468495852490527</v>
      </c>
      <c r="H39" s="105">
        <v>7.80251166469428</v>
      </c>
      <c r="I39" s="105">
        <v>8.4106215489512941</v>
      </c>
      <c r="J39" s="55">
        <v>39.681629066136097</v>
      </c>
      <c r="K39" s="56"/>
      <c r="L39" s="138">
        <v>6.59</v>
      </c>
      <c r="M39" s="139">
        <v>7.14</v>
      </c>
      <c r="N39" s="139">
        <v>9.51</v>
      </c>
      <c r="O39" s="140">
        <v>23.240000000000002</v>
      </c>
      <c r="P39" s="139">
        <v>7.54</v>
      </c>
      <c r="Q39" s="139">
        <v>7.96</v>
      </c>
      <c r="R39" s="140">
        <v>38.74</v>
      </c>
    </row>
    <row r="40" spans="1:23" ht="13" x14ac:dyDescent="0.3">
      <c r="A40" s="57"/>
      <c r="B40" s="58"/>
      <c r="C40" s="58"/>
      <c r="D40" s="231"/>
      <c r="E40" s="232"/>
      <c r="F40" s="232"/>
      <c r="G40" s="233"/>
      <c r="H40" s="232"/>
      <c r="I40" s="232"/>
      <c r="J40" s="233"/>
      <c r="K40" s="234"/>
      <c r="L40" s="235"/>
      <c r="M40" s="236"/>
      <c r="N40" s="236"/>
      <c r="O40" s="237"/>
      <c r="P40" s="236"/>
      <c r="Q40" s="236"/>
      <c r="R40" s="237"/>
    </row>
    <row r="41" spans="1:23" ht="13" x14ac:dyDescent="0.3">
      <c r="A41" s="59"/>
      <c r="B41" s="59"/>
      <c r="C41" s="59"/>
      <c r="D41" s="60"/>
      <c r="E41" s="60"/>
      <c r="F41" s="60"/>
      <c r="G41" s="60"/>
      <c r="H41" s="60"/>
      <c r="I41" s="60"/>
      <c r="J41" s="60"/>
      <c r="K41" s="59"/>
      <c r="L41" s="59"/>
    </row>
    <row r="42" spans="1:23" ht="25.5" customHeight="1" x14ac:dyDescent="0.25">
      <c r="A42" s="70" t="s">
        <v>80</v>
      </c>
      <c r="B42" s="249" t="s">
        <v>81</v>
      </c>
      <c r="C42" s="249"/>
      <c r="D42" s="249"/>
      <c r="E42" s="249"/>
      <c r="F42" s="249"/>
      <c r="G42" s="249"/>
      <c r="H42" s="249"/>
      <c r="I42" s="249"/>
      <c r="J42" s="249"/>
      <c r="K42" s="249"/>
      <c r="L42" s="249"/>
      <c r="M42" s="249"/>
      <c r="N42" s="249"/>
      <c r="O42" s="249"/>
      <c r="P42" s="249"/>
      <c r="Q42" s="249"/>
      <c r="R42" s="249"/>
      <c r="S42" s="42"/>
      <c r="T42" s="42"/>
      <c r="U42" s="42"/>
      <c r="V42" s="42"/>
      <c r="W42" s="42"/>
    </row>
    <row r="43" spans="1:23" ht="35.5" customHeight="1" x14ac:dyDescent="0.25">
      <c r="A43" s="61"/>
      <c r="D43" s="62"/>
      <c r="E43" s="62"/>
      <c r="F43" s="62"/>
      <c r="G43" s="62"/>
      <c r="H43" s="62"/>
      <c r="I43" s="62"/>
      <c r="J43" s="62"/>
    </row>
    <row r="44" spans="1:23" x14ac:dyDescent="0.25">
      <c r="A44" s="17"/>
      <c r="C44" s="61"/>
      <c r="D44" s="62"/>
      <c r="E44" s="62"/>
      <c r="F44" s="62"/>
      <c r="G44" s="62"/>
      <c r="H44" s="62"/>
      <c r="I44" s="62"/>
      <c r="J44" s="62"/>
    </row>
  </sheetData>
  <mergeCells count="1">
    <mergeCell ref="B42:R42"/>
  </mergeCells>
  <phoneticPr fontId="0" type="noConversion"/>
  <printOptions horizontalCentered="1"/>
  <pageMargins left="0.39370078740157483" right="0" top="0.59055118110236227" bottom="0" header="0" footer="0"/>
  <pageSetup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0"/>
  <sheetViews>
    <sheetView workbookViewId="0">
      <selection activeCell="E38" sqref="E38"/>
    </sheetView>
  </sheetViews>
  <sheetFormatPr baseColWidth="10" defaultRowHeight="12.5" x14ac:dyDescent="0.25"/>
  <cols>
    <col min="1" max="2" width="3.1796875" customWidth="1"/>
    <col min="3" max="3" width="44.81640625" customWidth="1"/>
    <col min="4" max="4" width="1.1796875" hidden="1" customWidth="1"/>
    <col min="5" max="10" width="8.81640625" customWidth="1"/>
    <col min="11" max="11" width="10.453125" customWidth="1"/>
    <col min="12" max="12" width="5.1796875" customWidth="1"/>
  </cols>
  <sheetData>
    <row r="1" spans="1:12" ht="25" x14ac:dyDescent="0.25">
      <c r="A1" s="41"/>
      <c r="L1" s="209">
        <v>9</v>
      </c>
    </row>
    <row r="2" spans="1:12" ht="13" x14ac:dyDescent="0.3">
      <c r="A2" s="1" t="s">
        <v>98</v>
      </c>
      <c r="B2" s="2"/>
      <c r="C2" s="2"/>
      <c r="D2" s="2"/>
      <c r="E2" s="2"/>
      <c r="F2" s="2"/>
      <c r="G2" s="2"/>
      <c r="H2" s="2"/>
      <c r="I2" s="2"/>
      <c r="J2" s="2"/>
      <c r="K2" s="2"/>
    </row>
    <row r="3" spans="1:12" ht="13" x14ac:dyDescent="0.3">
      <c r="A3" s="47" t="str">
        <f>+Total!A3</f>
        <v>ESTADO DE OPERACIONES DE GOBIERNO  2023</v>
      </c>
      <c r="B3" s="1"/>
      <c r="C3" s="1"/>
      <c r="D3" s="1"/>
      <c r="E3" s="1"/>
      <c r="F3" s="2"/>
      <c r="G3" s="2"/>
      <c r="H3" s="2"/>
      <c r="I3" s="2"/>
      <c r="J3" s="2"/>
      <c r="K3" s="2"/>
    </row>
    <row r="4" spans="1:12" ht="13" x14ac:dyDescent="0.3">
      <c r="A4" s="4" t="s">
        <v>1</v>
      </c>
      <c r="B4" s="5"/>
      <c r="C4" s="5"/>
      <c r="D4" s="5"/>
      <c r="E4" s="5"/>
      <c r="F4" s="2"/>
      <c r="G4" s="2"/>
      <c r="H4" s="2"/>
      <c r="I4" s="2"/>
      <c r="J4" s="2"/>
      <c r="K4" s="2"/>
    </row>
    <row r="5" spans="1:12" ht="13" x14ac:dyDescent="0.3">
      <c r="A5" s="4" t="s">
        <v>2</v>
      </c>
      <c r="B5" s="1"/>
      <c r="C5" s="1"/>
      <c r="D5" s="1"/>
      <c r="E5" s="1"/>
      <c r="F5" s="2"/>
      <c r="G5" s="2"/>
      <c r="H5" s="2"/>
      <c r="I5" s="2"/>
      <c r="J5" s="2"/>
      <c r="K5" s="2"/>
    </row>
    <row r="6" spans="1:12" ht="13" x14ac:dyDescent="0.3">
      <c r="A6" s="1" t="s">
        <v>79</v>
      </c>
      <c r="B6" s="1"/>
      <c r="C6" s="1"/>
      <c r="D6" s="1"/>
      <c r="E6" s="1"/>
      <c r="F6" s="2"/>
      <c r="G6" s="2"/>
      <c r="H6" s="2"/>
      <c r="I6" s="2"/>
      <c r="J6" s="2"/>
      <c r="K6" s="2"/>
    </row>
    <row r="7" spans="1:12" ht="13" x14ac:dyDescent="0.3">
      <c r="A7" s="63"/>
      <c r="B7" s="2"/>
      <c r="C7" s="7"/>
      <c r="D7" s="2"/>
      <c r="E7" s="69" t="str">
        <f>+VarTotal!E7</f>
        <v>2023/ 2022</v>
      </c>
      <c r="F7" s="85"/>
      <c r="G7" s="85"/>
      <c r="H7" s="85"/>
      <c r="I7" s="85"/>
      <c r="J7" s="85"/>
      <c r="K7" s="86"/>
    </row>
    <row r="8" spans="1:12" x14ac:dyDescent="0.25">
      <c r="A8" s="13"/>
      <c r="B8" s="14"/>
      <c r="C8" s="64"/>
      <c r="D8" s="65"/>
      <c r="E8" s="109" t="s">
        <v>5</v>
      </c>
      <c r="F8" s="110" t="s">
        <v>85</v>
      </c>
      <c r="G8" s="110" t="s">
        <v>86</v>
      </c>
      <c r="H8" s="34" t="s">
        <v>94</v>
      </c>
      <c r="I8" s="106" t="s">
        <v>87</v>
      </c>
      <c r="J8" s="106" t="s">
        <v>89</v>
      </c>
      <c r="K8" s="34" t="s">
        <v>88</v>
      </c>
    </row>
    <row r="9" spans="1:12" ht="13" x14ac:dyDescent="0.3">
      <c r="A9" s="16"/>
      <c r="B9" s="17"/>
      <c r="C9" s="17"/>
      <c r="E9" s="20"/>
      <c r="F9" s="17"/>
      <c r="G9" s="17"/>
      <c r="H9" s="49"/>
      <c r="I9" s="17"/>
      <c r="J9" s="17"/>
      <c r="K9" s="49"/>
    </row>
    <row r="10" spans="1:12" x14ac:dyDescent="0.25">
      <c r="A10" s="19" t="s">
        <v>6</v>
      </c>
      <c r="B10" s="17"/>
      <c r="C10" s="17"/>
      <c r="E10" s="20"/>
      <c r="F10" s="17"/>
      <c r="G10" s="17"/>
      <c r="H10" s="49"/>
      <c r="I10" s="17"/>
      <c r="J10" s="17"/>
      <c r="K10" s="49"/>
    </row>
    <row r="11" spans="1:12" x14ac:dyDescent="0.25">
      <c r="A11" s="77" t="s">
        <v>7</v>
      </c>
      <c r="B11" s="17"/>
      <c r="C11" s="17"/>
      <c r="E11" s="84">
        <v>9.1528156562882259</v>
      </c>
      <c r="F11" s="108">
        <v>-1.4269426440267519</v>
      </c>
      <c r="G11" s="108">
        <v>-11.36471501144859</v>
      </c>
      <c r="H11" s="66">
        <v>-0.69133723589018814</v>
      </c>
      <c r="I11" s="108">
        <v>-29.068390263360765</v>
      </c>
      <c r="J11" s="108">
        <v>-44.341205052625121</v>
      </c>
      <c r="K11" s="66">
        <v>-17.978848647091361</v>
      </c>
    </row>
    <row r="12" spans="1:12" x14ac:dyDescent="0.25">
      <c r="A12" s="20"/>
      <c r="B12" s="17" t="s">
        <v>8</v>
      </c>
      <c r="C12" s="17"/>
      <c r="E12" s="84">
        <v>-0.70965728662385485</v>
      </c>
      <c r="F12" s="108">
        <v>-7.0752961680416675</v>
      </c>
      <c r="G12" s="108">
        <v>-10.729837505514862</v>
      </c>
      <c r="H12" s="66">
        <v>-5.7915494050080341</v>
      </c>
      <c r="I12" s="108">
        <v>-35.241243114039492</v>
      </c>
      <c r="J12" s="108">
        <v>-54.317710380162453</v>
      </c>
      <c r="K12" s="66">
        <v>-24.674970755950266</v>
      </c>
    </row>
    <row r="13" spans="1:12" s="144" customFormat="1" x14ac:dyDescent="0.25">
      <c r="A13" s="77"/>
      <c r="B13" s="75"/>
      <c r="C13" s="75" t="s">
        <v>73</v>
      </c>
      <c r="E13" s="154">
        <v>5.931423872678776</v>
      </c>
      <c r="F13" s="155">
        <v>-35.545396879125413</v>
      </c>
      <c r="G13" s="155">
        <v>66.808763253527317</v>
      </c>
      <c r="H13" s="156">
        <v>3.8326675248316233</v>
      </c>
      <c r="I13" s="155">
        <v>-83.012562374474967</v>
      </c>
      <c r="J13" s="155">
        <v>-38.147324208994895</v>
      </c>
      <c r="K13" s="156">
        <v>-54.096566403903743</v>
      </c>
    </row>
    <row r="14" spans="1:12" s="144" customFormat="1" x14ac:dyDescent="0.25">
      <c r="A14" s="77"/>
      <c r="B14" s="75"/>
      <c r="C14" s="75" t="s">
        <v>59</v>
      </c>
      <c r="D14" s="157"/>
      <c r="E14" s="154">
        <v>-1.0059779502312072</v>
      </c>
      <c r="F14" s="155">
        <v>-5.1093986589167422</v>
      </c>
      <c r="G14" s="155">
        <v>-13.716481327193774</v>
      </c>
      <c r="H14" s="156">
        <v>-6.2724396301869545</v>
      </c>
      <c r="I14" s="155">
        <v>-26.987582858527027</v>
      </c>
      <c r="J14" s="155">
        <v>-55.606116076393597</v>
      </c>
      <c r="K14" s="156">
        <v>-21.856367744785111</v>
      </c>
    </row>
    <row r="15" spans="1:12" x14ac:dyDescent="0.25">
      <c r="A15" s="20"/>
      <c r="B15" s="17" t="s">
        <v>95</v>
      </c>
      <c r="C15" s="17"/>
      <c r="E15" s="84">
        <v>-3.877614275449337</v>
      </c>
      <c r="F15" s="108">
        <v>-7.3865506844751234</v>
      </c>
      <c r="G15" s="108">
        <v>-44.938492096197358</v>
      </c>
      <c r="H15" s="66">
        <v>-25.152342006565998</v>
      </c>
      <c r="I15" s="108">
        <v>-19.171786417551917</v>
      </c>
      <c r="J15" s="108">
        <v>-66.951711091386983</v>
      </c>
      <c r="K15" s="66">
        <v>-39.171386118777853</v>
      </c>
    </row>
    <row r="16" spans="1:12" x14ac:dyDescent="0.25">
      <c r="A16" s="20"/>
      <c r="B16" s="17" t="s">
        <v>9</v>
      </c>
      <c r="C16" s="17"/>
      <c r="E16" s="84">
        <v>-19.745016250423252</v>
      </c>
      <c r="F16" s="108">
        <v>11.369205856984754</v>
      </c>
      <c r="G16" s="108">
        <v>31.721188291975942</v>
      </c>
      <c r="H16" s="66">
        <v>4.7366933101788522</v>
      </c>
      <c r="I16" s="108">
        <v>21.907196772120319</v>
      </c>
      <c r="J16" s="108">
        <v>17.42819074358566</v>
      </c>
      <c r="K16" s="66">
        <v>9.9192633615937211</v>
      </c>
    </row>
    <row r="17" spans="1:11" x14ac:dyDescent="0.25">
      <c r="A17" s="20"/>
      <c r="B17" s="17" t="s">
        <v>56</v>
      </c>
      <c r="C17" s="17"/>
      <c r="E17" s="84">
        <v>-27.394245099482195</v>
      </c>
      <c r="F17" s="108">
        <v>-80.404382993144338</v>
      </c>
      <c r="G17" s="108">
        <v>-15.612024615467647</v>
      </c>
      <c r="H17" s="66">
        <v>-55.368232937502285</v>
      </c>
      <c r="I17" s="108">
        <v>50.364082371223695</v>
      </c>
      <c r="J17" s="108">
        <v>-50.742921348205947</v>
      </c>
      <c r="K17" s="66">
        <v>-33.825453220370306</v>
      </c>
    </row>
    <row r="18" spans="1:11" x14ac:dyDescent="0.25">
      <c r="A18" s="20"/>
      <c r="B18" s="75" t="s">
        <v>67</v>
      </c>
      <c r="C18" s="17"/>
      <c r="E18" s="84">
        <v>523.611008258266</v>
      </c>
      <c r="F18" s="108">
        <v>-23.623970792327352</v>
      </c>
      <c r="G18" s="108">
        <v>-20.713939594773301</v>
      </c>
      <c r="H18" s="66">
        <v>253.02188785686775</v>
      </c>
      <c r="I18" s="108">
        <v>99.155471971919766</v>
      </c>
      <c r="J18" s="108">
        <v>-8.0983355314886101</v>
      </c>
      <c r="K18" s="66">
        <v>136.08605681759661</v>
      </c>
    </row>
    <row r="19" spans="1:11" x14ac:dyDescent="0.25">
      <c r="A19" s="20"/>
      <c r="B19" s="17" t="s">
        <v>10</v>
      </c>
      <c r="C19" s="17"/>
      <c r="E19" s="84">
        <v>-3.1966122670997521</v>
      </c>
      <c r="F19" s="108">
        <v>14.325778880899055</v>
      </c>
      <c r="G19" s="108">
        <v>-0.43707017656605673</v>
      </c>
      <c r="H19" s="66">
        <v>3.6201928085937141</v>
      </c>
      <c r="I19" s="108">
        <v>2.0277589672966112</v>
      </c>
      <c r="J19" s="108">
        <v>-0.14009753591827101</v>
      </c>
      <c r="K19" s="66">
        <v>2.5832193539177206</v>
      </c>
    </row>
    <row r="20" spans="1:11" x14ac:dyDescent="0.25">
      <c r="A20" s="20"/>
      <c r="B20" s="17" t="s">
        <v>11</v>
      </c>
      <c r="C20" s="17"/>
      <c r="E20" s="84">
        <v>-50.438398491759237</v>
      </c>
      <c r="F20" s="108">
        <v>134.35583063193047</v>
      </c>
      <c r="G20" s="108">
        <v>-21.884797329015669</v>
      </c>
      <c r="H20" s="66">
        <v>-4.0355591651959681</v>
      </c>
      <c r="I20" s="108">
        <v>-50.444023798088509</v>
      </c>
      <c r="J20" s="108">
        <v>200.93894607829304</v>
      </c>
      <c r="K20" s="66">
        <v>4.3590721308893077</v>
      </c>
    </row>
    <row r="21" spans="1:11" x14ac:dyDescent="0.25">
      <c r="A21" s="50"/>
      <c r="B21" s="51"/>
      <c r="C21" s="51"/>
      <c r="D21" s="53"/>
      <c r="E21" s="87"/>
      <c r="F21" s="111"/>
      <c r="G21" s="111"/>
      <c r="H21" s="67"/>
      <c r="I21" s="111"/>
      <c r="J21" s="111"/>
      <c r="K21" s="67"/>
    </row>
    <row r="22" spans="1:11" x14ac:dyDescent="0.25">
      <c r="A22" s="20" t="s">
        <v>12</v>
      </c>
      <c r="B22" s="17"/>
      <c r="C22" s="17"/>
      <c r="E22" s="84">
        <v>13.111772541816592</v>
      </c>
      <c r="F22" s="108">
        <v>1.2762737668727375</v>
      </c>
      <c r="G22" s="108">
        <v>4.1174911630914579</v>
      </c>
      <c r="H22" s="66">
        <v>5.878501269180969</v>
      </c>
      <c r="I22" s="108">
        <v>8.58310626050962</v>
      </c>
      <c r="J22" s="108">
        <v>12.25471071765889</v>
      </c>
      <c r="K22" s="66">
        <v>7.682069369282396</v>
      </c>
    </row>
    <row r="23" spans="1:11" x14ac:dyDescent="0.25">
      <c r="A23" s="20"/>
      <c r="B23" s="17" t="s">
        <v>13</v>
      </c>
      <c r="C23" s="17"/>
      <c r="E23" s="84">
        <v>5.5392096748857478</v>
      </c>
      <c r="F23" s="108">
        <v>2.2883600987501307</v>
      </c>
      <c r="G23" s="108">
        <v>0.1018003849612592</v>
      </c>
      <c r="H23" s="66">
        <v>2.3670107040785204</v>
      </c>
      <c r="I23" s="108">
        <v>0.6471090695163495</v>
      </c>
      <c r="J23" s="108">
        <v>4.8587610813221271</v>
      </c>
      <c r="K23" s="66">
        <v>2.5608605304111132</v>
      </c>
    </row>
    <row r="24" spans="1:11" x14ac:dyDescent="0.25">
      <c r="A24" s="20"/>
      <c r="B24" s="17" t="s">
        <v>14</v>
      </c>
      <c r="C24" s="17"/>
      <c r="E24" s="84">
        <v>4.356610114065318</v>
      </c>
      <c r="F24" s="108">
        <v>-4.3651162755389938</v>
      </c>
      <c r="G24" s="108">
        <v>1.7386488468590811</v>
      </c>
      <c r="H24" s="66">
        <v>0.33559861973411209</v>
      </c>
      <c r="I24" s="108">
        <v>8.9810730800113916</v>
      </c>
      <c r="J24" s="108">
        <v>12.717594637568075</v>
      </c>
      <c r="K24" s="66">
        <v>4.5169438698929421</v>
      </c>
    </row>
    <row r="25" spans="1:11" x14ac:dyDescent="0.25">
      <c r="A25" s="20"/>
      <c r="B25" s="17" t="s">
        <v>15</v>
      </c>
      <c r="C25" s="17"/>
      <c r="E25" s="84">
        <v>6.8502272784577878</v>
      </c>
      <c r="F25" s="108">
        <v>-6.2788530167598449</v>
      </c>
      <c r="G25" s="108">
        <v>-0.34990356637913944</v>
      </c>
      <c r="H25" s="66">
        <v>2.5558238779911147</v>
      </c>
      <c r="I25" s="108">
        <v>5.6191333488617712</v>
      </c>
      <c r="J25" s="108">
        <v>47.92595777745268</v>
      </c>
      <c r="K25" s="66">
        <v>6.0136824716874315</v>
      </c>
    </row>
    <row r="26" spans="1:11" x14ac:dyDescent="0.25">
      <c r="A26" s="20"/>
      <c r="B26" s="17" t="s">
        <v>58</v>
      </c>
      <c r="C26" s="17"/>
      <c r="E26" s="84">
        <v>15.425253280170171</v>
      </c>
      <c r="F26" s="108">
        <v>-8.5139213518416241</v>
      </c>
      <c r="G26" s="108">
        <v>-7.5115165674891742</v>
      </c>
      <c r="H26" s="66">
        <v>-1.6195902435488407</v>
      </c>
      <c r="I26" s="108">
        <v>4.0814378521088157</v>
      </c>
      <c r="J26" s="108">
        <v>5.3748963416037743</v>
      </c>
      <c r="K26" s="66">
        <v>1.0033147242804352</v>
      </c>
    </row>
    <row r="27" spans="1:11" x14ac:dyDescent="0.25">
      <c r="A27" s="20"/>
      <c r="B27" s="17" t="s">
        <v>74</v>
      </c>
      <c r="C27" s="17"/>
      <c r="E27" s="84">
        <v>24.513824677575325</v>
      </c>
      <c r="F27" s="108">
        <v>26.733534159648322</v>
      </c>
      <c r="G27" s="108">
        <v>39.79669915498836</v>
      </c>
      <c r="H27" s="66">
        <v>30.795591364097817</v>
      </c>
      <c r="I27" s="108">
        <v>29.865462918287534</v>
      </c>
      <c r="J27" s="108">
        <v>32.103061246797004</v>
      </c>
      <c r="K27" s="66">
        <v>30.901671657782504</v>
      </c>
    </row>
    <row r="28" spans="1:11" x14ac:dyDescent="0.25">
      <c r="A28" s="20"/>
      <c r="B28" s="17" t="s">
        <v>16</v>
      </c>
      <c r="C28" s="17"/>
      <c r="E28" s="84">
        <v>67.536084958203006</v>
      </c>
      <c r="F28" s="108">
        <v>-28.246967033923742</v>
      </c>
      <c r="G28" s="108">
        <v>11.708177146588472</v>
      </c>
      <c r="H28" s="66">
        <v>18.411871349581599</v>
      </c>
      <c r="I28" s="108">
        <v>52.128842019463221</v>
      </c>
      <c r="J28" s="108">
        <v>154.61630289258073</v>
      </c>
      <c r="K28" s="66">
        <v>39.439262458854273</v>
      </c>
    </row>
    <row r="29" spans="1:11" x14ac:dyDescent="0.25">
      <c r="A29" s="20"/>
      <c r="B29" s="17"/>
      <c r="C29" s="17"/>
      <c r="E29" s="82"/>
      <c r="F29" s="104"/>
      <c r="G29" s="104"/>
      <c r="H29" s="54"/>
      <c r="I29" s="104"/>
      <c r="J29" s="104"/>
      <c r="K29" s="54"/>
    </row>
    <row r="30" spans="1:11" x14ac:dyDescent="0.25">
      <c r="A30" s="77" t="s">
        <v>17</v>
      </c>
      <c r="B30" s="23"/>
      <c r="C30" s="23"/>
      <c r="E30" s="84">
        <v>1.6697091363002903</v>
      </c>
      <c r="F30" s="108">
        <v>-15.633261607228278</v>
      </c>
      <c r="G30" s="108">
        <v>-1607.8284150066938</v>
      </c>
      <c r="H30" s="66">
        <v>-30.645767588989049</v>
      </c>
      <c r="I30" s="108">
        <v>-50.667942679039022</v>
      </c>
      <c r="J30" s="108">
        <v>-204.44819451910897</v>
      </c>
      <c r="K30" s="66">
        <v>-65.94326615554445</v>
      </c>
    </row>
    <row r="31" spans="1:11" x14ac:dyDescent="0.25">
      <c r="A31" s="20"/>
      <c r="B31" s="17"/>
      <c r="C31" s="17"/>
      <c r="E31" s="82"/>
      <c r="F31" s="104"/>
      <c r="G31" s="104"/>
      <c r="H31" s="54"/>
      <c r="I31" s="104"/>
      <c r="J31" s="104"/>
      <c r="K31" s="54"/>
    </row>
    <row r="32" spans="1:11" x14ac:dyDescent="0.25">
      <c r="A32" s="19" t="s">
        <v>18</v>
      </c>
      <c r="B32" s="17"/>
      <c r="C32" s="17"/>
      <c r="E32" s="82"/>
      <c r="F32" s="104"/>
      <c r="G32" s="104"/>
      <c r="H32" s="54"/>
      <c r="I32" s="104"/>
      <c r="J32" s="104"/>
      <c r="K32" s="54"/>
    </row>
    <row r="33" spans="1:11" x14ac:dyDescent="0.25">
      <c r="A33" s="20" t="s">
        <v>19</v>
      </c>
      <c r="B33" s="17"/>
      <c r="C33" s="17"/>
      <c r="E33" s="84">
        <v>13.384546422854493</v>
      </c>
      <c r="F33" s="108">
        <v>-26.160489703514799</v>
      </c>
      <c r="G33" s="108">
        <v>15.197600299156267</v>
      </c>
      <c r="H33" s="66">
        <v>1.0604989242176677</v>
      </c>
      <c r="I33" s="108">
        <v>18.998561923131916</v>
      </c>
      <c r="J33" s="108">
        <v>21.134573901585707</v>
      </c>
      <c r="K33" s="66">
        <v>9.8141494423298994</v>
      </c>
    </row>
    <row r="34" spans="1:11" x14ac:dyDescent="0.25">
      <c r="A34" s="20"/>
      <c r="B34" s="17" t="s">
        <v>20</v>
      </c>
      <c r="C34" s="17"/>
      <c r="E34" s="84">
        <v>-80.475508014215606</v>
      </c>
      <c r="F34" s="108">
        <v>4.0601776880880625</v>
      </c>
      <c r="G34" s="108">
        <v>471.77282114665928</v>
      </c>
      <c r="H34" s="66">
        <v>-7.4916834659565339</v>
      </c>
      <c r="I34" s="108">
        <v>-70.504281687778558</v>
      </c>
      <c r="J34" s="108">
        <v>10.43359789605811</v>
      </c>
      <c r="K34" s="66">
        <v>-19.486173012827358</v>
      </c>
    </row>
    <row r="35" spans="1:11" x14ac:dyDescent="0.25">
      <c r="A35" s="20"/>
      <c r="B35" s="17" t="s">
        <v>21</v>
      </c>
      <c r="C35" s="17"/>
      <c r="E35" s="84">
        <v>155.28184634865045</v>
      </c>
      <c r="F35" s="108">
        <v>-53.48386380335478</v>
      </c>
      <c r="G35" s="108">
        <v>-10.07430998467953</v>
      </c>
      <c r="H35" s="66">
        <v>-24.673435413434941</v>
      </c>
      <c r="I35" s="108">
        <v>7.817854728669138</v>
      </c>
      <c r="J35" s="108">
        <v>17.899354196874782</v>
      </c>
      <c r="K35" s="66">
        <v>-5.9315475762231396</v>
      </c>
    </row>
    <row r="36" spans="1:11" x14ac:dyDescent="0.25">
      <c r="A36" s="20"/>
      <c r="B36" s="17" t="s">
        <v>22</v>
      </c>
      <c r="C36" s="17"/>
      <c r="E36" s="84">
        <v>10.134611894707435</v>
      </c>
      <c r="F36" s="108">
        <v>-8.4913787018023648</v>
      </c>
      <c r="G36" s="108">
        <v>34.804185342551321</v>
      </c>
      <c r="H36" s="66">
        <v>15.319479954747116</v>
      </c>
      <c r="I36" s="108">
        <v>28.171846354493411</v>
      </c>
      <c r="J36" s="108">
        <v>23.0807148950942</v>
      </c>
      <c r="K36" s="66">
        <v>19.666606747413695</v>
      </c>
    </row>
    <row r="37" spans="1:11" x14ac:dyDescent="0.25">
      <c r="A37" s="50"/>
      <c r="B37" s="51"/>
      <c r="C37" s="51"/>
      <c r="D37" s="53"/>
      <c r="E37" s="87"/>
      <c r="F37" s="111"/>
      <c r="G37" s="111"/>
      <c r="H37" s="67"/>
      <c r="I37" s="111"/>
      <c r="J37" s="111"/>
      <c r="K37" s="67"/>
    </row>
    <row r="38" spans="1:11" ht="13" x14ac:dyDescent="0.3">
      <c r="A38" s="24" t="s">
        <v>76</v>
      </c>
      <c r="B38" s="25"/>
      <c r="C38" s="25"/>
      <c r="E38" s="88">
        <v>9.1353028015923385</v>
      </c>
      <c r="F38" s="112">
        <v>-1.4237292665691181</v>
      </c>
      <c r="G38" s="112">
        <v>-11.35460331049547</v>
      </c>
      <c r="H38" s="68">
        <v>-0.69306531210057143</v>
      </c>
      <c r="I38" s="112">
        <v>-29.075776293841717</v>
      </c>
      <c r="J38" s="112">
        <v>-44.32444851981171</v>
      </c>
      <c r="K38" s="68">
        <v>-17.979206831779749</v>
      </c>
    </row>
    <row r="39" spans="1:11" ht="13" x14ac:dyDescent="0.3">
      <c r="A39" s="24" t="s">
        <v>77</v>
      </c>
      <c r="B39" s="25"/>
      <c r="C39" s="25"/>
      <c r="E39" s="88">
        <v>13.099235970408717</v>
      </c>
      <c r="F39" s="112">
        <v>-1.5621600478412101</v>
      </c>
      <c r="G39" s="112">
        <v>5.4882537376923501</v>
      </c>
      <c r="H39" s="68">
        <v>5.4090542538075992</v>
      </c>
      <c r="I39" s="112">
        <v>9.9408903829029338</v>
      </c>
      <c r="J39" s="112">
        <v>13.396150266258022</v>
      </c>
      <c r="K39" s="68">
        <v>7.9086540369559089</v>
      </c>
    </row>
    <row r="40" spans="1:11" x14ac:dyDescent="0.25">
      <c r="A40" s="30"/>
      <c r="B40" s="31"/>
      <c r="C40" s="31"/>
      <c r="D40" s="31"/>
      <c r="E40" s="89"/>
      <c r="F40" s="113"/>
      <c r="G40" s="113"/>
      <c r="H40" s="71"/>
      <c r="I40" s="113"/>
      <c r="J40" s="113"/>
      <c r="K40" s="71"/>
    </row>
  </sheetData>
  <phoneticPr fontId="0" type="noConversion"/>
  <printOptions horizontalCentered="1"/>
  <pageMargins left="0.59055118110236227" right="0" top="0.59055118110236227" bottom="0" header="0" footer="0"/>
  <pageSetup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75"/>
  <sheetViews>
    <sheetView topLeftCell="B1" workbookViewId="0">
      <selection activeCell="J25" sqref="J25"/>
    </sheetView>
  </sheetViews>
  <sheetFormatPr baseColWidth="10" defaultRowHeight="12.5" x14ac:dyDescent="0.25"/>
  <cols>
    <col min="1" max="2" width="2.54296875" customWidth="1"/>
    <col min="3" max="3" width="42.453125" customWidth="1"/>
    <col min="4" max="4" width="10.453125" customWidth="1"/>
    <col min="5" max="10" width="8.54296875" customWidth="1"/>
    <col min="11" max="11" width="10" customWidth="1"/>
    <col min="12" max="12" width="7.54296875" bestFit="1" customWidth="1"/>
  </cols>
  <sheetData>
    <row r="1" spans="1:13" ht="28" x14ac:dyDescent="0.6">
      <c r="L1" s="210">
        <v>10</v>
      </c>
    </row>
    <row r="2" spans="1:13" ht="13" x14ac:dyDescent="0.3">
      <c r="A2" s="1" t="s">
        <v>100</v>
      </c>
      <c r="B2" s="2"/>
      <c r="C2" s="2"/>
      <c r="D2" s="158"/>
      <c r="E2" s="2"/>
      <c r="F2" s="2"/>
      <c r="G2" s="2"/>
      <c r="H2" s="2"/>
      <c r="I2" s="2"/>
      <c r="J2" s="2"/>
      <c r="K2" s="2"/>
    </row>
    <row r="3" spans="1:13" ht="13" x14ac:dyDescent="0.3">
      <c r="A3" s="47" t="str">
        <f>+Total!A3</f>
        <v>ESTADO DE OPERACIONES DE GOBIERNO  2023</v>
      </c>
      <c r="B3" s="5"/>
      <c r="C3" s="5"/>
      <c r="D3" s="159"/>
      <c r="E3" s="5"/>
      <c r="F3" s="2"/>
      <c r="G3" s="2"/>
      <c r="H3" s="2"/>
      <c r="I3" s="2"/>
      <c r="J3" s="2"/>
      <c r="K3" s="2"/>
    </row>
    <row r="4" spans="1:13" ht="13" x14ac:dyDescent="0.3">
      <c r="A4" s="1" t="s">
        <v>93</v>
      </c>
      <c r="B4" s="2"/>
      <c r="C4" s="2"/>
      <c r="D4" s="158"/>
      <c r="E4" s="2"/>
      <c r="F4" s="2"/>
      <c r="G4" s="2"/>
      <c r="H4" s="2"/>
      <c r="I4" s="2"/>
      <c r="J4" s="2"/>
      <c r="K4" s="2"/>
    </row>
    <row r="5" spans="1:13" ht="13" x14ac:dyDescent="0.3">
      <c r="A5" s="1" t="s">
        <v>2</v>
      </c>
      <c r="B5" s="2"/>
      <c r="C5" s="7"/>
      <c r="D5" s="160"/>
      <c r="E5" s="2"/>
      <c r="F5" s="2"/>
      <c r="G5" s="2"/>
      <c r="H5" s="2"/>
      <c r="I5" s="2"/>
      <c r="J5" s="2"/>
      <c r="K5" s="2"/>
    </row>
    <row r="6" spans="1:13" ht="13" x14ac:dyDescent="0.3">
      <c r="A6" s="1" t="s">
        <v>3</v>
      </c>
      <c r="B6" s="2"/>
      <c r="C6" s="7"/>
      <c r="D6" s="160"/>
      <c r="E6" s="2"/>
      <c r="F6" s="2"/>
      <c r="G6" s="2"/>
      <c r="H6" s="2"/>
      <c r="I6" s="2"/>
      <c r="J6" s="2"/>
      <c r="K6" s="2"/>
    </row>
    <row r="7" spans="1:13" ht="13" x14ac:dyDescent="0.3">
      <c r="A7" s="9"/>
      <c r="B7" s="10"/>
      <c r="C7" s="11"/>
      <c r="D7" s="161"/>
      <c r="E7" s="124"/>
      <c r="F7" s="2"/>
      <c r="G7" s="2"/>
      <c r="H7" s="2"/>
      <c r="I7" s="2"/>
      <c r="J7" s="2"/>
      <c r="K7" s="2"/>
    </row>
    <row r="8" spans="1:13" x14ac:dyDescent="0.25">
      <c r="A8" s="164"/>
      <c r="B8" s="165"/>
      <c r="C8" s="165"/>
      <c r="D8" s="107"/>
      <c r="E8" s="15" t="s">
        <v>5</v>
      </c>
      <c r="F8" s="107" t="s">
        <v>85</v>
      </c>
      <c r="G8" s="107" t="s">
        <v>86</v>
      </c>
      <c r="H8" s="133" t="s">
        <v>94</v>
      </c>
      <c r="I8" s="107" t="s">
        <v>87</v>
      </c>
      <c r="J8" s="107" t="s">
        <v>89</v>
      </c>
      <c r="K8" s="133" t="s">
        <v>88</v>
      </c>
    </row>
    <row r="9" spans="1:13" ht="13" x14ac:dyDescent="0.3">
      <c r="A9" s="166"/>
      <c r="B9" s="33"/>
      <c r="C9" s="33"/>
      <c r="D9" s="134"/>
      <c r="E9" s="97"/>
      <c r="F9" s="120"/>
      <c r="G9" s="120"/>
      <c r="H9" s="192"/>
      <c r="I9" s="120"/>
      <c r="J9" s="120"/>
      <c r="K9" s="192"/>
    </row>
    <row r="10" spans="1:13" ht="13" x14ac:dyDescent="0.3">
      <c r="A10" s="167" t="s">
        <v>6</v>
      </c>
      <c r="B10" s="33"/>
      <c r="C10" s="33"/>
      <c r="D10" s="134"/>
      <c r="E10" s="91"/>
      <c r="F10" s="115"/>
      <c r="G10" s="115"/>
      <c r="H10" s="186"/>
      <c r="I10" s="115"/>
      <c r="J10" s="115"/>
      <c r="K10" s="186"/>
    </row>
    <row r="11" spans="1:13" x14ac:dyDescent="0.25">
      <c r="A11" s="35" t="s">
        <v>7</v>
      </c>
      <c r="B11" s="33"/>
      <c r="C11" s="33"/>
      <c r="D11" s="93"/>
      <c r="E11" s="92">
        <v>0</v>
      </c>
      <c r="F11" s="119">
        <v>0</v>
      </c>
      <c r="G11" s="119">
        <v>0</v>
      </c>
      <c r="H11" s="21">
        <v>0</v>
      </c>
      <c r="I11" s="119">
        <v>0</v>
      </c>
      <c r="J11" s="119">
        <v>0</v>
      </c>
      <c r="K11" s="21">
        <f>+SUM(H11:J11)</f>
        <v>0</v>
      </c>
      <c r="M11" s="200"/>
    </row>
    <row r="12" spans="1:13" x14ac:dyDescent="0.25">
      <c r="A12" s="35"/>
      <c r="B12" s="33" t="s">
        <v>8</v>
      </c>
      <c r="C12" s="33"/>
      <c r="D12" s="93"/>
      <c r="E12" s="92">
        <v>0</v>
      </c>
      <c r="F12" s="119">
        <v>0</v>
      </c>
      <c r="G12" s="119">
        <v>0</v>
      </c>
      <c r="H12" s="21">
        <v>0</v>
      </c>
      <c r="I12" s="119">
        <v>0</v>
      </c>
      <c r="J12" s="119">
        <v>0</v>
      </c>
      <c r="K12" s="21">
        <f t="shared" ref="K12:K30" si="0">+SUM(H12:J12)</f>
        <v>0</v>
      </c>
      <c r="M12" s="200"/>
    </row>
    <row r="13" spans="1:13" x14ac:dyDescent="0.25">
      <c r="A13" s="76"/>
      <c r="B13" s="168"/>
      <c r="C13" s="168" t="s">
        <v>102</v>
      </c>
      <c r="D13" s="147"/>
      <c r="E13" s="92">
        <v>0</v>
      </c>
      <c r="F13" s="146">
        <v>0</v>
      </c>
      <c r="G13" s="146">
        <v>0</v>
      </c>
      <c r="H13" s="141">
        <v>0</v>
      </c>
      <c r="I13" s="119">
        <v>0</v>
      </c>
      <c r="J13" s="146">
        <v>0</v>
      </c>
      <c r="K13" s="21">
        <f t="shared" si="0"/>
        <v>0</v>
      </c>
      <c r="M13" s="200"/>
    </row>
    <row r="14" spans="1:13" x14ac:dyDescent="0.25">
      <c r="A14" s="76"/>
      <c r="B14" s="168"/>
      <c r="C14" s="168" t="s">
        <v>59</v>
      </c>
      <c r="D14" s="147"/>
      <c r="E14" s="92">
        <v>0</v>
      </c>
      <c r="F14" s="146">
        <v>0</v>
      </c>
      <c r="G14" s="146">
        <v>0</v>
      </c>
      <c r="H14" s="141">
        <v>0</v>
      </c>
      <c r="I14" s="119">
        <v>0</v>
      </c>
      <c r="J14" s="146">
        <v>0</v>
      </c>
      <c r="K14" s="21">
        <f t="shared" si="0"/>
        <v>0</v>
      </c>
      <c r="M14" s="200"/>
    </row>
    <row r="15" spans="1:13" x14ac:dyDescent="0.25">
      <c r="A15" s="35"/>
      <c r="B15" s="33" t="s">
        <v>95</v>
      </c>
      <c r="C15" s="33"/>
      <c r="D15" s="93"/>
      <c r="E15" s="92">
        <v>0</v>
      </c>
      <c r="F15" s="119">
        <v>0</v>
      </c>
      <c r="G15" s="119">
        <v>0</v>
      </c>
      <c r="H15" s="21">
        <v>0</v>
      </c>
      <c r="I15" s="119">
        <v>0</v>
      </c>
      <c r="J15" s="119">
        <v>0</v>
      </c>
      <c r="K15" s="21">
        <f t="shared" si="0"/>
        <v>0</v>
      </c>
      <c r="M15" s="200"/>
    </row>
    <row r="16" spans="1:13" x14ac:dyDescent="0.25">
      <c r="A16" s="35"/>
      <c r="B16" s="33" t="s">
        <v>9</v>
      </c>
      <c r="C16" s="33"/>
      <c r="D16" s="93"/>
      <c r="E16" s="92">
        <v>0</v>
      </c>
      <c r="F16" s="119">
        <v>0</v>
      </c>
      <c r="G16" s="119">
        <v>0</v>
      </c>
      <c r="H16" s="21">
        <v>0</v>
      </c>
      <c r="I16" s="119">
        <v>0</v>
      </c>
      <c r="J16" s="119">
        <v>0</v>
      </c>
      <c r="K16" s="21">
        <f t="shared" si="0"/>
        <v>0</v>
      </c>
      <c r="M16" s="200"/>
    </row>
    <row r="17" spans="1:13" x14ac:dyDescent="0.25">
      <c r="A17" s="35"/>
      <c r="B17" s="33" t="s">
        <v>56</v>
      </c>
      <c r="C17" s="33"/>
      <c r="D17" s="93"/>
      <c r="E17" s="92">
        <v>0</v>
      </c>
      <c r="F17" s="119">
        <v>0</v>
      </c>
      <c r="G17" s="119">
        <v>0</v>
      </c>
      <c r="H17" s="21">
        <v>0</v>
      </c>
      <c r="I17" s="119">
        <v>0</v>
      </c>
      <c r="J17" s="119">
        <v>0</v>
      </c>
      <c r="K17" s="21">
        <f t="shared" si="0"/>
        <v>0</v>
      </c>
      <c r="M17" s="200"/>
    </row>
    <row r="18" spans="1:13" x14ac:dyDescent="0.25">
      <c r="A18" s="35"/>
      <c r="B18" s="168" t="s">
        <v>57</v>
      </c>
      <c r="C18" s="33"/>
      <c r="D18" s="93"/>
      <c r="E18" s="92">
        <v>0</v>
      </c>
      <c r="F18" s="119">
        <v>0</v>
      </c>
      <c r="G18" s="119">
        <v>0</v>
      </c>
      <c r="H18" s="21">
        <v>0</v>
      </c>
      <c r="I18" s="119">
        <v>0</v>
      </c>
      <c r="J18" s="119">
        <v>0</v>
      </c>
      <c r="K18" s="21">
        <f t="shared" si="0"/>
        <v>0</v>
      </c>
      <c r="M18" s="200"/>
    </row>
    <row r="19" spans="1:13" x14ac:dyDescent="0.25">
      <c r="A19" s="35"/>
      <c r="B19" s="33" t="s">
        <v>10</v>
      </c>
      <c r="C19" s="33"/>
      <c r="D19" s="93"/>
      <c r="E19" s="92">
        <v>0</v>
      </c>
      <c r="F19" s="119">
        <v>0</v>
      </c>
      <c r="G19" s="119">
        <v>0</v>
      </c>
      <c r="H19" s="21">
        <v>0</v>
      </c>
      <c r="I19" s="119">
        <v>0</v>
      </c>
      <c r="J19" s="119">
        <v>0</v>
      </c>
      <c r="K19" s="21">
        <f t="shared" si="0"/>
        <v>0</v>
      </c>
      <c r="M19" s="200"/>
    </row>
    <row r="20" spans="1:13" x14ac:dyDescent="0.25">
      <c r="A20" s="35"/>
      <c r="B20" s="33" t="s">
        <v>11</v>
      </c>
      <c r="C20" s="33"/>
      <c r="D20" s="93"/>
      <c r="E20" s="92">
        <v>0</v>
      </c>
      <c r="F20" s="119">
        <v>0</v>
      </c>
      <c r="G20" s="119">
        <v>0</v>
      </c>
      <c r="H20" s="21">
        <v>0</v>
      </c>
      <c r="I20" s="119">
        <v>0</v>
      </c>
      <c r="J20" s="119">
        <v>0</v>
      </c>
      <c r="K20" s="21">
        <f t="shared" si="0"/>
        <v>0</v>
      </c>
      <c r="M20" s="200"/>
    </row>
    <row r="21" spans="1:13" x14ac:dyDescent="0.25">
      <c r="A21" s="35"/>
      <c r="B21" s="33"/>
      <c r="C21" s="33"/>
      <c r="D21" s="134"/>
      <c r="E21" s="90"/>
      <c r="F21" s="121"/>
      <c r="G21" s="121"/>
      <c r="H21" s="193"/>
      <c r="I21" s="121"/>
      <c r="J21" s="121"/>
      <c r="K21" s="18"/>
      <c r="M21" s="200"/>
    </row>
    <row r="22" spans="1:13" x14ac:dyDescent="0.25">
      <c r="A22" s="35" t="s">
        <v>12</v>
      </c>
      <c r="B22" s="33"/>
      <c r="C22" s="33"/>
      <c r="D22" s="93"/>
      <c r="E22" s="92">
        <v>1241.2912808888889</v>
      </c>
      <c r="F22" s="119">
        <v>1247.1916613333335</v>
      </c>
      <c r="G22" s="119">
        <v>1253.0920417777779</v>
      </c>
      <c r="H22" s="21">
        <v>3741.5749840000003</v>
      </c>
      <c r="I22" s="119">
        <v>1129.3504224444443</v>
      </c>
      <c r="J22" s="119">
        <v>1070.429803</v>
      </c>
      <c r="K22" s="21">
        <f t="shared" si="0"/>
        <v>5941.3552094444449</v>
      </c>
      <c r="M22" s="200"/>
    </row>
    <row r="23" spans="1:13" x14ac:dyDescent="0.25">
      <c r="A23" s="35"/>
      <c r="B23" s="33" t="s">
        <v>13</v>
      </c>
      <c r="C23" s="33"/>
      <c r="D23" s="93"/>
      <c r="E23" s="92">
        <v>0</v>
      </c>
      <c r="F23" s="119">
        <v>0</v>
      </c>
      <c r="G23" s="119">
        <v>0</v>
      </c>
      <c r="H23" s="21">
        <v>0</v>
      </c>
      <c r="I23" s="119">
        <v>0</v>
      </c>
      <c r="J23" s="119">
        <v>0</v>
      </c>
      <c r="K23" s="21">
        <f t="shared" si="0"/>
        <v>0</v>
      </c>
      <c r="M23" s="200"/>
    </row>
    <row r="24" spans="1:13" x14ac:dyDescent="0.25">
      <c r="A24" s="35"/>
      <c r="B24" s="33" t="s">
        <v>14</v>
      </c>
      <c r="C24" s="33"/>
      <c r="D24" s="93"/>
      <c r="E24" s="92">
        <v>0</v>
      </c>
      <c r="F24" s="119">
        <v>0</v>
      </c>
      <c r="G24" s="119">
        <v>0</v>
      </c>
      <c r="H24" s="21">
        <v>0</v>
      </c>
      <c r="I24" s="119">
        <v>0</v>
      </c>
      <c r="J24" s="119">
        <v>0</v>
      </c>
      <c r="K24" s="21">
        <f t="shared" si="0"/>
        <v>0</v>
      </c>
      <c r="M24" s="200"/>
    </row>
    <row r="25" spans="1:13" x14ac:dyDescent="0.25">
      <c r="A25" s="35"/>
      <c r="B25" s="33" t="s">
        <v>15</v>
      </c>
      <c r="C25" s="33"/>
      <c r="D25" s="93"/>
      <c r="E25" s="92">
        <v>1241.2912808888889</v>
      </c>
      <c r="F25" s="119">
        <v>1247.1916613333335</v>
      </c>
      <c r="G25" s="119">
        <v>1253.0920417777779</v>
      </c>
      <c r="H25" s="21">
        <v>3741.5749840000003</v>
      </c>
      <c r="I25" s="119">
        <v>1129.3504224444443</v>
      </c>
      <c r="J25" s="119">
        <v>1070.429803</v>
      </c>
      <c r="K25" s="21">
        <f t="shared" si="0"/>
        <v>5941.3552094444449</v>
      </c>
      <c r="M25" s="200"/>
    </row>
    <row r="26" spans="1:13" x14ac:dyDescent="0.25">
      <c r="A26" s="35"/>
      <c r="B26" s="33" t="s">
        <v>58</v>
      </c>
      <c r="C26" s="33"/>
      <c r="D26" s="93"/>
      <c r="E26" s="92">
        <v>0</v>
      </c>
      <c r="F26" s="119">
        <v>0</v>
      </c>
      <c r="G26" s="119">
        <v>0</v>
      </c>
      <c r="H26" s="21">
        <v>0</v>
      </c>
      <c r="I26" s="119">
        <v>0</v>
      </c>
      <c r="J26" s="119">
        <v>0</v>
      </c>
      <c r="K26" s="21">
        <f t="shared" si="0"/>
        <v>0</v>
      </c>
      <c r="M26" s="200"/>
    </row>
    <row r="27" spans="1:13" x14ac:dyDescent="0.25">
      <c r="A27" s="35"/>
      <c r="B27" s="168" t="s">
        <v>74</v>
      </c>
      <c r="C27" s="33"/>
      <c r="D27" s="93"/>
      <c r="E27" s="92">
        <v>0</v>
      </c>
      <c r="F27" s="119">
        <v>0</v>
      </c>
      <c r="G27" s="119">
        <v>0</v>
      </c>
      <c r="H27" s="21">
        <v>0</v>
      </c>
      <c r="I27" s="119">
        <v>0</v>
      </c>
      <c r="J27" s="119">
        <v>0</v>
      </c>
      <c r="K27" s="21">
        <f t="shared" si="0"/>
        <v>0</v>
      </c>
      <c r="M27" s="200"/>
    </row>
    <row r="28" spans="1:13" x14ac:dyDescent="0.25">
      <c r="A28" s="35"/>
      <c r="B28" s="33" t="s">
        <v>16</v>
      </c>
      <c r="C28" s="33"/>
      <c r="D28" s="93"/>
      <c r="E28" s="92">
        <v>0</v>
      </c>
      <c r="F28" s="119">
        <v>0</v>
      </c>
      <c r="G28" s="119">
        <v>0</v>
      </c>
      <c r="H28" s="21">
        <v>0</v>
      </c>
      <c r="I28" s="119">
        <v>0</v>
      </c>
      <c r="J28" s="119">
        <v>0</v>
      </c>
      <c r="K28" s="21">
        <f t="shared" si="0"/>
        <v>0</v>
      </c>
      <c r="M28" s="200"/>
    </row>
    <row r="29" spans="1:13" x14ac:dyDescent="0.25">
      <c r="A29" s="35"/>
      <c r="B29" s="33"/>
      <c r="C29" s="33"/>
      <c r="D29" s="93"/>
      <c r="E29" s="92"/>
      <c r="F29" s="119"/>
      <c r="G29" s="119"/>
      <c r="H29" s="21"/>
      <c r="I29" s="119"/>
      <c r="J29" s="119"/>
      <c r="K29" s="21"/>
      <c r="M29" s="200"/>
    </row>
    <row r="30" spans="1:13" x14ac:dyDescent="0.25">
      <c r="A30" s="169" t="s">
        <v>17</v>
      </c>
      <c r="B30" s="170"/>
      <c r="C30" s="170"/>
      <c r="D30" s="93"/>
      <c r="E30" s="92">
        <v>-1241.2912808888889</v>
      </c>
      <c r="F30" s="119">
        <v>-1247.1916613333335</v>
      </c>
      <c r="G30" s="119">
        <v>-1253.0920417777779</v>
      </c>
      <c r="H30" s="21">
        <v>-3741.5749840000003</v>
      </c>
      <c r="I30" s="119">
        <v>-1129.3504224444443</v>
      </c>
      <c r="J30" s="119">
        <v>-1070.429803</v>
      </c>
      <c r="K30" s="21">
        <f t="shared" si="0"/>
        <v>-5941.3552094444449</v>
      </c>
      <c r="M30" s="200"/>
    </row>
    <row r="31" spans="1:13" x14ac:dyDescent="0.25">
      <c r="A31" s="35"/>
      <c r="B31" s="33"/>
      <c r="C31" s="33"/>
      <c r="D31" s="93"/>
      <c r="E31" s="92"/>
      <c r="F31" s="119"/>
      <c r="G31" s="119"/>
      <c r="H31" s="21"/>
      <c r="I31" s="119"/>
      <c r="J31" s="119"/>
      <c r="K31" s="21"/>
      <c r="M31" s="200"/>
    </row>
    <row r="32" spans="1:13" x14ac:dyDescent="0.25">
      <c r="A32" s="167" t="s">
        <v>18</v>
      </c>
      <c r="B32" s="33"/>
      <c r="C32" s="33"/>
      <c r="D32" s="93"/>
      <c r="E32" s="92"/>
      <c r="F32" s="119"/>
      <c r="G32" s="119"/>
      <c r="H32" s="21"/>
      <c r="I32" s="119"/>
      <c r="J32" s="119"/>
      <c r="K32" s="21"/>
      <c r="M32" s="200"/>
    </row>
    <row r="33" spans="1:13" x14ac:dyDescent="0.25">
      <c r="A33" s="35" t="s">
        <v>19</v>
      </c>
      <c r="B33" s="33"/>
      <c r="C33" s="33"/>
      <c r="D33" s="93"/>
      <c r="E33" s="92">
        <v>0</v>
      </c>
      <c r="F33" s="119">
        <v>0</v>
      </c>
      <c r="G33" s="119">
        <v>0</v>
      </c>
      <c r="H33" s="21">
        <v>0</v>
      </c>
      <c r="I33" s="119">
        <v>0</v>
      </c>
      <c r="J33" s="119">
        <v>0</v>
      </c>
      <c r="K33" s="21">
        <f t="shared" ref="K33:K36" si="1">+SUM(H33:J33)</f>
        <v>0</v>
      </c>
      <c r="M33" s="200"/>
    </row>
    <row r="34" spans="1:13" x14ac:dyDescent="0.25">
      <c r="A34" s="35"/>
      <c r="B34" s="33" t="s">
        <v>20</v>
      </c>
      <c r="C34" s="33"/>
      <c r="D34" s="93"/>
      <c r="E34" s="92">
        <v>0</v>
      </c>
      <c r="F34" s="119">
        <v>0</v>
      </c>
      <c r="G34" s="119">
        <v>0</v>
      </c>
      <c r="H34" s="21">
        <v>0</v>
      </c>
      <c r="I34" s="119">
        <v>0</v>
      </c>
      <c r="J34" s="119">
        <v>0</v>
      </c>
      <c r="K34" s="21">
        <f t="shared" si="1"/>
        <v>0</v>
      </c>
      <c r="M34" s="200"/>
    </row>
    <row r="35" spans="1:13" x14ac:dyDescent="0.25">
      <c r="A35" s="35"/>
      <c r="B35" s="33" t="s">
        <v>21</v>
      </c>
      <c r="C35" s="33"/>
      <c r="D35" s="93"/>
      <c r="E35" s="92">
        <v>0</v>
      </c>
      <c r="F35" s="119">
        <v>0</v>
      </c>
      <c r="G35" s="119">
        <v>0</v>
      </c>
      <c r="H35" s="21">
        <v>0</v>
      </c>
      <c r="I35" s="119">
        <v>0</v>
      </c>
      <c r="J35" s="119">
        <v>0</v>
      </c>
      <c r="K35" s="21">
        <f t="shared" si="1"/>
        <v>0</v>
      </c>
      <c r="M35" s="200"/>
    </row>
    <row r="36" spans="1:13" x14ac:dyDescent="0.25">
      <c r="A36" s="35"/>
      <c r="B36" s="33" t="s">
        <v>22</v>
      </c>
      <c r="C36" s="33"/>
      <c r="D36" s="93"/>
      <c r="E36" s="92">
        <v>0</v>
      </c>
      <c r="F36" s="119">
        <v>0</v>
      </c>
      <c r="G36" s="119">
        <v>0</v>
      </c>
      <c r="H36" s="21">
        <v>0</v>
      </c>
      <c r="I36" s="119">
        <v>0</v>
      </c>
      <c r="J36" s="119">
        <v>0</v>
      </c>
      <c r="K36" s="21">
        <f t="shared" si="1"/>
        <v>0</v>
      </c>
      <c r="M36" s="200"/>
    </row>
    <row r="37" spans="1:13" x14ac:dyDescent="0.25">
      <c r="A37" s="35"/>
      <c r="B37" s="33"/>
      <c r="C37" s="33"/>
      <c r="D37" s="93"/>
      <c r="E37" s="92"/>
      <c r="F37" s="119"/>
      <c r="G37" s="119"/>
      <c r="H37" s="21"/>
      <c r="I37" s="119"/>
      <c r="J37" s="119"/>
      <c r="K37" s="21"/>
      <c r="M37" s="200"/>
    </row>
    <row r="38" spans="1:13" ht="13" x14ac:dyDescent="0.3">
      <c r="A38" s="171" t="s">
        <v>76</v>
      </c>
      <c r="B38" s="172"/>
      <c r="C38" s="172"/>
      <c r="D38" s="95"/>
      <c r="E38" s="94">
        <v>0</v>
      </c>
      <c r="F38" s="122">
        <v>0</v>
      </c>
      <c r="G38" s="122">
        <v>0</v>
      </c>
      <c r="H38" s="26">
        <v>0</v>
      </c>
      <c r="I38" s="122">
        <v>0</v>
      </c>
      <c r="J38" s="122">
        <v>0</v>
      </c>
      <c r="K38" s="26">
        <f t="shared" ref="K38:K40" si="2">+SUM(H38:J38)</f>
        <v>0</v>
      </c>
      <c r="M38" s="200"/>
    </row>
    <row r="39" spans="1:13" ht="13" x14ac:dyDescent="0.3">
      <c r="A39" s="171" t="s">
        <v>77</v>
      </c>
      <c r="B39" s="172"/>
      <c r="C39" s="172"/>
      <c r="D39" s="95"/>
      <c r="E39" s="94">
        <v>1241.2912808888889</v>
      </c>
      <c r="F39" s="122">
        <v>1247.1916613333335</v>
      </c>
      <c r="G39" s="122">
        <v>1253.0920417777779</v>
      </c>
      <c r="H39" s="26">
        <v>3741.5749840000003</v>
      </c>
      <c r="I39" s="122">
        <v>1129.3504224444443</v>
      </c>
      <c r="J39" s="122">
        <v>1070.429803</v>
      </c>
      <c r="K39" s="26">
        <f t="shared" si="2"/>
        <v>5941.3552094444449</v>
      </c>
      <c r="M39" s="200"/>
    </row>
    <row r="40" spans="1:13" ht="13" x14ac:dyDescent="0.3">
      <c r="A40" s="171" t="s">
        <v>23</v>
      </c>
      <c r="B40" s="172"/>
      <c r="C40" s="172"/>
      <c r="D40" s="95"/>
      <c r="E40" s="94">
        <v>-1241.2912808888889</v>
      </c>
      <c r="F40" s="122">
        <v>-1247.1916613333335</v>
      </c>
      <c r="G40" s="122">
        <v>-1253.0920417777779</v>
      </c>
      <c r="H40" s="26">
        <v>-3741.5749840000003</v>
      </c>
      <c r="I40" s="122">
        <v>-1129.3504224444443</v>
      </c>
      <c r="J40" s="195">
        <v>-1070.429803</v>
      </c>
      <c r="K40" s="26">
        <f t="shared" si="2"/>
        <v>-5941.3552094444449</v>
      </c>
      <c r="M40" s="200"/>
    </row>
    <row r="41" spans="1:13" ht="13" x14ac:dyDescent="0.3">
      <c r="A41" s="27"/>
      <c r="B41" s="173"/>
      <c r="C41" s="173"/>
      <c r="D41" s="162"/>
      <c r="E41" s="96"/>
      <c r="F41" s="123"/>
      <c r="G41" s="123"/>
      <c r="H41" s="194"/>
      <c r="I41" s="123"/>
      <c r="J41" s="123"/>
      <c r="K41" s="29"/>
      <c r="M41" s="200"/>
    </row>
    <row r="42" spans="1:13" x14ac:dyDescent="0.25">
      <c r="A42" s="167" t="s">
        <v>24</v>
      </c>
      <c r="B42" s="33"/>
      <c r="C42" s="33"/>
      <c r="D42" s="134"/>
      <c r="E42" s="90"/>
      <c r="F42" s="121"/>
      <c r="G42" s="121"/>
      <c r="H42" s="193"/>
      <c r="I42" s="121"/>
      <c r="J42" s="121"/>
      <c r="K42" s="18"/>
      <c r="M42" s="200"/>
    </row>
    <row r="43" spans="1:13" x14ac:dyDescent="0.25">
      <c r="A43" s="167"/>
      <c r="B43" s="33"/>
      <c r="C43" s="33"/>
      <c r="D43" s="134"/>
      <c r="E43" s="90"/>
      <c r="F43" s="121"/>
      <c r="G43" s="121"/>
      <c r="H43" s="193"/>
      <c r="I43" s="121"/>
      <c r="J43" s="121"/>
      <c r="K43" s="18"/>
      <c r="M43" s="200"/>
    </row>
    <row r="44" spans="1:13" x14ac:dyDescent="0.25">
      <c r="A44" s="35" t="s">
        <v>25</v>
      </c>
      <c r="B44" s="33"/>
      <c r="C44" s="33"/>
      <c r="D44" s="93"/>
      <c r="E44" s="92">
        <v>0</v>
      </c>
      <c r="F44" s="119">
        <v>0</v>
      </c>
      <c r="G44" s="119">
        <v>0</v>
      </c>
      <c r="H44" s="21">
        <v>0</v>
      </c>
      <c r="I44" s="119">
        <v>0</v>
      </c>
      <c r="J44" s="119">
        <v>0</v>
      </c>
      <c r="K44" s="21">
        <f t="shared" ref="K44:K57" si="3">+SUM(H44:J44)</f>
        <v>0</v>
      </c>
      <c r="M44" s="200"/>
    </row>
    <row r="45" spans="1:13" x14ac:dyDescent="0.25">
      <c r="A45" s="35" t="s">
        <v>26</v>
      </c>
      <c r="B45" s="33"/>
      <c r="C45" s="33"/>
      <c r="D45" s="93"/>
      <c r="E45" s="92">
        <v>0</v>
      </c>
      <c r="F45" s="119">
        <v>0</v>
      </c>
      <c r="G45" s="119">
        <v>0</v>
      </c>
      <c r="H45" s="21">
        <v>0</v>
      </c>
      <c r="I45" s="119">
        <v>0</v>
      </c>
      <c r="J45" s="119">
        <v>0</v>
      </c>
      <c r="K45" s="21">
        <f t="shared" si="3"/>
        <v>0</v>
      </c>
      <c r="M45" s="200"/>
    </row>
    <row r="46" spans="1:13" x14ac:dyDescent="0.25">
      <c r="A46" s="35"/>
      <c r="B46" s="33" t="s">
        <v>27</v>
      </c>
      <c r="C46" s="33"/>
      <c r="D46" s="93"/>
      <c r="E46" s="92">
        <v>0</v>
      </c>
      <c r="F46" s="119">
        <v>0</v>
      </c>
      <c r="G46" s="119">
        <v>0</v>
      </c>
      <c r="H46" s="21">
        <v>0</v>
      </c>
      <c r="I46" s="119">
        <v>0</v>
      </c>
      <c r="J46" s="119">
        <v>0</v>
      </c>
      <c r="K46" s="21">
        <f t="shared" si="3"/>
        <v>0</v>
      </c>
      <c r="M46" s="200"/>
    </row>
    <row r="47" spans="1:13" x14ac:dyDescent="0.25">
      <c r="A47" s="35"/>
      <c r="B47" s="33" t="s">
        <v>28</v>
      </c>
      <c r="C47" s="33"/>
      <c r="D47" s="93"/>
      <c r="E47" s="92">
        <v>0</v>
      </c>
      <c r="F47" s="119">
        <v>0</v>
      </c>
      <c r="G47" s="119">
        <v>0</v>
      </c>
      <c r="H47" s="21">
        <v>0</v>
      </c>
      <c r="I47" s="119">
        <v>0</v>
      </c>
      <c r="J47" s="119">
        <v>0</v>
      </c>
      <c r="K47" s="21">
        <f t="shared" si="3"/>
        <v>0</v>
      </c>
      <c r="M47" s="200"/>
    </row>
    <row r="48" spans="1:13" x14ac:dyDescent="0.25">
      <c r="A48" s="35" t="s">
        <v>29</v>
      </c>
      <c r="B48" s="33"/>
      <c r="C48" s="33"/>
      <c r="D48" s="93"/>
      <c r="E48" s="92">
        <v>0</v>
      </c>
      <c r="F48" s="119">
        <v>0</v>
      </c>
      <c r="G48" s="119">
        <v>0</v>
      </c>
      <c r="H48" s="21">
        <v>0</v>
      </c>
      <c r="I48" s="119">
        <v>0</v>
      </c>
      <c r="J48" s="119">
        <v>0</v>
      </c>
      <c r="K48" s="21">
        <f t="shared" si="3"/>
        <v>0</v>
      </c>
      <c r="M48" s="200"/>
    </row>
    <row r="49" spans="1:13" x14ac:dyDescent="0.25">
      <c r="A49" s="35"/>
      <c r="B49" s="33" t="s">
        <v>30</v>
      </c>
      <c r="C49" s="33"/>
      <c r="D49" s="93"/>
      <c r="E49" s="92">
        <v>0</v>
      </c>
      <c r="F49" s="119">
        <v>0</v>
      </c>
      <c r="G49" s="119">
        <v>0</v>
      </c>
      <c r="H49" s="21">
        <v>0</v>
      </c>
      <c r="I49" s="119">
        <v>0</v>
      </c>
      <c r="J49" s="119">
        <v>0</v>
      </c>
      <c r="K49" s="21">
        <f t="shared" si="3"/>
        <v>0</v>
      </c>
      <c r="M49" s="200"/>
    </row>
    <row r="50" spans="1:13" x14ac:dyDescent="0.25">
      <c r="A50" s="35"/>
      <c r="B50" s="33" t="s">
        <v>31</v>
      </c>
      <c r="C50" s="33"/>
      <c r="D50" s="93"/>
      <c r="E50" s="92">
        <v>0</v>
      </c>
      <c r="F50" s="119">
        <v>0</v>
      </c>
      <c r="G50" s="119">
        <v>0</v>
      </c>
      <c r="H50" s="21">
        <v>0</v>
      </c>
      <c r="I50" s="119">
        <v>0</v>
      </c>
      <c r="J50" s="119">
        <v>0</v>
      </c>
      <c r="K50" s="21">
        <f t="shared" si="3"/>
        <v>0</v>
      </c>
      <c r="M50" s="200"/>
    </row>
    <row r="51" spans="1:13" x14ac:dyDescent="0.25">
      <c r="A51" s="35" t="s">
        <v>32</v>
      </c>
      <c r="B51" s="33"/>
      <c r="C51" s="33"/>
      <c r="D51" s="93"/>
      <c r="E51" s="92">
        <v>0</v>
      </c>
      <c r="F51" s="119">
        <v>0</v>
      </c>
      <c r="G51" s="119">
        <v>0</v>
      </c>
      <c r="H51" s="21">
        <v>0</v>
      </c>
      <c r="I51" s="119">
        <v>0</v>
      </c>
      <c r="J51" s="119">
        <v>0</v>
      </c>
      <c r="K51" s="21">
        <f t="shared" si="3"/>
        <v>0</v>
      </c>
      <c r="M51" s="200"/>
    </row>
    <row r="52" spans="1:13" x14ac:dyDescent="0.25">
      <c r="A52" s="35" t="s">
        <v>33</v>
      </c>
      <c r="B52" s="33"/>
      <c r="C52" s="33"/>
      <c r="D52" s="93"/>
      <c r="E52" s="92">
        <v>0</v>
      </c>
      <c r="F52" s="119">
        <v>0</v>
      </c>
      <c r="G52" s="119">
        <v>0</v>
      </c>
      <c r="H52" s="21">
        <v>0</v>
      </c>
      <c r="I52" s="119">
        <v>0</v>
      </c>
      <c r="J52" s="119">
        <v>0</v>
      </c>
      <c r="K52" s="21">
        <f t="shared" si="3"/>
        <v>0</v>
      </c>
      <c r="M52" s="200"/>
    </row>
    <row r="53" spans="1:13" x14ac:dyDescent="0.25">
      <c r="A53" s="35" t="s">
        <v>90</v>
      </c>
      <c r="B53" s="33"/>
      <c r="C53" s="33"/>
      <c r="D53" s="93"/>
      <c r="E53" s="92">
        <v>0</v>
      </c>
      <c r="F53" s="119">
        <v>0</v>
      </c>
      <c r="G53" s="119">
        <v>0</v>
      </c>
      <c r="H53" s="21">
        <v>0</v>
      </c>
      <c r="I53" s="119">
        <v>0</v>
      </c>
      <c r="J53" s="119">
        <v>0</v>
      </c>
      <c r="K53" s="21">
        <f t="shared" si="3"/>
        <v>0</v>
      </c>
      <c r="M53" s="200"/>
    </row>
    <row r="54" spans="1:13" x14ac:dyDescent="0.25">
      <c r="A54" s="35"/>
      <c r="B54" s="33" t="s">
        <v>34</v>
      </c>
      <c r="C54" s="33"/>
      <c r="D54" s="93"/>
      <c r="E54" s="92">
        <v>0</v>
      </c>
      <c r="F54" s="119">
        <v>0</v>
      </c>
      <c r="G54" s="119">
        <v>0</v>
      </c>
      <c r="H54" s="21">
        <v>0</v>
      </c>
      <c r="I54" s="119">
        <v>0</v>
      </c>
      <c r="J54" s="119">
        <v>0</v>
      </c>
      <c r="K54" s="21">
        <f t="shared" si="3"/>
        <v>0</v>
      </c>
      <c r="M54" s="200"/>
    </row>
    <row r="55" spans="1:13" x14ac:dyDescent="0.25">
      <c r="A55" s="35"/>
      <c r="B55" s="33" t="s">
        <v>35</v>
      </c>
      <c r="C55" s="33"/>
      <c r="D55" s="93"/>
      <c r="E55" s="92">
        <v>0</v>
      </c>
      <c r="F55" s="119">
        <v>0</v>
      </c>
      <c r="G55" s="119">
        <v>0</v>
      </c>
      <c r="H55" s="21">
        <v>0</v>
      </c>
      <c r="I55" s="119">
        <v>0</v>
      </c>
      <c r="J55" s="119">
        <v>0</v>
      </c>
      <c r="K55" s="21">
        <f t="shared" si="3"/>
        <v>0</v>
      </c>
      <c r="M55" s="200"/>
    </row>
    <row r="56" spans="1:13" x14ac:dyDescent="0.25">
      <c r="A56" s="76" t="s">
        <v>91</v>
      </c>
      <c r="B56" s="33"/>
      <c r="C56" s="33"/>
      <c r="D56" s="93"/>
      <c r="E56" s="92">
        <v>0</v>
      </c>
      <c r="F56" s="119">
        <v>0</v>
      </c>
      <c r="G56" s="119">
        <v>0</v>
      </c>
      <c r="H56" s="21">
        <v>0</v>
      </c>
      <c r="I56" s="119">
        <v>0</v>
      </c>
      <c r="J56" s="119">
        <v>0</v>
      </c>
      <c r="K56" s="21">
        <f t="shared" si="3"/>
        <v>0</v>
      </c>
      <c r="M56" s="200"/>
    </row>
    <row r="57" spans="1:13" x14ac:dyDescent="0.25">
      <c r="A57" s="35" t="s">
        <v>36</v>
      </c>
      <c r="B57" s="33"/>
      <c r="C57" s="33"/>
      <c r="D57" s="93"/>
      <c r="E57" s="92">
        <v>0</v>
      </c>
      <c r="F57" s="119">
        <v>0</v>
      </c>
      <c r="G57" s="119">
        <v>0</v>
      </c>
      <c r="H57" s="21">
        <v>0</v>
      </c>
      <c r="I57" s="119">
        <v>0</v>
      </c>
      <c r="J57" s="119">
        <v>0</v>
      </c>
      <c r="K57" s="21">
        <f t="shared" si="3"/>
        <v>0</v>
      </c>
      <c r="M57" s="200"/>
    </row>
    <row r="58" spans="1:13" x14ac:dyDescent="0.25">
      <c r="A58" s="35"/>
      <c r="B58" s="33"/>
      <c r="C58" s="33"/>
      <c r="D58" s="93"/>
      <c r="E58" s="92"/>
      <c r="F58" s="119"/>
      <c r="G58" s="119"/>
      <c r="H58" s="21"/>
      <c r="I58" s="119"/>
      <c r="J58" s="119"/>
      <c r="K58" s="21"/>
      <c r="M58" s="200"/>
    </row>
    <row r="59" spans="1:13" x14ac:dyDescent="0.25">
      <c r="A59" s="35" t="s">
        <v>37</v>
      </c>
      <c r="B59" s="33"/>
      <c r="C59" s="33"/>
      <c r="D59" s="93"/>
      <c r="E59" s="92">
        <v>1241.2912808888889</v>
      </c>
      <c r="F59" s="119">
        <v>1247.1916613333335</v>
      </c>
      <c r="G59" s="119">
        <v>1253.0920417777779</v>
      </c>
      <c r="H59" s="21">
        <v>3741.5749840000003</v>
      </c>
      <c r="I59" s="119">
        <v>1129.3504224444443</v>
      </c>
      <c r="J59" s="119">
        <v>1070.429803</v>
      </c>
      <c r="K59" s="21">
        <f t="shared" ref="K59:K70" si="4">+SUM(H59:J59)</f>
        <v>5941.3552094444449</v>
      </c>
      <c r="M59" s="200"/>
    </row>
    <row r="60" spans="1:13" x14ac:dyDescent="0.25">
      <c r="A60" s="35" t="s">
        <v>38</v>
      </c>
      <c r="B60" s="33"/>
      <c r="C60" s="33"/>
      <c r="D60" s="93"/>
      <c r="E60" s="92">
        <v>0</v>
      </c>
      <c r="F60" s="119">
        <v>0</v>
      </c>
      <c r="G60" s="119">
        <v>0</v>
      </c>
      <c r="H60" s="21">
        <v>0</v>
      </c>
      <c r="I60" s="119">
        <v>0</v>
      </c>
      <c r="J60" s="119">
        <v>0</v>
      </c>
      <c r="K60" s="21">
        <f t="shared" si="4"/>
        <v>0</v>
      </c>
      <c r="M60" s="200"/>
    </row>
    <row r="61" spans="1:13" x14ac:dyDescent="0.25">
      <c r="A61" s="35"/>
      <c r="B61" s="33" t="s">
        <v>39</v>
      </c>
      <c r="C61" s="33"/>
      <c r="D61" s="93"/>
      <c r="E61" s="92">
        <v>0</v>
      </c>
      <c r="F61" s="119">
        <v>0</v>
      </c>
      <c r="G61" s="119">
        <v>0</v>
      </c>
      <c r="H61" s="21">
        <v>0</v>
      </c>
      <c r="I61" s="119">
        <v>0</v>
      </c>
      <c r="J61" s="119">
        <v>0</v>
      </c>
      <c r="K61" s="21">
        <f t="shared" si="4"/>
        <v>0</v>
      </c>
      <c r="M61" s="200"/>
    </row>
    <row r="62" spans="1:13" x14ac:dyDescent="0.25">
      <c r="A62" s="35"/>
      <c r="B62" s="33"/>
      <c r="C62" s="33" t="s">
        <v>40</v>
      </c>
      <c r="D62" s="93"/>
      <c r="E62" s="92">
        <v>0</v>
      </c>
      <c r="F62" s="119">
        <v>0</v>
      </c>
      <c r="G62" s="119">
        <v>0</v>
      </c>
      <c r="H62" s="21">
        <v>0</v>
      </c>
      <c r="I62" s="119">
        <v>0</v>
      </c>
      <c r="J62" s="119">
        <v>0</v>
      </c>
      <c r="K62" s="21">
        <f t="shared" si="4"/>
        <v>0</v>
      </c>
      <c r="M62" s="200"/>
    </row>
    <row r="63" spans="1:13" x14ac:dyDescent="0.25">
      <c r="A63" s="35"/>
      <c r="B63" s="33"/>
      <c r="C63" s="33" t="s">
        <v>41</v>
      </c>
      <c r="D63" s="93"/>
      <c r="E63" s="92">
        <v>0</v>
      </c>
      <c r="F63" s="119">
        <v>0</v>
      </c>
      <c r="G63" s="119">
        <v>0</v>
      </c>
      <c r="H63" s="21">
        <v>0</v>
      </c>
      <c r="I63" s="119">
        <v>0</v>
      </c>
      <c r="J63" s="119">
        <v>0</v>
      </c>
      <c r="K63" s="21">
        <f t="shared" si="4"/>
        <v>0</v>
      </c>
      <c r="M63" s="200"/>
    </row>
    <row r="64" spans="1:13" x14ac:dyDescent="0.25">
      <c r="A64" s="35"/>
      <c r="B64" s="33" t="s">
        <v>42</v>
      </c>
      <c r="C64" s="33"/>
      <c r="D64" s="93"/>
      <c r="E64" s="92">
        <v>0</v>
      </c>
      <c r="F64" s="119">
        <v>0</v>
      </c>
      <c r="G64" s="119">
        <v>0</v>
      </c>
      <c r="H64" s="21">
        <v>0</v>
      </c>
      <c r="I64" s="119">
        <v>0</v>
      </c>
      <c r="J64" s="119">
        <v>0</v>
      </c>
      <c r="K64" s="21">
        <f t="shared" si="4"/>
        <v>0</v>
      </c>
      <c r="M64" s="200"/>
    </row>
    <row r="65" spans="1:13" x14ac:dyDescent="0.25">
      <c r="A65" s="35" t="s">
        <v>43</v>
      </c>
      <c r="B65" s="33"/>
      <c r="C65" s="33"/>
      <c r="D65" s="93"/>
      <c r="E65" s="92">
        <v>0</v>
      </c>
      <c r="F65" s="119">
        <v>0</v>
      </c>
      <c r="G65" s="119">
        <v>0</v>
      </c>
      <c r="H65" s="21">
        <v>0</v>
      </c>
      <c r="I65" s="119">
        <v>0</v>
      </c>
      <c r="J65" s="119">
        <v>0</v>
      </c>
      <c r="K65" s="21">
        <f t="shared" si="4"/>
        <v>0</v>
      </c>
      <c r="M65" s="200"/>
    </row>
    <row r="66" spans="1:13" x14ac:dyDescent="0.25">
      <c r="A66" s="35"/>
      <c r="B66" s="33" t="s">
        <v>39</v>
      </c>
      <c r="C66" s="33"/>
      <c r="D66" s="93"/>
      <c r="E66" s="92">
        <v>0</v>
      </c>
      <c r="F66" s="119">
        <v>0</v>
      </c>
      <c r="G66" s="119">
        <v>0</v>
      </c>
      <c r="H66" s="21">
        <v>0</v>
      </c>
      <c r="I66" s="119">
        <v>0</v>
      </c>
      <c r="J66" s="119">
        <v>0</v>
      </c>
      <c r="K66" s="21">
        <f t="shared" si="4"/>
        <v>0</v>
      </c>
      <c r="M66" s="200"/>
    </row>
    <row r="67" spans="1:13" x14ac:dyDescent="0.25">
      <c r="A67" s="35"/>
      <c r="B67" s="33"/>
      <c r="C67" s="33" t="s">
        <v>40</v>
      </c>
      <c r="D67" s="93"/>
      <c r="E67" s="92">
        <v>0</v>
      </c>
      <c r="F67" s="119">
        <v>0</v>
      </c>
      <c r="G67" s="119">
        <v>0</v>
      </c>
      <c r="H67" s="21">
        <v>0</v>
      </c>
      <c r="I67" s="119">
        <v>0</v>
      </c>
      <c r="J67" s="119">
        <v>0</v>
      </c>
      <c r="K67" s="21">
        <f t="shared" si="4"/>
        <v>0</v>
      </c>
      <c r="M67" s="200"/>
    </row>
    <row r="68" spans="1:13" x14ac:dyDescent="0.25">
      <c r="A68" s="35"/>
      <c r="B68" s="33"/>
      <c r="C68" s="33" t="s">
        <v>41</v>
      </c>
      <c r="D68" s="93"/>
      <c r="E68" s="92">
        <v>0</v>
      </c>
      <c r="F68" s="119">
        <v>0</v>
      </c>
      <c r="G68" s="119">
        <v>0</v>
      </c>
      <c r="H68" s="21">
        <v>0</v>
      </c>
      <c r="I68" s="119">
        <v>0</v>
      </c>
      <c r="J68" s="119">
        <v>0</v>
      </c>
      <c r="K68" s="21">
        <f t="shared" si="4"/>
        <v>0</v>
      </c>
      <c r="M68" s="200"/>
    </row>
    <row r="69" spans="1:13" x14ac:dyDescent="0.25">
      <c r="A69" s="35"/>
      <c r="B69" s="33" t="s">
        <v>42</v>
      </c>
      <c r="C69" s="33"/>
      <c r="D69" s="93"/>
      <c r="E69" s="92">
        <v>0</v>
      </c>
      <c r="F69" s="119">
        <v>0</v>
      </c>
      <c r="G69" s="119">
        <v>0</v>
      </c>
      <c r="H69" s="21">
        <v>0</v>
      </c>
      <c r="I69" s="119">
        <v>0</v>
      </c>
      <c r="J69" s="119">
        <v>0</v>
      </c>
      <c r="K69" s="21">
        <f t="shared" si="4"/>
        <v>0</v>
      </c>
      <c r="M69" s="200"/>
    </row>
    <row r="70" spans="1:13" x14ac:dyDescent="0.25">
      <c r="A70" s="35" t="s">
        <v>44</v>
      </c>
      <c r="B70" s="33"/>
      <c r="C70" s="33"/>
      <c r="D70" s="93"/>
      <c r="E70" s="92">
        <v>1241.2912808888889</v>
      </c>
      <c r="F70" s="119">
        <v>1247.1916613333335</v>
      </c>
      <c r="G70" s="119">
        <v>1253.0920417777779</v>
      </c>
      <c r="H70" s="21">
        <v>3741.5749840000003</v>
      </c>
      <c r="I70" s="119">
        <v>1129.3504224444443</v>
      </c>
      <c r="J70" s="119">
        <v>1070.429803</v>
      </c>
      <c r="K70" s="21">
        <f t="shared" si="4"/>
        <v>5941.3552094444449</v>
      </c>
      <c r="M70" s="200"/>
    </row>
    <row r="71" spans="1:13" x14ac:dyDescent="0.25">
      <c r="A71" s="35"/>
      <c r="B71" s="33"/>
      <c r="C71" s="33"/>
      <c r="D71" s="93"/>
      <c r="E71" s="92"/>
      <c r="F71" s="119"/>
      <c r="G71" s="119"/>
      <c r="H71" s="21"/>
      <c r="I71" s="119"/>
      <c r="J71" s="119"/>
      <c r="K71" s="21"/>
      <c r="M71" s="200"/>
    </row>
    <row r="72" spans="1:13" ht="13" x14ac:dyDescent="0.3">
      <c r="A72" s="171" t="s">
        <v>45</v>
      </c>
      <c r="B72" s="172"/>
      <c r="C72" s="172"/>
      <c r="D72" s="95"/>
      <c r="E72" s="94">
        <v>-1241.2912808888889</v>
      </c>
      <c r="F72" s="122">
        <v>-1247.1916613333335</v>
      </c>
      <c r="G72" s="122">
        <v>-1253.0920417777779</v>
      </c>
      <c r="H72" s="26">
        <v>-3741.5749840000003</v>
      </c>
      <c r="I72" s="122">
        <v>-1129.3504224444443</v>
      </c>
      <c r="J72" s="122">
        <v>-1070.429803</v>
      </c>
      <c r="K72" s="26">
        <f t="shared" ref="K72" si="5">+SUM(H72:J72)</f>
        <v>-5941.3552094444449</v>
      </c>
      <c r="M72" s="200"/>
    </row>
    <row r="73" spans="1:13" x14ac:dyDescent="0.25">
      <c r="A73" s="174"/>
      <c r="B73" s="175"/>
      <c r="C73" s="175"/>
      <c r="D73" s="163"/>
      <c r="E73" s="96"/>
      <c r="F73" s="123"/>
      <c r="G73" s="123"/>
      <c r="H73" s="194"/>
      <c r="I73" s="123"/>
      <c r="J73" s="123"/>
      <c r="K73" s="32"/>
      <c r="M73" s="200"/>
    </row>
    <row r="74" spans="1:13" ht="39.75" customHeight="1" x14ac:dyDescent="0.25">
      <c r="L74" s="199"/>
    </row>
    <row r="75" spans="1:13" ht="33.75" customHeight="1" x14ac:dyDescent="0.25"/>
  </sheetData>
  <printOptions horizontalCentered="1"/>
  <pageMargins left="0.59055118110236227" right="0" top="0.59055118110236227" bottom="0" header="0" footer="0"/>
  <pageSetup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2"/>
  <sheetViews>
    <sheetView workbookViewId="0">
      <selection activeCell="M34" sqref="M34"/>
    </sheetView>
  </sheetViews>
  <sheetFormatPr baseColWidth="10" defaultRowHeight="12.5" x14ac:dyDescent="0.25"/>
  <cols>
    <col min="1" max="2" width="3.453125" customWidth="1"/>
    <col min="4" max="4" width="33.1796875" customWidth="1"/>
    <col min="5" max="5" width="8.453125" bestFit="1" customWidth="1"/>
    <col min="6" max="7" width="8.1796875" customWidth="1"/>
    <col min="8" max="8" width="10.453125" bestFit="1" customWidth="1"/>
    <col min="9" max="10" width="8.1796875" customWidth="1"/>
    <col min="11" max="11" width="10.453125" bestFit="1" customWidth="1"/>
    <col min="12" max="12" width="6.453125" bestFit="1" customWidth="1"/>
  </cols>
  <sheetData>
    <row r="1" spans="1:12" ht="23" x14ac:dyDescent="0.5">
      <c r="L1" s="211">
        <v>11</v>
      </c>
    </row>
    <row r="2" spans="1:12" ht="13" x14ac:dyDescent="0.3">
      <c r="A2" s="4" t="s">
        <v>99</v>
      </c>
      <c r="B2" s="5"/>
      <c r="C2" s="5"/>
      <c r="D2" s="159"/>
      <c r="E2" s="2"/>
      <c r="F2" s="2"/>
      <c r="G2" s="2"/>
      <c r="H2" s="2"/>
      <c r="I2" s="2"/>
      <c r="J2" s="2"/>
      <c r="K2" s="2"/>
    </row>
    <row r="3" spans="1:12" ht="13" x14ac:dyDescent="0.3">
      <c r="A3" s="47" t="str">
        <f>+Total!A3</f>
        <v>ESTADO DE OPERACIONES DE GOBIERNO  2023</v>
      </c>
      <c r="B3" s="2"/>
      <c r="C3" s="2"/>
      <c r="D3" s="158"/>
      <c r="E3" s="2"/>
      <c r="F3" s="2"/>
      <c r="G3" s="2"/>
      <c r="H3" s="2"/>
      <c r="I3" s="2"/>
      <c r="J3" s="2"/>
      <c r="K3" s="2"/>
    </row>
    <row r="4" spans="1:12" ht="13" x14ac:dyDescent="0.3">
      <c r="A4" s="1" t="s">
        <v>93</v>
      </c>
      <c r="B4" s="2"/>
      <c r="C4" s="2"/>
      <c r="D4" s="158"/>
      <c r="E4" s="2"/>
      <c r="F4" s="2"/>
      <c r="G4" s="2"/>
      <c r="H4" s="2"/>
      <c r="I4" s="2"/>
      <c r="J4" s="2"/>
      <c r="K4" s="2"/>
    </row>
    <row r="5" spans="1:12" ht="13" x14ac:dyDescent="0.3">
      <c r="A5" s="4" t="s">
        <v>2</v>
      </c>
      <c r="B5" s="1"/>
      <c r="C5" s="1"/>
      <c r="D5" s="1"/>
      <c r="E5" s="1"/>
      <c r="F5" s="2"/>
      <c r="G5" s="2"/>
      <c r="H5" s="2"/>
      <c r="I5" s="2"/>
      <c r="J5" s="2"/>
      <c r="K5" s="2"/>
    </row>
    <row r="6" spans="1:12" ht="13" x14ac:dyDescent="0.3">
      <c r="A6" s="1" t="s">
        <v>79</v>
      </c>
      <c r="B6" s="1"/>
      <c r="C6" s="1"/>
      <c r="D6" s="1"/>
      <c r="E6" s="1"/>
      <c r="F6" s="2"/>
      <c r="G6" s="2"/>
      <c r="H6" s="2"/>
      <c r="I6" s="2"/>
      <c r="J6" s="2"/>
      <c r="K6" s="2"/>
    </row>
    <row r="7" spans="1:12" ht="13" x14ac:dyDescent="0.3">
      <c r="A7" s="9"/>
      <c r="B7" s="10"/>
      <c r="C7" s="11"/>
      <c r="D7" s="161"/>
      <c r="E7" s="69" t="str">
        <f>+VarTotal!E7</f>
        <v>2023/ 2022</v>
      </c>
      <c r="F7" s="85"/>
      <c r="G7" s="85"/>
      <c r="H7" s="85"/>
      <c r="I7" s="85"/>
      <c r="J7" s="85"/>
      <c r="K7" s="86"/>
    </row>
    <row r="8" spans="1:12" x14ac:dyDescent="0.25">
      <c r="A8" s="13"/>
      <c r="B8" s="14"/>
      <c r="C8" s="14"/>
      <c r="D8" s="107"/>
      <c r="E8" s="80" t="s">
        <v>5</v>
      </c>
      <c r="F8" s="106" t="s">
        <v>85</v>
      </c>
      <c r="G8" s="106" t="s">
        <v>86</v>
      </c>
      <c r="H8" s="34" t="s">
        <v>94</v>
      </c>
      <c r="I8" s="106" t="s">
        <v>87</v>
      </c>
      <c r="J8" s="106" t="s">
        <v>89</v>
      </c>
      <c r="K8" s="34" t="s">
        <v>88</v>
      </c>
    </row>
    <row r="9" spans="1:12" ht="13" x14ac:dyDescent="0.3">
      <c r="A9" s="16"/>
      <c r="B9" s="17"/>
      <c r="C9" s="17"/>
      <c r="D9" s="134"/>
      <c r="E9" s="20"/>
      <c r="F9" s="17"/>
      <c r="G9" s="17"/>
      <c r="H9" s="49"/>
      <c r="I9" s="17"/>
      <c r="J9" s="17"/>
      <c r="K9" s="49"/>
    </row>
    <row r="10" spans="1:12" x14ac:dyDescent="0.25">
      <c r="A10" s="19" t="s">
        <v>6</v>
      </c>
      <c r="B10" s="17"/>
      <c r="C10" s="17"/>
      <c r="D10" s="134"/>
      <c r="E10" s="20"/>
      <c r="F10" s="17"/>
      <c r="G10" s="17"/>
      <c r="H10" s="49"/>
      <c r="I10" s="17"/>
      <c r="J10" s="17"/>
      <c r="K10" s="49"/>
    </row>
    <row r="11" spans="1:12" x14ac:dyDescent="0.25">
      <c r="A11" s="20" t="s">
        <v>7</v>
      </c>
      <c r="B11" s="17"/>
      <c r="C11" s="17"/>
      <c r="D11" s="93"/>
      <c r="E11" s="84">
        <v>0</v>
      </c>
      <c r="F11" s="108">
        <v>0</v>
      </c>
      <c r="G11" s="108">
        <v>0</v>
      </c>
      <c r="H11" s="66">
        <v>0</v>
      </c>
      <c r="I11" s="108">
        <v>0</v>
      </c>
      <c r="J11" s="108">
        <v>0</v>
      </c>
      <c r="K11" s="66">
        <v>0</v>
      </c>
    </row>
    <row r="12" spans="1:12" x14ac:dyDescent="0.25">
      <c r="A12" s="20"/>
      <c r="B12" s="17" t="s">
        <v>8</v>
      </c>
      <c r="C12" s="17"/>
      <c r="D12" s="93"/>
      <c r="E12" s="84">
        <v>0</v>
      </c>
      <c r="F12" s="108">
        <v>0</v>
      </c>
      <c r="G12" s="108">
        <v>0</v>
      </c>
      <c r="H12" s="66">
        <v>0</v>
      </c>
      <c r="I12" s="108">
        <v>0</v>
      </c>
      <c r="J12" s="108">
        <v>0</v>
      </c>
      <c r="K12" s="66">
        <v>0</v>
      </c>
    </row>
    <row r="13" spans="1:12" x14ac:dyDescent="0.25">
      <c r="A13" s="77"/>
      <c r="B13" s="75"/>
      <c r="C13" s="75" t="s">
        <v>73</v>
      </c>
      <c r="D13" s="147"/>
      <c r="E13" s="84">
        <v>0</v>
      </c>
      <c r="F13" s="108">
        <v>0</v>
      </c>
      <c r="G13" s="108">
        <v>0</v>
      </c>
      <c r="H13" s="66">
        <v>0</v>
      </c>
      <c r="I13" s="108">
        <v>0</v>
      </c>
      <c r="J13" s="108">
        <v>0</v>
      </c>
      <c r="K13" s="66">
        <v>0</v>
      </c>
    </row>
    <row r="14" spans="1:12" x14ac:dyDescent="0.25">
      <c r="A14" s="77"/>
      <c r="B14" s="75"/>
      <c r="C14" s="75" t="s">
        <v>59</v>
      </c>
      <c r="D14" s="147"/>
      <c r="E14" s="84">
        <v>0</v>
      </c>
      <c r="F14" s="108">
        <v>0</v>
      </c>
      <c r="G14" s="108">
        <v>0</v>
      </c>
      <c r="H14" s="66">
        <v>0</v>
      </c>
      <c r="I14" s="108">
        <v>0</v>
      </c>
      <c r="J14" s="108">
        <v>0</v>
      </c>
      <c r="K14" s="66">
        <v>0</v>
      </c>
    </row>
    <row r="15" spans="1:12" x14ac:dyDescent="0.25">
      <c r="A15" s="20"/>
      <c r="B15" s="17" t="s">
        <v>95</v>
      </c>
      <c r="C15" s="17"/>
      <c r="D15" s="93"/>
      <c r="E15" s="84">
        <v>0</v>
      </c>
      <c r="F15" s="108">
        <v>0</v>
      </c>
      <c r="G15" s="108">
        <v>0</v>
      </c>
      <c r="H15" s="66">
        <v>0</v>
      </c>
      <c r="I15" s="108">
        <v>0</v>
      </c>
      <c r="J15" s="108">
        <v>0</v>
      </c>
      <c r="K15" s="66">
        <v>0</v>
      </c>
    </row>
    <row r="16" spans="1:12" x14ac:dyDescent="0.25">
      <c r="A16" s="20"/>
      <c r="B16" s="17" t="s">
        <v>9</v>
      </c>
      <c r="C16" s="17"/>
      <c r="D16" s="93"/>
      <c r="E16" s="84">
        <v>0</v>
      </c>
      <c r="F16" s="108">
        <v>0</v>
      </c>
      <c r="G16" s="108">
        <v>0</v>
      </c>
      <c r="H16" s="66">
        <v>0</v>
      </c>
      <c r="I16" s="108">
        <v>0</v>
      </c>
      <c r="J16" s="108">
        <v>0</v>
      </c>
      <c r="K16" s="66">
        <v>0</v>
      </c>
    </row>
    <row r="17" spans="1:11" x14ac:dyDescent="0.25">
      <c r="A17" s="20"/>
      <c r="B17" s="17" t="s">
        <v>56</v>
      </c>
      <c r="C17" s="17"/>
      <c r="D17" s="93"/>
      <c r="E17" s="84">
        <v>0</v>
      </c>
      <c r="F17" s="108">
        <v>0</v>
      </c>
      <c r="G17" s="108">
        <v>0</v>
      </c>
      <c r="H17" s="66">
        <v>0</v>
      </c>
      <c r="I17" s="108">
        <v>0</v>
      </c>
      <c r="J17" s="108">
        <v>0</v>
      </c>
      <c r="K17" s="66">
        <v>0</v>
      </c>
    </row>
    <row r="18" spans="1:11" x14ac:dyDescent="0.25">
      <c r="A18" s="20"/>
      <c r="B18" s="75" t="s">
        <v>57</v>
      </c>
      <c r="C18" s="17"/>
      <c r="D18" s="93"/>
      <c r="E18" s="84">
        <v>0</v>
      </c>
      <c r="F18" s="108">
        <v>0</v>
      </c>
      <c r="G18" s="108">
        <v>0</v>
      </c>
      <c r="H18" s="66">
        <v>0</v>
      </c>
      <c r="I18" s="108">
        <v>0</v>
      </c>
      <c r="J18" s="108">
        <v>0</v>
      </c>
      <c r="K18" s="66">
        <v>0</v>
      </c>
    </row>
    <row r="19" spans="1:11" x14ac:dyDescent="0.25">
      <c r="A19" s="20"/>
      <c r="B19" s="17" t="s">
        <v>10</v>
      </c>
      <c r="C19" s="17"/>
      <c r="D19" s="93"/>
      <c r="E19" s="84">
        <v>0</v>
      </c>
      <c r="F19" s="108">
        <v>0</v>
      </c>
      <c r="G19" s="108">
        <v>0</v>
      </c>
      <c r="H19" s="66">
        <v>0</v>
      </c>
      <c r="I19" s="108">
        <v>0</v>
      </c>
      <c r="J19" s="108">
        <v>0</v>
      </c>
      <c r="K19" s="66">
        <v>0</v>
      </c>
    </row>
    <row r="20" spans="1:11" x14ac:dyDescent="0.25">
      <c r="A20" s="20"/>
      <c r="B20" s="17" t="s">
        <v>11</v>
      </c>
      <c r="C20" s="17"/>
      <c r="D20" s="93"/>
      <c r="E20" s="84">
        <v>0</v>
      </c>
      <c r="F20" s="108">
        <v>0</v>
      </c>
      <c r="G20" s="108">
        <v>0</v>
      </c>
      <c r="H20" s="66">
        <v>0</v>
      </c>
      <c r="I20" s="108">
        <v>0</v>
      </c>
      <c r="J20" s="108">
        <v>0</v>
      </c>
      <c r="K20" s="66">
        <v>0</v>
      </c>
    </row>
    <row r="21" spans="1:11" x14ac:dyDescent="0.25">
      <c r="A21" s="20"/>
      <c r="B21" s="17"/>
      <c r="C21" s="17"/>
      <c r="D21" s="134"/>
      <c r="E21" s="87"/>
      <c r="F21" s="111"/>
      <c r="G21" s="111"/>
      <c r="H21" s="67"/>
      <c r="I21" s="111"/>
      <c r="J21" s="111"/>
      <c r="K21" s="67"/>
    </row>
    <row r="22" spans="1:11" x14ac:dyDescent="0.25">
      <c r="A22" s="20" t="s">
        <v>12</v>
      </c>
      <c r="B22" s="17"/>
      <c r="C22" s="17"/>
      <c r="D22" s="93"/>
      <c r="E22" s="84">
        <v>-37.289226263735955</v>
      </c>
      <c r="F22" s="108">
        <v>-36.815958082429887</v>
      </c>
      <c r="G22" s="108">
        <v>-36.073750479401333</v>
      </c>
      <c r="H22" s="66">
        <v>-36.727395699917821</v>
      </c>
      <c r="I22" s="108">
        <v>-37.767073872948622</v>
      </c>
      <c r="J22" s="108">
        <v>-38.277710045252164</v>
      </c>
      <c r="K22" s="66">
        <v>-37.169049671641062</v>
      </c>
    </row>
    <row r="23" spans="1:11" x14ac:dyDescent="0.25">
      <c r="A23" s="20"/>
      <c r="B23" s="17" t="s">
        <v>13</v>
      </c>
      <c r="C23" s="17"/>
      <c r="D23" s="93"/>
      <c r="E23" s="84">
        <v>0</v>
      </c>
      <c r="F23" s="108">
        <v>0</v>
      </c>
      <c r="G23" s="108">
        <v>0</v>
      </c>
      <c r="H23" s="66">
        <v>0</v>
      </c>
      <c r="I23" s="108">
        <v>0</v>
      </c>
      <c r="J23" s="108">
        <v>0</v>
      </c>
      <c r="K23" s="66">
        <v>0</v>
      </c>
    </row>
    <row r="24" spans="1:11" x14ac:dyDescent="0.25">
      <c r="A24" s="20"/>
      <c r="B24" s="17" t="s">
        <v>14</v>
      </c>
      <c r="C24" s="17"/>
      <c r="D24" s="93"/>
      <c r="E24" s="84">
        <v>0</v>
      </c>
      <c r="F24" s="108">
        <v>0</v>
      </c>
      <c r="G24" s="108">
        <v>0</v>
      </c>
      <c r="H24" s="66">
        <v>0</v>
      </c>
      <c r="I24" s="108">
        <v>0</v>
      </c>
      <c r="J24" s="108">
        <v>0</v>
      </c>
      <c r="K24" s="66">
        <v>0</v>
      </c>
    </row>
    <row r="25" spans="1:11" x14ac:dyDescent="0.25">
      <c r="A25" s="20"/>
      <c r="B25" s="17" t="s">
        <v>15</v>
      </c>
      <c r="C25" s="17"/>
      <c r="D25" s="93"/>
      <c r="E25" s="84">
        <v>-37.289226263735955</v>
      </c>
      <c r="F25" s="108">
        <v>-36.815958082429887</v>
      </c>
      <c r="G25" s="108">
        <v>-36.073750479401333</v>
      </c>
      <c r="H25" s="66">
        <v>-36.727395699917821</v>
      </c>
      <c r="I25" s="108">
        <v>-37.767073872948622</v>
      </c>
      <c r="J25" s="108">
        <v>-38.277710045252164</v>
      </c>
      <c r="K25" s="66">
        <v>-37.169049671641062</v>
      </c>
    </row>
    <row r="26" spans="1:11" x14ac:dyDescent="0.25">
      <c r="A26" s="20"/>
      <c r="B26" s="17" t="s">
        <v>58</v>
      </c>
      <c r="C26" s="17"/>
      <c r="D26" s="93"/>
      <c r="E26" s="84">
        <v>0</v>
      </c>
      <c r="F26" s="108">
        <v>0</v>
      </c>
      <c r="G26" s="108">
        <v>0</v>
      </c>
      <c r="H26" s="66">
        <v>0</v>
      </c>
      <c r="I26" s="108">
        <v>0</v>
      </c>
      <c r="J26" s="108">
        <v>0</v>
      </c>
      <c r="K26" s="66">
        <v>0</v>
      </c>
    </row>
    <row r="27" spans="1:11" x14ac:dyDescent="0.25">
      <c r="A27" s="20"/>
      <c r="B27" s="75" t="s">
        <v>74</v>
      </c>
      <c r="C27" s="17"/>
      <c r="D27" s="93"/>
      <c r="E27" s="84">
        <v>0</v>
      </c>
      <c r="F27" s="108">
        <v>0</v>
      </c>
      <c r="G27" s="108">
        <v>0</v>
      </c>
      <c r="H27" s="66">
        <v>0</v>
      </c>
      <c r="I27" s="108">
        <v>0</v>
      </c>
      <c r="J27" s="108">
        <v>0</v>
      </c>
      <c r="K27" s="66">
        <v>0</v>
      </c>
    </row>
    <row r="28" spans="1:11" x14ac:dyDescent="0.25">
      <c r="A28" s="20"/>
      <c r="B28" s="17" t="s">
        <v>16</v>
      </c>
      <c r="C28" s="17"/>
      <c r="D28" s="93"/>
      <c r="E28" s="84">
        <v>0</v>
      </c>
      <c r="F28" s="108">
        <v>0</v>
      </c>
      <c r="G28" s="108">
        <v>0</v>
      </c>
      <c r="H28" s="66">
        <v>0</v>
      </c>
      <c r="I28" s="108">
        <v>0</v>
      </c>
      <c r="J28" s="108">
        <v>0</v>
      </c>
      <c r="K28" s="66">
        <v>0</v>
      </c>
    </row>
    <row r="29" spans="1:11" x14ac:dyDescent="0.25">
      <c r="A29" s="20"/>
      <c r="B29" s="17"/>
      <c r="C29" s="17"/>
      <c r="D29" s="93"/>
      <c r="E29" s="82"/>
      <c r="F29" s="104"/>
      <c r="G29" s="104"/>
      <c r="H29" s="54"/>
      <c r="I29" s="104"/>
      <c r="J29" s="104"/>
      <c r="K29" s="54"/>
    </row>
    <row r="30" spans="1:11" x14ac:dyDescent="0.25">
      <c r="A30" s="22" t="s">
        <v>17</v>
      </c>
      <c r="B30" s="23"/>
      <c r="C30" s="23"/>
      <c r="D30" s="93"/>
      <c r="E30" s="84">
        <v>37.289226263735955</v>
      </c>
      <c r="F30" s="108">
        <v>36.815958082429887</v>
      </c>
      <c r="G30" s="108">
        <v>36.073750479401333</v>
      </c>
      <c r="H30" s="66">
        <v>36.727395699917821</v>
      </c>
      <c r="I30" s="108">
        <v>37.767073872948622</v>
      </c>
      <c r="J30" s="108">
        <v>38.277710045252164</v>
      </c>
      <c r="K30" s="66">
        <v>37.169049671641062</v>
      </c>
    </row>
    <row r="31" spans="1:11" x14ac:dyDescent="0.25">
      <c r="A31" s="20"/>
      <c r="B31" s="17"/>
      <c r="C31" s="17"/>
      <c r="D31" s="93"/>
      <c r="E31" s="82"/>
      <c r="F31" s="104"/>
      <c r="G31" s="104"/>
      <c r="H31" s="54"/>
      <c r="I31" s="104"/>
      <c r="J31" s="104"/>
      <c r="K31" s="54"/>
    </row>
    <row r="32" spans="1:11" x14ac:dyDescent="0.25">
      <c r="A32" s="19" t="s">
        <v>18</v>
      </c>
      <c r="B32" s="17"/>
      <c r="C32" s="17"/>
      <c r="D32" s="93"/>
      <c r="E32" s="82"/>
      <c r="F32" s="104"/>
      <c r="G32" s="104"/>
      <c r="H32" s="54"/>
      <c r="I32" s="104"/>
      <c r="J32" s="104"/>
      <c r="K32" s="54"/>
    </row>
    <row r="33" spans="1:11" x14ac:dyDescent="0.25">
      <c r="A33" s="20" t="s">
        <v>19</v>
      </c>
      <c r="B33" s="17"/>
      <c r="C33" s="17"/>
      <c r="D33" s="93"/>
      <c r="E33" s="84">
        <v>0</v>
      </c>
      <c r="F33" s="108">
        <v>0</v>
      </c>
      <c r="G33" s="108">
        <v>0</v>
      </c>
      <c r="H33" s="66">
        <v>0</v>
      </c>
      <c r="I33" s="108">
        <v>0</v>
      </c>
      <c r="J33" s="108">
        <v>0</v>
      </c>
      <c r="K33" s="66">
        <v>0</v>
      </c>
    </row>
    <row r="34" spans="1:11" x14ac:dyDescent="0.25">
      <c r="A34" s="20"/>
      <c r="B34" s="17" t="s">
        <v>20</v>
      </c>
      <c r="C34" s="17"/>
      <c r="D34" s="93"/>
      <c r="E34" s="84">
        <v>0</v>
      </c>
      <c r="F34" s="108">
        <v>0</v>
      </c>
      <c r="G34" s="108">
        <v>0</v>
      </c>
      <c r="H34" s="66">
        <v>0</v>
      </c>
      <c r="I34" s="108">
        <v>0</v>
      </c>
      <c r="J34" s="108">
        <v>0</v>
      </c>
      <c r="K34" s="66">
        <v>0</v>
      </c>
    </row>
    <row r="35" spans="1:11" x14ac:dyDescent="0.25">
      <c r="A35" s="20"/>
      <c r="B35" s="17" t="s">
        <v>21</v>
      </c>
      <c r="C35" s="17"/>
      <c r="D35" s="93"/>
      <c r="E35" s="84">
        <v>0</v>
      </c>
      <c r="F35" s="108">
        <v>0</v>
      </c>
      <c r="G35" s="108">
        <v>0</v>
      </c>
      <c r="H35" s="66">
        <v>0</v>
      </c>
      <c r="I35" s="108">
        <v>0</v>
      </c>
      <c r="J35" s="108">
        <v>0</v>
      </c>
      <c r="K35" s="66">
        <v>0</v>
      </c>
    </row>
    <row r="36" spans="1:11" x14ac:dyDescent="0.25">
      <c r="A36" s="20"/>
      <c r="B36" s="17" t="s">
        <v>22</v>
      </c>
      <c r="C36" s="17"/>
      <c r="D36" s="93"/>
      <c r="E36" s="84">
        <v>0</v>
      </c>
      <c r="F36" s="108">
        <v>0</v>
      </c>
      <c r="G36" s="108">
        <v>0</v>
      </c>
      <c r="H36" s="66">
        <v>0</v>
      </c>
      <c r="I36" s="108">
        <v>0</v>
      </c>
      <c r="J36" s="108">
        <v>0</v>
      </c>
      <c r="K36" s="66">
        <v>0</v>
      </c>
    </row>
    <row r="37" spans="1:11" x14ac:dyDescent="0.25">
      <c r="A37" s="20"/>
      <c r="B37" s="17"/>
      <c r="C37" s="17"/>
      <c r="D37" s="93"/>
      <c r="E37" s="87"/>
      <c r="F37" s="111"/>
      <c r="G37" s="111"/>
      <c r="H37" s="67"/>
      <c r="I37" s="111"/>
      <c r="J37" s="111"/>
      <c r="K37" s="67"/>
    </row>
    <row r="38" spans="1:11" ht="13" x14ac:dyDescent="0.3">
      <c r="A38" s="24" t="s">
        <v>76</v>
      </c>
      <c r="B38" s="25"/>
      <c r="C38" s="25"/>
      <c r="D38" s="95"/>
      <c r="E38" s="88">
        <v>0</v>
      </c>
      <c r="F38" s="179">
        <v>0</v>
      </c>
      <c r="G38" s="112">
        <v>0</v>
      </c>
      <c r="H38" s="68">
        <v>0</v>
      </c>
      <c r="I38" s="112">
        <v>0</v>
      </c>
      <c r="J38" s="112">
        <v>0</v>
      </c>
      <c r="K38" s="68">
        <v>0</v>
      </c>
    </row>
    <row r="39" spans="1:11" ht="13" x14ac:dyDescent="0.3">
      <c r="A39" s="24" t="s">
        <v>101</v>
      </c>
      <c r="B39" s="25"/>
      <c r="C39" s="25"/>
      <c r="D39" s="95"/>
      <c r="E39" s="88">
        <v>-37.289226263735955</v>
      </c>
      <c r="F39" s="179">
        <v>-36.815958082429887</v>
      </c>
      <c r="G39" s="112">
        <v>-36.073750479401333</v>
      </c>
      <c r="H39" s="68">
        <v>-36.727395699917821</v>
      </c>
      <c r="I39" s="112">
        <v>-37.767073872948622</v>
      </c>
      <c r="J39" s="112">
        <v>-38.277710045252164</v>
      </c>
      <c r="K39" s="68">
        <v>-37.169049671641062</v>
      </c>
    </row>
    <row r="40" spans="1:11" ht="13" x14ac:dyDescent="0.3">
      <c r="A40" s="27"/>
      <c r="B40" s="28"/>
      <c r="C40" s="28"/>
      <c r="D40" s="162"/>
      <c r="E40" s="89"/>
      <c r="F40" s="113"/>
      <c r="G40" s="113"/>
      <c r="H40" s="71"/>
      <c r="I40" s="113"/>
      <c r="J40" s="113"/>
      <c r="K40" s="71"/>
    </row>
    <row r="41" spans="1:11" ht="13" x14ac:dyDescent="0.3">
      <c r="A41" s="176"/>
      <c r="B41" s="177"/>
      <c r="C41" s="177"/>
      <c r="D41" s="178"/>
    </row>
    <row r="42" spans="1:11" x14ac:dyDescent="0.25">
      <c r="A42" s="17"/>
      <c r="B42" s="17"/>
      <c r="C42" s="17"/>
      <c r="D42" s="17"/>
    </row>
  </sheetData>
  <printOptions horizontalCentered="1"/>
  <pageMargins left="0.59055118110236227" right="0" top="0.59055118110236227" bottom="0" header="0" footer="0"/>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2017-06-23T14:55:36Z</cp:lastPrinted>
  <dcterms:created xsi:type="dcterms:W3CDTF">2005-03-30T13:24:33Z</dcterms:created>
  <dcterms:modified xsi:type="dcterms:W3CDTF">2023-06-27T21:10:16Z</dcterms:modified>
</cp:coreProperties>
</file>