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984756CC-9325-4051-993F-34E336DE4F8E}" xr6:coauthVersionLast="47" xr6:coauthVersionMax="47" xr10:uidLastSave="{00000000-0000-0000-0000-000000000000}"/>
  <bookViews>
    <workbookView xWindow="-120" yWindow="-120" windowWidth="29040" windowHeight="15840" tabRatio="812" xr2:uid="{00000000-000D-0000-FFFF-FFFF00000000}"/>
  </bookViews>
  <sheets>
    <sheet name="Índice" sheetId="44" r:id="rId1"/>
    <sheet name="EOGCT" sheetId="13" r:id="rId2"/>
    <sheet name="EOGCT$22" sheetId="16" r:id="rId3"/>
    <sheet name="EOGCT%PIB" sheetId="17" r:id="rId4"/>
    <sheet name="BCA" sheetId="45" r:id="rId5"/>
    <sheet name="BCA%PIB" sheetId="46" r:id="rId6"/>
    <sheet name="EOGCP" sheetId="21" r:id="rId7"/>
    <sheet name="EOGCP$22" sheetId="23" r:id="rId8"/>
    <sheet name="EOGCP%PIB" sheetId="24" r:id="rId9"/>
    <sheet name="EOGCE" sheetId="22" r:id="rId10"/>
    <sheet name="EOGCE$22" sheetId="25" r:id="rId11"/>
    <sheet name="EOGCE%PIB" sheetId="26" r:id="rId12"/>
    <sheet name="GCT_Trim" sheetId="31" r:id="rId13"/>
    <sheet name="GCT_Mes" sheetId="27" r:id="rId14"/>
    <sheet name="GCP_Mes" sheetId="28" r:id="rId15"/>
    <sheet name="GCE_Mes" sheetId="29" r:id="rId16"/>
    <sheet name="CFEGCT" sheetId="32" r:id="rId17"/>
    <sheet name="CFEGCT$22" sheetId="33" r:id="rId18"/>
    <sheet name="CFEGCT%PIB" sheetId="34" r:id="rId19"/>
    <sheet name="CFEGCT%GT" sheetId="35" r:id="rId20"/>
    <sheet name="CFEGCT_Cruzada" sheetId="36" r:id="rId21"/>
    <sheet name="Ing_Trib" sheetId="38" r:id="rId22"/>
    <sheet name="Ing_Trib$22" sheetId="39" r:id="rId23"/>
    <sheet name="Imp_Rta" sheetId="40" r:id="rId24"/>
    <sheet name="Imp_Rta$22" sheetId="41" r:id="rId25"/>
  </sheets>
  <definedNames>
    <definedName name="_xlnm.Print_Area" localSheetId="4">BCA!$A$1:$K$25</definedName>
    <definedName name="_xlnm.Print_Area" localSheetId="5">'BCA%PIB'!$A$1:$K$25</definedName>
    <definedName name="_xlnm.Print_Area" localSheetId="16">CFEGCT!$A$1:$L$76</definedName>
    <definedName name="_xlnm.Print_Area" localSheetId="17">'CFEGCT$22'!$A$1:$L$76</definedName>
    <definedName name="_xlnm.Print_Area" localSheetId="19">'CFEGCT%GT'!$A$1:$L$76</definedName>
    <definedName name="_xlnm.Print_Area" localSheetId="18">'CFEGCT%PIB'!$A$1:$L$76</definedName>
    <definedName name="_xlnm.Print_Area" localSheetId="20">CFEGCT_Cruzada!$A$1:$K$76</definedName>
    <definedName name="_xlnm.Print_Area" localSheetId="9">EOGCE!$A$1:$K$77</definedName>
    <definedName name="_xlnm.Print_Area" localSheetId="10">'EOGCE$22'!$A$1:$K$77</definedName>
    <definedName name="_xlnm.Print_Area" localSheetId="11">'EOGCE%PIB'!$A$1:$K$77</definedName>
    <definedName name="_xlnm.Print_Area" localSheetId="6">EOGCP!$A$1:$K$78</definedName>
    <definedName name="_xlnm.Print_Area" localSheetId="7">'EOGCP$22'!$A$1:$K$78</definedName>
    <definedName name="_xlnm.Print_Area" localSheetId="8">'EOGCP%PIB'!$A$1:$K$78</definedName>
    <definedName name="_xlnm.Print_Area" localSheetId="1">EOGCT!$A$1:$K$77</definedName>
    <definedName name="_xlnm.Print_Area" localSheetId="2">'EOGCT$22'!$A$1:$K$77</definedName>
    <definedName name="_xlnm.Print_Area" localSheetId="3">'EOGCT%PIB'!$A$1:$K$77</definedName>
    <definedName name="_xlnm.Print_Area" localSheetId="15">GCE_Mes!$A$1:$N$72</definedName>
    <definedName name="_xlnm.Print_Area" localSheetId="14">GCP_Mes!$A$1:$N$73</definedName>
    <definedName name="_xlnm.Print_Area" localSheetId="13">GCT_Mes!$A$1:$N$73</definedName>
    <definedName name="_xlnm.Print_Area" localSheetId="12">GCT_Trim!$A$1:$P$70</definedName>
    <definedName name="_xlnm.Print_Area" localSheetId="23">Imp_Rta!$A$1:$L$50</definedName>
    <definedName name="_xlnm.Print_Area" localSheetId="24">'Imp_Rta$22'!$A$1:$L$50</definedName>
    <definedName name="_xlnm.Print_Area" localSheetId="0">Índice!$A$1:$F$52</definedName>
    <definedName name="_xlnm.Print_Area" localSheetId="21">Ing_Trib!$A$1:$L$43</definedName>
    <definedName name="_xlnm.Print_Area" localSheetId="22">'Ing_Trib$22'!$A$1:$L$43</definedName>
    <definedName name="_xlnm.Print_Titles" localSheetId="16">CFEGCT!$1:$6</definedName>
    <definedName name="_xlnm.Print_Titles" localSheetId="17">'CFEGCT$22'!$1:$6</definedName>
    <definedName name="_xlnm.Print_Titles" localSheetId="19">'CFEGCT%GT'!$1:$6</definedName>
    <definedName name="_xlnm.Print_Titles" localSheetId="18">'CFEGCT%PIB'!$1:$6</definedName>
    <definedName name="_xlnm.Print_Titles" localSheetId="20">CFEGCT_Cruzada!$1:$6</definedName>
    <definedName name="_xlnm.Print_Titles" localSheetId="9">EOGCE!$1:$6</definedName>
    <definedName name="_xlnm.Print_Titles" localSheetId="10">'EOGCE$22'!$1:$6</definedName>
    <definedName name="_xlnm.Print_Titles" localSheetId="11">'EOGCE%PIB'!$1:$6</definedName>
    <definedName name="_xlnm.Print_Titles" localSheetId="6">EOGCP!$1:$6</definedName>
    <definedName name="_xlnm.Print_Titles" localSheetId="7">'EOGCP$22'!$1:$6</definedName>
    <definedName name="_xlnm.Print_Titles" localSheetId="8">'EOGCP%PIB'!$1:$6</definedName>
    <definedName name="_xlnm.Print_Titles" localSheetId="1">EOGCT!$1:$6</definedName>
    <definedName name="_xlnm.Print_Titles" localSheetId="2">'EOGCT$22'!$1:$6</definedName>
    <definedName name="_xlnm.Print_Titles" localSheetId="3">'EOGCT%PIB'!$1:$6</definedName>
    <definedName name="_xlnm.Print_Titles" localSheetId="15">GCE_Mes!$1:$6</definedName>
    <definedName name="_xlnm.Print_Titles" localSheetId="14">GCP_Mes!$1:$6</definedName>
    <definedName name="_xlnm.Print_Titles" localSheetId="13">GCT_Mes!$1:$6</definedName>
    <definedName name="_xlnm.Print_Titles" localSheetId="12">GCT_Trim!$1:$7</definedName>
    <definedName name="_xlnm.Print_Titles" localSheetId="24">'Imp_Rta$22'!$1:$5</definedName>
    <definedName name="_xlnm.Print_Titles" localSheetId="21">Ing_Trib!$1:$6</definedName>
    <definedName name="_xlnm.Print_Titles" localSheetId="22">'Ing_Trib$22'!$1:$6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33" i="13" l="1"/>
  <c r="I33" i="13"/>
  <c r="H33" i="13"/>
  <c r="G33" i="13"/>
  <c r="F33" i="13"/>
  <c r="E33" i="13"/>
  <c r="D33" i="13"/>
  <c r="C33" i="13"/>
  <c r="B33" i="13"/>
  <c r="J8" i="13" l="1"/>
  <c r="I8" i="13"/>
  <c r="I35" i="13" s="1"/>
  <c r="H8" i="13"/>
  <c r="G8" i="13"/>
  <c r="F8" i="13"/>
  <c r="E8" i="13"/>
  <c r="D8" i="13"/>
  <c r="C8" i="13"/>
  <c r="B8" i="13"/>
  <c r="J35" i="13"/>
  <c r="B35" i="13"/>
  <c r="J29" i="13"/>
  <c r="I29" i="13"/>
  <c r="H29" i="13"/>
  <c r="G29" i="13"/>
  <c r="F29" i="13"/>
  <c r="E29" i="13"/>
  <c r="D29" i="13"/>
  <c r="C29" i="13"/>
  <c r="B29" i="13"/>
  <c r="J17" i="13"/>
  <c r="I17" i="13"/>
  <c r="H17" i="13"/>
  <c r="H36" i="13" s="1"/>
  <c r="G17" i="13"/>
  <c r="G36" i="13" s="1"/>
  <c r="F17" i="13"/>
  <c r="F36" i="13" s="1"/>
  <c r="E17" i="13"/>
  <c r="D17" i="13"/>
  <c r="C17" i="13"/>
  <c r="B17" i="13"/>
  <c r="E36" i="13" l="1"/>
  <c r="I36" i="13"/>
  <c r="D26" i="13"/>
  <c r="G35" i="13"/>
  <c r="H35" i="13"/>
  <c r="E26" i="13"/>
  <c r="F26" i="13"/>
  <c r="J26" i="13"/>
  <c r="B26" i="13"/>
  <c r="G26" i="13"/>
  <c r="B36" i="13"/>
  <c r="B37" i="13" s="1"/>
  <c r="J36" i="13"/>
  <c r="H26" i="13"/>
  <c r="C36" i="13"/>
  <c r="I26" i="13"/>
  <c r="D36" i="13"/>
  <c r="H37" i="13"/>
  <c r="C35" i="13"/>
  <c r="D35" i="13"/>
  <c r="E35" i="13"/>
  <c r="F35" i="13"/>
  <c r="C26" i="13"/>
  <c r="I37" i="13"/>
  <c r="G37" i="13" l="1"/>
  <c r="J37" i="13"/>
  <c r="F37" i="13"/>
  <c r="E37" i="13"/>
  <c r="D37" i="13"/>
  <c r="C37" i="13"/>
</calcChain>
</file>

<file path=xl/sharedStrings.xml><?xml version="1.0" encoding="utf-8"?>
<sst xmlns="http://schemas.openxmlformats.org/spreadsheetml/2006/main" count="2630" uniqueCount="395">
  <si>
    <t>Millones de pesos</t>
  </si>
  <si>
    <t>TRANSACCIONES QUE AFECTAN EL PATRIMONIO</t>
  </si>
  <si>
    <t>INGRESOS</t>
  </si>
  <si>
    <t xml:space="preserve">        Ingresos tributarios netos</t>
  </si>
  <si>
    <t xml:space="preserve">        Cobre bruto</t>
  </si>
  <si>
    <t xml:space="preserve">        Imposiciones previsionales</t>
  </si>
  <si>
    <t xml:space="preserve">        Rentas de la propiedad</t>
  </si>
  <si>
    <t xml:space="preserve">        Ingresos de operación</t>
  </si>
  <si>
    <t xml:space="preserve">        Otros ingresos</t>
  </si>
  <si>
    <t>GASTOS</t>
  </si>
  <si>
    <t xml:space="preserve">        Personal</t>
  </si>
  <si>
    <t xml:space="preserve">        Bienes y servicios de consumo y producción</t>
  </si>
  <si>
    <t xml:space="preserve">        Intereses</t>
  </si>
  <si>
    <t xml:space="preserve">        Otros</t>
  </si>
  <si>
    <t>RESULTADO OPERATIVO BRUTO</t>
  </si>
  <si>
    <t>TRANSACCIONES EN ACTIVOS NO FINANCIEROS</t>
  </si>
  <si>
    <t xml:space="preserve">        Venta de activos físicos</t>
  </si>
  <si>
    <t xml:space="preserve">        Inversión</t>
  </si>
  <si>
    <t xml:space="preserve">        Transferencias de Capital</t>
  </si>
  <si>
    <t>TRANSACCIONES EN ACTIVOS Y PASIVOS FINANCIEROS (FINANCIAMIENTO)</t>
  </si>
  <si>
    <t xml:space="preserve">    Préstamos</t>
  </si>
  <si>
    <t xml:space="preserve">        Otorgamiento de préstamos</t>
  </si>
  <si>
    <t xml:space="preserve">        Recuperación de préstamos</t>
  </si>
  <si>
    <t xml:space="preserve">    Títulos y valores</t>
  </si>
  <si>
    <t xml:space="preserve">        Inversión financiera</t>
  </si>
  <si>
    <t xml:space="preserve">        Venta de activos financieros</t>
  </si>
  <si>
    <t xml:space="preserve">    Operaciones de cambio</t>
  </si>
  <si>
    <t xml:space="preserve">    Caja</t>
  </si>
  <si>
    <t xml:space="preserve">    Fondos Especiales</t>
  </si>
  <si>
    <t xml:space="preserve">        Giros</t>
  </si>
  <si>
    <t xml:space="preserve">        Depósitos</t>
  </si>
  <si>
    <t xml:space="preserve">    Anticipo de gastos</t>
  </si>
  <si>
    <t>PASIVOS NETOS INCURRIDOS</t>
  </si>
  <si>
    <t xml:space="preserve">    Endeudamiento Externo Neto</t>
  </si>
  <si>
    <t xml:space="preserve">        Endeudamiento</t>
  </si>
  <si>
    <t xml:space="preserve">        Amortizaciones</t>
  </si>
  <si>
    <t xml:space="preserve">    Endeudamiento Interno Neto</t>
  </si>
  <si>
    <t xml:space="preserve">    Bono de Reconocimiento</t>
  </si>
  <si>
    <t>FINANCIAMIENTO</t>
  </si>
  <si>
    <t>GOBIERNO CENTRAL TOTAL</t>
  </si>
  <si>
    <r>
      <t xml:space="preserve">        Donaciones</t>
    </r>
    <r>
      <rPr>
        <vertAlign val="superscript"/>
        <sz val="9"/>
        <color theme="1"/>
        <rFont val="Segoe UI Semilight"/>
        <family val="2"/>
      </rPr>
      <t>1</t>
    </r>
  </si>
  <si>
    <r>
      <t xml:space="preserve">        Subsidios y donaciones</t>
    </r>
    <r>
      <rPr>
        <vertAlign val="superscript"/>
        <sz val="9"/>
        <color theme="1"/>
        <rFont val="Segoe UI Semilight"/>
        <family val="2"/>
      </rPr>
      <t>1</t>
    </r>
  </si>
  <si>
    <r>
      <t xml:space="preserve">        Consumo de Capital Fijo</t>
    </r>
    <r>
      <rPr>
        <vertAlign val="superscript"/>
        <sz val="9"/>
        <color theme="1"/>
        <rFont val="Segoe UI Semilight"/>
        <family val="2"/>
      </rPr>
      <t>2</t>
    </r>
  </si>
  <si>
    <r>
      <t xml:space="preserve">        Prestaciones previsionales</t>
    </r>
    <r>
      <rPr>
        <vertAlign val="superscript"/>
        <sz val="9"/>
        <color theme="1"/>
        <rFont val="Segoe UI Semilight"/>
        <family val="2"/>
      </rPr>
      <t>3</t>
    </r>
  </si>
  <si>
    <r>
      <t>TOTAL INGRESOS</t>
    </r>
    <r>
      <rPr>
        <vertAlign val="superscript"/>
        <sz val="9"/>
        <color theme="1"/>
        <rFont val="Segoe UI Semibold"/>
        <family val="2"/>
      </rPr>
      <t>4</t>
    </r>
  </si>
  <si>
    <r>
      <t>TOTAL GASTOS</t>
    </r>
    <r>
      <rPr>
        <vertAlign val="superscript"/>
        <sz val="9"/>
        <color theme="1"/>
        <rFont val="Segoe UI Semibold"/>
        <family val="2"/>
      </rPr>
      <t>5</t>
    </r>
  </si>
  <si>
    <r>
      <t xml:space="preserve">    Fondos Especiales</t>
    </r>
    <r>
      <rPr>
        <vertAlign val="superscript"/>
        <sz val="9"/>
        <color theme="1"/>
        <rFont val="Segoe UI Semilight"/>
        <family val="2"/>
      </rPr>
      <t>6</t>
    </r>
  </si>
  <si>
    <r>
      <t xml:space="preserve">    Fondos Especiales: Ajustes por Rezagos y Transferencias</t>
    </r>
    <r>
      <rPr>
        <vertAlign val="superscript"/>
        <sz val="9"/>
        <color theme="1"/>
        <rFont val="Segoe UI Semilight"/>
        <family val="2"/>
      </rPr>
      <t>6</t>
    </r>
  </si>
  <si>
    <t xml:space="preserve"> 1 Corresponde al concepto de transferencias (corrientes para el gasto) del clasificador presupuestario utilizado en la Ley de Presupuestos.</t>
  </si>
  <si>
    <t xml:space="preserve"> 3 Excluye el pago de bonos de reconocimiento, que se clasifica entre las partidas de financiamiento.</t>
  </si>
  <si>
    <t xml:space="preserve"> 4 Ingresos de Transacciones que afectan el Patrimonio Neto más Venta de activos físicos clasificada en Transacciones en Activos No Financieros.</t>
  </si>
  <si>
    <t xml:space="preserve"> 5 Gastos de Transacciones que afectan el Patrimonio Neto más Inversión y Transferencias de capital clasificadas en Transacciones en Activos No Financieros.</t>
  </si>
  <si>
    <t xml:space="preserve">            Bonos</t>
  </si>
  <si>
    <t xml:space="preserve">            Resto</t>
  </si>
  <si>
    <t>Porcentaje del PIB</t>
  </si>
  <si>
    <t>BALANCE DEVENGADO</t>
  </si>
  <si>
    <t>EFECTO CÍCLICO EN LOS INGRESOS</t>
  </si>
  <si>
    <t>BALANCE CÍCLICAMENTE AJUSTADO</t>
  </si>
  <si>
    <t xml:space="preserve">        Efecto cíclico en ingresos tributarios no mineros</t>
  </si>
  <si>
    <t xml:space="preserve">        Efecto cíclico en cotizaciones de salud</t>
  </si>
  <si>
    <t xml:space="preserve">        Efecto cíclico en ingresos tributarios mineros</t>
  </si>
  <si>
    <r>
      <t xml:space="preserve">        Efecto cíclico en cobre bruto</t>
    </r>
    <r>
      <rPr>
        <vertAlign val="superscript"/>
        <sz val="9"/>
        <color theme="1"/>
        <rFont val="Segoe UI Semilight"/>
        <family val="2"/>
      </rPr>
      <t>2</t>
    </r>
  </si>
  <si>
    <t>Notas:</t>
  </si>
  <si>
    <t>GOBIERNO CENTRAL PRESUPUESTARIO</t>
  </si>
  <si>
    <t xml:space="preserve"> 7 En marzo de 2017 se realizó una transferencia desde Gobierno Central Extrapresupuestario a Gobierno Central Presupuestario por $ 314.070 millones, correspondiente a capitalización de Codelco, </t>
  </si>
  <si>
    <r>
      <rPr>
        <sz val="9"/>
        <color theme="1"/>
        <rFont val="Segoe UI Semilight"/>
        <family val="2"/>
      </rPr>
      <t xml:space="preserve"> </t>
    </r>
    <r>
      <rPr>
        <sz val="10"/>
        <color theme="1"/>
        <rFont val="Segoe UI Semilight"/>
        <family val="2"/>
      </rPr>
      <t xml:space="preserve">   operación que no se incluye es esta tabla, por tratarse de una transferencia consolidable de acuerdo al criterio habitual de consolidación.</t>
    </r>
  </si>
  <si>
    <r>
      <t xml:space="preserve">        Venta de activos financieros</t>
    </r>
    <r>
      <rPr>
        <vertAlign val="superscript"/>
        <sz val="9"/>
        <color theme="1"/>
        <rFont val="Segoe UI Semilight"/>
        <family val="2"/>
      </rPr>
      <t>7</t>
    </r>
  </si>
  <si>
    <r>
      <t xml:space="preserve">        Donaciones</t>
    </r>
    <r>
      <rPr>
        <vertAlign val="superscript"/>
        <sz val="9"/>
        <color theme="1"/>
        <rFont val="Segoe UI Semilight"/>
        <family val="2"/>
      </rPr>
      <t>1 7</t>
    </r>
  </si>
  <si>
    <t>GOBIERNO CENTRAL EXTRAPRESUPUESTARIO</t>
  </si>
  <si>
    <t xml:space="preserve"> 2 Excluye el pago de bonos de reconocimiento, que se clasifica entre las partidas de financiamiento.</t>
  </si>
  <si>
    <t xml:space="preserve"> 3 Ingresos de Transacciones que afectan el Patrimonio Neto más Venta de activos físicos clasificada en Transacciones en Activos No Financieros.</t>
  </si>
  <si>
    <t xml:space="preserve"> 4 Gastos de Transacciones que afectan el Patrimonio Neto más Inversión y Transferencias de capital clasificadas en Transacciones en Activos No Financieros.</t>
  </si>
  <si>
    <t xml:space="preserve"> 6 En marzo de 2017 se realizó una transferencia desde Gobierno Central Extrapresupuestario a Gobierno Central Presupuestario por $ 314.070 millones, correspondiente a capitalización de Codelco, </t>
  </si>
  <si>
    <t xml:space="preserve">        Consumo de Capital Fijo</t>
  </si>
  <si>
    <r>
      <t xml:space="preserve">        Prestaciones previsionales</t>
    </r>
    <r>
      <rPr>
        <vertAlign val="superscript"/>
        <sz val="9"/>
        <color theme="1"/>
        <rFont val="Segoe UI Semilight"/>
        <family val="2"/>
      </rPr>
      <t>2</t>
    </r>
  </si>
  <si>
    <r>
      <t xml:space="preserve">        Venta de activos financieros</t>
    </r>
    <r>
      <rPr>
        <vertAlign val="superscript"/>
        <sz val="9"/>
        <color theme="1"/>
        <rFont val="Segoe UI Semilight"/>
        <family val="2"/>
      </rPr>
      <t>6</t>
    </r>
  </si>
  <si>
    <r>
      <t>TOTAL INGRESOS</t>
    </r>
    <r>
      <rPr>
        <vertAlign val="superscript"/>
        <sz val="9"/>
        <color theme="1"/>
        <rFont val="Segoe UI Semibold"/>
        <family val="2"/>
      </rPr>
      <t>3</t>
    </r>
  </si>
  <si>
    <r>
      <t>TOTAL GASTOS</t>
    </r>
    <r>
      <rPr>
        <vertAlign val="superscript"/>
        <sz val="9"/>
        <color theme="1"/>
        <rFont val="Segoe UI Semibold"/>
        <family val="2"/>
      </rPr>
      <t>4</t>
    </r>
  </si>
  <si>
    <r>
      <t xml:space="preserve">    Fondos Especiales</t>
    </r>
    <r>
      <rPr>
        <vertAlign val="superscript"/>
        <sz val="9"/>
        <color theme="1"/>
        <rFont val="Segoe UI Semilight"/>
        <family val="2"/>
      </rPr>
      <t>5</t>
    </r>
  </si>
  <si>
    <r>
      <t xml:space="preserve">    Fondos Especiales: Ajustes por Rezagos y Transferencias</t>
    </r>
    <r>
      <rPr>
        <vertAlign val="superscript"/>
        <sz val="9"/>
        <color theme="1"/>
        <rFont val="Segoe UI Semilight"/>
        <family val="2"/>
      </rPr>
      <t>5</t>
    </r>
  </si>
  <si>
    <t xml:space="preserve"> 5 Corresponde a las operaciones de los Fondos de Estabilización de Precios del Petróleo y de Estabilización de Precios de Combustibles Derivados de Petróleo.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</si>
  <si>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</si>
  <si>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</si>
  <si>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</si>
  <si>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</si>
  <si>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</si>
  <si>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</si>
  <si>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</si>
  <si>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</si>
  <si>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</si>
  <si>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</si>
  <si>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</si>
  <si>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</si>
  <si>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 AÑO</t>
  </si>
  <si>
    <t>PRIMER TRIMESTRE</t>
  </si>
  <si>
    <t>SEGUNDO TRIMESTRE</t>
  </si>
  <si>
    <t>TERCER TRIMESTRE</t>
  </si>
  <si>
    <t>CUARTO TRIMESTRE</t>
  </si>
  <si>
    <t>Total</t>
  </si>
  <si>
    <t>TOTAL AÑO</t>
  </si>
  <si>
    <t>Servicios Públicos Generales</t>
  </si>
  <si>
    <t>GASTO TOTAL</t>
  </si>
  <si>
    <t>Org. Ejecutivos y Legislat., Asuntos Financ., Fiscales y Exteriores</t>
  </si>
  <si>
    <t>Ayuda Económica Exterior</t>
  </si>
  <si>
    <t>Servicios Generales</t>
  </si>
  <si>
    <t>Investigación Básica</t>
  </si>
  <si>
    <t>Servicios Públicos Generales n.e.p.</t>
  </si>
  <si>
    <t>Transacciones de la Deuda Pública</t>
  </si>
  <si>
    <t>Defensa</t>
  </si>
  <si>
    <t>Defensa Militar</t>
  </si>
  <si>
    <t>Investigación y Desarrollo relacionados con la Defensa</t>
  </si>
  <si>
    <t>Orden Público y Seguridad</t>
  </si>
  <si>
    <t>Servicios de Policía</t>
  </si>
  <si>
    <t>Servicios de Protección contra Incendios</t>
  </si>
  <si>
    <t>Tribunales de Justicia</t>
  </si>
  <si>
    <t>Prisiones</t>
  </si>
  <si>
    <t>Orden Público y Seguridad n.e.p.</t>
  </si>
  <si>
    <t>Asuntos Económicos</t>
  </si>
  <si>
    <t>Asuntos Económicos, Comerciales y Laborales en General</t>
  </si>
  <si>
    <t>Agricultura, Silvicultura, Pesca y Caza</t>
  </si>
  <si>
    <t>Combustibles y Energía</t>
  </si>
  <si>
    <t>Minería, Manufacturas y Construcción</t>
  </si>
  <si>
    <t>Transporte</t>
  </si>
  <si>
    <t>Comunicaciones</t>
  </si>
  <si>
    <t>Otras Industrias</t>
  </si>
  <si>
    <t>Investigación y Desarrollo relacionados con Asuntos Económicos</t>
  </si>
  <si>
    <t>Asuntos Económicos n.e.p.</t>
  </si>
  <si>
    <t>Protección del Medio Ambiente</t>
  </si>
  <si>
    <t>Reducción de la Contaminación</t>
  </si>
  <si>
    <t>Protección a la diversidad Biológica y del Paisaje</t>
  </si>
  <si>
    <t>Protección del Medio Ambiente n.e.p.</t>
  </si>
  <si>
    <t>Vivienda y Servicios Comunitarios</t>
  </si>
  <si>
    <t>Urbanización</t>
  </si>
  <si>
    <t>Desarrollo Comunitario</t>
  </si>
  <si>
    <t>Abastecimiento de Agua</t>
  </si>
  <si>
    <t>Salud</t>
  </si>
  <si>
    <t>Productos, Útiles y Equipos Médicos</t>
  </si>
  <si>
    <t>Servicios para Pacientes Externos</t>
  </si>
  <si>
    <t>Servicios Hospitalarios</t>
  </si>
  <si>
    <t>Servicios de Salud Pública</t>
  </si>
  <si>
    <t>Salud n.e.p.</t>
  </si>
  <si>
    <t>Actividades Recreativas, Cultura y Religión</t>
  </si>
  <si>
    <t>Servicios Recreativos y Deportivos</t>
  </si>
  <si>
    <t>Servicios Culturales</t>
  </si>
  <si>
    <t>Educación</t>
  </si>
  <si>
    <t>Enseñanza Preescolar, Primaria y Secundaria</t>
  </si>
  <si>
    <t>Enseñanza Terciaria</t>
  </si>
  <si>
    <t>Enseñanza no atribuible a ningún nivel</t>
  </si>
  <si>
    <t>Servicios Auxiliares de la Educación</t>
  </si>
  <si>
    <t>Enseñanza n.e.p.</t>
  </si>
  <si>
    <t>Protección Social</t>
  </si>
  <si>
    <t>Enfermedad e Incapacidad</t>
  </si>
  <si>
    <t>Edad Avanzada</t>
  </si>
  <si>
    <t>Familia e Hijos</t>
  </si>
  <si>
    <t>Desempleo</t>
  </si>
  <si>
    <t>Vivienda</t>
  </si>
  <si>
    <t>Exclusión Social</t>
  </si>
  <si>
    <t>Investigación y Desarrollo relacionados con Protección Social</t>
  </si>
  <si>
    <t>Protección Social n.e.p.</t>
  </si>
  <si>
    <t>Porcentaje del Gasto Total</t>
  </si>
  <si>
    <t>Personal</t>
  </si>
  <si>
    <t>Prestaciones Previsionales</t>
  </si>
  <si>
    <t>Subsidios y Donaciones</t>
  </si>
  <si>
    <t>Otros</t>
  </si>
  <si>
    <t>Transferencias de Capital</t>
  </si>
  <si>
    <t>Intereses</t>
  </si>
  <si>
    <t>Total Gastos</t>
  </si>
  <si>
    <t>Clasificación por tipo de impuesto</t>
  </si>
  <si>
    <t xml:space="preserve">INGRESOS TRIBUTARIOS NETOS  </t>
  </si>
  <si>
    <t xml:space="preserve">    Pagos Provisionales Mensuales</t>
  </si>
  <si>
    <t xml:space="preserve">    Crédito Especial Empresas Constructoras</t>
  </si>
  <si>
    <t xml:space="preserve">    Tabacos, Cigarros y Cigarrillos</t>
  </si>
  <si>
    <t xml:space="preserve">    Derechos de Extracción Ley de Pesca</t>
  </si>
  <si>
    <t>Complementario Neto y un Total de Créditos Imputados que excluye los montos que en virtud de las instrucciones descritas no alcanzan a ser descontados del impuesto señalado.</t>
  </si>
  <si>
    <t xml:space="preserve">Las instrucciones para el llenado del formulario 22 de Declaración Anual de Renta, contemplan la aplicación de los créditos de Impuestos de Primera Categoría, Segunda Categoría, por Ahorro, </t>
  </si>
  <si>
    <t xml:space="preserve">que es imputado a la declaración en su conjunto. La agrupación que se presenta corrige el impuesto y los créditos así informados, mostrando de esta forma un concepto de Impuesto Global </t>
  </si>
  <si>
    <t xml:space="preserve">En Impuestos a la Renta, se procedió a clasificar como Declaración y Pago Mensual todos los giros y/o pagos provenientes de formularios distintos al Formulario 22, de Declaración Anual. </t>
  </si>
  <si>
    <t>De las Devoluciones se descontaron los ingresos por Reintegro de Devoluciones.</t>
  </si>
  <si>
    <t xml:space="preserve">Los créditos por impuesto específico al petróleo diesel que se aplican a IVA hacia impuestos a los Combustibles. Estos créditos están establecidos en la Ley  N° 18.502 , art. 7° y en la Ley N° 19.764, art. 2°.  </t>
  </si>
  <si>
    <t xml:space="preserve">El primero se refiere al uso no automotriz del combustible y el segundo a la recuperación parcial del impuesto soportado por las empresas de transporte de carga. Respecto de este último, se dispone de </t>
  </si>
  <si>
    <t>información sólo a contar de Octubre de 2004, por cuanto hasta Septiembre de ese año el código de declaración de este crédito tenía usos múltiples.</t>
  </si>
  <si>
    <t xml:space="preserve">El crédito por el impuesto que afecta la importación de mercancías a las Zonas Francas de Extensión y que se aplica a IVA, se ha reclasificado desde IVA hacia impuestos al Comercio Exterior. El impuesto </t>
  </si>
  <si>
    <t>aludido está establecido en la Ley N° 18.211, art.11 y el crédito, en el art.24 de la Ley N°19.420.</t>
  </si>
  <si>
    <t>Primera Categoría</t>
  </si>
  <si>
    <t>Segunda Categoría, Sueldos, Salarios y Pensiones</t>
  </si>
  <si>
    <t>Adicional</t>
  </si>
  <si>
    <t>Tasa 40% D.L. Nº 2.398 de 1978</t>
  </si>
  <si>
    <t>Artículo 21 Ley de Impuesto a la Renta</t>
  </si>
  <si>
    <t>Término de Giro</t>
  </si>
  <si>
    <t>Tasa 8% Art.6º Transitorio Ley Nº 18.985</t>
  </si>
  <si>
    <t>Impuesto Específico a la Actividad Minera</t>
  </si>
  <si>
    <t>Sistemas de Pago</t>
  </si>
  <si>
    <t>Global Complementario</t>
  </si>
  <si>
    <t>IMPUESTOS A LA RENTA</t>
  </si>
  <si>
    <t>Pagos Provisionales y Retenciones</t>
  </si>
  <si>
    <t>Gastos de Capacitación</t>
  </si>
  <si>
    <t>Crédito Empresas Constructoras</t>
  </si>
  <si>
    <t>Resto</t>
  </si>
  <si>
    <t>Operaciones Pendientes Formulario 22</t>
  </si>
  <si>
    <t>Pagos Prov. por Imp. Pr. Categ. Utilidades Absorbidas</t>
  </si>
  <si>
    <t>Volver al índice</t>
  </si>
  <si>
    <t>RESULTADO OPERATIVO NETO</t>
  </si>
  <si>
    <t>Presu-
puestario</t>
  </si>
  <si>
    <t>Extrapresu-
puestario</t>
  </si>
  <si>
    <t>1.</t>
  </si>
  <si>
    <t xml:space="preserve">IMPUESTOS A LA RENTA DECLARACIÓN ANUAL </t>
  </si>
  <si>
    <t>2.</t>
  </si>
  <si>
    <t>3.</t>
  </si>
  <si>
    <t>PAGOS PROVISIONALES MENSUALES</t>
  </si>
  <si>
    <t>4.</t>
  </si>
  <si>
    <t>5.</t>
  </si>
  <si>
    <t>6.</t>
  </si>
  <si>
    <t>IMPUESTO AL VALOR AGREGADO</t>
  </si>
  <si>
    <r>
      <rPr>
        <sz val="10"/>
        <color theme="1"/>
        <rFont val="Segoe UI Semilight"/>
        <family val="2"/>
      </rPr>
      <t xml:space="preserve">    Fondos Especiales</t>
    </r>
    <r>
      <rPr>
        <sz val="9"/>
        <color theme="1"/>
        <rFont val="Segoe UI Semilight"/>
        <family val="2"/>
      </rPr>
      <t xml:space="preserve">: </t>
    </r>
    <r>
      <rPr>
        <sz val="9.1999999999999993"/>
        <color theme="1"/>
        <rFont val="Segoe UI Semilight"/>
        <family val="2"/>
      </rPr>
      <t>Ajustes por Rezagos y Transferencias</t>
    </r>
  </si>
  <si>
    <t/>
  </si>
  <si>
    <t xml:space="preserve">    En el Gobierno Central Extrapresupuestario, corresponde a las operaciones de los Fondos de Estabilización de Precios del Petróleo y de Estabilización de Precios de Combustibles Derivados de Petróleo.</t>
  </si>
  <si>
    <r>
      <t xml:space="preserve">        Subsidios y donaciones</t>
    </r>
    <r>
      <rPr>
        <vertAlign val="superscript"/>
        <sz val="9"/>
        <color theme="1"/>
        <rFont val="Segoe UI Semilight"/>
        <family val="2"/>
      </rPr>
      <t>1 6</t>
    </r>
  </si>
  <si>
    <t xml:space="preserve">    operación que no se incluye es esta tabla, por tratarse de una transferencia consolidable de acuerdo al criterio habitual de consolidación.</t>
  </si>
  <si>
    <t>Inversión</t>
  </si>
  <si>
    <t>Bienes y Servicios de Consumo y Producción</t>
  </si>
  <si>
    <t>2 A partir de 2015, con la aprobación el Consejo Fiscal Asesor, se eliminó el ajuste cíclico al precio del molibdeno para los ingresos provenientes de Codelco (Cobre Bruto).</t>
  </si>
  <si>
    <t xml:space="preserve"> 1 La metodología de cálculo del balance cíclicamente ajustado, y de sus diversos componentes, se explica en el documento Indicador del Balance Cíclicamente Ajustado; todas las ediciones de dicho </t>
  </si>
  <si>
    <t xml:space="preserve">   documento han sido publicadas por la Dirección de Presupuestos y están disponibles en la página web institucional.</t>
  </si>
  <si>
    <t>Millones de pesos de 2022</t>
  </si>
  <si>
    <t>ESTADO DE OPERACIONES DE GOBIERNO: 2013-2022</t>
  </si>
  <si>
    <r>
      <t>BALANCE CÍCLICAMENTE AJUSTADO: 2013-2022</t>
    </r>
    <r>
      <rPr>
        <vertAlign val="superscript"/>
        <sz val="12"/>
        <color rgb="FF2187AD"/>
        <rFont val="Segoe UI Semibold"/>
        <family val="2"/>
      </rPr>
      <t>1 3 4</t>
    </r>
  </si>
  <si>
    <t>ESTADO DE OPERACIONES DE GOBIERNO 2022</t>
  </si>
  <si>
    <t>CLASIFICACIÓN FUNCIONAL DE EROGACIONES: 2013-2022</t>
  </si>
  <si>
    <t>CLASIFICACIÓN CRUZADA FUNCIONAL ECONÓMICA DE EROGACIONES 2022</t>
  </si>
  <si>
    <t>Moneda nacional + moneda extranjera</t>
  </si>
  <si>
    <t>PRÉSTAMO NETO/ENDEUDAMIENTO NETO</t>
  </si>
  <si>
    <t>ADQUISICIÓN NETA DE ACTIVOS FINANCIEROS</t>
  </si>
  <si>
    <t>ADQUISICIÓN NETA DE ACTIVOS NO FINANCIEROS</t>
  </si>
  <si>
    <t>IMPUESTOS A PRODUCTOS ESPECÍFICOS</t>
  </si>
  <si>
    <t>IMPUESTOS A LOS ACTOS JURÍDICOS</t>
  </si>
  <si>
    <t xml:space="preserve">   2016 a 2020 la referencia 2013 y desde el año 2021 se calcula con la última compilación de referencia de 2018. </t>
  </si>
  <si>
    <t xml:space="preserve">4 El balance cíclicamente ajustado del año 2021 cambia respecto a lo publicado en años anteriores debido a la actualización de los montos de las Medidas Tributarias Transitorias de Reversión </t>
  </si>
  <si>
    <t xml:space="preserve">   Automática (MTTRA) implementadas en dicho período, según información del Servicio de Impuestos Internos (SII), así como de la actualización del PIB efectivo publicado por el Banco Central.</t>
  </si>
  <si>
    <t>Servicios públicos generales</t>
  </si>
  <si>
    <t>Ayuda económica exterior</t>
  </si>
  <si>
    <t>Servicios generales</t>
  </si>
  <si>
    <t>Investigación básica</t>
  </si>
  <si>
    <t>Servicios públicos generales n.e.p.</t>
  </si>
  <si>
    <t>Transacciones de la deuda pública</t>
  </si>
  <si>
    <t>Defensa militar</t>
  </si>
  <si>
    <t>Investigación y desarrollo relacionados con la defensa</t>
  </si>
  <si>
    <t>Orden público y seguridad</t>
  </si>
  <si>
    <t>Servicios de policía</t>
  </si>
  <si>
    <t>Servicios de protección contra incendios</t>
  </si>
  <si>
    <t>Tribunales de justicia</t>
  </si>
  <si>
    <t>Orden público y seguridad n.e.p.</t>
  </si>
  <si>
    <t>Asuntos económicos</t>
  </si>
  <si>
    <t>Asuntos económicos, comerciales y laborales en general</t>
  </si>
  <si>
    <t>Agricultura, silvicultura, pesca y caza</t>
  </si>
  <si>
    <t>Combustibles y energía</t>
  </si>
  <si>
    <t>Minería, manufacturas y construcción</t>
  </si>
  <si>
    <t>Otras industrias</t>
  </si>
  <si>
    <t>Investigación y desarrollo relacionados con asuntos económicos</t>
  </si>
  <si>
    <t>Asuntos económicos n.e.p.</t>
  </si>
  <si>
    <t>Protección del medio ambiente</t>
  </si>
  <si>
    <t>Reducción de la contaminación</t>
  </si>
  <si>
    <t>Protección a la diversidad biológica y del paisaje</t>
  </si>
  <si>
    <t>Protección del medio ambiente n.e.p.</t>
  </si>
  <si>
    <t>Vivienda y servicios comunitarios</t>
  </si>
  <si>
    <t>Desarrollo comunitario</t>
  </si>
  <si>
    <t>Abastecimiento de agua</t>
  </si>
  <si>
    <t>Productos, útiles y equipos médicos</t>
  </si>
  <si>
    <t>Servicios para pacientes externos</t>
  </si>
  <si>
    <t>Servicios hospitalarios</t>
  </si>
  <si>
    <t>Servicios de salud pública</t>
  </si>
  <si>
    <t>Actividades recreativas, cultura y religión</t>
  </si>
  <si>
    <t>Servicios recreativos y deportivos</t>
  </si>
  <si>
    <t>Servicios culturales</t>
  </si>
  <si>
    <t>Enseñanza preescolar, primaria y secundaria</t>
  </si>
  <si>
    <t>Enseñanza terciaria</t>
  </si>
  <si>
    <t>Servicios auxiliares de la educación</t>
  </si>
  <si>
    <t>Enfermedad e incapacidad</t>
  </si>
  <si>
    <t>Edad avanzada</t>
  </si>
  <si>
    <t>Familia e hijos</t>
  </si>
  <si>
    <t>Exclusión social n.e.p.</t>
  </si>
  <si>
    <t>Investigación y desarrollo relacionados con la protección social</t>
  </si>
  <si>
    <t>Protección social n.e.p.</t>
  </si>
  <si>
    <t>Protección social</t>
  </si>
  <si>
    <t>Órganos ejecutivos y legislat., asuntos financ., fiscales y exteriores</t>
  </si>
  <si>
    <t>INGRESOS TRIBUTARIOS NETOS: 2013-2022</t>
  </si>
  <si>
    <t>4 y 5</t>
  </si>
  <si>
    <t>4 y 6</t>
  </si>
  <si>
    <r>
      <t>IMPUESTOS AL COMERCIO EXTERIOR</t>
    </r>
    <r>
      <rPr>
        <vertAlign val="superscript"/>
        <sz val="9"/>
        <color theme="1"/>
        <rFont val="Segoe UI Semibold"/>
        <family val="2"/>
      </rPr>
      <t>6</t>
    </r>
  </si>
  <si>
    <t>IMPUESTOS A LA RENTA: 2013-2022</t>
  </si>
  <si>
    <r>
      <t xml:space="preserve">    Declaración Anual</t>
    </r>
    <r>
      <rPr>
        <vertAlign val="superscript"/>
        <sz val="9"/>
        <color theme="1"/>
        <rFont val="Segoe UI Semilight"/>
        <family val="2"/>
      </rPr>
      <t>1 2 3</t>
    </r>
  </si>
  <si>
    <r>
      <t xml:space="preserve">    Declaración y Pago Mensual</t>
    </r>
    <r>
      <rPr>
        <vertAlign val="superscript"/>
        <sz val="9"/>
        <color theme="1"/>
        <rFont val="Segoe UI Semilight"/>
        <family val="2"/>
      </rPr>
      <t>2</t>
    </r>
  </si>
  <si>
    <r>
      <t xml:space="preserve">    I.V.A. Declarado</t>
    </r>
    <r>
      <rPr>
        <vertAlign val="superscript"/>
        <sz val="9"/>
        <color theme="1"/>
        <rFont val="Segoe UI Semilight"/>
        <family val="2"/>
      </rPr>
      <t>4</t>
    </r>
  </si>
  <si>
    <r>
      <t xml:space="preserve">    Devoluciones</t>
    </r>
    <r>
      <rPr>
        <vertAlign val="superscript"/>
        <sz val="9"/>
        <color theme="1"/>
        <rFont val="Segoe UI Semilight"/>
        <family val="2"/>
      </rPr>
      <t>3</t>
    </r>
  </si>
  <si>
    <r>
      <t xml:space="preserve">    Combustibles</t>
    </r>
    <r>
      <rPr>
        <vertAlign val="superscript"/>
        <sz val="9"/>
        <color theme="1"/>
        <rFont val="Segoe UI Semilight"/>
        <family val="2"/>
      </rPr>
      <t>5</t>
    </r>
  </si>
  <si>
    <r>
      <t>OTROS</t>
    </r>
    <r>
      <rPr>
        <vertAlign val="superscript"/>
        <sz val="9"/>
        <color theme="1"/>
        <rFont val="Segoe UI Semibold"/>
        <family val="2"/>
      </rPr>
      <t>7</t>
    </r>
  </si>
  <si>
    <r>
      <t>Impuestos</t>
    </r>
    <r>
      <rPr>
        <vertAlign val="superscript"/>
        <sz val="9"/>
        <color theme="1"/>
        <rFont val="Segoe UI Semibold"/>
        <family val="2"/>
      </rPr>
      <t>1</t>
    </r>
  </si>
  <si>
    <r>
      <t>Global Complementario</t>
    </r>
    <r>
      <rPr>
        <vertAlign val="superscript"/>
        <sz val="9"/>
        <color theme="1"/>
        <rFont val="Segoe UI Semilight"/>
        <family val="2"/>
      </rPr>
      <t>2</t>
    </r>
  </si>
  <si>
    <r>
      <t>Créditos</t>
    </r>
    <r>
      <rPr>
        <vertAlign val="superscript"/>
        <sz val="9"/>
        <color theme="1"/>
        <rFont val="Segoe UI Semibold"/>
        <family val="2"/>
      </rPr>
      <t>2</t>
    </r>
  </si>
  <si>
    <r>
      <t>Devoluciones Pendientes</t>
    </r>
    <r>
      <rPr>
        <vertAlign val="superscript"/>
        <sz val="9"/>
        <color theme="1"/>
        <rFont val="Segoe UI Semibold"/>
        <family val="2"/>
      </rPr>
      <t>3</t>
    </r>
  </si>
  <si>
    <r>
      <t>Reajuste de Pagos</t>
    </r>
    <r>
      <rPr>
        <vertAlign val="superscript"/>
        <sz val="9"/>
        <color theme="1"/>
        <rFont val="Segoe UI Semibold"/>
        <family val="2"/>
      </rPr>
      <t>1</t>
    </r>
  </si>
  <si>
    <r>
      <t>IMPUESTOS A LA RENTA DECLARACIÓN Y PAGO MENSUAL</t>
    </r>
    <r>
      <rPr>
        <vertAlign val="superscript"/>
        <sz val="9"/>
        <color theme="1"/>
        <rFont val="Segoe UI Semibold"/>
        <family val="2"/>
      </rPr>
      <t>1</t>
    </r>
  </si>
  <si>
    <t xml:space="preserve"> 2 Corresponde a una estimación Dipres, elaborada a partir de cifras proporcionadas por el Banco Central, que consideran el empalme, con base en Cuentas Nacionales, de los datos del período 2013-2022.</t>
  </si>
  <si>
    <t xml:space="preserve">Adquisición de Viviendas nuevas  (Ley N°19.622) e Inversiones, sólo hasta la concurrencia del Impuesto Global Complementario determinado, dando origen a un remanente con derecho a devolución, </t>
  </si>
  <si>
    <t>Los Reintegros de Devoluciones de Renta e IVA se han reclasificado desde Otros hacia las respectivas Devoluciones.</t>
  </si>
  <si>
    <r>
      <t>GOBIERNO CENTRAL TOTAL</t>
    </r>
    <r>
      <rPr>
        <vertAlign val="superscript"/>
        <sz val="10"/>
        <color rgb="FF2187AD"/>
        <rFont val="Segoe UI Semibold"/>
        <family val="2"/>
      </rPr>
      <t>1</t>
    </r>
  </si>
  <si>
    <r>
      <t xml:space="preserve">        Donaciones</t>
    </r>
    <r>
      <rPr>
        <vertAlign val="superscript"/>
        <sz val="10"/>
        <color theme="1"/>
        <rFont val="Segoe UI Semilight"/>
        <family val="2"/>
      </rPr>
      <t>2</t>
    </r>
  </si>
  <si>
    <r>
      <t xml:space="preserve">        Subsidios y donaciones</t>
    </r>
    <r>
      <rPr>
        <vertAlign val="superscript"/>
        <sz val="9"/>
        <color theme="1"/>
        <rFont val="Segoe UI Semilight"/>
        <family val="2"/>
      </rPr>
      <t>2</t>
    </r>
  </si>
  <si>
    <t xml:space="preserve"> 1 Excluye estimación del Consumo de Capital Fijo.</t>
  </si>
  <si>
    <t xml:space="preserve"> 2 Corresponde al concepto de transferencias (corrientes para el gasto) del clasificador presupuestario utilizado en la Ley de Presupuestos.</t>
  </si>
  <si>
    <r>
      <t>GOBIERNO CENTRAL PRESUPUESTARIO</t>
    </r>
    <r>
      <rPr>
        <vertAlign val="superscript"/>
        <sz val="12"/>
        <color rgb="FF2187AD"/>
        <rFont val="Segoe UI Semibold"/>
        <family val="2"/>
      </rPr>
      <t>1</t>
    </r>
  </si>
  <si>
    <t>II.</t>
  </si>
  <si>
    <t>CUADROS ESTADÍSTICOS DEL GOBIERNO CENTRAL</t>
  </si>
  <si>
    <t>II.1</t>
  </si>
  <si>
    <t>Estado de Operaciones del Gobierno Central 2013-2022</t>
  </si>
  <si>
    <t>Hoja del archivo</t>
  </si>
  <si>
    <t>II.1.1</t>
  </si>
  <si>
    <t>Gobierno Central Total consolidado</t>
  </si>
  <si>
    <t>II.1.1.1</t>
  </si>
  <si>
    <t>En millones de pesos</t>
  </si>
  <si>
    <t>EOGCT</t>
  </si>
  <si>
    <t>II.1.1.2</t>
  </si>
  <si>
    <t>En millones de pesos de 2022</t>
  </si>
  <si>
    <t>EOGCT$22</t>
  </si>
  <si>
    <t>II.1.1.3</t>
  </si>
  <si>
    <t>Como porcentaje del PIB</t>
  </si>
  <si>
    <t>EOGCT%PIB</t>
  </si>
  <si>
    <t>II.1.1.4</t>
  </si>
  <si>
    <t>Balance Cíclicamente Ajustado en millones de pesos</t>
  </si>
  <si>
    <t>BCA</t>
  </si>
  <si>
    <t>II.1.1.5</t>
  </si>
  <si>
    <t>Balance Cíclicamente Ajustado como porcentaje del PIB</t>
  </si>
  <si>
    <t>BCA%PIB</t>
  </si>
  <si>
    <t>II.1.2</t>
  </si>
  <si>
    <t>Gobierno Central Presupuestario consolidado</t>
  </si>
  <si>
    <t>II.1.2.1</t>
  </si>
  <si>
    <t>EOGCP</t>
  </si>
  <si>
    <t>II.1.2.2</t>
  </si>
  <si>
    <t>En Millones de pesos de 2022</t>
  </si>
  <si>
    <t>EOGCP$22</t>
  </si>
  <si>
    <t>II.1.2.3</t>
  </si>
  <si>
    <t>EOGCP%PIB</t>
  </si>
  <si>
    <t>II.1.3</t>
  </si>
  <si>
    <t>Gobierno Central Extrapresupuestario consolidado</t>
  </si>
  <si>
    <t>II.1.3.1</t>
  </si>
  <si>
    <t>EOGCE</t>
  </si>
  <si>
    <t>II.1.3.2</t>
  </si>
  <si>
    <t>EOGCE$22</t>
  </si>
  <si>
    <t>II.1.3.3</t>
  </si>
  <si>
    <t>EOGCE%PIB</t>
  </si>
  <si>
    <t>II.2</t>
  </si>
  <si>
    <t>Estado de Operaciones del Gobierno Central 2022, trimestral y mensual</t>
  </si>
  <si>
    <t>II.2.1</t>
  </si>
  <si>
    <t>Gobierno Central Total, Presupuestario y Extrapresupuestario Trimestral consolidado</t>
  </si>
  <si>
    <t>GCT_Trim</t>
  </si>
  <si>
    <t>II.2.2</t>
  </si>
  <si>
    <t>Gobierno Central Total mensual consolidado</t>
  </si>
  <si>
    <t>GCT_Mes</t>
  </si>
  <si>
    <t>II.2.3</t>
  </si>
  <si>
    <t>Gobierno Central Presupuestario mensual consolidado</t>
  </si>
  <si>
    <t>GCP_Mes</t>
  </si>
  <si>
    <t>II.2.4</t>
  </si>
  <si>
    <t>Gobierno Central Extrapresupuestario mensual consolidado</t>
  </si>
  <si>
    <t>GCE_Mes</t>
  </si>
  <si>
    <t>II.3</t>
  </si>
  <si>
    <t>Clasificación Funcional de las Erogaciones del Gobierno Central 2013-2022</t>
  </si>
  <si>
    <t>II.3.1</t>
  </si>
  <si>
    <t>Gobierno Central Total</t>
  </si>
  <si>
    <t>II.3.1.1</t>
  </si>
  <si>
    <t>CFEGCT</t>
  </si>
  <si>
    <t>II.3.1.2</t>
  </si>
  <si>
    <t>CFEGCT$22</t>
  </si>
  <si>
    <t>II.3.1.3</t>
  </si>
  <si>
    <t>CFEGCT%PIB</t>
  </si>
  <si>
    <t>II.3.1.4</t>
  </si>
  <si>
    <t>Como porcentaje del Gasto Total</t>
  </si>
  <si>
    <t>CFEGCT%GT</t>
  </si>
  <si>
    <t>II.3.2</t>
  </si>
  <si>
    <t>CFEGCT_Cruzada</t>
  </si>
  <si>
    <t>II.4</t>
  </si>
  <si>
    <t>Ingresos Tributarios netos 2013-2022</t>
  </si>
  <si>
    <t>II.4.1</t>
  </si>
  <si>
    <t>II.4.1.1</t>
  </si>
  <si>
    <t>Ing_Trib</t>
  </si>
  <si>
    <t>II.4.1.2</t>
  </si>
  <si>
    <t>Ing_Trib$22</t>
  </si>
  <si>
    <t>II.4.2</t>
  </si>
  <si>
    <t>Impuestos a la Renta</t>
  </si>
  <si>
    <t>II.4.2.1</t>
  </si>
  <si>
    <t>Imp_Rta</t>
  </si>
  <si>
    <t>II.4.2.2</t>
  </si>
  <si>
    <t>Imp_Rta$22</t>
  </si>
  <si>
    <t>3 El ajuste cíclico y las cifras como porcentaje del PIB están calculadas con distintas compilaciones de referencia de Cuentas Nacionales: las cifras de 2012 a 2015 utilizan el año de referencia 2008, de</t>
  </si>
  <si>
    <t xml:space="preserve"> 6 En Gobierno Central Presupuestario las líneas de Fondos especiales hacen referencia a los Fondos de Compensación del Cobre, de Estabilización Económica y Social, y de Reserva de Pensiones.</t>
  </si>
  <si>
    <t xml:space="preserve"> 6 Corresponde a los Fondos de Compensación del Cobre, de Estabilización Económica y Social, y de Reserva de Pensiones.</t>
  </si>
  <si>
    <t>Clasificación cruzada funcional económica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</si>
</sst>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.0"/>
  </numFmts>
  <fonts count="35" x14ac:knownFonts="1">
    <font>
      <sz val="11"/>
      <color theme="1"/>
      <name val="Calibri"/>
      <family val="2"/>
      <scheme val="minor"/>
    </font>
    <font>
      <sz val="10"/>
      <color theme="1"/>
      <name val="Segoe UI Semibold"/>
      <family val="2"/>
    </font>
    <font>
      <sz val="10"/>
      <color theme="1"/>
      <name val="Segoe UI Semilight"/>
      <family val="2"/>
    </font>
    <font>
      <sz val="10"/>
      <color rgb="FF008080"/>
      <name val="Segoe UI Semibold"/>
      <family val="2"/>
    </font>
    <font>
      <sz val="10"/>
      <color theme="0" tint="-4.9989318521683403E-2"/>
      <name val="Segoe UI Semilight"/>
      <family val="2"/>
    </font>
    <font>
      <sz val="10"/>
      <color theme="0" tint="-4.9989318521683403E-2"/>
      <name val="Segoe UI Semibold"/>
      <family val="2"/>
    </font>
    <font>
      <vertAlign val="superscript"/>
      <sz val="9"/>
      <color theme="1"/>
      <name val="Segoe UI Semilight"/>
      <family val="2"/>
    </font>
    <font>
      <vertAlign val="superscript"/>
      <sz val="9"/>
      <color theme="1"/>
      <name val="Segoe UI Semibold"/>
      <family val="2"/>
    </font>
    <font>
      <sz val="9"/>
      <color theme="1"/>
      <name val="Segoe UI Semilight"/>
      <family val="2"/>
    </font>
    <font>
      <sz val="8"/>
      <color theme="0" tint="-4.9989318521683403E-2"/>
      <name val="Segoe UI Semibold"/>
      <family val="2"/>
    </font>
    <font>
      <b/>
      <sz val="8"/>
      <color theme="0" tint="-4.9989318521683403E-2"/>
      <name val="Segoe UI"/>
      <family val="2"/>
    </font>
    <font>
      <sz val="12"/>
      <color rgb="FF2187AD"/>
      <name val="Segoe UI Semibold"/>
      <family val="2"/>
    </font>
    <font>
      <sz val="10"/>
      <color rgb="FF2187AD"/>
      <name val="Segoe UI Semibold"/>
      <family val="2"/>
    </font>
    <font>
      <u/>
      <sz val="11"/>
      <color theme="10"/>
      <name val="Calibri"/>
      <family val="2"/>
      <scheme val="minor"/>
    </font>
    <font>
      <u/>
      <sz val="10"/>
      <color rgb="FF2187AD"/>
      <name val="Segoe UI Semibold"/>
      <family val="2"/>
    </font>
    <font>
      <sz val="9.1999999999999993"/>
      <color theme="1"/>
      <name val="Segoe UI Semilight"/>
      <family val="2"/>
    </font>
    <font>
      <sz val="9.5"/>
      <color theme="1"/>
      <name val="Segoe UI Semilight"/>
      <family val="2"/>
    </font>
    <font>
      <sz val="11"/>
      <color theme="1"/>
      <name val="Calibri"/>
      <family val="2"/>
      <scheme val="minor"/>
    </font>
    <font>
      <vertAlign val="superscript"/>
      <sz val="12"/>
      <color rgb="FF2187AD"/>
      <name val="Segoe UI Semibold"/>
      <family val="2"/>
    </font>
    <font>
      <sz val="9.5"/>
      <color theme="1"/>
      <name val="Segoe UI Semibold"/>
      <family val="2"/>
    </font>
    <font>
      <vertAlign val="superscript"/>
      <sz val="10"/>
      <color rgb="FF2187AD"/>
      <name val="Segoe UI Semibold"/>
      <family val="2"/>
    </font>
    <font>
      <vertAlign val="superscript"/>
      <sz val="10"/>
      <color theme="1"/>
      <name val="Segoe UI Semilight"/>
      <family val="2"/>
    </font>
    <font>
      <sz val="10"/>
      <name val="Segoe UI Semibold"/>
      <family val="2"/>
    </font>
    <font>
      <sz val="10"/>
      <name val="Segoe UI Semilight"/>
      <family val="2"/>
    </font>
    <font>
      <sz val="10"/>
      <color rgb="FFF2F2F2"/>
      <name val="Segoe UI Semilight"/>
      <family val="2"/>
    </font>
    <font>
      <sz val="14"/>
      <color rgb="FF2187AD"/>
      <name val="Segoe UI Semibold"/>
      <family val="2"/>
    </font>
    <font>
      <sz val="14"/>
      <name val="Segoe UI Semibold"/>
      <family val="2"/>
    </font>
    <font>
      <sz val="14"/>
      <name val="Segoe UI Semilight"/>
      <family val="2"/>
    </font>
    <font>
      <sz val="14"/>
      <color rgb="FFF2F2F2"/>
      <name val="Segoe UI Semilight"/>
      <family val="2"/>
    </font>
    <font>
      <sz val="14"/>
      <color theme="1"/>
      <name val="Calibri"/>
      <family val="2"/>
      <scheme val="minor"/>
    </font>
    <font>
      <sz val="12"/>
      <name val="Segoe UI Semibold"/>
      <family val="2"/>
    </font>
    <font>
      <sz val="12"/>
      <name val="Segoe UI Semilight"/>
      <family val="2"/>
    </font>
    <font>
      <sz val="12"/>
      <color rgb="FFF2F2F2"/>
      <name val="Segoe UI Semilight"/>
      <family val="2"/>
    </font>
    <font>
      <sz val="12"/>
      <color theme="1"/>
      <name val="Calibri"/>
      <family val="2"/>
      <scheme val="minor"/>
    </font>
    <font>
      <sz val="11"/>
      <name val="Segoe UI Semibold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2187AD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/>
      <bottom style="thin">
        <color rgb="FFF2F2F2"/>
      </bottom>
      <diagonal/>
    </border>
    <border>
      <left/>
      <right style="thin">
        <color rgb="FFF2F2F2"/>
      </right>
      <top/>
      <bottom/>
      <diagonal/>
    </border>
    <border>
      <left style="thin">
        <color rgb="FFF2F2F2"/>
      </left>
      <right/>
      <top/>
      <bottom style="thin">
        <color rgb="FFF2F2F2"/>
      </bottom>
      <diagonal/>
    </border>
    <border>
      <left/>
      <right style="thin">
        <color rgb="FFF2F2F2"/>
      </right>
      <top/>
      <bottom style="thin">
        <color rgb="FFF2F2F2"/>
      </bottom>
      <diagonal/>
    </border>
    <border>
      <left style="thin">
        <color rgb="FFF2F2F2"/>
      </left>
      <right/>
      <top/>
      <bottom/>
      <diagonal/>
    </border>
    <border>
      <left/>
      <right/>
      <top/>
      <bottom style="thin">
        <color rgb="FF2187AD"/>
      </bottom>
      <diagonal/>
    </border>
    <border>
      <left/>
      <right style="thin">
        <color rgb="FF2187AD"/>
      </right>
      <top/>
      <bottom style="thin">
        <color rgb="FF2187AD"/>
      </bottom>
      <diagonal/>
    </border>
    <border>
      <left/>
      <right style="thin">
        <color rgb="FF2187AD"/>
      </right>
      <top/>
      <bottom/>
      <diagonal/>
    </border>
    <border>
      <left/>
      <right style="thin">
        <color rgb="FF2187AD"/>
      </right>
      <top/>
      <bottom style="hair">
        <color theme="1" tint="0.499984740745262"/>
      </bottom>
      <diagonal/>
    </border>
    <border>
      <left/>
      <right style="thin">
        <color rgb="FF2187AD"/>
      </right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thin">
        <color rgb="FF2187AD"/>
      </top>
      <bottom style="thin">
        <color rgb="FF2187AD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41" fontId="17" fillId="0" borderId="0" applyFont="0" applyFill="0" applyBorder="0" applyAlignment="0" applyProtection="0"/>
  </cellStyleXfs>
  <cellXfs count="10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3" fontId="2" fillId="0" borderId="2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3" fontId="2" fillId="0" borderId="0" xfId="0" applyNumberFormat="1" applyFont="1" applyAlignment="1">
      <alignment horizontal="right" vertical="center" indent="1"/>
    </xf>
    <xf numFmtId="164" fontId="2" fillId="0" borderId="0" xfId="0" applyNumberFormat="1" applyFont="1" applyAlignment="1">
      <alignment horizontal="right" vertical="center" indent="1"/>
    </xf>
    <xf numFmtId="164" fontId="2" fillId="0" borderId="2" xfId="0" applyNumberFormat="1" applyFont="1" applyBorder="1" applyAlignment="1">
      <alignment horizontal="right" vertical="center" indent="1"/>
    </xf>
    <xf numFmtId="3" fontId="2" fillId="0" borderId="1" xfId="0" applyNumberFormat="1" applyFont="1" applyBorder="1" applyAlignment="1">
      <alignment horizontal="right" vertical="center" indent="1"/>
    </xf>
    <xf numFmtId="164" fontId="2" fillId="0" borderId="1" xfId="0" applyNumberFormat="1" applyFont="1" applyBorder="1" applyAlignment="1">
      <alignment horizontal="right" vertical="center" inden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11" fillId="0" borderId="0" xfId="0" applyFont="1"/>
    <xf numFmtId="0" fontId="12" fillId="0" borderId="0" xfId="0" applyFont="1"/>
    <xf numFmtId="0" fontId="4" fillId="3" borderId="0" xfId="0" applyFont="1" applyFill="1"/>
    <xf numFmtId="0" fontId="5" fillId="3" borderId="0" xfId="0" applyFont="1" applyFill="1" applyAlignment="1">
      <alignment horizontal="right" vertical="center" indent="1"/>
    </xf>
    <xf numFmtId="0" fontId="1" fillId="2" borderId="8" xfId="0" applyFont="1" applyFill="1" applyBorder="1"/>
    <xf numFmtId="3" fontId="1" fillId="2" borderId="8" xfId="0" applyNumberFormat="1" applyFont="1" applyFill="1" applyBorder="1" applyAlignment="1">
      <alignment horizontal="right" vertical="center" indent="1"/>
    </xf>
    <xf numFmtId="164" fontId="1" fillId="2" borderId="8" xfId="0" applyNumberFormat="1" applyFont="1" applyFill="1" applyBorder="1" applyAlignment="1">
      <alignment horizontal="right" vertical="center" indent="1"/>
    </xf>
    <xf numFmtId="0" fontId="9" fillId="3" borderId="0" xfId="0" applyFont="1" applyFill="1" applyAlignment="1">
      <alignment horizontal="center" vertical="center"/>
    </xf>
    <xf numFmtId="0" fontId="4" fillId="3" borderId="4" xfId="0" applyFont="1" applyFill="1" applyBorder="1" applyAlignment="1">
      <alignment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right" vertical="center" indent="1"/>
    </xf>
    <xf numFmtId="0" fontId="1" fillId="2" borderId="8" xfId="0" applyFont="1" applyFill="1" applyBorder="1" applyAlignment="1">
      <alignment horizontal="left"/>
    </xf>
    <xf numFmtId="1" fontId="2" fillId="0" borderId="2" xfId="0" applyNumberFormat="1" applyFont="1" applyBorder="1" applyAlignment="1">
      <alignment horizontal="left"/>
    </xf>
    <xf numFmtId="0" fontId="5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" fillId="2" borderId="8" xfId="0" applyFont="1" applyFill="1" applyBorder="1" applyAlignment="1">
      <alignment vertical="center"/>
    </xf>
    <xf numFmtId="0" fontId="14" fillId="0" borderId="0" xfId="1" applyFont="1"/>
    <xf numFmtId="0" fontId="1" fillId="0" borderId="13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vertical="center" indent="4"/>
    </xf>
    <xf numFmtId="0" fontId="1" fillId="2" borderId="8" xfId="0" applyFont="1" applyFill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indent="2"/>
    </xf>
    <xf numFmtId="0" fontId="1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6"/>
    </xf>
    <xf numFmtId="3" fontId="1" fillId="2" borderId="8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3" fontId="2" fillId="0" borderId="2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10" xfId="0" applyNumberFormat="1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3" fontId="1" fillId="0" borderId="0" xfId="0" applyNumberFormat="1" applyFont="1"/>
    <xf numFmtId="0" fontId="16" fillId="0" borderId="0" xfId="0" applyFont="1"/>
    <xf numFmtId="0" fontId="4" fillId="3" borderId="0" xfId="0" applyFont="1" applyFill="1" applyAlignment="1">
      <alignment horizontal="right" indent="1"/>
    </xf>
    <xf numFmtId="3" fontId="1" fillId="0" borderId="13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 vertical="center" indent="1"/>
    </xf>
    <xf numFmtId="3" fontId="2" fillId="0" borderId="0" xfId="2" applyNumberFormat="1" applyFont="1" applyAlignment="1">
      <alignment vertical="center"/>
    </xf>
    <xf numFmtId="0" fontId="19" fillId="0" borderId="0" xfId="0" applyFont="1"/>
    <xf numFmtId="0" fontId="2" fillId="4" borderId="0" xfId="0" applyFont="1" applyFill="1" applyAlignment="1">
      <alignment horizontal="left"/>
    </xf>
    <xf numFmtId="0" fontId="2" fillId="4" borderId="0" xfId="0" applyFont="1" applyFill="1"/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2" fillId="0" borderId="0" xfId="0" applyFont="1" applyAlignment="1">
      <alignment horizontal="right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2" fillId="0" borderId="0" xfId="0" applyFont="1" applyAlignment="1">
      <alignment horizontal="left" vertical="center" indent="1"/>
    </xf>
    <xf numFmtId="0" fontId="24" fillId="3" borderId="0" xfId="0" applyFont="1" applyFill="1"/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3" borderId="0" xfId="0" applyFont="1" applyFill="1"/>
    <xf numFmtId="0" fontId="29" fillId="0" borderId="0" xfId="0" applyFont="1"/>
    <xf numFmtId="0" fontId="26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2" fillId="0" borderId="0" xfId="0" applyFont="1" applyAlignment="1">
      <alignment horizontal="left" vertical="center" indent="1"/>
    </xf>
    <xf numFmtId="0" fontId="32" fillId="3" borderId="0" xfId="0" applyFont="1" applyFill="1"/>
    <xf numFmtId="0" fontId="33" fillId="0" borderId="0" xfId="0" applyFont="1"/>
    <xf numFmtId="0" fontId="34" fillId="0" borderId="0" xfId="0" applyFont="1" applyAlignment="1">
      <alignment vertical="center"/>
    </xf>
    <xf numFmtId="0" fontId="14" fillId="0" borderId="0" xfId="1" applyFont="1" applyFill="1" applyAlignment="1">
      <alignment horizontal="left" vertical="center" indent="1"/>
    </xf>
    <xf numFmtId="0" fontId="2" fillId="3" borderId="0" xfId="0" applyFont="1" applyFill="1"/>
    <xf numFmtId="0" fontId="0" fillId="3" borderId="0" xfId="0" applyFill="1"/>
    <xf numFmtId="0" fontId="10" fillId="3" borderId="5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</cellXfs>
  <cellStyles count="3">
    <cellStyle name="Hipervínculo" xfId="1" builtinId="8"/>
    <cellStyle name="Millares [0]" xfId="2" builtinId="6"/>
    <cellStyle name="Normal" xfId="0" builtinId="0"/>
  </cellStyles>
  <dxfs count="0"/>
  <tableStyles count="0" defaultTableStyle="TableStyleMedium2" defaultPivotStyle="PivotStyleLight16"/>
  <colors>
    <mruColors>
      <color rgb="FF2187AD"/>
      <color rgb="FF008080"/>
      <color rgb="FFF2F2F2"/>
      <color rgb="FFAD21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567BF-581D-498E-87BD-A42D69827052}">
  <sheetPr>
    <pageSetUpPr fitToPage="1"/>
  </sheetPr>
  <dimension ref="A1:H52"/>
  <sheetViews>
    <sheetView showGridLines="0" tabSelected="1" workbookViewId="0"/>
  </sheetViews>
  <sheetFormatPr baseColWidth="10" defaultColWidth="0" defaultRowHeight="15" zeroHeight="1" x14ac:dyDescent="0.25"/>
  <cols>
    <col min="1" max="1" width="5.7109375" style="80" customWidth="1"/>
    <col min="2" max="4" width="5.7109375" style="81" customWidth="1"/>
    <col min="5" max="5" width="70.5703125" style="82" customWidth="1"/>
    <col min="6" max="6" width="20.7109375" style="83" customWidth="1"/>
    <col min="7" max="7" width="11.42578125" style="2" hidden="1" customWidth="1"/>
    <col min="8" max="8" width="21" style="2" hidden="1" customWidth="1"/>
    <col min="9" max="16384" width="11.42578125" hidden="1"/>
  </cols>
  <sheetData>
    <row r="1" spans="1:8" ht="15" customHeight="1" x14ac:dyDescent="0.25">
      <c r="G1" s="84"/>
      <c r="H1" s="84"/>
    </row>
    <row r="2" spans="1:8" ht="15" customHeight="1" x14ac:dyDescent="0.25">
      <c r="G2" s="84"/>
      <c r="H2" s="84"/>
    </row>
    <row r="3" spans="1:8" s="90" customFormat="1" ht="15" customHeight="1" x14ac:dyDescent="0.35">
      <c r="A3" s="85" t="s">
        <v>310</v>
      </c>
      <c r="B3" s="86" t="s">
        <v>311</v>
      </c>
      <c r="C3" s="87"/>
      <c r="D3" s="87"/>
      <c r="E3" s="88"/>
      <c r="F3" s="1"/>
      <c r="G3" s="89"/>
      <c r="H3" s="89"/>
    </row>
    <row r="4" spans="1:8" s="90" customFormat="1" ht="15" customHeight="1" x14ac:dyDescent="0.35">
      <c r="A4" s="91"/>
      <c r="B4" s="87"/>
      <c r="C4" s="87"/>
      <c r="D4" s="87"/>
      <c r="E4" s="88"/>
      <c r="F4" s="83"/>
      <c r="G4" s="89"/>
      <c r="H4" s="89"/>
    </row>
    <row r="5" spans="1:8" ht="15" customHeight="1" x14ac:dyDescent="0.25">
      <c r="G5" s="84"/>
      <c r="H5" s="84"/>
    </row>
    <row r="6" spans="1:8" s="97" customFormat="1" ht="15" customHeight="1" x14ac:dyDescent="0.3">
      <c r="A6" s="92"/>
      <c r="B6" s="34" t="s">
        <v>312</v>
      </c>
      <c r="C6" s="34" t="s">
        <v>313</v>
      </c>
      <c r="D6" s="93"/>
      <c r="E6" s="94"/>
      <c r="F6" s="95" t="s">
        <v>314</v>
      </c>
      <c r="G6" s="96"/>
      <c r="H6" s="96"/>
    </row>
    <row r="7" spans="1:8" ht="15" customHeight="1" x14ac:dyDescent="0.25">
      <c r="B7" s="98"/>
      <c r="C7" s="98"/>
      <c r="G7" s="84"/>
      <c r="H7" s="84"/>
    </row>
    <row r="8" spans="1:8" ht="15" customHeight="1" x14ac:dyDescent="0.25">
      <c r="C8" s="81" t="s">
        <v>315</v>
      </c>
      <c r="D8" s="81" t="s">
        <v>316</v>
      </c>
      <c r="G8" s="84"/>
      <c r="H8" s="84"/>
    </row>
    <row r="9" spans="1:8" ht="15" customHeight="1" x14ac:dyDescent="0.25">
      <c r="D9" s="82" t="s">
        <v>317</v>
      </c>
      <c r="E9" s="82" t="s">
        <v>318</v>
      </c>
      <c r="F9" s="99" t="s">
        <v>319</v>
      </c>
      <c r="G9" s="84"/>
      <c r="H9" s="84"/>
    </row>
    <row r="10" spans="1:8" ht="15" customHeight="1" x14ac:dyDescent="0.25">
      <c r="D10" s="82" t="s">
        <v>320</v>
      </c>
      <c r="E10" s="82" t="s">
        <v>321</v>
      </c>
      <c r="F10" s="99" t="s">
        <v>322</v>
      </c>
      <c r="G10" s="84"/>
      <c r="H10" s="84"/>
    </row>
    <row r="11" spans="1:8" ht="15" customHeight="1" x14ac:dyDescent="0.25">
      <c r="D11" s="82" t="s">
        <v>323</v>
      </c>
      <c r="E11" s="82" t="s">
        <v>324</v>
      </c>
      <c r="F11" s="99" t="s">
        <v>325</v>
      </c>
      <c r="G11" s="84"/>
      <c r="H11" s="84"/>
    </row>
    <row r="12" spans="1:8" ht="15" customHeight="1" x14ac:dyDescent="0.25">
      <c r="D12" s="82" t="s">
        <v>326</v>
      </c>
      <c r="E12" s="82" t="s">
        <v>327</v>
      </c>
      <c r="F12" s="99" t="s">
        <v>328</v>
      </c>
      <c r="G12" s="84"/>
      <c r="H12" s="84"/>
    </row>
    <row r="13" spans="1:8" ht="15" customHeight="1" x14ac:dyDescent="0.25">
      <c r="D13" s="82" t="s">
        <v>329</v>
      </c>
      <c r="E13" s="82" t="s">
        <v>330</v>
      </c>
      <c r="F13" s="99" t="s">
        <v>331</v>
      </c>
      <c r="G13" s="84"/>
      <c r="H13" s="84"/>
    </row>
    <row r="14" spans="1:8" ht="15" customHeight="1" x14ac:dyDescent="0.25">
      <c r="G14" s="84"/>
      <c r="H14" s="84"/>
    </row>
    <row r="15" spans="1:8" ht="15" customHeight="1" x14ac:dyDescent="0.25">
      <c r="C15" s="81" t="s">
        <v>332</v>
      </c>
      <c r="D15" s="81" t="s">
        <v>333</v>
      </c>
      <c r="G15" s="84"/>
      <c r="H15" s="84"/>
    </row>
    <row r="16" spans="1:8" ht="15" customHeight="1" x14ac:dyDescent="0.25">
      <c r="D16" s="82" t="s">
        <v>334</v>
      </c>
      <c r="E16" s="82" t="s">
        <v>318</v>
      </c>
      <c r="F16" s="99" t="s">
        <v>335</v>
      </c>
      <c r="G16" s="84"/>
      <c r="H16" s="84"/>
    </row>
    <row r="17" spans="1:8" ht="15" customHeight="1" x14ac:dyDescent="0.25">
      <c r="D17" s="82" t="s">
        <v>336</v>
      </c>
      <c r="E17" s="82" t="s">
        <v>337</v>
      </c>
      <c r="F17" s="99" t="s">
        <v>338</v>
      </c>
      <c r="G17" s="84"/>
      <c r="H17" s="84"/>
    </row>
    <row r="18" spans="1:8" ht="15" customHeight="1" x14ac:dyDescent="0.25">
      <c r="D18" s="82" t="s">
        <v>339</v>
      </c>
      <c r="E18" s="82" t="s">
        <v>324</v>
      </c>
      <c r="F18" s="99" t="s">
        <v>340</v>
      </c>
      <c r="G18" s="84"/>
      <c r="H18" s="84"/>
    </row>
    <row r="19" spans="1:8" ht="15" customHeight="1" x14ac:dyDescent="0.25">
      <c r="G19" s="84"/>
      <c r="H19" s="84"/>
    </row>
    <row r="20" spans="1:8" ht="15" customHeight="1" x14ac:dyDescent="0.25">
      <c r="C20" s="81" t="s">
        <v>341</v>
      </c>
      <c r="D20" s="81" t="s">
        <v>342</v>
      </c>
      <c r="G20" s="84"/>
      <c r="H20" s="84"/>
    </row>
    <row r="21" spans="1:8" ht="15" customHeight="1" x14ac:dyDescent="0.25">
      <c r="D21" s="82" t="s">
        <v>343</v>
      </c>
      <c r="E21" s="82" t="s">
        <v>318</v>
      </c>
      <c r="F21" s="99" t="s">
        <v>344</v>
      </c>
      <c r="G21" s="84"/>
      <c r="H21" s="84"/>
    </row>
    <row r="22" spans="1:8" ht="15" customHeight="1" x14ac:dyDescent="0.25">
      <c r="D22" s="82" t="s">
        <v>345</v>
      </c>
      <c r="E22" s="82" t="s">
        <v>337</v>
      </c>
      <c r="F22" s="99" t="s">
        <v>346</v>
      </c>
      <c r="G22" s="84"/>
      <c r="H22" s="84"/>
    </row>
    <row r="23" spans="1:8" ht="15" customHeight="1" x14ac:dyDescent="0.25">
      <c r="D23" s="82" t="s">
        <v>347</v>
      </c>
      <c r="E23" s="82" t="s">
        <v>324</v>
      </c>
      <c r="F23" s="99" t="s">
        <v>348</v>
      </c>
      <c r="G23" s="84"/>
      <c r="H23" s="84"/>
    </row>
    <row r="24" spans="1:8" ht="15" customHeight="1" x14ac:dyDescent="0.25">
      <c r="G24" s="84"/>
      <c r="H24" s="84"/>
    </row>
    <row r="25" spans="1:8" s="97" customFormat="1" ht="15" customHeight="1" x14ac:dyDescent="0.3">
      <c r="A25" s="92"/>
      <c r="B25" s="34" t="s">
        <v>349</v>
      </c>
      <c r="C25" s="34" t="s">
        <v>350</v>
      </c>
      <c r="D25" s="93"/>
      <c r="E25" s="94"/>
      <c r="F25" s="83"/>
      <c r="G25" s="96"/>
      <c r="H25" s="96"/>
    </row>
    <row r="26" spans="1:8" ht="15" customHeight="1" x14ac:dyDescent="0.25">
      <c r="B26" s="98"/>
      <c r="C26" s="98"/>
      <c r="G26" s="84"/>
      <c r="H26" s="84"/>
    </row>
    <row r="27" spans="1:8" ht="15" customHeight="1" x14ac:dyDescent="0.25">
      <c r="C27" s="81" t="s">
        <v>351</v>
      </c>
      <c r="D27" s="81" t="s">
        <v>352</v>
      </c>
      <c r="F27" s="99" t="s">
        <v>353</v>
      </c>
      <c r="G27" s="84"/>
      <c r="H27" s="84"/>
    </row>
    <row r="28" spans="1:8" ht="15" customHeight="1" x14ac:dyDescent="0.25">
      <c r="C28" s="81" t="s">
        <v>354</v>
      </c>
      <c r="D28" s="81" t="s">
        <v>355</v>
      </c>
      <c r="F28" s="99" t="s">
        <v>356</v>
      </c>
      <c r="G28" s="84"/>
      <c r="H28" s="84"/>
    </row>
    <row r="29" spans="1:8" ht="15" customHeight="1" x14ac:dyDescent="0.25">
      <c r="C29" s="81" t="s">
        <v>357</v>
      </c>
      <c r="D29" s="81" t="s">
        <v>358</v>
      </c>
      <c r="F29" s="99" t="s">
        <v>359</v>
      </c>
      <c r="G29" s="84"/>
      <c r="H29" s="84"/>
    </row>
    <row r="30" spans="1:8" ht="15" customHeight="1" x14ac:dyDescent="0.25">
      <c r="C30" s="81" t="s">
        <v>360</v>
      </c>
      <c r="D30" s="81" t="s">
        <v>361</v>
      </c>
      <c r="F30" s="99" t="s">
        <v>362</v>
      </c>
      <c r="G30" s="84"/>
      <c r="H30" s="84"/>
    </row>
    <row r="31" spans="1:8" ht="15" customHeight="1" x14ac:dyDescent="0.25">
      <c r="G31" s="84"/>
      <c r="H31" s="84"/>
    </row>
    <row r="32" spans="1:8" s="97" customFormat="1" ht="15" customHeight="1" x14ac:dyDescent="0.3">
      <c r="A32" s="92"/>
      <c r="B32" s="34" t="s">
        <v>363</v>
      </c>
      <c r="C32" s="34" t="s">
        <v>364</v>
      </c>
      <c r="D32" s="93"/>
      <c r="E32" s="94"/>
      <c r="F32" s="83"/>
      <c r="G32" s="96"/>
      <c r="H32" s="96"/>
    </row>
    <row r="33" spans="1:8" ht="15" customHeight="1" x14ac:dyDescent="0.25">
      <c r="B33" s="98"/>
      <c r="C33" s="98"/>
      <c r="G33" s="84"/>
      <c r="H33" s="84"/>
    </row>
    <row r="34" spans="1:8" ht="15" customHeight="1" x14ac:dyDescent="0.25">
      <c r="C34" s="81" t="s">
        <v>365</v>
      </c>
      <c r="D34" s="81" t="s">
        <v>366</v>
      </c>
      <c r="G34" s="84"/>
      <c r="H34" s="84"/>
    </row>
    <row r="35" spans="1:8" ht="15" customHeight="1" x14ac:dyDescent="0.25">
      <c r="D35" s="82" t="s">
        <v>367</v>
      </c>
      <c r="E35" s="82" t="s">
        <v>318</v>
      </c>
      <c r="F35" s="99" t="s">
        <v>368</v>
      </c>
      <c r="G35" s="84"/>
      <c r="H35" s="84"/>
    </row>
    <row r="36" spans="1:8" ht="15" customHeight="1" x14ac:dyDescent="0.25">
      <c r="D36" s="82" t="s">
        <v>369</v>
      </c>
      <c r="E36" s="82" t="s">
        <v>337</v>
      </c>
      <c r="F36" s="99" t="s">
        <v>370</v>
      </c>
      <c r="G36" s="84"/>
      <c r="H36" s="84"/>
    </row>
    <row r="37" spans="1:8" ht="15" customHeight="1" x14ac:dyDescent="0.25">
      <c r="D37" s="82" t="s">
        <v>371</v>
      </c>
      <c r="E37" s="82" t="s">
        <v>324</v>
      </c>
      <c r="F37" s="99" t="s">
        <v>372</v>
      </c>
      <c r="G37" s="84"/>
      <c r="H37" s="84"/>
    </row>
    <row r="38" spans="1:8" ht="15" customHeight="1" x14ac:dyDescent="0.25">
      <c r="D38" s="82" t="s">
        <v>373</v>
      </c>
      <c r="E38" s="82" t="s">
        <v>374</v>
      </c>
      <c r="F38" s="99" t="s">
        <v>375</v>
      </c>
      <c r="G38" s="84"/>
      <c r="H38" s="84"/>
    </row>
    <row r="39" spans="1:8" ht="15" customHeight="1" x14ac:dyDescent="0.25">
      <c r="G39" s="84"/>
      <c r="H39" s="84"/>
    </row>
    <row r="40" spans="1:8" ht="15" customHeight="1" x14ac:dyDescent="0.25">
      <c r="C40" s="81" t="s">
        <v>376</v>
      </c>
      <c r="D40" s="81" t="s">
        <v>394</v>
      </c>
      <c r="F40" s="99" t="s">
        <v>377</v>
      </c>
      <c r="G40" s="84"/>
      <c r="H40" s="84"/>
    </row>
    <row r="41" spans="1:8" ht="15" customHeight="1" x14ac:dyDescent="0.25">
      <c r="G41" s="84"/>
      <c r="H41" s="84"/>
    </row>
    <row r="42" spans="1:8" ht="15" customHeight="1" x14ac:dyDescent="0.25">
      <c r="B42" s="34" t="s">
        <v>378</v>
      </c>
      <c r="C42" s="34" t="s">
        <v>379</v>
      </c>
      <c r="D42" s="93"/>
      <c r="G42" s="84"/>
      <c r="H42" s="84"/>
    </row>
    <row r="43" spans="1:8" ht="15" customHeight="1" x14ac:dyDescent="0.25">
      <c r="B43" s="98"/>
      <c r="C43" s="98"/>
      <c r="G43" s="84"/>
      <c r="H43" s="84"/>
    </row>
    <row r="44" spans="1:8" ht="15" customHeight="1" x14ac:dyDescent="0.25">
      <c r="C44" s="81" t="s">
        <v>380</v>
      </c>
      <c r="D44" s="81" t="s">
        <v>167</v>
      </c>
      <c r="G44" s="84"/>
      <c r="H44" s="84"/>
    </row>
    <row r="45" spans="1:8" ht="15" customHeight="1" x14ac:dyDescent="0.25">
      <c r="D45" s="82" t="s">
        <v>381</v>
      </c>
      <c r="E45" s="82" t="s">
        <v>318</v>
      </c>
      <c r="F45" s="99" t="s">
        <v>382</v>
      </c>
      <c r="G45" s="84"/>
      <c r="H45" s="84"/>
    </row>
    <row r="46" spans="1:8" ht="15" customHeight="1" x14ac:dyDescent="0.25">
      <c r="D46" s="82" t="s">
        <v>383</v>
      </c>
      <c r="E46" s="82" t="s">
        <v>337</v>
      </c>
      <c r="F46" s="99" t="s">
        <v>384</v>
      </c>
      <c r="G46" s="84"/>
      <c r="H46" s="84"/>
    </row>
    <row r="47" spans="1:8" s="101" customFormat="1" ht="15" customHeight="1" x14ac:dyDescent="0.25">
      <c r="A47" s="80"/>
      <c r="B47" s="81"/>
      <c r="C47" s="81"/>
      <c r="D47" s="81"/>
      <c r="E47" s="82"/>
      <c r="F47" s="83"/>
      <c r="G47" s="100"/>
      <c r="H47" s="100"/>
    </row>
    <row r="48" spans="1:8" ht="15" customHeight="1" x14ac:dyDescent="0.25">
      <c r="C48" s="81" t="s">
        <v>385</v>
      </c>
      <c r="D48" s="81" t="s">
        <v>386</v>
      </c>
    </row>
    <row r="49" spans="4:6" ht="15" customHeight="1" x14ac:dyDescent="0.25">
      <c r="D49" s="82" t="s">
        <v>387</v>
      </c>
      <c r="E49" s="82" t="s">
        <v>318</v>
      </c>
      <c r="F49" s="99" t="s">
        <v>388</v>
      </c>
    </row>
    <row r="50" spans="4:6" ht="15" customHeight="1" x14ac:dyDescent="0.25">
      <c r="D50" s="82" t="s">
        <v>389</v>
      </c>
      <c r="E50" s="82" t="s">
        <v>337</v>
      </c>
      <c r="F50" s="99" t="s">
        <v>390</v>
      </c>
    </row>
    <row r="51" spans="4:6" ht="15" customHeight="1" x14ac:dyDescent="0.25">
      <c r="D51" s="82"/>
      <c r="F51" s="99"/>
    </row>
    <row r="52" spans="4:6" ht="15" customHeight="1" x14ac:dyDescent="0.25"/>
  </sheetData>
  <hyperlinks>
    <hyperlink ref="F9" location="EOGCT!A1" display="EOGCT" xr:uid="{3DEBCC32-0E1A-4CD9-916E-7E3B3EB82D53}"/>
    <hyperlink ref="F27" location="GCT_Trim!A1" display="GCT_Trim" xr:uid="{3F72B434-CD78-4808-8456-F8A9211245CE}"/>
    <hyperlink ref="F38" location="'CFEGCT%GT'!A1" display="CFEGCT%GT" xr:uid="{1E0FD0DD-2951-47B7-B05C-B96E57FD520A}"/>
    <hyperlink ref="F10" location="'EOGCT$22'!A1" display="EOGCT$22" xr:uid="{9B3058F5-616C-4193-A0BB-CC164394D315}"/>
    <hyperlink ref="F11" location="'EOGCT%PIB'!A1" display="EOGCT%PIB" xr:uid="{222FAAD9-8B77-4F14-9511-19A6270F33FA}"/>
    <hyperlink ref="F12" location="BCA!A1" display="BCA" xr:uid="{EA062B58-4A28-44E2-A4EE-D6F8A6402011}"/>
    <hyperlink ref="F13" location="'BCA%PIB'!A1" display="BCA%PIB" xr:uid="{CAA9BC78-E2E9-49DA-86AB-6DCD378F4D49}"/>
    <hyperlink ref="F16" location="EOGCP!A1" display="EOGCP" xr:uid="{BAE21C01-CBBD-4A47-8544-B3F2E280F89F}"/>
    <hyperlink ref="F17" location="'EOGCP$22'!A1" display="EOGCP$22" xr:uid="{7DB1B90E-F8C7-4C31-A041-60884FBBC225}"/>
    <hyperlink ref="F18" location="'EOGCE%PIB'!A1" display="EOGCP%PIB" xr:uid="{57C4C6B6-4B14-4796-A604-9F914B62F804}"/>
    <hyperlink ref="F21" location="EOGCE!A1" display="EOGCE" xr:uid="{4651AAFA-2970-4A5D-B41D-DC3DBA1D5678}"/>
    <hyperlink ref="F22" location="'EOGCE$22'!A1" display="EOGCE$22" xr:uid="{EF04F54C-BD2D-4C5E-8523-6C43EC9CEA08}"/>
    <hyperlink ref="F23" location="'EOGCE%PIB'!A1" display="EOGCE%PIB" xr:uid="{9067C058-C451-4D95-BC3D-4BEE76CB2A95}"/>
    <hyperlink ref="F28" location="GCT_Mes!A1" display="GCT_Mes" xr:uid="{37AFBA9F-C810-4408-BCDA-48722EFD4524}"/>
    <hyperlink ref="F29" location="GCP_Mes!A1" display="GCP_Mes" xr:uid="{96051C03-E9BA-4E07-A703-5EC8EF40C5E0}"/>
    <hyperlink ref="F30" location="GCE_Mes!A1" display="GCE_Mes" xr:uid="{1FF71191-18F2-4B5B-869C-F15282ED1044}"/>
    <hyperlink ref="F35" location="CFEGCT!A1" display="CFEGCT" xr:uid="{22E46921-B265-4FD7-8233-F4081F82874C}"/>
    <hyperlink ref="F36" location="'CFEGCT$22'!A1" display="CFEGCT$21" xr:uid="{10DE1D01-0DE4-42AB-9493-B10B2DCF45E7}"/>
    <hyperlink ref="F37" location="'CFEGCT%PIB'!A1" display="CFEGCT%PIB" xr:uid="{5A00A12E-5B6B-4D09-9507-85E4F02E7E01}"/>
    <hyperlink ref="F40" location="CFEGCT_Cruzada!A1" display="CFEGCT_Cruzada" xr:uid="{8D5E03D3-B5AF-4C86-8B0B-98375E2AE853}"/>
    <hyperlink ref="F45" location="Ing_Trib!A1" display="Ing_Trib" xr:uid="{47AD6578-E006-4120-8959-BB275DDAEB1D}"/>
    <hyperlink ref="F46" location="'Ing_Trib$22'!A1" display="Ing_Trib$22" xr:uid="{370BAFA1-1819-4483-AD9A-6460D8A9BE8A}"/>
    <hyperlink ref="F49" location="Imp_Rta!A1" display="Imp_Rta" xr:uid="{45CCAE70-7578-40E2-9F2E-26E10C89D150}"/>
    <hyperlink ref="F50" location="'Imp_Rta$22'!A1" display="Imp_Rta$22" xr:uid="{C0803790-21EE-4865-8AA9-F957619115EE}"/>
  </hyperlinks>
  <pageMargins left="0.7" right="0.7" top="0.75" bottom="0.75" header="0.3" footer="0.3"/>
  <pageSetup scale="7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1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9" customWidth="1"/>
    <col min="12" max="16384" width="11.42578125" style="2"/>
  </cols>
  <sheetData>
    <row r="1" spans="1:12" ht="17.25" x14ac:dyDescent="0.3">
      <c r="A1" s="18" t="s">
        <v>224</v>
      </c>
      <c r="L1" s="38" t="s">
        <v>200</v>
      </c>
    </row>
    <row r="2" spans="1:12" ht="17.25" x14ac:dyDescent="0.3">
      <c r="A2" s="18" t="s">
        <v>68</v>
      </c>
    </row>
    <row r="3" spans="1:12" x14ac:dyDescent="0.25">
      <c r="A3" s="1" t="s">
        <v>229</v>
      </c>
    </row>
    <row r="4" spans="1:12" x14ac:dyDescent="0.25">
      <c r="A4" s="1" t="s">
        <v>0</v>
      </c>
    </row>
    <row r="6" spans="1:12" ht="15.95" customHeight="1" x14ac:dyDescent="0.25">
      <c r="A6" s="20"/>
      <c r="B6" s="21">
        <v>2013</v>
      </c>
      <c r="C6" s="21">
        <v>2014</v>
      </c>
      <c r="D6" s="21">
        <v>2015</v>
      </c>
      <c r="E6" s="21">
        <v>2016</v>
      </c>
      <c r="F6" s="21">
        <v>2017</v>
      </c>
      <c r="G6" s="21">
        <v>2018</v>
      </c>
      <c r="H6" s="21">
        <v>2019</v>
      </c>
      <c r="I6" s="21">
        <v>2020</v>
      </c>
      <c r="J6" s="21">
        <v>2021</v>
      </c>
      <c r="K6" s="21">
        <v>2022</v>
      </c>
    </row>
    <row r="7" spans="1:12" ht="15.95" customHeight="1" x14ac:dyDescent="0.25">
      <c r="A7" s="19" t="s">
        <v>1</v>
      </c>
    </row>
    <row r="8" spans="1:12" s="1" customFormat="1" ht="15.95" customHeight="1" x14ac:dyDescent="0.25">
      <c r="A8" s="22" t="s">
        <v>2</v>
      </c>
      <c r="B8" s="49">
        <v>590751</v>
      </c>
      <c r="C8" s="49">
        <v>402175.53206</v>
      </c>
      <c r="D8" s="49">
        <v>349925.07316449139</v>
      </c>
      <c r="E8" s="49">
        <v>497554.30531931069</v>
      </c>
      <c r="F8" s="49">
        <v>743131.32290089643</v>
      </c>
      <c r="G8" s="49">
        <v>768309.05661689199</v>
      </c>
      <c r="H8" s="49">
        <v>744204.39617607836</v>
      </c>
      <c r="I8" s="49">
        <v>0</v>
      </c>
      <c r="J8" s="49">
        <v>0</v>
      </c>
      <c r="K8" s="49">
        <v>0</v>
      </c>
    </row>
    <row r="9" spans="1:12" ht="15.95" customHeight="1" x14ac:dyDescent="0.25">
      <c r="A9" s="5" t="s">
        <v>3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</row>
    <row r="10" spans="1:12" ht="15.95" customHeight="1" x14ac:dyDescent="0.25">
      <c r="A10" s="5" t="s">
        <v>4</v>
      </c>
      <c r="B10" s="51">
        <v>573220</v>
      </c>
      <c r="C10" s="51">
        <v>384648.10791999998</v>
      </c>
      <c r="D10" s="51">
        <v>327228.1344186535</v>
      </c>
      <c r="E10" s="51">
        <v>470288.74786619557</v>
      </c>
      <c r="F10" s="51">
        <v>710263.43599999999</v>
      </c>
      <c r="G10" s="51">
        <v>708254.43463000003</v>
      </c>
      <c r="H10" s="51">
        <v>660520.47708999994</v>
      </c>
      <c r="I10" s="51">
        <v>0</v>
      </c>
      <c r="J10" s="51">
        <v>0</v>
      </c>
      <c r="K10" s="51">
        <v>0</v>
      </c>
    </row>
    <row r="11" spans="1:12" ht="15.95" customHeight="1" x14ac:dyDescent="0.25">
      <c r="A11" s="5" t="s">
        <v>5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</row>
    <row r="12" spans="1:12" ht="15.95" customHeight="1" x14ac:dyDescent="0.25">
      <c r="A12" s="5" t="s">
        <v>40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</row>
    <row r="13" spans="1:12" ht="15.95" customHeight="1" x14ac:dyDescent="0.25">
      <c r="A13" s="5" t="s">
        <v>6</v>
      </c>
      <c r="B13" s="51">
        <v>17531</v>
      </c>
      <c r="C13" s="51">
        <v>17527.424139999999</v>
      </c>
      <c r="D13" s="51">
        <v>22696.938745837899</v>
      </c>
      <c r="E13" s="51">
        <v>27265.5574531151</v>
      </c>
      <c r="F13" s="51">
        <v>32867.886900896498</v>
      </c>
      <c r="G13" s="51">
        <v>60054.621986892002</v>
      </c>
      <c r="H13" s="51">
        <v>83683.919086078415</v>
      </c>
      <c r="I13" s="51">
        <v>0</v>
      </c>
      <c r="J13" s="51">
        <v>0</v>
      </c>
      <c r="K13" s="51">
        <v>0</v>
      </c>
    </row>
    <row r="14" spans="1:12" ht="15.95" customHeight="1" x14ac:dyDescent="0.25">
      <c r="A14" s="5" t="s">
        <v>7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</row>
    <row r="15" spans="1:12" ht="15.95" customHeight="1" x14ac:dyDescent="0.25">
      <c r="A15" s="4" t="s">
        <v>8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</row>
    <row r="16" spans="1:12" ht="15.95" customHeight="1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s="1" customFormat="1" ht="15.95" customHeight="1" x14ac:dyDescent="0.25">
      <c r="A17" s="22" t="s">
        <v>9</v>
      </c>
      <c r="B17" s="49">
        <v>170066</v>
      </c>
      <c r="C17" s="49">
        <v>150241.12599900001</v>
      </c>
      <c r="D17" s="49">
        <v>131037.481</v>
      </c>
      <c r="E17" s="49">
        <v>110070.87100000001</v>
      </c>
      <c r="F17" s="49">
        <v>89620.857000000004</v>
      </c>
      <c r="G17" s="49">
        <v>70495.774500999993</v>
      </c>
      <c r="H17" s="49">
        <v>54337.994511999997</v>
      </c>
      <c r="I17" s="49">
        <v>34220.553706999999</v>
      </c>
      <c r="J17" s="49">
        <v>24724.612430000001</v>
      </c>
      <c r="K17" s="49">
        <v>18009.343601</v>
      </c>
    </row>
    <row r="18" spans="1:11" ht="15.95" customHeight="1" x14ac:dyDescent="0.25">
      <c r="A18" s="5" t="s">
        <v>10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</row>
    <row r="19" spans="1:11" ht="15.95" customHeight="1" x14ac:dyDescent="0.25">
      <c r="A19" s="5" t="s">
        <v>11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</row>
    <row r="20" spans="1:11" ht="15.95" customHeight="1" x14ac:dyDescent="0.25">
      <c r="A20" s="5" t="s">
        <v>73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</row>
    <row r="21" spans="1:11" ht="15.95" customHeight="1" x14ac:dyDescent="0.25">
      <c r="A21" s="5" t="s">
        <v>12</v>
      </c>
      <c r="B21" s="51">
        <v>170066</v>
      </c>
      <c r="C21" s="51">
        <v>150241.12599900001</v>
      </c>
      <c r="D21" s="51">
        <v>131037.481</v>
      </c>
      <c r="E21" s="51">
        <v>110070.87100000001</v>
      </c>
      <c r="F21" s="51">
        <v>89620.857000000004</v>
      </c>
      <c r="G21" s="51">
        <v>70495.774500999993</v>
      </c>
      <c r="H21" s="51">
        <v>54337.994511999997</v>
      </c>
      <c r="I21" s="51">
        <v>34220.553706999999</v>
      </c>
      <c r="J21" s="51">
        <v>24724.612430000001</v>
      </c>
      <c r="K21" s="51">
        <v>18009.343601</v>
      </c>
    </row>
    <row r="22" spans="1:11" ht="15.95" customHeight="1" x14ac:dyDescent="0.25">
      <c r="A22" s="5" t="s">
        <v>216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</row>
    <row r="23" spans="1:11" ht="15.95" customHeight="1" x14ac:dyDescent="0.25">
      <c r="A23" s="5" t="s">
        <v>74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</row>
    <row r="24" spans="1:11" ht="15.95" customHeight="1" x14ac:dyDescent="0.25">
      <c r="A24" s="5" t="s">
        <v>13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</row>
    <row r="25" spans="1:11" ht="15.95" customHeight="1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1" customFormat="1" ht="15.95" customHeight="1" x14ac:dyDescent="0.25">
      <c r="A26" s="22" t="s">
        <v>201</v>
      </c>
      <c r="B26" s="49">
        <v>420685</v>
      </c>
      <c r="C26" s="49">
        <v>251934.40606099999</v>
      </c>
      <c r="D26" s="49">
        <v>218887.59216449139</v>
      </c>
      <c r="E26" s="49">
        <v>387483.43431931071</v>
      </c>
      <c r="F26" s="49">
        <v>653510.46590089647</v>
      </c>
      <c r="G26" s="49">
        <v>697813.28211589204</v>
      </c>
      <c r="H26" s="49">
        <v>689866.40166407835</v>
      </c>
      <c r="I26" s="49">
        <v>-34220.553706999999</v>
      </c>
      <c r="J26" s="49">
        <v>-24724.612430000001</v>
      </c>
      <c r="K26" s="49">
        <v>-18009.343601</v>
      </c>
    </row>
    <row r="27" spans="1:11" ht="15.95" customHeight="1" x14ac:dyDescent="0.25"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15.95" customHeight="1" x14ac:dyDescent="0.25">
      <c r="A28" s="19" t="s">
        <v>15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s="1" customFormat="1" ht="15.95" customHeight="1" x14ac:dyDescent="0.25">
      <c r="A29" s="22" t="s">
        <v>232</v>
      </c>
      <c r="B29" s="49">
        <v>335322</v>
      </c>
      <c r="C29" s="49">
        <v>473496.34064999991</v>
      </c>
      <c r="D29" s="49">
        <v>227025.66824999996</v>
      </c>
      <c r="E29" s="49">
        <v>236545.95524000001</v>
      </c>
      <c r="F29" s="49">
        <v>224901.01141000001</v>
      </c>
      <c r="G29" s="49">
        <v>511916.32355999993</v>
      </c>
      <c r="H29" s="49">
        <v>198142.17839999998</v>
      </c>
      <c r="I29" s="49">
        <v>0</v>
      </c>
      <c r="J29" s="49">
        <v>0</v>
      </c>
      <c r="K29" s="49">
        <v>0</v>
      </c>
    </row>
    <row r="30" spans="1:11" ht="15.95" customHeight="1" x14ac:dyDescent="0.25">
      <c r="A30" s="5" t="s">
        <v>16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</row>
    <row r="31" spans="1:11" ht="15.95" customHeight="1" x14ac:dyDescent="0.25">
      <c r="A31" s="5" t="s">
        <v>17</v>
      </c>
      <c r="B31" s="51">
        <v>335322</v>
      </c>
      <c r="C31" s="51">
        <v>473496.34064999991</v>
      </c>
      <c r="D31" s="51">
        <v>227025.66824999996</v>
      </c>
      <c r="E31" s="51">
        <v>236545.95524000001</v>
      </c>
      <c r="F31" s="51">
        <v>224901.01141000001</v>
      </c>
      <c r="G31" s="51">
        <v>511916.32355999993</v>
      </c>
      <c r="H31" s="51">
        <v>198142.17839999998</v>
      </c>
      <c r="I31" s="51">
        <v>0</v>
      </c>
      <c r="J31" s="51">
        <v>0</v>
      </c>
      <c r="K31" s="51">
        <v>0</v>
      </c>
    </row>
    <row r="32" spans="1:11" ht="15.95" customHeight="1" x14ac:dyDescent="0.25">
      <c r="A32" s="5" t="s">
        <v>18</v>
      </c>
      <c r="B32" s="51">
        <v>0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</row>
    <row r="33" spans="1:11" ht="15.95" customHeight="1" x14ac:dyDescent="0.25">
      <c r="A33" s="5" t="s">
        <v>73</v>
      </c>
      <c r="B33" s="51">
        <v>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</row>
    <row r="34" spans="1:11" ht="15.95" customHeight="1" x14ac:dyDescent="0.25"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s="1" customFormat="1" ht="15.95" customHeight="1" x14ac:dyDescent="0.25">
      <c r="A35" s="22" t="s">
        <v>76</v>
      </c>
      <c r="B35" s="49">
        <v>590751</v>
      </c>
      <c r="C35" s="49">
        <v>402175.53206</v>
      </c>
      <c r="D35" s="49">
        <v>349925.07316449139</v>
      </c>
      <c r="E35" s="49">
        <v>497554.30531931069</v>
      </c>
      <c r="F35" s="49">
        <v>743131.32290089643</v>
      </c>
      <c r="G35" s="49">
        <v>768309.05661689199</v>
      </c>
      <c r="H35" s="49">
        <v>744204.39617607836</v>
      </c>
      <c r="I35" s="49">
        <v>0</v>
      </c>
      <c r="J35" s="49">
        <v>0</v>
      </c>
      <c r="K35" s="49">
        <v>0</v>
      </c>
    </row>
    <row r="36" spans="1:11" s="1" customFormat="1" ht="15.95" customHeight="1" x14ac:dyDescent="0.25">
      <c r="A36" s="22" t="s">
        <v>77</v>
      </c>
      <c r="B36" s="49">
        <v>505388</v>
      </c>
      <c r="C36" s="49">
        <v>623737.46664899995</v>
      </c>
      <c r="D36" s="49">
        <v>358063.14924999996</v>
      </c>
      <c r="E36" s="49">
        <v>346616.82624000002</v>
      </c>
      <c r="F36" s="49">
        <v>314521.86841</v>
      </c>
      <c r="G36" s="49">
        <v>582412.09806099988</v>
      </c>
      <c r="H36" s="49">
        <v>252480.17291199998</v>
      </c>
      <c r="I36" s="49">
        <v>34220.553706999999</v>
      </c>
      <c r="J36" s="49">
        <v>24724.612430000001</v>
      </c>
      <c r="K36" s="49">
        <v>18009.343601</v>
      </c>
    </row>
    <row r="37" spans="1:11" s="1" customFormat="1" ht="15.95" customHeight="1" x14ac:dyDescent="0.25">
      <c r="A37" s="22" t="s">
        <v>230</v>
      </c>
      <c r="B37" s="49">
        <v>85363</v>
      </c>
      <c r="C37" s="49">
        <v>-221561.93458899995</v>
      </c>
      <c r="D37" s="49">
        <v>-8138.0760855085682</v>
      </c>
      <c r="E37" s="49">
        <v>150937.47907931067</v>
      </c>
      <c r="F37" s="49">
        <v>428609.45449089643</v>
      </c>
      <c r="G37" s="49">
        <v>185896.95855589211</v>
      </c>
      <c r="H37" s="49">
        <v>491724.22326407838</v>
      </c>
      <c r="I37" s="49">
        <v>-34220.553706999999</v>
      </c>
      <c r="J37" s="49">
        <v>-24724.612430000001</v>
      </c>
      <c r="K37" s="49">
        <v>-18009.343601</v>
      </c>
    </row>
    <row r="38" spans="1:11" ht="15.95" customHeight="1" x14ac:dyDescent="0.25"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ht="15.95" customHeight="1" x14ac:dyDescent="0.25">
      <c r="A39" s="19" t="s">
        <v>19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s="1" customFormat="1" ht="15.95" customHeight="1" x14ac:dyDescent="0.25">
      <c r="A40" s="22" t="s">
        <v>231</v>
      </c>
      <c r="B40" s="49">
        <v>255429</v>
      </c>
      <c r="C40" s="49">
        <v>-71320.808589999971</v>
      </c>
      <c r="D40" s="49">
        <v>122899.40491449099</v>
      </c>
      <c r="E40" s="49">
        <v>261008.35007931071</v>
      </c>
      <c r="F40" s="49">
        <v>518230.31149089651</v>
      </c>
      <c r="G40" s="49">
        <v>256392.73305689197</v>
      </c>
      <c r="H40" s="49">
        <v>546062.21777607838</v>
      </c>
      <c r="I40" s="49">
        <v>0</v>
      </c>
      <c r="J40" s="49">
        <v>0</v>
      </c>
      <c r="K40" s="49">
        <v>0</v>
      </c>
    </row>
    <row r="41" spans="1:11" ht="15.95" customHeight="1" x14ac:dyDescent="0.25">
      <c r="A41" s="5" t="s">
        <v>20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</row>
    <row r="42" spans="1:11" ht="15.95" customHeight="1" x14ac:dyDescent="0.25">
      <c r="A42" s="5" t="s">
        <v>21</v>
      </c>
      <c r="B42" s="51">
        <v>0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</row>
    <row r="43" spans="1:11" ht="15.95" customHeight="1" x14ac:dyDescent="0.25">
      <c r="A43" s="5" t="s">
        <v>22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</row>
    <row r="44" spans="1:11" ht="15.95" customHeight="1" x14ac:dyDescent="0.25">
      <c r="A44" s="5" t="s">
        <v>23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</row>
    <row r="45" spans="1:11" ht="15.95" customHeight="1" x14ac:dyDescent="0.25">
      <c r="A45" s="5" t="s">
        <v>24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</row>
    <row r="46" spans="1:11" ht="15.95" customHeight="1" x14ac:dyDescent="0.25">
      <c r="A46" s="5" t="s">
        <v>75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</row>
    <row r="47" spans="1:11" ht="15.95" customHeight="1" x14ac:dyDescent="0.25">
      <c r="A47" s="5" t="s">
        <v>26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</row>
    <row r="48" spans="1:11" ht="15.95" customHeight="1" x14ac:dyDescent="0.25">
      <c r="A48" s="5" t="s">
        <v>27</v>
      </c>
      <c r="B48" s="51">
        <v>255429</v>
      </c>
      <c r="C48" s="51">
        <v>-71320.808589999971</v>
      </c>
      <c r="D48" s="51">
        <v>122899.40491449099</v>
      </c>
      <c r="E48" s="51">
        <v>261008.35007931071</v>
      </c>
      <c r="F48" s="51">
        <v>518230.31149089651</v>
      </c>
      <c r="G48" s="51">
        <v>256392.73305689197</v>
      </c>
      <c r="H48" s="51">
        <v>546062.21777607838</v>
      </c>
      <c r="I48" s="51">
        <v>0</v>
      </c>
      <c r="J48" s="51">
        <v>0</v>
      </c>
      <c r="K48" s="51">
        <v>0</v>
      </c>
    </row>
    <row r="49" spans="1:11" ht="15.95" customHeight="1" x14ac:dyDescent="0.25">
      <c r="A49" s="5" t="s">
        <v>78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</row>
    <row r="50" spans="1:11" ht="15.95" customHeight="1" x14ac:dyDescent="0.25">
      <c r="A50" s="5" t="s">
        <v>29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</row>
    <row r="51" spans="1:11" ht="15.95" customHeight="1" x14ac:dyDescent="0.25">
      <c r="A51" s="5" t="s">
        <v>30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</row>
    <row r="52" spans="1:11" ht="15.95" customHeight="1" x14ac:dyDescent="0.25">
      <c r="A52" s="5" t="s">
        <v>79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</row>
    <row r="53" spans="1:11" ht="15.95" customHeight="1" x14ac:dyDescent="0.25">
      <c r="A53" s="5" t="s">
        <v>31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</row>
    <row r="54" spans="1:11" ht="15.95" customHeight="1" x14ac:dyDescent="0.25">
      <c r="B54" s="55"/>
      <c r="C54" s="55"/>
      <c r="D54" s="55"/>
      <c r="E54" s="55"/>
      <c r="F54" s="55"/>
      <c r="G54" s="55"/>
      <c r="H54" s="55"/>
      <c r="I54" s="55"/>
      <c r="J54" s="55"/>
      <c r="K54" s="55"/>
    </row>
    <row r="55" spans="1:11" s="1" customFormat="1" ht="15.95" customHeight="1" x14ac:dyDescent="0.25">
      <c r="A55" s="22" t="s">
        <v>32</v>
      </c>
      <c r="B55" s="49">
        <v>170066</v>
      </c>
      <c r="C55" s="49">
        <v>150241</v>
      </c>
      <c r="D55" s="49">
        <v>131037.481</v>
      </c>
      <c r="E55" s="49">
        <v>110070.87100000001</v>
      </c>
      <c r="F55" s="49">
        <v>89620.857000000004</v>
      </c>
      <c r="G55" s="49">
        <v>70495.774500999993</v>
      </c>
      <c r="H55" s="49">
        <v>54337.994511999997</v>
      </c>
      <c r="I55" s="49">
        <v>34220.553706999999</v>
      </c>
      <c r="J55" s="49">
        <v>24724.612430000001</v>
      </c>
      <c r="K55" s="49">
        <v>18009.343601</v>
      </c>
    </row>
    <row r="56" spans="1:11" ht="15.95" customHeight="1" x14ac:dyDescent="0.25">
      <c r="A56" s="5" t="s">
        <v>33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</row>
    <row r="57" spans="1:11" ht="15.95" customHeight="1" x14ac:dyDescent="0.25">
      <c r="A57" s="5" t="s">
        <v>34</v>
      </c>
      <c r="B57" s="51">
        <v>0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</row>
    <row r="58" spans="1:11" ht="15.95" customHeight="1" x14ac:dyDescent="0.25">
      <c r="A58" s="5" t="s">
        <v>52</v>
      </c>
      <c r="B58" s="51">
        <v>0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</row>
    <row r="59" spans="1:11" ht="15.95" customHeight="1" x14ac:dyDescent="0.25">
      <c r="A59" s="5" t="s">
        <v>53</v>
      </c>
      <c r="B59" s="51">
        <v>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</row>
    <row r="60" spans="1:11" ht="15.95" customHeight="1" x14ac:dyDescent="0.25">
      <c r="A60" s="5" t="s">
        <v>35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</row>
    <row r="61" spans="1:11" ht="15.95" customHeight="1" x14ac:dyDescent="0.25">
      <c r="A61" s="5" t="s">
        <v>36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</row>
    <row r="62" spans="1:11" ht="15.95" customHeight="1" x14ac:dyDescent="0.25">
      <c r="A62" s="5" t="s">
        <v>34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</row>
    <row r="63" spans="1:11" ht="15.95" customHeight="1" x14ac:dyDescent="0.25">
      <c r="A63" s="5" t="s">
        <v>52</v>
      </c>
      <c r="B63" s="51">
        <v>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</row>
    <row r="64" spans="1:11" ht="15.95" customHeight="1" x14ac:dyDescent="0.25">
      <c r="A64" s="5" t="s">
        <v>53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</row>
    <row r="65" spans="1:11" ht="15.95" customHeight="1" x14ac:dyDescent="0.25">
      <c r="A65" s="5" t="s">
        <v>35</v>
      </c>
      <c r="B65" s="51">
        <v>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</row>
    <row r="66" spans="1:11" ht="15.95" customHeight="1" x14ac:dyDescent="0.25">
      <c r="A66" s="5" t="s">
        <v>37</v>
      </c>
      <c r="B66" s="51">
        <v>170066</v>
      </c>
      <c r="C66" s="51">
        <v>150241</v>
      </c>
      <c r="D66" s="51">
        <v>131037.481</v>
      </c>
      <c r="E66" s="51">
        <v>110070.87100000001</v>
      </c>
      <c r="F66" s="51">
        <v>89620.857000000004</v>
      </c>
      <c r="G66" s="51">
        <v>70495.774500999993</v>
      </c>
      <c r="H66" s="51">
        <v>54337.994511999997</v>
      </c>
      <c r="I66" s="51">
        <v>34220.553706999999</v>
      </c>
      <c r="J66" s="51">
        <v>24724.612430000001</v>
      </c>
      <c r="K66" s="51">
        <v>18009.343601</v>
      </c>
    </row>
    <row r="67" spans="1:11" ht="15.95" customHeight="1" x14ac:dyDescent="0.25">
      <c r="B67" s="55"/>
      <c r="C67" s="55"/>
      <c r="D67" s="55"/>
      <c r="E67" s="55"/>
      <c r="F67" s="55"/>
      <c r="G67" s="55"/>
      <c r="H67" s="55"/>
      <c r="I67" s="55"/>
      <c r="J67" s="55"/>
      <c r="K67" s="55"/>
    </row>
    <row r="68" spans="1:11" s="1" customFormat="1" ht="15.95" customHeight="1" x14ac:dyDescent="0.25">
      <c r="A68" s="22" t="s">
        <v>38</v>
      </c>
      <c r="B68" s="49">
        <v>85363</v>
      </c>
      <c r="C68" s="49">
        <v>-221561.80858999997</v>
      </c>
      <c r="D68" s="49">
        <v>-8138.0760855090048</v>
      </c>
      <c r="E68" s="49">
        <v>150937.47907931069</v>
      </c>
      <c r="F68" s="49">
        <v>428609.45449089649</v>
      </c>
      <c r="G68" s="49">
        <v>185896.95855589199</v>
      </c>
      <c r="H68" s="49">
        <v>491724.22326407838</v>
      </c>
      <c r="I68" s="49">
        <v>-34220.553706999999</v>
      </c>
      <c r="J68" s="49">
        <v>-24724.612430000001</v>
      </c>
      <c r="K68" s="49">
        <v>-18009.343601</v>
      </c>
    </row>
    <row r="69" spans="1:11" ht="14.25" customHeight="1" x14ac:dyDescent="0.25"/>
    <row r="70" spans="1:11" ht="14.25" customHeight="1" x14ac:dyDescent="0.25">
      <c r="A70" s="73" t="s">
        <v>62</v>
      </c>
    </row>
    <row r="71" spans="1:11" ht="14.25" customHeight="1" x14ac:dyDescent="0.25">
      <c r="A71" s="2" t="s">
        <v>48</v>
      </c>
    </row>
    <row r="72" spans="1:11" ht="14.25" customHeight="1" x14ac:dyDescent="0.25">
      <c r="A72" s="2" t="s">
        <v>69</v>
      </c>
    </row>
    <row r="73" spans="1:11" ht="14.25" customHeight="1" x14ac:dyDescent="0.25">
      <c r="A73" s="2" t="s">
        <v>70</v>
      </c>
    </row>
    <row r="74" spans="1:11" ht="14.25" customHeight="1" x14ac:dyDescent="0.25">
      <c r="A74" s="2" t="s">
        <v>71</v>
      </c>
    </row>
    <row r="75" spans="1:11" ht="14.25" customHeight="1" x14ac:dyDescent="0.25">
      <c r="A75" s="2" t="s">
        <v>80</v>
      </c>
    </row>
    <row r="76" spans="1:11" ht="14.25" customHeight="1" x14ac:dyDescent="0.25">
      <c r="A76" s="2" t="s">
        <v>72</v>
      </c>
    </row>
    <row r="77" spans="1:11" ht="14.25" customHeight="1" x14ac:dyDescent="0.25">
      <c r="A77" s="2" t="s">
        <v>65</v>
      </c>
    </row>
    <row r="78" spans="1:11" ht="14.25" customHeight="1" x14ac:dyDescent="0.25"/>
    <row r="79" spans="1:11" ht="14.25" customHeight="1" x14ac:dyDescent="0.25"/>
    <row r="80" spans="1:11" ht="14.25" customHeight="1" x14ac:dyDescent="0.25"/>
    <row r="81" ht="14.25" customHeight="1" x14ac:dyDescent="0.25"/>
  </sheetData>
  <hyperlinks>
    <hyperlink ref="L1" location="Índice!A1" display="Volver al índice" xr:uid="{00000000-0004-0000-0B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81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9" customWidth="1"/>
    <col min="12" max="16384" width="11.42578125" style="2"/>
  </cols>
  <sheetData>
    <row r="1" spans="1:12" ht="17.25" x14ac:dyDescent="0.3">
      <c r="A1" s="18" t="s">
        <v>224</v>
      </c>
      <c r="L1" s="38" t="s">
        <v>200</v>
      </c>
    </row>
    <row r="2" spans="1:12" ht="17.25" x14ac:dyDescent="0.3">
      <c r="A2" s="18" t="s">
        <v>68</v>
      </c>
    </row>
    <row r="3" spans="1:12" x14ac:dyDescent="0.25">
      <c r="A3" s="1" t="s">
        <v>229</v>
      </c>
    </row>
    <row r="4" spans="1:12" x14ac:dyDescent="0.25">
      <c r="A4" s="1" t="s">
        <v>223</v>
      </c>
    </row>
    <row r="6" spans="1:12" ht="15.95" customHeight="1" x14ac:dyDescent="0.25">
      <c r="A6" s="20"/>
      <c r="B6" s="21">
        <v>2013</v>
      </c>
      <c r="C6" s="21">
        <v>2014</v>
      </c>
      <c r="D6" s="21">
        <v>2015</v>
      </c>
      <c r="E6" s="21">
        <v>2016</v>
      </c>
      <c r="F6" s="21">
        <v>2017</v>
      </c>
      <c r="G6" s="21">
        <v>2018</v>
      </c>
      <c r="H6" s="21">
        <v>2019</v>
      </c>
      <c r="I6" s="21">
        <v>2020</v>
      </c>
      <c r="J6" s="21">
        <v>2021</v>
      </c>
      <c r="K6" s="21">
        <v>2022</v>
      </c>
    </row>
    <row r="7" spans="1:12" ht="15.95" customHeight="1" x14ac:dyDescent="0.25">
      <c r="A7" s="19" t="s">
        <v>1</v>
      </c>
    </row>
    <row r="8" spans="1:12" s="1" customFormat="1" ht="15.95" customHeight="1" x14ac:dyDescent="0.25">
      <c r="A8" s="22" t="s">
        <v>2</v>
      </c>
      <c r="B8" s="49">
        <v>859630.09420118341</v>
      </c>
      <c r="C8" s="49">
        <v>560547.53368961229</v>
      </c>
      <c r="D8" s="49">
        <v>467428.43016084586</v>
      </c>
      <c r="E8" s="49">
        <v>640352.49510218168</v>
      </c>
      <c r="F8" s="49">
        <v>936031.8322464067</v>
      </c>
      <c r="G8" s="49">
        <v>944712.81601613038</v>
      </c>
      <c r="H8" s="49">
        <v>894850.11298465263</v>
      </c>
      <c r="I8" s="49">
        <v>0</v>
      </c>
      <c r="J8" s="49">
        <v>0</v>
      </c>
      <c r="K8" s="49">
        <v>0</v>
      </c>
    </row>
    <row r="9" spans="1:12" ht="15.95" customHeight="1" x14ac:dyDescent="0.25">
      <c r="A9" s="5" t="s">
        <v>3</v>
      </c>
      <c r="B9" s="51">
        <v>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</row>
    <row r="10" spans="1:12" ht="15.95" customHeight="1" x14ac:dyDescent="0.25">
      <c r="A10" s="5" t="s">
        <v>4</v>
      </c>
      <c r="B10" s="51">
        <v>834119.89585798816</v>
      </c>
      <c r="C10" s="51">
        <v>536118.0157542869</v>
      </c>
      <c r="D10" s="51">
        <v>437109.95554717694</v>
      </c>
      <c r="E10" s="51">
        <v>605261.71695234871</v>
      </c>
      <c r="F10" s="51">
        <v>894632.16646752704</v>
      </c>
      <c r="G10" s="51">
        <v>870869.65282104805</v>
      </c>
      <c r="H10" s="51">
        <v>794226.46061985509</v>
      </c>
      <c r="I10" s="51">
        <v>0</v>
      </c>
      <c r="J10" s="51">
        <v>0</v>
      </c>
      <c r="K10" s="51">
        <v>0</v>
      </c>
    </row>
    <row r="11" spans="1:12" ht="15.95" customHeight="1" x14ac:dyDescent="0.25">
      <c r="A11" s="5" t="s">
        <v>5</v>
      </c>
      <c r="B11" s="51">
        <v>0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</row>
    <row r="12" spans="1:12" ht="15.95" customHeight="1" x14ac:dyDescent="0.25">
      <c r="A12" s="5" t="s">
        <v>40</v>
      </c>
      <c r="B12" s="51">
        <v>0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</row>
    <row r="13" spans="1:12" ht="15.95" customHeight="1" x14ac:dyDescent="0.25">
      <c r="A13" s="5" t="s">
        <v>6</v>
      </c>
      <c r="B13" s="51">
        <v>25510.198343195265</v>
      </c>
      <c r="C13" s="51">
        <v>24429.517935325319</v>
      </c>
      <c r="D13" s="51">
        <v>30318.474613668965</v>
      </c>
      <c r="E13" s="51">
        <v>35090.77814983287</v>
      </c>
      <c r="F13" s="51">
        <v>41399.665778879666</v>
      </c>
      <c r="G13" s="51">
        <v>73843.163195082408</v>
      </c>
      <c r="H13" s="51">
        <v>100623.65236479758</v>
      </c>
      <c r="I13" s="51">
        <v>0</v>
      </c>
      <c r="J13" s="51">
        <v>0</v>
      </c>
      <c r="K13" s="51">
        <v>0</v>
      </c>
    </row>
    <row r="14" spans="1:12" ht="15.95" customHeight="1" x14ac:dyDescent="0.25">
      <c r="A14" s="5" t="s">
        <v>7</v>
      </c>
      <c r="B14" s="51">
        <v>0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</row>
    <row r="15" spans="1:12" ht="15.95" customHeight="1" x14ac:dyDescent="0.25">
      <c r="A15" s="4" t="s">
        <v>8</v>
      </c>
      <c r="B15" s="53">
        <v>0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</row>
    <row r="16" spans="1:12" ht="15.95" customHeight="1" x14ac:dyDescent="0.25">
      <c r="B16" s="55" t="s">
        <v>214</v>
      </c>
      <c r="C16" s="55" t="s">
        <v>214</v>
      </c>
      <c r="D16" s="55" t="s">
        <v>214</v>
      </c>
      <c r="E16" s="55" t="s">
        <v>214</v>
      </c>
      <c r="F16" s="55" t="s">
        <v>214</v>
      </c>
      <c r="G16" s="55" t="s">
        <v>214</v>
      </c>
      <c r="H16" s="55" t="s">
        <v>214</v>
      </c>
      <c r="I16" s="55" t="s">
        <v>214</v>
      </c>
      <c r="J16" s="55" t="s">
        <v>214</v>
      </c>
      <c r="K16" s="55" t="s">
        <v>214</v>
      </c>
    </row>
    <row r="17" spans="1:11" s="1" customFormat="1" ht="15.95" customHeight="1" x14ac:dyDescent="0.25">
      <c r="A17" s="22" t="s">
        <v>9</v>
      </c>
      <c r="B17" s="49">
        <v>247471.18769230766</v>
      </c>
      <c r="C17" s="49">
        <v>209404.31708044704</v>
      </c>
      <c r="D17" s="49">
        <v>175039.31193655622</v>
      </c>
      <c r="E17" s="49">
        <v>141661.23401884027</v>
      </c>
      <c r="F17" s="49">
        <v>112884.45581561155</v>
      </c>
      <c r="G17" s="49">
        <v>86681.604326429588</v>
      </c>
      <c r="H17" s="49">
        <v>65337.373412825335</v>
      </c>
      <c r="I17" s="49">
        <v>39933.181017488081</v>
      </c>
      <c r="J17" s="49">
        <v>27602.490869736699</v>
      </c>
      <c r="K17" s="49">
        <v>18009.343601</v>
      </c>
    </row>
    <row r="18" spans="1:11" ht="15.95" customHeight="1" x14ac:dyDescent="0.25">
      <c r="A18" s="5" t="s">
        <v>10</v>
      </c>
      <c r="B18" s="51">
        <v>0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</row>
    <row r="19" spans="1:11" ht="15.95" customHeight="1" x14ac:dyDescent="0.25">
      <c r="A19" s="5" t="s">
        <v>11</v>
      </c>
      <c r="B19" s="51">
        <v>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</row>
    <row r="20" spans="1:11" ht="15.95" customHeight="1" x14ac:dyDescent="0.25">
      <c r="A20" s="5" t="s">
        <v>73</v>
      </c>
      <c r="B20" s="51">
        <v>0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</row>
    <row r="21" spans="1:11" ht="15.95" customHeight="1" x14ac:dyDescent="0.25">
      <c r="A21" s="5" t="s">
        <v>12</v>
      </c>
      <c r="B21" s="51">
        <v>247471.18769230766</v>
      </c>
      <c r="C21" s="51">
        <v>209404.31708044704</v>
      </c>
      <c r="D21" s="51">
        <v>175039.31193655622</v>
      </c>
      <c r="E21" s="51">
        <v>141661.23401884027</v>
      </c>
      <c r="F21" s="51">
        <v>112884.45581561155</v>
      </c>
      <c r="G21" s="51">
        <v>86681.604326429588</v>
      </c>
      <c r="H21" s="51">
        <v>65337.373412825335</v>
      </c>
      <c r="I21" s="51">
        <v>39933.181017488081</v>
      </c>
      <c r="J21" s="51">
        <v>27602.490869736699</v>
      </c>
      <c r="K21" s="51">
        <v>18009.343601</v>
      </c>
    </row>
    <row r="22" spans="1:11" ht="15.95" customHeight="1" x14ac:dyDescent="0.25">
      <c r="A22" s="5" t="s">
        <v>216</v>
      </c>
      <c r="B22" s="51">
        <v>0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</row>
    <row r="23" spans="1:11" ht="15.95" customHeight="1" x14ac:dyDescent="0.25">
      <c r="A23" s="5" t="s">
        <v>74</v>
      </c>
      <c r="B23" s="51">
        <v>0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</row>
    <row r="24" spans="1:11" ht="15.95" customHeight="1" x14ac:dyDescent="0.25">
      <c r="A24" s="5" t="s">
        <v>13</v>
      </c>
      <c r="B24" s="51">
        <v>0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v>0</v>
      </c>
    </row>
    <row r="25" spans="1:11" ht="15.95" customHeight="1" x14ac:dyDescent="0.25">
      <c r="B25" s="55" t="s">
        <v>214</v>
      </c>
      <c r="C25" s="55" t="s">
        <v>214</v>
      </c>
      <c r="D25" s="55" t="s">
        <v>214</v>
      </c>
      <c r="E25" s="55" t="s">
        <v>214</v>
      </c>
      <c r="F25" s="55" t="s">
        <v>214</v>
      </c>
      <c r="G25" s="55" t="s">
        <v>214</v>
      </c>
      <c r="H25" s="55" t="s">
        <v>214</v>
      </c>
      <c r="I25" s="55" t="s">
        <v>214</v>
      </c>
      <c r="J25" s="55" t="s">
        <v>214</v>
      </c>
      <c r="K25" s="55" t="s">
        <v>214</v>
      </c>
    </row>
    <row r="26" spans="1:11" s="1" customFormat="1" ht="15.95" customHeight="1" x14ac:dyDescent="0.25">
      <c r="A26" s="22" t="s">
        <v>201</v>
      </c>
      <c r="B26" s="49">
        <v>612158.90650887566</v>
      </c>
      <c r="C26" s="49">
        <v>351143.21660916519</v>
      </c>
      <c r="D26" s="49">
        <v>292389.11822428968</v>
      </c>
      <c r="E26" s="49">
        <v>498691.26108334144</v>
      </c>
      <c r="F26" s="49">
        <v>823147.37643079518</v>
      </c>
      <c r="G26" s="49">
        <v>858031.21168970084</v>
      </c>
      <c r="H26" s="49">
        <v>829512.73957182735</v>
      </c>
      <c r="I26" s="49">
        <v>-39933.181017488081</v>
      </c>
      <c r="J26" s="49">
        <v>-27602.490869736699</v>
      </c>
      <c r="K26" s="49">
        <v>-18009.343601</v>
      </c>
    </row>
    <row r="27" spans="1:11" ht="15.95" customHeight="1" x14ac:dyDescent="0.25">
      <c r="B27" s="55" t="s">
        <v>214</v>
      </c>
      <c r="C27" s="55" t="s">
        <v>214</v>
      </c>
      <c r="D27" s="55" t="s">
        <v>214</v>
      </c>
      <c r="E27" s="55" t="s">
        <v>214</v>
      </c>
      <c r="F27" s="55" t="s">
        <v>214</v>
      </c>
      <c r="G27" s="55" t="s">
        <v>214</v>
      </c>
      <c r="H27" s="55" t="s">
        <v>214</v>
      </c>
      <c r="I27" s="55" t="s">
        <v>214</v>
      </c>
      <c r="J27" s="55" t="s">
        <v>214</v>
      </c>
      <c r="K27" s="55" t="s">
        <v>214</v>
      </c>
    </row>
    <row r="28" spans="1:11" ht="15.95" customHeight="1" x14ac:dyDescent="0.25">
      <c r="A28" s="19" t="s">
        <v>15</v>
      </c>
      <c r="B28" s="55" t="s">
        <v>214</v>
      </c>
      <c r="C28" s="55" t="s">
        <v>214</v>
      </c>
      <c r="D28" s="55" t="s">
        <v>214</v>
      </c>
      <c r="E28" s="55" t="s">
        <v>214</v>
      </c>
      <c r="F28" s="55" t="s">
        <v>214</v>
      </c>
      <c r="G28" s="55" t="s">
        <v>214</v>
      </c>
      <c r="H28" s="55" t="s">
        <v>214</v>
      </c>
      <c r="I28" s="55" t="s">
        <v>214</v>
      </c>
      <c r="J28" s="55" t="s">
        <v>214</v>
      </c>
      <c r="K28" s="55" t="s">
        <v>214</v>
      </c>
    </row>
    <row r="29" spans="1:11" s="1" customFormat="1" ht="15.95" customHeight="1" x14ac:dyDescent="0.25">
      <c r="A29" s="22" t="s">
        <v>232</v>
      </c>
      <c r="B29" s="49">
        <v>487943.11384615384</v>
      </c>
      <c r="C29" s="49">
        <v>659953.63915579219</v>
      </c>
      <c r="D29" s="49">
        <v>303259.92577968491</v>
      </c>
      <c r="E29" s="49">
        <v>304434.69391155953</v>
      </c>
      <c r="F29" s="49">
        <v>283280.35610503581</v>
      </c>
      <c r="G29" s="49">
        <v>629452.31144937593</v>
      </c>
      <c r="H29" s="49">
        <v>238251.1466464306</v>
      </c>
      <c r="I29" s="49">
        <v>0</v>
      </c>
      <c r="J29" s="49">
        <v>0</v>
      </c>
      <c r="K29" s="49">
        <v>0</v>
      </c>
    </row>
    <row r="30" spans="1:11" ht="15.95" customHeight="1" x14ac:dyDescent="0.25">
      <c r="A30" s="5" t="s">
        <v>16</v>
      </c>
      <c r="B30" s="51">
        <v>0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</row>
    <row r="31" spans="1:11" ht="15.95" customHeight="1" x14ac:dyDescent="0.25">
      <c r="A31" s="5" t="s">
        <v>17</v>
      </c>
      <c r="B31" s="51">
        <v>487943.11384615384</v>
      </c>
      <c r="C31" s="51">
        <v>659953.63915579219</v>
      </c>
      <c r="D31" s="51">
        <v>303259.92577968491</v>
      </c>
      <c r="E31" s="51">
        <v>304434.69391155953</v>
      </c>
      <c r="F31" s="51">
        <v>283280.35610503581</v>
      </c>
      <c r="G31" s="51">
        <v>629452.31144937593</v>
      </c>
      <c r="H31" s="51">
        <v>238251.1466464306</v>
      </c>
      <c r="I31" s="51">
        <v>0</v>
      </c>
      <c r="J31" s="51">
        <v>0</v>
      </c>
      <c r="K31" s="51">
        <v>0</v>
      </c>
    </row>
    <row r="32" spans="1:11" ht="15.95" customHeight="1" x14ac:dyDescent="0.25">
      <c r="A32" s="5" t="s">
        <v>18</v>
      </c>
      <c r="B32" s="51">
        <v>0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</row>
    <row r="33" spans="1:11" ht="15.95" customHeight="1" x14ac:dyDescent="0.25">
      <c r="A33" s="5" t="s">
        <v>73</v>
      </c>
      <c r="B33" s="51">
        <v>0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</row>
    <row r="34" spans="1:11" ht="15.95" customHeight="1" x14ac:dyDescent="0.25">
      <c r="B34" s="55" t="s">
        <v>214</v>
      </c>
      <c r="C34" s="55" t="s">
        <v>214</v>
      </c>
      <c r="D34" s="55" t="s">
        <v>214</v>
      </c>
      <c r="E34" s="55" t="s">
        <v>214</v>
      </c>
      <c r="F34" s="55" t="s">
        <v>214</v>
      </c>
      <c r="G34" s="55" t="s">
        <v>214</v>
      </c>
      <c r="H34" s="55" t="s">
        <v>214</v>
      </c>
      <c r="I34" s="55" t="s">
        <v>214</v>
      </c>
      <c r="J34" s="55" t="s">
        <v>214</v>
      </c>
      <c r="K34" s="55" t="s">
        <v>214</v>
      </c>
    </row>
    <row r="35" spans="1:11" s="1" customFormat="1" ht="15.95" customHeight="1" x14ac:dyDescent="0.25">
      <c r="A35" s="22" t="s">
        <v>76</v>
      </c>
      <c r="B35" s="49">
        <v>859630.09420118341</v>
      </c>
      <c r="C35" s="49">
        <v>560547.53368961229</v>
      </c>
      <c r="D35" s="49">
        <v>467428.43016084586</v>
      </c>
      <c r="E35" s="49">
        <v>640352.49510218168</v>
      </c>
      <c r="F35" s="49">
        <v>936031.8322464067</v>
      </c>
      <c r="G35" s="49">
        <v>944712.81601613038</v>
      </c>
      <c r="H35" s="49">
        <v>894850.11298465263</v>
      </c>
      <c r="I35" s="49">
        <v>0</v>
      </c>
      <c r="J35" s="49">
        <v>0</v>
      </c>
      <c r="K35" s="49">
        <v>0</v>
      </c>
    </row>
    <row r="36" spans="1:11" s="1" customFormat="1" ht="15.95" customHeight="1" x14ac:dyDescent="0.25">
      <c r="A36" s="22" t="s">
        <v>77</v>
      </c>
      <c r="B36" s="49">
        <v>735414.30153846147</v>
      </c>
      <c r="C36" s="49">
        <v>869357.95623623929</v>
      </c>
      <c r="D36" s="49">
        <v>478299.23771624116</v>
      </c>
      <c r="E36" s="49">
        <v>446095.92793039983</v>
      </c>
      <c r="F36" s="49">
        <v>396164.81192064739</v>
      </c>
      <c r="G36" s="49">
        <v>716133.91577580548</v>
      </c>
      <c r="H36" s="49">
        <v>303588.52005925594</v>
      </c>
      <c r="I36" s="49">
        <v>39933.181017488081</v>
      </c>
      <c r="J36" s="49">
        <v>27602.490869736699</v>
      </c>
      <c r="K36" s="49">
        <v>18009.343601</v>
      </c>
    </row>
    <row r="37" spans="1:11" s="1" customFormat="1" ht="15.95" customHeight="1" x14ac:dyDescent="0.25">
      <c r="A37" s="22" t="s">
        <v>230</v>
      </c>
      <c r="B37" s="49">
        <v>124215.79266272188</v>
      </c>
      <c r="C37" s="49">
        <v>-308810.42254662694</v>
      </c>
      <c r="D37" s="49">
        <v>-10870.807555395259</v>
      </c>
      <c r="E37" s="49">
        <v>194256.56717178185</v>
      </c>
      <c r="F37" s="49">
        <v>539867.02032575931</v>
      </c>
      <c r="G37" s="49">
        <v>228578.90024032493</v>
      </c>
      <c r="H37" s="49">
        <v>591261.59292539675</v>
      </c>
      <c r="I37" s="49">
        <v>-39933.181017488081</v>
      </c>
      <c r="J37" s="49">
        <v>-27602.490869736699</v>
      </c>
      <c r="K37" s="49">
        <v>-18009.343601</v>
      </c>
    </row>
    <row r="38" spans="1:11" ht="15.95" customHeight="1" x14ac:dyDescent="0.25"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ht="15.95" customHeight="1" x14ac:dyDescent="0.25">
      <c r="A39" s="19" t="s">
        <v>19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s="1" customFormat="1" ht="15.95" customHeight="1" x14ac:dyDescent="0.25">
      <c r="A40" s="22" t="s">
        <v>231</v>
      </c>
      <c r="B40" s="49">
        <v>371686.98035502958</v>
      </c>
      <c r="C40" s="49">
        <v>-99406.105466179957</v>
      </c>
      <c r="D40" s="49">
        <v>164168.50438116037</v>
      </c>
      <c r="E40" s="49">
        <v>335917.80119062215</v>
      </c>
      <c r="F40" s="49">
        <v>652751.47614137095</v>
      </c>
      <c r="G40" s="49">
        <v>315260.50456675439</v>
      </c>
      <c r="H40" s="49">
        <v>656598.96633822203</v>
      </c>
      <c r="I40" s="49">
        <v>0</v>
      </c>
      <c r="J40" s="49">
        <v>0</v>
      </c>
      <c r="K40" s="49">
        <v>0</v>
      </c>
    </row>
    <row r="41" spans="1:11" ht="15.95" customHeight="1" x14ac:dyDescent="0.25">
      <c r="A41" s="5" t="s">
        <v>20</v>
      </c>
      <c r="B41" s="51">
        <v>0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</row>
    <row r="42" spans="1:11" ht="15.95" customHeight="1" x14ac:dyDescent="0.25">
      <c r="A42" s="5" t="s">
        <v>21</v>
      </c>
      <c r="B42" s="51">
        <v>0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</row>
    <row r="43" spans="1:11" ht="15.95" customHeight="1" x14ac:dyDescent="0.25">
      <c r="A43" s="5" t="s">
        <v>22</v>
      </c>
      <c r="B43" s="51">
        <v>0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</row>
    <row r="44" spans="1:11" ht="15.95" customHeight="1" x14ac:dyDescent="0.25">
      <c r="A44" s="5" t="s">
        <v>23</v>
      </c>
      <c r="B44" s="51">
        <v>0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</row>
    <row r="45" spans="1:11" ht="15.95" customHeight="1" x14ac:dyDescent="0.25">
      <c r="A45" s="5" t="s">
        <v>24</v>
      </c>
      <c r="B45" s="51">
        <v>0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</row>
    <row r="46" spans="1:11" ht="15.95" customHeight="1" x14ac:dyDescent="0.25">
      <c r="A46" s="5" t="s">
        <v>75</v>
      </c>
      <c r="B46" s="51">
        <v>0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</row>
    <row r="47" spans="1:11" ht="15.95" customHeight="1" x14ac:dyDescent="0.25">
      <c r="A47" s="5" t="s">
        <v>26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</row>
    <row r="48" spans="1:11" ht="15.95" customHeight="1" x14ac:dyDescent="0.25">
      <c r="A48" s="5" t="s">
        <v>27</v>
      </c>
      <c r="B48" s="51">
        <v>371686.98035502958</v>
      </c>
      <c r="C48" s="51">
        <v>-99406.105466179957</v>
      </c>
      <c r="D48" s="51">
        <v>164168.50438116037</v>
      </c>
      <c r="E48" s="51">
        <v>335917.80119062215</v>
      </c>
      <c r="F48" s="51">
        <v>652751.47614137095</v>
      </c>
      <c r="G48" s="51">
        <v>315260.50456675439</v>
      </c>
      <c r="H48" s="51">
        <v>656598.96633822203</v>
      </c>
      <c r="I48" s="51">
        <v>0</v>
      </c>
      <c r="J48" s="51">
        <v>0</v>
      </c>
      <c r="K48" s="51">
        <v>0</v>
      </c>
    </row>
    <row r="49" spans="1:11" ht="15.95" customHeight="1" x14ac:dyDescent="0.25">
      <c r="A49" s="5" t="s">
        <v>78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</row>
    <row r="50" spans="1:11" ht="15.95" customHeight="1" x14ac:dyDescent="0.25">
      <c r="A50" s="5" t="s">
        <v>29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</row>
    <row r="51" spans="1:11" ht="15.95" customHeight="1" x14ac:dyDescent="0.25">
      <c r="A51" s="5" t="s">
        <v>30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</row>
    <row r="52" spans="1:11" ht="15.95" customHeight="1" x14ac:dyDescent="0.25">
      <c r="A52" s="5" t="s">
        <v>79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</row>
    <row r="53" spans="1:11" ht="15.95" customHeight="1" x14ac:dyDescent="0.25">
      <c r="A53" s="5" t="s">
        <v>31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</row>
    <row r="54" spans="1:11" ht="15.95" customHeight="1" x14ac:dyDescent="0.25">
      <c r="B54" s="55" t="s">
        <v>214</v>
      </c>
      <c r="C54" s="55" t="s">
        <v>214</v>
      </c>
      <c r="D54" s="55" t="s">
        <v>214</v>
      </c>
      <c r="E54" s="55" t="s">
        <v>214</v>
      </c>
      <c r="F54" s="55" t="s">
        <v>214</v>
      </c>
      <c r="G54" s="55" t="s">
        <v>214</v>
      </c>
      <c r="H54" s="55" t="s">
        <v>214</v>
      </c>
      <c r="I54" s="55" t="s">
        <v>214</v>
      </c>
      <c r="J54" s="55" t="s">
        <v>214</v>
      </c>
      <c r="K54" s="55" t="s">
        <v>214</v>
      </c>
    </row>
    <row r="55" spans="1:11" s="1" customFormat="1" ht="15.95" customHeight="1" x14ac:dyDescent="0.25">
      <c r="A55" s="22" t="s">
        <v>32</v>
      </c>
      <c r="B55" s="49">
        <v>247471.18769230766</v>
      </c>
      <c r="C55" s="49">
        <v>209404.14146452051</v>
      </c>
      <c r="D55" s="49">
        <v>175039.31193655622</v>
      </c>
      <c r="E55" s="49">
        <v>141661.23401884027</v>
      </c>
      <c r="F55" s="49">
        <v>112884.45581561155</v>
      </c>
      <c r="G55" s="49">
        <v>86681.604326429588</v>
      </c>
      <c r="H55" s="49">
        <v>65337.373412825335</v>
      </c>
      <c r="I55" s="49">
        <v>39933.181017488081</v>
      </c>
      <c r="J55" s="49">
        <v>27602.490869736699</v>
      </c>
      <c r="K55" s="49">
        <v>18009.343601</v>
      </c>
    </row>
    <row r="56" spans="1:11" ht="15.95" customHeight="1" x14ac:dyDescent="0.25">
      <c r="A56" s="5" t="s">
        <v>33</v>
      </c>
      <c r="B56" s="51">
        <v>0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</row>
    <row r="57" spans="1:11" ht="15.95" customHeight="1" x14ac:dyDescent="0.25">
      <c r="A57" s="5" t="s">
        <v>34</v>
      </c>
      <c r="B57" s="51">
        <v>0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</row>
    <row r="58" spans="1:11" ht="15.95" customHeight="1" x14ac:dyDescent="0.25">
      <c r="A58" s="5" t="s">
        <v>52</v>
      </c>
      <c r="B58" s="51">
        <v>0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</row>
    <row r="59" spans="1:11" ht="15.95" customHeight="1" x14ac:dyDescent="0.25">
      <c r="A59" s="5" t="s">
        <v>53</v>
      </c>
      <c r="B59" s="51">
        <v>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</row>
    <row r="60" spans="1:11" ht="15.95" customHeight="1" x14ac:dyDescent="0.25">
      <c r="A60" s="5" t="s">
        <v>35</v>
      </c>
      <c r="B60" s="51">
        <v>0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</row>
    <row r="61" spans="1:11" ht="15.95" customHeight="1" x14ac:dyDescent="0.25">
      <c r="A61" s="5" t="s">
        <v>36</v>
      </c>
      <c r="B61" s="51">
        <v>0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</row>
    <row r="62" spans="1:11" ht="15.95" customHeight="1" x14ac:dyDescent="0.25">
      <c r="A62" s="5" t="s">
        <v>34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</row>
    <row r="63" spans="1:11" ht="15.95" customHeight="1" x14ac:dyDescent="0.25">
      <c r="A63" s="5" t="s">
        <v>52</v>
      </c>
      <c r="B63" s="51">
        <v>0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</row>
    <row r="64" spans="1:11" ht="15.95" customHeight="1" x14ac:dyDescent="0.25">
      <c r="A64" s="5" t="s">
        <v>53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</row>
    <row r="65" spans="1:11" ht="15.95" customHeight="1" x14ac:dyDescent="0.25">
      <c r="A65" s="5" t="s">
        <v>35</v>
      </c>
      <c r="B65" s="51">
        <v>0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</row>
    <row r="66" spans="1:11" ht="15.95" customHeight="1" x14ac:dyDescent="0.25">
      <c r="A66" s="5" t="s">
        <v>37</v>
      </c>
      <c r="B66" s="51">
        <v>247471.18769230766</v>
      </c>
      <c r="C66" s="51">
        <v>209404.14146452051</v>
      </c>
      <c r="D66" s="51">
        <v>175039.31193655622</v>
      </c>
      <c r="E66" s="51">
        <v>141661.23401884027</v>
      </c>
      <c r="F66" s="51">
        <v>112884.45581561155</v>
      </c>
      <c r="G66" s="51">
        <v>86681.604326429588</v>
      </c>
      <c r="H66" s="51">
        <v>65337.373412825335</v>
      </c>
      <c r="I66" s="51">
        <v>39933.181017488081</v>
      </c>
      <c r="J66" s="51">
        <v>27602.490869736699</v>
      </c>
      <c r="K66" s="51">
        <v>18009.343601</v>
      </c>
    </row>
    <row r="67" spans="1:11" ht="15.95" customHeight="1" x14ac:dyDescent="0.25">
      <c r="B67" s="55" t="s">
        <v>214</v>
      </c>
      <c r="C67" s="55" t="s">
        <v>214</v>
      </c>
      <c r="D67" s="55" t="s">
        <v>214</v>
      </c>
      <c r="E67" s="55" t="s">
        <v>214</v>
      </c>
      <c r="F67" s="55" t="s">
        <v>214</v>
      </c>
      <c r="G67" s="55" t="s">
        <v>214</v>
      </c>
      <c r="H67" s="55" t="s">
        <v>214</v>
      </c>
      <c r="I67" s="55" t="s">
        <v>214</v>
      </c>
      <c r="J67" s="55" t="s">
        <v>214</v>
      </c>
      <c r="K67" s="55" t="s">
        <v>214</v>
      </c>
    </row>
    <row r="68" spans="1:11" s="1" customFormat="1" ht="15.95" customHeight="1" x14ac:dyDescent="0.25">
      <c r="A68" s="22" t="s">
        <v>38</v>
      </c>
      <c r="B68" s="49">
        <v>124215.79266272188</v>
      </c>
      <c r="C68" s="49">
        <v>-308810.24693070044</v>
      </c>
      <c r="D68" s="49">
        <v>-10870.807555395842</v>
      </c>
      <c r="E68" s="49">
        <v>194256.56717178188</v>
      </c>
      <c r="F68" s="49">
        <v>539867.02032575931</v>
      </c>
      <c r="G68" s="49">
        <v>228578.90024032479</v>
      </c>
      <c r="H68" s="49">
        <v>591261.59292539675</v>
      </c>
      <c r="I68" s="49">
        <v>-39933.181017488081</v>
      </c>
      <c r="J68" s="49">
        <v>-27602.490869736699</v>
      </c>
      <c r="K68" s="49">
        <v>-18009.343601</v>
      </c>
    </row>
    <row r="69" spans="1:11" ht="14.25" customHeight="1" x14ac:dyDescent="0.25"/>
    <row r="70" spans="1:11" ht="14.25" customHeight="1" x14ac:dyDescent="0.25">
      <c r="A70" s="73" t="s">
        <v>62</v>
      </c>
    </row>
    <row r="71" spans="1:11" ht="14.25" customHeight="1" x14ac:dyDescent="0.25">
      <c r="A71" s="2" t="s">
        <v>48</v>
      </c>
    </row>
    <row r="72" spans="1:11" ht="14.25" customHeight="1" x14ac:dyDescent="0.25">
      <c r="A72" s="2" t="s">
        <v>69</v>
      </c>
    </row>
    <row r="73" spans="1:11" ht="14.25" customHeight="1" x14ac:dyDescent="0.25">
      <c r="A73" s="2" t="s">
        <v>70</v>
      </c>
    </row>
    <row r="74" spans="1:11" ht="14.25" customHeight="1" x14ac:dyDescent="0.25">
      <c r="A74" s="2" t="s">
        <v>71</v>
      </c>
    </row>
    <row r="75" spans="1:11" ht="14.25" customHeight="1" x14ac:dyDescent="0.25">
      <c r="A75" s="2" t="s">
        <v>80</v>
      </c>
    </row>
    <row r="76" spans="1:11" ht="14.25" customHeight="1" x14ac:dyDescent="0.25">
      <c r="A76" s="2" t="s">
        <v>72</v>
      </c>
    </row>
    <row r="77" spans="1:11" ht="14.25" customHeight="1" x14ac:dyDescent="0.25">
      <c r="A77" s="2" t="s">
        <v>65</v>
      </c>
    </row>
    <row r="78" spans="1:11" ht="14.25" customHeight="1" x14ac:dyDescent="0.25"/>
    <row r="79" spans="1:11" ht="14.25" customHeight="1" x14ac:dyDescent="0.25"/>
    <row r="80" spans="1:11" ht="14.25" customHeight="1" x14ac:dyDescent="0.25"/>
    <row r="81" ht="14.25" customHeight="1" x14ac:dyDescent="0.25"/>
  </sheetData>
  <hyperlinks>
    <hyperlink ref="L1" location="Índice!A1" display="Volver al índice" xr:uid="{00000000-0004-0000-0C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81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9" customWidth="1"/>
    <col min="12" max="16384" width="11.42578125" style="2"/>
  </cols>
  <sheetData>
    <row r="1" spans="1:12" ht="17.25" x14ac:dyDescent="0.3">
      <c r="A1" s="18" t="s">
        <v>224</v>
      </c>
      <c r="L1" s="38" t="s">
        <v>200</v>
      </c>
    </row>
    <row r="2" spans="1:12" ht="17.25" x14ac:dyDescent="0.3">
      <c r="A2" s="18" t="s">
        <v>68</v>
      </c>
    </row>
    <row r="3" spans="1:12" x14ac:dyDescent="0.25">
      <c r="A3" s="1" t="s">
        <v>229</v>
      </c>
    </row>
    <row r="4" spans="1:12" x14ac:dyDescent="0.25">
      <c r="A4" s="1" t="s">
        <v>54</v>
      </c>
    </row>
    <row r="6" spans="1:12" ht="15.95" customHeight="1" x14ac:dyDescent="0.25">
      <c r="A6" s="20"/>
      <c r="B6" s="21">
        <v>2013</v>
      </c>
      <c r="C6" s="21">
        <v>2014</v>
      </c>
      <c r="D6" s="21">
        <v>2015</v>
      </c>
      <c r="E6" s="21">
        <v>2016</v>
      </c>
      <c r="F6" s="21">
        <v>2017</v>
      </c>
      <c r="G6" s="21">
        <v>2018</v>
      </c>
      <c r="H6" s="21">
        <v>2019</v>
      </c>
      <c r="I6" s="21">
        <v>2020</v>
      </c>
      <c r="J6" s="21">
        <v>2021</v>
      </c>
      <c r="K6" s="21">
        <v>2022</v>
      </c>
    </row>
    <row r="7" spans="1:12" ht="15.95" customHeight="1" x14ac:dyDescent="0.25">
      <c r="A7" s="19" t="s">
        <v>1</v>
      </c>
    </row>
    <row r="8" spans="1:12" s="1" customFormat="1" ht="15.95" customHeight="1" x14ac:dyDescent="0.25">
      <c r="A8" s="22" t="s">
        <v>2</v>
      </c>
      <c r="B8" s="24">
        <v>0.43023412441782999</v>
      </c>
      <c r="C8" s="24">
        <v>0.27182968932703994</v>
      </c>
      <c r="D8" s="24">
        <v>0.22060185942445693</v>
      </c>
      <c r="E8" s="24">
        <v>0.29482133464143989</v>
      </c>
      <c r="F8" s="24">
        <v>0.41442807096262924</v>
      </c>
      <c r="G8" s="24">
        <v>0.40557953618652143</v>
      </c>
      <c r="H8" s="24">
        <v>0.380176717232804</v>
      </c>
      <c r="I8" s="24">
        <v>0</v>
      </c>
      <c r="J8" s="24">
        <v>0</v>
      </c>
      <c r="K8" s="24">
        <v>0</v>
      </c>
    </row>
    <row r="9" spans="1:12" ht="15.95" customHeight="1" x14ac:dyDescent="0.25">
      <c r="A9" s="5" t="s">
        <v>3</v>
      </c>
      <c r="B9" s="12">
        <v>0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2" ht="15.95" customHeight="1" x14ac:dyDescent="0.25">
      <c r="A10" s="5" t="s">
        <v>4</v>
      </c>
      <c r="B10" s="12">
        <v>0.41746658879762966</v>
      </c>
      <c r="C10" s="12">
        <v>0.25998293615865314</v>
      </c>
      <c r="D10" s="12">
        <v>0.20629311942679127</v>
      </c>
      <c r="E10" s="12">
        <v>0.27866537346869613</v>
      </c>
      <c r="F10" s="12">
        <v>0.39609836994587783</v>
      </c>
      <c r="G10" s="12">
        <v>0.37387754657500788</v>
      </c>
      <c r="H10" s="12">
        <v>0.33742679824980254</v>
      </c>
      <c r="I10" s="12">
        <v>0</v>
      </c>
      <c r="J10" s="12">
        <v>0</v>
      </c>
      <c r="K10" s="12">
        <v>0</v>
      </c>
    </row>
    <row r="11" spans="1:12" ht="15.95" customHeight="1" x14ac:dyDescent="0.25">
      <c r="A11" s="5" t="s">
        <v>5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2" ht="15.95" customHeight="1" x14ac:dyDescent="0.25">
      <c r="A12" s="5" t="s">
        <v>40</v>
      </c>
      <c r="B12" s="12">
        <v>0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</row>
    <row r="13" spans="1:12" ht="15.95" customHeight="1" x14ac:dyDescent="0.25">
      <c r="A13" s="5" t="s">
        <v>6</v>
      </c>
      <c r="B13" s="12">
        <v>1.2767535620200351E-2</v>
      </c>
      <c r="C13" s="12">
        <v>1.184675316838682E-2</v>
      </c>
      <c r="D13" s="12">
        <v>1.4308739997665664E-2</v>
      </c>
      <c r="E13" s="12">
        <v>1.6155961172743708E-2</v>
      </c>
      <c r="F13" s="12">
        <v>1.8329701016751441E-2</v>
      </c>
      <c r="G13" s="12">
        <v>3.170198961151361E-2</v>
      </c>
      <c r="H13" s="12">
        <v>4.2749918983001477E-2</v>
      </c>
      <c r="I13" s="12">
        <v>0</v>
      </c>
      <c r="J13" s="12">
        <v>0</v>
      </c>
      <c r="K13" s="12">
        <v>0</v>
      </c>
    </row>
    <row r="14" spans="1:12" ht="15.95" customHeight="1" x14ac:dyDescent="0.25">
      <c r="A14" s="5" t="s">
        <v>7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</row>
    <row r="15" spans="1:12" ht="15.95" customHeight="1" x14ac:dyDescent="0.25">
      <c r="A15" s="4" t="s">
        <v>8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</row>
    <row r="16" spans="1:12" ht="15.95" customHeight="1" x14ac:dyDescent="0.25">
      <c r="B16" s="11" t="s">
        <v>214</v>
      </c>
      <c r="C16" s="11" t="s">
        <v>214</v>
      </c>
      <c r="D16" s="11" t="s">
        <v>214</v>
      </c>
      <c r="E16" s="11" t="s">
        <v>214</v>
      </c>
      <c r="F16" s="11" t="s">
        <v>214</v>
      </c>
      <c r="G16" s="11" t="s">
        <v>214</v>
      </c>
      <c r="H16" s="11" t="s">
        <v>214</v>
      </c>
      <c r="I16" s="11" t="s">
        <v>214</v>
      </c>
      <c r="J16" s="11" t="s">
        <v>214</v>
      </c>
      <c r="K16" s="11" t="s">
        <v>214</v>
      </c>
    </row>
    <row r="17" spans="1:11" s="1" customFormat="1" ht="15.95" customHeight="1" x14ac:dyDescent="0.25">
      <c r="A17" s="22" t="s">
        <v>9</v>
      </c>
      <c r="B17" s="24">
        <v>0.12385623825138285</v>
      </c>
      <c r="C17" s="24">
        <v>0.10154769584132725</v>
      </c>
      <c r="D17" s="24">
        <v>8.2609433218031811E-2</v>
      </c>
      <c r="E17" s="24">
        <v>6.5221505967152343E-2</v>
      </c>
      <c r="F17" s="24">
        <v>4.9979590066991167E-2</v>
      </c>
      <c r="G17" s="24">
        <v>3.7213727052917013E-2</v>
      </c>
      <c r="H17" s="24">
        <v>2.7758557300565312E-2</v>
      </c>
      <c r="I17" s="24">
        <v>1.6988900147190983E-2</v>
      </c>
      <c r="J17" s="24">
        <v>1.0286001124240409E-2</v>
      </c>
      <c r="K17" s="24">
        <v>6.8582632425102426E-3</v>
      </c>
    </row>
    <row r="18" spans="1:11" ht="15.95" customHeight="1" x14ac:dyDescent="0.25">
      <c r="A18" s="5" t="s">
        <v>10</v>
      </c>
      <c r="B18" s="12">
        <v>0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</row>
    <row r="19" spans="1:11" ht="15.95" customHeight="1" x14ac:dyDescent="0.25">
      <c r="A19" s="5" t="s">
        <v>11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</row>
    <row r="20" spans="1:11" ht="15.95" customHeight="1" x14ac:dyDescent="0.25">
      <c r="A20" s="5" t="s">
        <v>73</v>
      </c>
      <c r="B20" s="12">
        <v>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</row>
    <row r="21" spans="1:11" ht="15.95" customHeight="1" x14ac:dyDescent="0.25">
      <c r="A21" s="5" t="s">
        <v>12</v>
      </c>
      <c r="B21" s="12">
        <v>0.12385623825138285</v>
      </c>
      <c r="C21" s="12">
        <v>0.10154769584132725</v>
      </c>
      <c r="D21" s="12">
        <v>8.2609433218031811E-2</v>
      </c>
      <c r="E21" s="12">
        <v>6.5221505967152343E-2</v>
      </c>
      <c r="F21" s="12">
        <v>4.9979590066991167E-2</v>
      </c>
      <c r="G21" s="12">
        <v>3.7213727052917013E-2</v>
      </c>
      <c r="H21" s="12">
        <v>2.7758557300565312E-2</v>
      </c>
      <c r="I21" s="12">
        <v>1.6988900147190983E-2</v>
      </c>
      <c r="J21" s="12">
        <v>1.0286001124240409E-2</v>
      </c>
      <c r="K21" s="12">
        <v>6.8582632425102426E-3</v>
      </c>
    </row>
    <row r="22" spans="1:11" ht="15.95" customHeight="1" x14ac:dyDescent="0.25">
      <c r="A22" s="5" t="s">
        <v>216</v>
      </c>
      <c r="B22" s="12">
        <v>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</row>
    <row r="23" spans="1:11" ht="15.95" customHeight="1" x14ac:dyDescent="0.25">
      <c r="A23" s="5" t="s">
        <v>74</v>
      </c>
      <c r="B23" s="12">
        <v>0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</row>
    <row r="24" spans="1:11" ht="15.95" customHeight="1" x14ac:dyDescent="0.25">
      <c r="A24" s="5" t="s">
        <v>13</v>
      </c>
      <c r="B24" s="12">
        <v>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</row>
    <row r="25" spans="1:11" ht="15.95" customHeight="1" x14ac:dyDescent="0.25">
      <c r="B25" s="11" t="s">
        <v>214</v>
      </c>
      <c r="C25" s="11" t="s">
        <v>214</v>
      </c>
      <c r="D25" s="11" t="s">
        <v>214</v>
      </c>
      <c r="E25" s="11" t="s">
        <v>214</v>
      </c>
      <c r="F25" s="11" t="s">
        <v>214</v>
      </c>
      <c r="G25" s="11" t="s">
        <v>214</v>
      </c>
      <c r="H25" s="11" t="s">
        <v>214</v>
      </c>
      <c r="I25" s="11" t="s">
        <v>214</v>
      </c>
      <c r="J25" s="11" t="s">
        <v>214</v>
      </c>
      <c r="K25" s="11" t="s">
        <v>214</v>
      </c>
    </row>
    <row r="26" spans="1:11" s="1" customFormat="1" ht="15.95" customHeight="1" x14ac:dyDescent="0.25">
      <c r="A26" s="22" t="s">
        <v>201</v>
      </c>
      <c r="B26" s="24">
        <v>0.30637788616644712</v>
      </c>
      <c r="C26" s="24">
        <v>0.17028199348571268</v>
      </c>
      <c r="D26" s="24">
        <v>0.13799242620642513</v>
      </c>
      <c r="E26" s="24">
        <v>0.22959982867428755</v>
      </c>
      <c r="F26" s="24">
        <v>0.36444848089563808</v>
      </c>
      <c r="G26" s="24">
        <v>0.36836580913360445</v>
      </c>
      <c r="H26" s="24">
        <v>0.35241815993223868</v>
      </c>
      <c r="I26" s="24">
        <v>-1.6988900147190983E-2</v>
      </c>
      <c r="J26" s="24">
        <v>-1.0286001124240409E-2</v>
      </c>
      <c r="K26" s="24">
        <v>-6.8582632425102426E-3</v>
      </c>
    </row>
    <row r="27" spans="1:11" ht="15.95" customHeight="1" x14ac:dyDescent="0.25">
      <c r="B27" s="11" t="s">
        <v>214</v>
      </c>
      <c r="C27" s="11" t="s">
        <v>214</v>
      </c>
      <c r="D27" s="11" t="s">
        <v>214</v>
      </c>
      <c r="E27" s="11" t="s">
        <v>214</v>
      </c>
      <c r="F27" s="11" t="s">
        <v>214</v>
      </c>
      <c r="G27" s="11" t="s">
        <v>214</v>
      </c>
      <c r="H27" s="11" t="s">
        <v>214</v>
      </c>
      <c r="I27" s="11" t="s">
        <v>214</v>
      </c>
      <c r="J27" s="11" t="s">
        <v>214</v>
      </c>
      <c r="K27" s="11" t="s">
        <v>214</v>
      </c>
    </row>
    <row r="28" spans="1:11" ht="15.95" customHeight="1" x14ac:dyDescent="0.25">
      <c r="A28" s="19" t="s">
        <v>15</v>
      </c>
      <c r="B28" s="11" t="s">
        <v>214</v>
      </c>
      <c r="C28" s="11" t="s">
        <v>214</v>
      </c>
      <c r="D28" s="11" t="s">
        <v>214</v>
      </c>
      <c r="E28" s="11" t="s">
        <v>214</v>
      </c>
      <c r="F28" s="11" t="s">
        <v>214</v>
      </c>
      <c r="G28" s="11" t="s">
        <v>214</v>
      </c>
      <c r="H28" s="11" t="s">
        <v>214</v>
      </c>
      <c r="I28" s="11" t="s">
        <v>214</v>
      </c>
      <c r="J28" s="11" t="s">
        <v>214</v>
      </c>
      <c r="K28" s="11" t="s">
        <v>214</v>
      </c>
    </row>
    <row r="29" spans="1:11" s="1" customFormat="1" ht="15.95" customHeight="1" x14ac:dyDescent="0.25">
      <c r="A29" s="22" t="s">
        <v>232</v>
      </c>
      <c r="B29" s="24">
        <v>0.24420943353127728</v>
      </c>
      <c r="C29" s="24">
        <v>0.32003529035470424</v>
      </c>
      <c r="D29" s="24">
        <v>0.14312288085023106</v>
      </c>
      <c r="E29" s="24">
        <v>0.14016318114891096</v>
      </c>
      <c r="F29" s="24">
        <v>0.12542237077607396</v>
      </c>
      <c r="G29" s="24">
        <v>0.27023342141768164</v>
      </c>
      <c r="H29" s="24">
        <v>0.10122090559600214</v>
      </c>
      <c r="I29" s="24">
        <v>0</v>
      </c>
      <c r="J29" s="24">
        <v>0</v>
      </c>
      <c r="K29" s="24">
        <v>0</v>
      </c>
    </row>
    <row r="30" spans="1:11" ht="15.95" customHeight="1" x14ac:dyDescent="0.25">
      <c r="A30" s="5" t="s">
        <v>16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</row>
    <row r="31" spans="1:11" ht="15.95" customHeight="1" x14ac:dyDescent="0.25">
      <c r="A31" s="5" t="s">
        <v>17</v>
      </c>
      <c r="B31" s="12">
        <v>0.24420943353127728</v>
      </c>
      <c r="C31" s="12">
        <v>0.32003529035470424</v>
      </c>
      <c r="D31" s="12">
        <v>0.14312288085023106</v>
      </c>
      <c r="E31" s="12">
        <v>0.14016318114891096</v>
      </c>
      <c r="F31" s="12">
        <v>0.12542237077607396</v>
      </c>
      <c r="G31" s="12">
        <v>0.27023342141768164</v>
      </c>
      <c r="H31" s="12">
        <v>0.10122090559600214</v>
      </c>
      <c r="I31" s="12">
        <v>0</v>
      </c>
      <c r="J31" s="12">
        <v>0</v>
      </c>
      <c r="K31" s="12">
        <v>0</v>
      </c>
    </row>
    <row r="32" spans="1:11" ht="15.95" customHeight="1" x14ac:dyDescent="0.25">
      <c r="A32" s="5" t="s">
        <v>18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</row>
    <row r="33" spans="1:11" ht="15.95" customHeight="1" x14ac:dyDescent="0.25">
      <c r="A33" s="5" t="s">
        <v>73</v>
      </c>
      <c r="B33" s="12">
        <v>0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</row>
    <row r="34" spans="1:11" ht="15.95" customHeight="1" x14ac:dyDescent="0.25">
      <c r="B34" s="11" t="s">
        <v>214</v>
      </c>
      <c r="C34" s="11" t="s">
        <v>214</v>
      </c>
      <c r="D34" s="11" t="s">
        <v>214</v>
      </c>
      <c r="E34" s="11" t="s">
        <v>214</v>
      </c>
      <c r="F34" s="11" t="s">
        <v>214</v>
      </c>
      <c r="G34" s="11" t="s">
        <v>214</v>
      </c>
      <c r="H34" s="11" t="s">
        <v>214</v>
      </c>
      <c r="I34" s="11" t="s">
        <v>214</v>
      </c>
      <c r="J34" s="11" t="s">
        <v>214</v>
      </c>
      <c r="K34" s="11" t="s">
        <v>214</v>
      </c>
    </row>
    <row r="35" spans="1:11" s="1" customFormat="1" ht="15.95" customHeight="1" x14ac:dyDescent="0.25">
      <c r="A35" s="22" t="s">
        <v>76</v>
      </c>
      <c r="B35" s="24">
        <v>0.43023412441782999</v>
      </c>
      <c r="C35" s="24">
        <v>0.27182968932703994</v>
      </c>
      <c r="D35" s="24">
        <v>0.22060185942445693</v>
      </c>
      <c r="E35" s="24">
        <v>0.29482133464143989</v>
      </c>
      <c r="F35" s="24">
        <v>0.41442807096262924</v>
      </c>
      <c r="G35" s="24">
        <v>0.40557953618652143</v>
      </c>
      <c r="H35" s="24">
        <v>0.380176717232804</v>
      </c>
      <c r="I35" s="24">
        <v>0</v>
      </c>
      <c r="J35" s="24">
        <v>0</v>
      </c>
      <c r="K35" s="24">
        <v>0</v>
      </c>
    </row>
    <row r="36" spans="1:11" s="1" customFormat="1" ht="15.95" customHeight="1" x14ac:dyDescent="0.25">
      <c r="A36" s="22" t="s">
        <v>77</v>
      </c>
      <c r="B36" s="24">
        <v>0.36806567178266014</v>
      </c>
      <c r="C36" s="24">
        <v>0.42158298619603152</v>
      </c>
      <c r="D36" s="24">
        <v>0.22573231406826286</v>
      </c>
      <c r="E36" s="24">
        <v>0.20538468711606331</v>
      </c>
      <c r="F36" s="24">
        <v>0.17540196084306511</v>
      </c>
      <c r="G36" s="24">
        <v>0.30744714847059867</v>
      </c>
      <c r="H36" s="24">
        <v>0.12897946289656745</v>
      </c>
      <c r="I36" s="24">
        <v>1.6988900147190983E-2</v>
      </c>
      <c r="J36" s="24">
        <v>1.0286001124240409E-2</v>
      </c>
      <c r="K36" s="24">
        <v>6.8582632425102426E-3</v>
      </c>
    </row>
    <row r="37" spans="1:11" s="1" customFormat="1" ht="15.95" customHeight="1" x14ac:dyDescent="0.25">
      <c r="A37" s="22" t="s">
        <v>230</v>
      </c>
      <c r="B37" s="24">
        <v>6.2168452635169846E-2</v>
      </c>
      <c r="C37" s="24">
        <v>-0.14975329686899155</v>
      </c>
      <c r="D37" s="24">
        <v>-5.1304546438059335E-3</v>
      </c>
      <c r="E37" s="24">
        <v>8.9436647525376556E-2</v>
      </c>
      <c r="F37" s="24">
        <v>0.23902611011956412</v>
      </c>
      <c r="G37" s="24">
        <v>9.8132387715922795E-2</v>
      </c>
      <c r="H37" s="24">
        <v>0.25119725433623658</v>
      </c>
      <c r="I37" s="24">
        <v>-1.6988900147190983E-2</v>
      </c>
      <c r="J37" s="24">
        <v>-1.0286001124240409E-2</v>
      </c>
      <c r="K37" s="24">
        <v>-6.8582632425102426E-3</v>
      </c>
    </row>
    <row r="38" spans="1:11" ht="15.95" customHeight="1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95" customHeight="1" x14ac:dyDescent="0.25">
      <c r="A39" s="19" t="s">
        <v>19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s="1" customFormat="1" ht="15.95" customHeight="1" x14ac:dyDescent="0.25">
      <c r="A40" s="22" t="s">
        <v>231</v>
      </c>
      <c r="B40" s="24">
        <v>0.18602469088655271</v>
      </c>
      <c r="C40" s="24">
        <v>-4.8205601027664302E-2</v>
      </c>
      <c r="D40" s="24">
        <v>7.7478978574225602E-2</v>
      </c>
      <c r="E40" s="24">
        <v>0.15465815349252893</v>
      </c>
      <c r="F40" s="24">
        <v>0.2890057001865553</v>
      </c>
      <c r="G40" s="24">
        <v>0.13534611476883973</v>
      </c>
      <c r="H40" s="24">
        <v>0.27895581163680189</v>
      </c>
      <c r="I40" s="24">
        <v>0</v>
      </c>
      <c r="J40" s="24">
        <v>0</v>
      </c>
      <c r="K40" s="24">
        <v>0</v>
      </c>
    </row>
    <row r="41" spans="1:11" ht="15.95" customHeight="1" x14ac:dyDescent="0.25">
      <c r="A41" s="5" t="s">
        <v>20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</row>
    <row r="42" spans="1:11" ht="15.95" customHeight="1" x14ac:dyDescent="0.25">
      <c r="A42" s="5" t="s">
        <v>21</v>
      </c>
      <c r="B42" s="12">
        <v>0</v>
      </c>
      <c r="C42" s="12">
        <v>0</v>
      </c>
      <c r="D42" s="12">
        <v>0</v>
      </c>
      <c r="E42" s="12">
        <v>0</v>
      </c>
      <c r="F42" s="12"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</row>
    <row r="43" spans="1:11" ht="15.95" customHeight="1" x14ac:dyDescent="0.25">
      <c r="A43" s="5" t="s">
        <v>22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</row>
    <row r="44" spans="1:11" ht="15.95" customHeight="1" x14ac:dyDescent="0.25">
      <c r="A44" s="5" t="s">
        <v>23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</row>
    <row r="45" spans="1:11" ht="15.95" customHeight="1" x14ac:dyDescent="0.25">
      <c r="A45" s="5" t="s">
        <v>24</v>
      </c>
      <c r="B45" s="12">
        <v>0</v>
      </c>
      <c r="C45" s="12">
        <v>0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</row>
    <row r="46" spans="1:11" ht="15.95" customHeight="1" x14ac:dyDescent="0.25">
      <c r="A46" s="5" t="s">
        <v>75</v>
      </c>
      <c r="B46" s="12">
        <v>0</v>
      </c>
      <c r="C46" s="12">
        <v>0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</row>
    <row r="47" spans="1:11" ht="15.95" customHeight="1" x14ac:dyDescent="0.25">
      <c r="A47" s="5" t="s">
        <v>26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</row>
    <row r="48" spans="1:11" ht="15.95" customHeight="1" x14ac:dyDescent="0.25">
      <c r="A48" s="5" t="s">
        <v>27</v>
      </c>
      <c r="B48" s="12">
        <v>0.18602469088655271</v>
      </c>
      <c r="C48" s="12">
        <v>-4.8205601027664302E-2</v>
      </c>
      <c r="D48" s="12">
        <v>7.7478978574225602E-2</v>
      </c>
      <c r="E48" s="12">
        <v>0.15465815349252893</v>
      </c>
      <c r="F48" s="12">
        <v>0.2890057001865553</v>
      </c>
      <c r="G48" s="12">
        <v>0.13534611476883973</v>
      </c>
      <c r="H48" s="12">
        <v>0.27895581163680189</v>
      </c>
      <c r="I48" s="12">
        <v>0</v>
      </c>
      <c r="J48" s="12">
        <v>0</v>
      </c>
      <c r="K48" s="12">
        <v>0</v>
      </c>
    </row>
    <row r="49" spans="1:11" ht="15.95" customHeight="1" x14ac:dyDescent="0.25">
      <c r="A49" s="5" t="s">
        <v>78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</row>
    <row r="50" spans="1:11" ht="15.95" customHeight="1" x14ac:dyDescent="0.25">
      <c r="A50" s="5" t="s">
        <v>29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</row>
    <row r="51" spans="1:11" ht="15.95" customHeight="1" x14ac:dyDescent="0.25">
      <c r="A51" s="5" t="s">
        <v>30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</row>
    <row r="52" spans="1:11" ht="15.95" customHeight="1" x14ac:dyDescent="0.25">
      <c r="A52" s="5" t="s">
        <v>79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</row>
    <row r="53" spans="1:11" ht="15.95" customHeight="1" x14ac:dyDescent="0.25">
      <c r="A53" s="5" t="s">
        <v>31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</row>
    <row r="54" spans="1:11" ht="15.95" customHeight="1" x14ac:dyDescent="0.25">
      <c r="B54" s="11" t="s">
        <v>214</v>
      </c>
      <c r="C54" s="11" t="s">
        <v>214</v>
      </c>
      <c r="D54" s="11" t="s">
        <v>214</v>
      </c>
      <c r="E54" s="11" t="s">
        <v>214</v>
      </c>
      <c r="F54" s="11" t="s">
        <v>214</v>
      </c>
      <c r="G54" s="11" t="s">
        <v>214</v>
      </c>
      <c r="H54" s="11" t="s">
        <v>214</v>
      </c>
      <c r="I54" s="11" t="s">
        <v>214</v>
      </c>
      <c r="J54" s="11" t="s">
        <v>214</v>
      </c>
      <c r="K54" s="11" t="s">
        <v>214</v>
      </c>
    </row>
    <row r="55" spans="1:11" s="1" customFormat="1" ht="15.95" customHeight="1" x14ac:dyDescent="0.25">
      <c r="A55" s="22" t="s">
        <v>32</v>
      </c>
      <c r="B55" s="24">
        <v>0.12385623825138285</v>
      </c>
      <c r="C55" s="24">
        <v>0.101547610678839</v>
      </c>
      <c r="D55" s="24">
        <v>8.2609433218031811E-2</v>
      </c>
      <c r="E55" s="24">
        <v>6.5221505967152343E-2</v>
      </c>
      <c r="F55" s="24">
        <v>4.9979590066991167E-2</v>
      </c>
      <c r="G55" s="24">
        <v>3.7213727052917013E-2</v>
      </c>
      <c r="H55" s="24">
        <v>2.7758557300565312E-2</v>
      </c>
      <c r="I55" s="24">
        <v>1.6988900147190983E-2</v>
      </c>
      <c r="J55" s="24">
        <v>1.0286001124240409E-2</v>
      </c>
      <c r="K55" s="24">
        <v>6.8582632425102426E-3</v>
      </c>
    </row>
    <row r="56" spans="1:11" ht="15.95" customHeight="1" x14ac:dyDescent="0.25">
      <c r="A56" s="5" t="s">
        <v>33</v>
      </c>
      <c r="B56" s="12">
        <v>0</v>
      </c>
      <c r="C56" s="12">
        <v>0</v>
      </c>
      <c r="D56" s="12">
        <v>0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</row>
    <row r="57" spans="1:11" ht="15.95" customHeight="1" x14ac:dyDescent="0.25">
      <c r="A57" s="5" t="s">
        <v>34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</row>
    <row r="58" spans="1:11" ht="15.95" customHeight="1" x14ac:dyDescent="0.25">
      <c r="A58" s="5" t="s">
        <v>52</v>
      </c>
      <c r="B58" s="12">
        <v>0</v>
      </c>
      <c r="C58" s="12">
        <v>0</v>
      </c>
      <c r="D58" s="12">
        <v>0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</row>
    <row r="59" spans="1:11" ht="15.95" customHeight="1" x14ac:dyDescent="0.25">
      <c r="A59" s="5" t="s">
        <v>53</v>
      </c>
      <c r="B59" s="12">
        <v>0</v>
      </c>
      <c r="C59" s="12">
        <v>0</v>
      </c>
      <c r="D59" s="12">
        <v>0</v>
      </c>
      <c r="E59" s="12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</row>
    <row r="60" spans="1:11" ht="15.95" customHeight="1" x14ac:dyDescent="0.25">
      <c r="A60" s="5" t="s">
        <v>35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</row>
    <row r="61" spans="1:11" ht="15.95" customHeight="1" x14ac:dyDescent="0.25">
      <c r="A61" s="5" t="s">
        <v>36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</row>
    <row r="62" spans="1:11" ht="15.95" customHeight="1" x14ac:dyDescent="0.25">
      <c r="A62" s="5" t="s">
        <v>34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</row>
    <row r="63" spans="1:11" ht="15.95" customHeight="1" x14ac:dyDescent="0.25">
      <c r="A63" s="5" t="s">
        <v>52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</row>
    <row r="64" spans="1:11" ht="15.95" customHeight="1" x14ac:dyDescent="0.25">
      <c r="A64" s="5" t="s">
        <v>53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</row>
    <row r="65" spans="1:11" ht="15.95" customHeight="1" x14ac:dyDescent="0.25">
      <c r="A65" s="5" t="s">
        <v>35</v>
      </c>
      <c r="B65" s="12">
        <v>0</v>
      </c>
      <c r="C65" s="12">
        <v>0</v>
      </c>
      <c r="D65" s="12">
        <v>0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</row>
    <row r="66" spans="1:11" ht="15.95" customHeight="1" x14ac:dyDescent="0.25">
      <c r="A66" s="5" t="s">
        <v>37</v>
      </c>
      <c r="B66" s="12">
        <v>0.12385623825138285</v>
      </c>
      <c r="C66" s="12">
        <v>0.101547610678839</v>
      </c>
      <c r="D66" s="12">
        <v>8.2609433218031811E-2</v>
      </c>
      <c r="E66" s="12">
        <v>6.5221505967152343E-2</v>
      </c>
      <c r="F66" s="12">
        <v>4.9979590066991167E-2</v>
      </c>
      <c r="G66" s="12">
        <v>3.7213727052917013E-2</v>
      </c>
      <c r="H66" s="12">
        <v>2.7758557300565312E-2</v>
      </c>
      <c r="I66" s="12">
        <v>1.6988900147190983E-2</v>
      </c>
      <c r="J66" s="12">
        <v>1.0286001124240409E-2</v>
      </c>
      <c r="K66" s="12">
        <v>6.8582632425102426E-3</v>
      </c>
    </row>
    <row r="67" spans="1:11" ht="15.95" customHeight="1" x14ac:dyDescent="0.25">
      <c r="B67" s="11" t="s">
        <v>214</v>
      </c>
      <c r="C67" s="11" t="s">
        <v>214</v>
      </c>
      <c r="D67" s="11" t="s">
        <v>214</v>
      </c>
      <c r="E67" s="11" t="s">
        <v>214</v>
      </c>
      <c r="F67" s="11" t="s">
        <v>214</v>
      </c>
      <c r="G67" s="11" t="s">
        <v>214</v>
      </c>
      <c r="H67" s="11" t="s">
        <v>214</v>
      </c>
      <c r="I67" s="11" t="s">
        <v>214</v>
      </c>
      <c r="J67" s="11" t="s">
        <v>214</v>
      </c>
      <c r="K67" s="11" t="s">
        <v>214</v>
      </c>
    </row>
    <row r="68" spans="1:11" s="1" customFormat="1" ht="15.95" customHeight="1" x14ac:dyDescent="0.25">
      <c r="A68" s="22" t="s">
        <v>38</v>
      </c>
      <c r="B68" s="24">
        <v>6.2168452635169846E-2</v>
      </c>
      <c r="C68" s="24">
        <v>-0.1497532117065033</v>
      </c>
      <c r="D68" s="24">
        <v>-5.1304546438062084E-3</v>
      </c>
      <c r="E68" s="24">
        <v>8.943664752537657E-2</v>
      </c>
      <c r="F68" s="24">
        <v>0.23902611011956415</v>
      </c>
      <c r="G68" s="24">
        <v>9.8132387715922739E-2</v>
      </c>
      <c r="H68" s="24">
        <v>0.25119725433623658</v>
      </c>
      <c r="I68" s="24">
        <v>-1.6988900147190983E-2</v>
      </c>
      <c r="J68" s="24">
        <v>-1.0286001124240409E-2</v>
      </c>
      <c r="K68" s="24">
        <v>-6.8582632425102426E-3</v>
      </c>
    </row>
    <row r="69" spans="1:11" ht="14.25" customHeight="1" x14ac:dyDescent="0.25"/>
    <row r="70" spans="1:11" ht="14.25" customHeight="1" x14ac:dyDescent="0.25">
      <c r="A70" s="73" t="s">
        <v>62</v>
      </c>
    </row>
    <row r="71" spans="1:11" ht="14.25" customHeight="1" x14ac:dyDescent="0.25">
      <c r="A71" s="2" t="s">
        <v>48</v>
      </c>
    </row>
    <row r="72" spans="1:11" ht="14.25" customHeight="1" x14ac:dyDescent="0.25">
      <c r="A72" s="2" t="s">
        <v>69</v>
      </c>
    </row>
    <row r="73" spans="1:11" ht="14.25" customHeight="1" x14ac:dyDescent="0.25">
      <c r="A73" s="2" t="s">
        <v>70</v>
      </c>
    </row>
    <row r="74" spans="1:11" ht="14.25" customHeight="1" x14ac:dyDescent="0.25">
      <c r="A74" s="2" t="s">
        <v>71</v>
      </c>
    </row>
    <row r="75" spans="1:11" ht="14.25" customHeight="1" x14ac:dyDescent="0.25">
      <c r="A75" s="2" t="s">
        <v>80</v>
      </c>
    </row>
    <row r="76" spans="1:11" ht="14.25" customHeight="1" x14ac:dyDescent="0.25">
      <c r="A76" s="2" t="s">
        <v>72</v>
      </c>
    </row>
    <row r="77" spans="1:11" ht="14.25" customHeight="1" x14ac:dyDescent="0.25">
      <c r="A77" s="2" t="s">
        <v>65</v>
      </c>
    </row>
    <row r="78" spans="1:11" ht="14.25" customHeight="1" x14ac:dyDescent="0.25"/>
    <row r="79" spans="1:11" ht="14.25" customHeight="1" x14ac:dyDescent="0.25"/>
    <row r="80" spans="1:11" ht="14.25" customHeight="1" x14ac:dyDescent="0.25"/>
    <row r="81" ht="14.25" customHeight="1" x14ac:dyDescent="0.25"/>
  </sheetData>
  <hyperlinks>
    <hyperlink ref="L1" location="Índice!A1" display="Volver al índice" xr:uid="{00000000-0004-0000-0D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75"/>
  <sheetViews>
    <sheetView showGridLines="0" zoomScaleNormal="100" workbookViewId="0">
      <pane ySplit="7" topLeftCell="A8" activePane="bottomLeft" state="frozen"/>
      <selection pane="bottomLeft"/>
    </sheetView>
  </sheetViews>
  <sheetFormatPr baseColWidth="10" defaultRowHeight="14.25" x14ac:dyDescent="0.25"/>
  <cols>
    <col min="1" max="1" width="45.28515625" style="2" customWidth="1"/>
    <col min="2" max="2" width="9.7109375" style="9" customWidth="1"/>
    <col min="3" max="3" width="9" style="9" customWidth="1"/>
    <col min="4" max="5" width="9.7109375" style="9" customWidth="1"/>
    <col min="6" max="6" width="9" style="9" customWidth="1"/>
    <col min="7" max="8" width="9.7109375" style="9" customWidth="1"/>
    <col min="9" max="9" width="9" style="9" customWidth="1"/>
    <col min="10" max="11" width="9.7109375" style="9" customWidth="1"/>
    <col min="12" max="12" width="9" style="2" customWidth="1"/>
    <col min="13" max="13" width="9.7109375" style="2" customWidth="1"/>
    <col min="14" max="14" width="10.28515625" style="2" customWidth="1"/>
    <col min="15" max="15" width="9" style="2" customWidth="1"/>
    <col min="16" max="16" width="10.28515625" style="2" customWidth="1"/>
    <col min="17" max="16384" width="11.42578125" style="2"/>
  </cols>
  <sheetData>
    <row r="1" spans="1:17" ht="17.25" x14ac:dyDescent="0.3">
      <c r="A1" s="18" t="s">
        <v>226</v>
      </c>
      <c r="Q1" s="38" t="s">
        <v>200</v>
      </c>
    </row>
    <row r="2" spans="1:17" ht="17.25" x14ac:dyDescent="0.3">
      <c r="A2" s="18" t="s">
        <v>304</v>
      </c>
    </row>
    <row r="3" spans="1:17" x14ac:dyDescent="0.25">
      <c r="A3" s="1" t="s">
        <v>229</v>
      </c>
    </row>
    <row r="4" spans="1:17" x14ac:dyDescent="0.25">
      <c r="A4" s="1" t="s">
        <v>0</v>
      </c>
    </row>
    <row r="6" spans="1:17" ht="18" customHeight="1" x14ac:dyDescent="0.25">
      <c r="A6" s="26"/>
      <c r="B6" s="102" t="s">
        <v>94</v>
      </c>
      <c r="C6" s="103"/>
      <c r="D6" s="104"/>
      <c r="E6" s="102" t="s">
        <v>95</v>
      </c>
      <c r="F6" s="103"/>
      <c r="G6" s="104"/>
      <c r="H6" s="102" t="s">
        <v>96</v>
      </c>
      <c r="I6" s="103"/>
      <c r="J6" s="104"/>
      <c r="K6" s="102" t="s">
        <v>97</v>
      </c>
      <c r="L6" s="103"/>
      <c r="M6" s="104"/>
      <c r="N6" s="103" t="s">
        <v>99</v>
      </c>
      <c r="O6" s="103"/>
      <c r="P6" s="103"/>
    </row>
    <row r="7" spans="1:17" s="6" customFormat="1" ht="36" customHeight="1" x14ac:dyDescent="0.25">
      <c r="A7" s="26"/>
      <c r="B7" s="27" t="s">
        <v>202</v>
      </c>
      <c r="C7" s="28" t="s">
        <v>203</v>
      </c>
      <c r="D7" s="29" t="s">
        <v>98</v>
      </c>
      <c r="E7" s="27" t="s">
        <v>202</v>
      </c>
      <c r="F7" s="28" t="s">
        <v>203</v>
      </c>
      <c r="G7" s="29" t="s">
        <v>98</v>
      </c>
      <c r="H7" s="27" t="s">
        <v>202</v>
      </c>
      <c r="I7" s="28" t="s">
        <v>203</v>
      </c>
      <c r="J7" s="29" t="s">
        <v>98</v>
      </c>
      <c r="K7" s="27" t="s">
        <v>202</v>
      </c>
      <c r="L7" s="28" t="s">
        <v>203</v>
      </c>
      <c r="M7" s="29" t="s">
        <v>98</v>
      </c>
      <c r="N7" s="28" t="s">
        <v>202</v>
      </c>
      <c r="O7" s="28" t="s">
        <v>203</v>
      </c>
      <c r="P7" s="28" t="s">
        <v>98</v>
      </c>
    </row>
    <row r="8" spans="1:17" ht="18" customHeight="1" x14ac:dyDescent="0.25">
      <c r="A8" s="58" t="s">
        <v>1</v>
      </c>
      <c r="D8" s="30"/>
      <c r="G8" s="30"/>
      <c r="J8" s="30"/>
      <c r="L8" s="9"/>
      <c r="M8" s="30"/>
      <c r="N8" s="9"/>
    </row>
    <row r="9" spans="1:17" s="1" customFormat="1" ht="18" customHeight="1" x14ac:dyDescent="0.25">
      <c r="A9" s="59" t="s">
        <v>2</v>
      </c>
      <c r="B9" s="49">
        <v>15647746.426090363</v>
      </c>
      <c r="C9" s="49">
        <v>0</v>
      </c>
      <c r="D9" s="50">
        <v>15647746.426090363</v>
      </c>
      <c r="E9" s="49">
        <v>21115673.288544998</v>
      </c>
      <c r="F9" s="49">
        <v>0</v>
      </c>
      <c r="G9" s="50">
        <v>21115673.288544998</v>
      </c>
      <c r="H9" s="49">
        <v>16352540.713789999</v>
      </c>
      <c r="I9" s="49">
        <v>0</v>
      </c>
      <c r="J9" s="50">
        <v>16352540.713789999</v>
      </c>
      <c r="K9" s="49">
        <v>15506840.677370999</v>
      </c>
      <c r="L9" s="49">
        <v>0</v>
      </c>
      <c r="M9" s="50">
        <v>15506840.677370999</v>
      </c>
      <c r="N9" s="49">
        <v>68622801.105796352</v>
      </c>
      <c r="O9" s="49">
        <v>0</v>
      </c>
      <c r="P9" s="49">
        <v>68622801.105796352</v>
      </c>
    </row>
    <row r="10" spans="1:17" ht="18" customHeight="1" x14ac:dyDescent="0.25">
      <c r="A10" s="60" t="s">
        <v>3</v>
      </c>
      <c r="B10" s="51">
        <v>12926774.432</v>
      </c>
      <c r="C10" s="51">
        <v>0</v>
      </c>
      <c r="D10" s="52">
        <v>12926774.432</v>
      </c>
      <c r="E10" s="51">
        <v>17690294.765999999</v>
      </c>
      <c r="F10" s="51">
        <v>0</v>
      </c>
      <c r="G10" s="52">
        <v>17690294.765999999</v>
      </c>
      <c r="H10" s="51">
        <v>12775279.882999999</v>
      </c>
      <c r="I10" s="51">
        <v>0</v>
      </c>
      <c r="J10" s="52">
        <v>12775279.882999999</v>
      </c>
      <c r="K10" s="51">
        <v>12015170.444</v>
      </c>
      <c r="L10" s="51">
        <v>0</v>
      </c>
      <c r="M10" s="52">
        <v>12015170.444</v>
      </c>
      <c r="N10" s="51">
        <v>55407519.524999999</v>
      </c>
      <c r="O10" s="51">
        <v>0</v>
      </c>
      <c r="P10" s="51">
        <v>55407519.524999999</v>
      </c>
    </row>
    <row r="11" spans="1:17" ht="18" customHeight="1" x14ac:dyDescent="0.25">
      <c r="A11" s="60" t="s">
        <v>4</v>
      </c>
      <c r="B11" s="51">
        <v>386106.31524236366</v>
      </c>
      <c r="C11" s="51">
        <v>0</v>
      </c>
      <c r="D11" s="52">
        <v>386106.31524236366</v>
      </c>
      <c r="E11" s="51">
        <v>973767.64892999991</v>
      </c>
      <c r="F11" s="51">
        <v>0</v>
      </c>
      <c r="G11" s="52">
        <v>973767.64892999991</v>
      </c>
      <c r="H11" s="51">
        <v>252082.47749999998</v>
      </c>
      <c r="I11" s="51">
        <v>0</v>
      </c>
      <c r="J11" s="52">
        <v>252082.47749999998</v>
      </c>
      <c r="K11" s="51">
        <v>350600.16708799993</v>
      </c>
      <c r="L11" s="51">
        <v>0</v>
      </c>
      <c r="M11" s="52">
        <v>350600.16708799993</v>
      </c>
      <c r="N11" s="51">
        <v>1962556.6087603634</v>
      </c>
      <c r="O11" s="51">
        <v>0</v>
      </c>
      <c r="P11" s="51">
        <v>1962556.6087603634</v>
      </c>
    </row>
    <row r="12" spans="1:17" ht="18" customHeight="1" x14ac:dyDescent="0.25">
      <c r="A12" s="60" t="s">
        <v>5</v>
      </c>
      <c r="B12" s="51">
        <v>717754.27799999993</v>
      </c>
      <c r="C12" s="51">
        <v>0</v>
      </c>
      <c r="D12" s="52">
        <v>717754.27799999993</v>
      </c>
      <c r="E12" s="51">
        <v>565294.701</v>
      </c>
      <c r="F12" s="51">
        <v>0</v>
      </c>
      <c r="G12" s="52">
        <v>565294.701</v>
      </c>
      <c r="H12" s="51">
        <v>620965.69299999997</v>
      </c>
      <c r="I12" s="51">
        <v>0</v>
      </c>
      <c r="J12" s="52">
        <v>620965.69299999997</v>
      </c>
      <c r="K12" s="51">
        <v>681406.77</v>
      </c>
      <c r="L12" s="51">
        <v>0</v>
      </c>
      <c r="M12" s="52">
        <v>681406.77</v>
      </c>
      <c r="N12" s="51">
        <v>2585421.4419999998</v>
      </c>
      <c r="O12" s="51">
        <v>0</v>
      </c>
      <c r="P12" s="51">
        <v>2585421.4419999998</v>
      </c>
    </row>
    <row r="13" spans="1:17" ht="18" customHeight="1" x14ac:dyDescent="0.25">
      <c r="A13" s="60" t="s">
        <v>305</v>
      </c>
      <c r="B13" s="51">
        <v>39794.505000000005</v>
      </c>
      <c r="C13" s="51">
        <v>0</v>
      </c>
      <c r="D13" s="52">
        <v>39794.505000000005</v>
      </c>
      <c r="E13" s="51">
        <v>49073.407999999996</v>
      </c>
      <c r="F13" s="51">
        <v>0</v>
      </c>
      <c r="G13" s="52">
        <v>49073.407999999996</v>
      </c>
      <c r="H13" s="51">
        <v>33911.438999999998</v>
      </c>
      <c r="I13" s="51">
        <v>0</v>
      </c>
      <c r="J13" s="52">
        <v>33911.438999999998</v>
      </c>
      <c r="K13" s="51">
        <v>40739.58</v>
      </c>
      <c r="L13" s="51">
        <v>0</v>
      </c>
      <c r="M13" s="52">
        <v>40739.58</v>
      </c>
      <c r="N13" s="51">
        <v>163518.932</v>
      </c>
      <c r="O13" s="51">
        <v>0</v>
      </c>
      <c r="P13" s="51">
        <v>163518.932</v>
      </c>
    </row>
    <row r="14" spans="1:17" ht="18" customHeight="1" x14ac:dyDescent="0.25">
      <c r="A14" s="60" t="s">
        <v>6</v>
      </c>
      <c r="B14" s="51">
        <v>296940.09336599999</v>
      </c>
      <c r="C14" s="51">
        <v>0</v>
      </c>
      <c r="D14" s="52">
        <v>296940.09336599999</v>
      </c>
      <c r="E14" s="51">
        <v>632703.02030000009</v>
      </c>
      <c r="F14" s="51">
        <v>0</v>
      </c>
      <c r="G14" s="52">
        <v>632703.02030000009</v>
      </c>
      <c r="H14" s="51">
        <v>1574322.4443399999</v>
      </c>
      <c r="I14" s="51">
        <v>0</v>
      </c>
      <c r="J14" s="52">
        <v>1574322.4443399999</v>
      </c>
      <c r="K14" s="51">
        <v>1319886.214402</v>
      </c>
      <c r="L14" s="51">
        <v>0</v>
      </c>
      <c r="M14" s="52">
        <v>1319886.214402</v>
      </c>
      <c r="N14" s="51">
        <v>3823851.7724079997</v>
      </c>
      <c r="O14" s="51">
        <v>0</v>
      </c>
      <c r="P14" s="51">
        <v>3823851.7724079997</v>
      </c>
    </row>
    <row r="15" spans="1:17" ht="18" customHeight="1" x14ac:dyDescent="0.25">
      <c r="A15" s="60" t="s">
        <v>7</v>
      </c>
      <c r="B15" s="51">
        <v>288037.44487999997</v>
      </c>
      <c r="C15" s="51">
        <v>0</v>
      </c>
      <c r="D15" s="52">
        <v>288037.44487999997</v>
      </c>
      <c r="E15" s="51">
        <v>277390.23352999997</v>
      </c>
      <c r="F15" s="51">
        <v>0</v>
      </c>
      <c r="G15" s="52">
        <v>277390.23352999997</v>
      </c>
      <c r="H15" s="51">
        <v>304249.88555000001</v>
      </c>
      <c r="I15" s="51">
        <v>0</v>
      </c>
      <c r="J15" s="52">
        <v>304249.88555000001</v>
      </c>
      <c r="K15" s="51">
        <v>296722.37049999996</v>
      </c>
      <c r="L15" s="51">
        <v>0</v>
      </c>
      <c r="M15" s="52">
        <v>296722.37049999996</v>
      </c>
      <c r="N15" s="51">
        <v>1166399.9344599999</v>
      </c>
      <c r="O15" s="51">
        <v>0</v>
      </c>
      <c r="P15" s="51">
        <v>1166399.9344599999</v>
      </c>
    </row>
    <row r="16" spans="1:17" ht="18" customHeight="1" x14ac:dyDescent="0.25">
      <c r="A16" s="61" t="s">
        <v>8</v>
      </c>
      <c r="B16" s="53">
        <v>992339.357602</v>
      </c>
      <c r="C16" s="53">
        <v>0</v>
      </c>
      <c r="D16" s="54">
        <v>992339.357602</v>
      </c>
      <c r="E16" s="53">
        <v>927149.51078499993</v>
      </c>
      <c r="F16" s="53">
        <v>0</v>
      </c>
      <c r="G16" s="54">
        <v>927149.51078499993</v>
      </c>
      <c r="H16" s="53">
        <v>791728.89140000008</v>
      </c>
      <c r="I16" s="53">
        <v>0</v>
      </c>
      <c r="J16" s="54">
        <v>791728.89140000008</v>
      </c>
      <c r="K16" s="53">
        <v>802315.13138099993</v>
      </c>
      <c r="L16" s="53">
        <v>0</v>
      </c>
      <c r="M16" s="54">
        <v>802315.13138099993</v>
      </c>
      <c r="N16" s="53">
        <v>3513532.8911679997</v>
      </c>
      <c r="O16" s="53">
        <v>0</v>
      </c>
      <c r="P16" s="53">
        <v>3513532.8911679997</v>
      </c>
    </row>
    <row r="17" spans="1:16" ht="18" customHeight="1" x14ac:dyDescent="0.25">
      <c r="A17" s="62"/>
      <c r="B17" s="55" t="s">
        <v>214</v>
      </c>
      <c r="C17" s="55" t="s">
        <v>214</v>
      </c>
      <c r="D17" s="56" t="s">
        <v>214</v>
      </c>
      <c r="E17" s="55" t="s">
        <v>214</v>
      </c>
      <c r="F17" s="55" t="s">
        <v>214</v>
      </c>
      <c r="G17" s="56" t="s">
        <v>214</v>
      </c>
      <c r="H17" s="55" t="s">
        <v>214</v>
      </c>
      <c r="I17" s="55" t="s">
        <v>214</v>
      </c>
      <c r="J17" s="56" t="s">
        <v>214</v>
      </c>
      <c r="K17" s="55" t="s">
        <v>214</v>
      </c>
      <c r="L17" s="55" t="s">
        <v>214</v>
      </c>
      <c r="M17" s="56" t="s">
        <v>214</v>
      </c>
      <c r="N17" s="55"/>
      <c r="O17" s="55"/>
      <c r="P17" s="55"/>
    </row>
    <row r="18" spans="1:16" s="1" customFormat="1" ht="18" customHeight="1" x14ac:dyDescent="0.25">
      <c r="A18" s="59" t="s">
        <v>9</v>
      </c>
      <c r="B18" s="49">
        <v>12854219.300891999</v>
      </c>
      <c r="C18" s="49">
        <v>5289.7622080000001</v>
      </c>
      <c r="D18" s="50">
        <v>12859509.063099999</v>
      </c>
      <c r="E18" s="49">
        <v>12987981.858455</v>
      </c>
      <c r="F18" s="49">
        <v>4785.2068690000006</v>
      </c>
      <c r="G18" s="50">
        <v>12992767.065324001</v>
      </c>
      <c r="H18" s="49">
        <v>15930698.21071</v>
      </c>
      <c r="I18" s="49">
        <v>4245.902963999999</v>
      </c>
      <c r="J18" s="50">
        <v>15934944.113674</v>
      </c>
      <c r="K18" s="49">
        <v>14594875.356701</v>
      </c>
      <c r="L18" s="49">
        <v>3688.47156</v>
      </c>
      <c r="M18" s="50">
        <v>14598563.828261001</v>
      </c>
      <c r="N18" s="49">
        <v>56367774.726758003</v>
      </c>
      <c r="O18" s="49">
        <v>18009.343601</v>
      </c>
      <c r="P18" s="49">
        <v>56385784.070359007</v>
      </c>
    </row>
    <row r="19" spans="1:16" ht="18" customHeight="1" x14ac:dyDescent="0.25">
      <c r="A19" s="60" t="s">
        <v>10</v>
      </c>
      <c r="B19" s="51">
        <v>3007342.483</v>
      </c>
      <c r="C19" s="51">
        <v>0</v>
      </c>
      <c r="D19" s="52">
        <v>3007342.483</v>
      </c>
      <c r="E19" s="51">
        <v>3057114.7115000002</v>
      </c>
      <c r="F19" s="51">
        <v>0</v>
      </c>
      <c r="G19" s="52">
        <v>3057114.7115000002</v>
      </c>
      <c r="H19" s="51">
        <v>3039940.1539200004</v>
      </c>
      <c r="I19" s="51">
        <v>0</v>
      </c>
      <c r="J19" s="52">
        <v>3039940.1539200004</v>
      </c>
      <c r="K19" s="51">
        <v>3220126.3002599999</v>
      </c>
      <c r="L19" s="51">
        <v>0</v>
      </c>
      <c r="M19" s="52">
        <v>3220126.3002599999</v>
      </c>
      <c r="N19" s="51">
        <v>12324523.648680001</v>
      </c>
      <c r="O19" s="51">
        <v>0</v>
      </c>
      <c r="P19" s="51">
        <v>12324523.648680001</v>
      </c>
    </row>
    <row r="20" spans="1:16" ht="18" customHeight="1" x14ac:dyDescent="0.25">
      <c r="A20" s="60" t="s">
        <v>11</v>
      </c>
      <c r="B20" s="51">
        <v>1098245.5551700001</v>
      </c>
      <c r="C20" s="51">
        <v>0</v>
      </c>
      <c r="D20" s="52">
        <v>1098245.5551700001</v>
      </c>
      <c r="E20" s="51">
        <v>1123139.9521400002</v>
      </c>
      <c r="F20" s="51">
        <v>0</v>
      </c>
      <c r="G20" s="52">
        <v>1123139.9521400002</v>
      </c>
      <c r="H20" s="51">
        <v>1352660.56348</v>
      </c>
      <c r="I20" s="51">
        <v>0</v>
      </c>
      <c r="J20" s="52">
        <v>1352660.56348</v>
      </c>
      <c r="K20" s="51">
        <v>1610383.7292200001</v>
      </c>
      <c r="L20" s="51">
        <v>0</v>
      </c>
      <c r="M20" s="52">
        <v>1610383.7292200001</v>
      </c>
      <c r="N20" s="51">
        <v>5184429.8000100004</v>
      </c>
      <c r="O20" s="51">
        <v>0</v>
      </c>
      <c r="P20" s="51">
        <v>5184429.8000100004</v>
      </c>
    </row>
    <row r="21" spans="1:16" ht="18" customHeight="1" x14ac:dyDescent="0.25">
      <c r="A21" s="60" t="s">
        <v>12</v>
      </c>
      <c r="B21" s="51">
        <v>1017156.56386</v>
      </c>
      <c r="C21" s="51">
        <v>5289.7622080000001</v>
      </c>
      <c r="D21" s="52">
        <v>1022446.3260679999</v>
      </c>
      <c r="E21" s="51">
        <v>223549.35670999999</v>
      </c>
      <c r="F21" s="51">
        <v>4785.2068690000006</v>
      </c>
      <c r="G21" s="52">
        <v>228334.56357900001</v>
      </c>
      <c r="H21" s="51">
        <v>1122692.50945</v>
      </c>
      <c r="I21" s="51">
        <v>4245.902963999999</v>
      </c>
      <c r="J21" s="52">
        <v>1126938.4124140001</v>
      </c>
      <c r="K21" s="51">
        <v>258199.55632999999</v>
      </c>
      <c r="L21" s="51">
        <v>3688.47156</v>
      </c>
      <c r="M21" s="52">
        <v>261888.02789</v>
      </c>
      <c r="N21" s="51">
        <v>2621597.9863499999</v>
      </c>
      <c r="O21" s="51">
        <v>18009.343601</v>
      </c>
      <c r="P21" s="51">
        <v>2639607.3299509999</v>
      </c>
    </row>
    <row r="22" spans="1:16" ht="18" customHeight="1" x14ac:dyDescent="0.25">
      <c r="A22" s="60" t="s">
        <v>306</v>
      </c>
      <c r="B22" s="51">
        <v>5216257.8746099994</v>
      </c>
      <c r="C22" s="51">
        <v>0</v>
      </c>
      <c r="D22" s="52">
        <v>5216257.8746099994</v>
      </c>
      <c r="E22" s="51">
        <v>5953124.3464000002</v>
      </c>
      <c r="F22" s="51">
        <v>0</v>
      </c>
      <c r="G22" s="52">
        <v>5953124.3464000002</v>
      </c>
      <c r="H22" s="51">
        <v>7336676.2902100002</v>
      </c>
      <c r="I22" s="51">
        <v>0</v>
      </c>
      <c r="J22" s="52">
        <v>7336676.2902100002</v>
      </c>
      <c r="K22" s="51">
        <v>6077963.0582400002</v>
      </c>
      <c r="L22" s="51">
        <v>0</v>
      </c>
      <c r="M22" s="52">
        <v>6077963.0582400002</v>
      </c>
      <c r="N22" s="51">
        <v>24584021.569460001</v>
      </c>
      <c r="O22" s="51">
        <v>0</v>
      </c>
      <c r="P22" s="51">
        <v>24584021.569460001</v>
      </c>
    </row>
    <row r="23" spans="1:16" ht="18" customHeight="1" x14ac:dyDescent="0.25">
      <c r="A23" s="60" t="s">
        <v>43</v>
      </c>
      <c r="B23" s="51">
        <v>2466283.7822520002</v>
      </c>
      <c r="C23" s="51">
        <v>0</v>
      </c>
      <c r="D23" s="52">
        <v>2466283.7822520002</v>
      </c>
      <c r="E23" s="51">
        <v>2607956.9657049999</v>
      </c>
      <c r="F23" s="51">
        <v>0</v>
      </c>
      <c r="G23" s="52">
        <v>2607956.9657049999</v>
      </c>
      <c r="H23" s="51">
        <v>3034494.8743700003</v>
      </c>
      <c r="I23" s="51">
        <v>0</v>
      </c>
      <c r="J23" s="52">
        <v>3034494.8743700003</v>
      </c>
      <c r="K23" s="51">
        <v>3269048.9953309996</v>
      </c>
      <c r="L23" s="51">
        <v>0</v>
      </c>
      <c r="M23" s="52">
        <v>3269048.9953309996</v>
      </c>
      <c r="N23" s="51">
        <v>11377784.617658</v>
      </c>
      <c r="O23" s="51">
        <v>0</v>
      </c>
      <c r="P23" s="51">
        <v>11377784.617658</v>
      </c>
    </row>
    <row r="24" spans="1:16" ht="18" customHeight="1" x14ac:dyDescent="0.25">
      <c r="A24" s="60" t="s">
        <v>13</v>
      </c>
      <c r="B24" s="51">
        <v>48933.042000000001</v>
      </c>
      <c r="C24" s="51">
        <v>0</v>
      </c>
      <c r="D24" s="52">
        <v>48933.042000000001</v>
      </c>
      <c r="E24" s="51">
        <v>23096.526000000002</v>
      </c>
      <c r="F24" s="51">
        <v>0</v>
      </c>
      <c r="G24" s="52">
        <v>23096.526000000002</v>
      </c>
      <c r="H24" s="51">
        <v>44233.819279999996</v>
      </c>
      <c r="I24" s="51">
        <v>0</v>
      </c>
      <c r="J24" s="52">
        <v>44233.819279999996</v>
      </c>
      <c r="K24" s="51">
        <v>159153.71732</v>
      </c>
      <c r="L24" s="51">
        <v>0</v>
      </c>
      <c r="M24" s="52">
        <v>159153.71732</v>
      </c>
      <c r="N24" s="51">
        <v>275417.10459999996</v>
      </c>
      <c r="O24" s="51">
        <v>0</v>
      </c>
      <c r="P24" s="51">
        <v>275417.10459999996</v>
      </c>
    </row>
    <row r="25" spans="1:16" ht="18" customHeight="1" x14ac:dyDescent="0.25">
      <c r="A25" s="62"/>
      <c r="B25" s="55" t="s">
        <v>214</v>
      </c>
      <c r="C25" s="55" t="s">
        <v>214</v>
      </c>
      <c r="D25" s="56" t="s">
        <v>214</v>
      </c>
      <c r="E25" s="55" t="s">
        <v>214</v>
      </c>
      <c r="F25" s="55" t="s">
        <v>214</v>
      </c>
      <c r="G25" s="56" t="s">
        <v>214</v>
      </c>
      <c r="H25" s="55" t="s">
        <v>214</v>
      </c>
      <c r="I25" s="55" t="s">
        <v>214</v>
      </c>
      <c r="J25" s="56" t="s">
        <v>214</v>
      </c>
      <c r="K25" s="55" t="s">
        <v>214</v>
      </c>
      <c r="L25" s="55" t="s">
        <v>214</v>
      </c>
      <c r="M25" s="56" t="s">
        <v>214</v>
      </c>
      <c r="N25" s="55"/>
      <c r="O25" s="55"/>
      <c r="P25" s="55"/>
    </row>
    <row r="26" spans="1:16" s="1" customFormat="1" ht="18" customHeight="1" x14ac:dyDescent="0.25">
      <c r="A26" s="59" t="s">
        <v>14</v>
      </c>
      <c r="B26" s="49">
        <v>2793527.1251983633</v>
      </c>
      <c r="C26" s="49">
        <v>-5289.7622080000001</v>
      </c>
      <c r="D26" s="50">
        <v>2788237.362990363</v>
      </c>
      <c r="E26" s="49">
        <v>8127691.4300899999</v>
      </c>
      <c r="F26" s="49">
        <v>-4785.2068690000006</v>
      </c>
      <c r="G26" s="50">
        <v>8122906.2232209984</v>
      </c>
      <c r="H26" s="49">
        <v>421842.50307999924</v>
      </c>
      <c r="I26" s="49">
        <v>-4245.902963999999</v>
      </c>
      <c r="J26" s="50">
        <v>417596.60011599911</v>
      </c>
      <c r="K26" s="49">
        <v>911965.32066999935</v>
      </c>
      <c r="L26" s="49">
        <v>-3688.47156</v>
      </c>
      <c r="M26" s="50">
        <v>908276.84910999914</v>
      </c>
      <c r="N26" s="49">
        <v>12255026.379038362</v>
      </c>
      <c r="O26" s="49">
        <v>-18009.343601</v>
      </c>
      <c r="P26" s="49">
        <v>12237017.03543736</v>
      </c>
    </row>
    <row r="27" spans="1:16" ht="18" customHeight="1" x14ac:dyDescent="0.25">
      <c r="A27" s="62"/>
      <c r="B27" s="55" t="s">
        <v>214</v>
      </c>
      <c r="C27" s="55" t="s">
        <v>214</v>
      </c>
      <c r="D27" s="56" t="s">
        <v>214</v>
      </c>
      <c r="E27" s="55" t="s">
        <v>214</v>
      </c>
      <c r="F27" s="55" t="s">
        <v>214</v>
      </c>
      <c r="G27" s="56" t="s">
        <v>214</v>
      </c>
      <c r="H27" s="55" t="s">
        <v>214</v>
      </c>
      <c r="I27" s="55" t="s">
        <v>214</v>
      </c>
      <c r="J27" s="56" t="s">
        <v>214</v>
      </c>
      <c r="K27" s="55" t="s">
        <v>214</v>
      </c>
      <c r="L27" s="55" t="s">
        <v>214</v>
      </c>
      <c r="M27" s="56" t="s">
        <v>214</v>
      </c>
      <c r="N27" s="55"/>
      <c r="O27" s="55"/>
      <c r="P27" s="55"/>
    </row>
    <row r="28" spans="1:16" ht="18" customHeight="1" x14ac:dyDescent="0.25">
      <c r="A28" s="58" t="s">
        <v>15</v>
      </c>
      <c r="B28" s="55" t="s">
        <v>214</v>
      </c>
      <c r="C28" s="55" t="s">
        <v>214</v>
      </c>
      <c r="D28" s="56" t="s">
        <v>214</v>
      </c>
      <c r="E28" s="55" t="s">
        <v>214</v>
      </c>
      <c r="F28" s="55" t="s">
        <v>214</v>
      </c>
      <c r="G28" s="56" t="s">
        <v>214</v>
      </c>
      <c r="H28" s="55" t="s">
        <v>214</v>
      </c>
      <c r="I28" s="55" t="s">
        <v>214</v>
      </c>
      <c r="J28" s="56" t="s">
        <v>214</v>
      </c>
      <c r="K28" s="55" t="s">
        <v>214</v>
      </c>
      <c r="L28" s="55" t="s">
        <v>214</v>
      </c>
      <c r="M28" s="56" t="s">
        <v>214</v>
      </c>
      <c r="N28" s="55"/>
      <c r="O28" s="55"/>
      <c r="P28" s="55"/>
    </row>
    <row r="29" spans="1:16" s="1" customFormat="1" ht="18" customHeight="1" x14ac:dyDescent="0.25">
      <c r="A29" s="59" t="s">
        <v>232</v>
      </c>
      <c r="B29" s="49">
        <v>1363283.2008699998</v>
      </c>
      <c r="C29" s="49">
        <v>0</v>
      </c>
      <c r="D29" s="50">
        <v>1363283.2008699998</v>
      </c>
      <c r="E29" s="49">
        <v>1893866.1478500001</v>
      </c>
      <c r="F29" s="49">
        <v>0</v>
      </c>
      <c r="G29" s="50">
        <v>1893866.1478500001</v>
      </c>
      <c r="H29" s="49">
        <v>2059256.3378599999</v>
      </c>
      <c r="I29" s="49">
        <v>0</v>
      </c>
      <c r="J29" s="50">
        <v>2059256.3378599999</v>
      </c>
      <c r="K29" s="49">
        <v>3962084.6479400001</v>
      </c>
      <c r="L29" s="49">
        <v>0</v>
      </c>
      <c r="M29" s="50">
        <v>3962084.6479400001</v>
      </c>
      <c r="N29" s="49">
        <v>9278490.334520001</v>
      </c>
      <c r="O29" s="49">
        <v>0</v>
      </c>
      <c r="P29" s="49">
        <v>9278490.334520001</v>
      </c>
    </row>
    <row r="30" spans="1:16" ht="18" customHeight="1" x14ac:dyDescent="0.25">
      <c r="A30" s="60" t="s">
        <v>16</v>
      </c>
      <c r="B30" s="51">
        <v>3947.4984800000002</v>
      </c>
      <c r="C30" s="51">
        <v>0</v>
      </c>
      <c r="D30" s="52">
        <v>3947.4984800000002</v>
      </c>
      <c r="E30" s="51">
        <v>5442.1100000000006</v>
      </c>
      <c r="F30" s="51">
        <v>0</v>
      </c>
      <c r="G30" s="52">
        <v>5442.1100000000006</v>
      </c>
      <c r="H30" s="51">
        <v>3012.5789999999997</v>
      </c>
      <c r="I30" s="51">
        <v>0</v>
      </c>
      <c r="J30" s="52">
        <v>3012.5789999999997</v>
      </c>
      <c r="K30" s="51">
        <v>14171.603999999999</v>
      </c>
      <c r="L30" s="51">
        <v>0</v>
      </c>
      <c r="M30" s="52">
        <v>14171.603999999999</v>
      </c>
      <c r="N30" s="51">
        <v>26573.79148</v>
      </c>
      <c r="O30" s="51">
        <v>0</v>
      </c>
      <c r="P30" s="51">
        <v>26573.79148</v>
      </c>
    </row>
    <row r="31" spans="1:16" ht="18" customHeight="1" x14ac:dyDescent="0.25">
      <c r="A31" s="60" t="s">
        <v>17</v>
      </c>
      <c r="B31" s="51">
        <v>488313.39634999994</v>
      </c>
      <c r="C31" s="51">
        <v>0</v>
      </c>
      <c r="D31" s="52">
        <v>488313.39634999994</v>
      </c>
      <c r="E31" s="51">
        <v>754591.69429000001</v>
      </c>
      <c r="F31" s="51">
        <v>0</v>
      </c>
      <c r="G31" s="52">
        <v>754591.69429000001</v>
      </c>
      <c r="H31" s="51">
        <v>819642.18485999992</v>
      </c>
      <c r="I31" s="51">
        <v>0</v>
      </c>
      <c r="J31" s="52">
        <v>819642.18485999992</v>
      </c>
      <c r="K31" s="51">
        <v>1870086.3019399997</v>
      </c>
      <c r="L31" s="51">
        <v>0</v>
      </c>
      <c r="M31" s="52">
        <v>1870086.3019399997</v>
      </c>
      <c r="N31" s="51">
        <v>3932633.5774399997</v>
      </c>
      <c r="O31" s="51">
        <v>0</v>
      </c>
      <c r="P31" s="51">
        <v>3932633.5774399997</v>
      </c>
    </row>
    <row r="32" spans="1:16" ht="18" customHeight="1" x14ac:dyDescent="0.25">
      <c r="A32" s="60" t="s">
        <v>18</v>
      </c>
      <c r="B32" s="51">
        <v>878917.30300000007</v>
      </c>
      <c r="C32" s="51">
        <v>0</v>
      </c>
      <c r="D32" s="52">
        <v>878917.30300000007</v>
      </c>
      <c r="E32" s="51">
        <v>1144716.5635600002</v>
      </c>
      <c r="F32" s="51">
        <v>0</v>
      </c>
      <c r="G32" s="52">
        <v>1144716.5635600002</v>
      </c>
      <c r="H32" s="51">
        <v>1242626.7319999998</v>
      </c>
      <c r="I32" s="51">
        <v>0</v>
      </c>
      <c r="J32" s="52">
        <v>1242626.7319999998</v>
      </c>
      <c r="K32" s="51">
        <v>2106169.9500000002</v>
      </c>
      <c r="L32" s="51">
        <v>0</v>
      </c>
      <c r="M32" s="52">
        <v>2106169.9500000002</v>
      </c>
      <c r="N32" s="51">
        <v>5372430.54856</v>
      </c>
      <c r="O32" s="51">
        <v>0</v>
      </c>
      <c r="P32" s="51">
        <v>5372430.54856</v>
      </c>
    </row>
    <row r="33" spans="1:16" ht="18" customHeight="1" x14ac:dyDescent="0.25">
      <c r="A33" s="62"/>
      <c r="B33" s="55" t="s">
        <v>214</v>
      </c>
      <c r="C33" s="55" t="s">
        <v>214</v>
      </c>
      <c r="D33" s="56" t="s">
        <v>214</v>
      </c>
      <c r="E33" s="55" t="s">
        <v>214</v>
      </c>
      <c r="F33" s="55" t="s">
        <v>214</v>
      </c>
      <c r="G33" s="56" t="s">
        <v>214</v>
      </c>
      <c r="H33" s="55" t="s">
        <v>214</v>
      </c>
      <c r="I33" s="55" t="s">
        <v>214</v>
      </c>
      <c r="J33" s="56" t="s">
        <v>214</v>
      </c>
      <c r="K33" s="55" t="s">
        <v>214</v>
      </c>
      <c r="L33" s="55" t="s">
        <v>214</v>
      </c>
      <c r="M33" s="56" t="s">
        <v>214</v>
      </c>
      <c r="N33" s="55"/>
      <c r="O33" s="55"/>
      <c r="P33" s="55"/>
    </row>
    <row r="34" spans="1:16" s="1" customFormat="1" ht="18" customHeight="1" x14ac:dyDescent="0.25">
      <c r="A34" s="59" t="s">
        <v>44</v>
      </c>
      <c r="B34" s="49">
        <v>15651693.924570363</v>
      </c>
      <c r="C34" s="49">
        <v>0</v>
      </c>
      <c r="D34" s="50">
        <v>15651693.924570363</v>
      </c>
      <c r="E34" s="49">
        <v>21121115.398544997</v>
      </c>
      <c r="F34" s="49">
        <v>0</v>
      </c>
      <c r="G34" s="50">
        <v>21121115.398544997</v>
      </c>
      <c r="H34" s="49">
        <v>16355553.292789999</v>
      </c>
      <c r="I34" s="49">
        <v>0</v>
      </c>
      <c r="J34" s="50">
        <v>16355553.292789999</v>
      </c>
      <c r="K34" s="49">
        <v>15521012.281370999</v>
      </c>
      <c r="L34" s="49">
        <v>0</v>
      </c>
      <c r="M34" s="50">
        <v>15521012.281370999</v>
      </c>
      <c r="N34" s="49">
        <v>68649374.897276357</v>
      </c>
      <c r="O34" s="49">
        <v>0</v>
      </c>
      <c r="P34" s="49">
        <v>68649374.897276357</v>
      </c>
    </row>
    <row r="35" spans="1:16" s="1" customFormat="1" ht="18" customHeight="1" x14ac:dyDescent="0.25">
      <c r="A35" s="59" t="s">
        <v>45</v>
      </c>
      <c r="B35" s="49">
        <v>14221450.000241999</v>
      </c>
      <c r="C35" s="49">
        <v>5289.7622080000001</v>
      </c>
      <c r="D35" s="50">
        <v>14226739.762449998</v>
      </c>
      <c r="E35" s="49">
        <v>14887290.116305001</v>
      </c>
      <c r="F35" s="49">
        <v>4785.2068690000006</v>
      </c>
      <c r="G35" s="50">
        <v>14892075.323174002</v>
      </c>
      <c r="H35" s="49">
        <v>17992967.12757</v>
      </c>
      <c r="I35" s="49">
        <v>4245.902963999999</v>
      </c>
      <c r="J35" s="50">
        <v>17997213.030533999</v>
      </c>
      <c r="K35" s="49">
        <v>18571131.608640999</v>
      </c>
      <c r="L35" s="49">
        <v>3688.47156</v>
      </c>
      <c r="M35" s="50">
        <v>18574820.080201</v>
      </c>
      <c r="N35" s="49">
        <v>65672838.852757998</v>
      </c>
      <c r="O35" s="49">
        <v>18009.343601</v>
      </c>
      <c r="P35" s="49">
        <v>65690848.196359001</v>
      </c>
    </row>
    <row r="36" spans="1:16" s="1" customFormat="1" ht="18" customHeight="1" x14ac:dyDescent="0.25">
      <c r="A36" s="59" t="s">
        <v>230</v>
      </c>
      <c r="B36" s="49">
        <v>1430243.9243283644</v>
      </c>
      <c r="C36" s="49">
        <v>-5289.7622080000001</v>
      </c>
      <c r="D36" s="50">
        <v>1424954.1621203641</v>
      </c>
      <c r="E36" s="49">
        <v>6233825.2822399987</v>
      </c>
      <c r="F36" s="49">
        <v>-4785.2068690000006</v>
      </c>
      <c r="G36" s="50">
        <v>6229040.0753709981</v>
      </c>
      <c r="H36" s="49">
        <v>-1637413.8347800011</v>
      </c>
      <c r="I36" s="49">
        <v>-4245.902963999999</v>
      </c>
      <c r="J36" s="50">
        <v>-1641659.7377440012</v>
      </c>
      <c r="K36" s="49">
        <v>-3050119.3272700002</v>
      </c>
      <c r="L36" s="49">
        <v>-3688.47156</v>
      </c>
      <c r="M36" s="50">
        <v>-3053807.7988300002</v>
      </c>
      <c r="N36" s="49">
        <v>2976536.0445183618</v>
      </c>
      <c r="O36" s="49">
        <v>-18009.343601</v>
      </c>
      <c r="P36" s="49">
        <v>2958526.7009173599</v>
      </c>
    </row>
    <row r="37" spans="1:16" ht="18" customHeight="1" x14ac:dyDescent="0.25">
      <c r="A37" s="6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</row>
    <row r="38" spans="1:16" ht="18" customHeight="1" x14ac:dyDescent="0.25">
      <c r="A38" s="36" t="s">
        <v>19</v>
      </c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</row>
    <row r="39" spans="1:16" s="1" customFormat="1" ht="18" customHeight="1" x14ac:dyDescent="0.25">
      <c r="A39" s="59" t="s">
        <v>231</v>
      </c>
      <c r="B39" s="49">
        <v>4085552.5987183643</v>
      </c>
      <c r="C39" s="49">
        <v>0</v>
      </c>
      <c r="D39" s="50">
        <v>4085552.5987183643</v>
      </c>
      <c r="E39" s="49">
        <v>9463201.2219799999</v>
      </c>
      <c r="F39" s="49">
        <v>0</v>
      </c>
      <c r="G39" s="50">
        <v>9463201.2219799999</v>
      </c>
      <c r="H39" s="49">
        <v>-1624265.4706099993</v>
      </c>
      <c r="I39" s="49">
        <v>0</v>
      </c>
      <c r="J39" s="50">
        <v>-1624265.4706099993</v>
      </c>
      <c r="K39" s="49">
        <v>-2688453.1845400007</v>
      </c>
      <c r="L39" s="49">
        <v>0</v>
      </c>
      <c r="M39" s="50">
        <v>-2688453.1845400007</v>
      </c>
      <c r="N39" s="49">
        <v>9236035.1655483656</v>
      </c>
      <c r="O39" s="49">
        <v>0</v>
      </c>
      <c r="P39" s="49">
        <v>9236035.1655483656</v>
      </c>
    </row>
    <row r="40" spans="1:16" ht="18" customHeight="1" x14ac:dyDescent="0.25">
      <c r="A40" s="60" t="s">
        <v>20</v>
      </c>
      <c r="B40" s="51">
        <v>-690391.97684999998</v>
      </c>
      <c r="C40" s="51">
        <v>0</v>
      </c>
      <c r="D40" s="52">
        <v>-690391.97684999998</v>
      </c>
      <c r="E40" s="51">
        <v>-123955.41504000004</v>
      </c>
      <c r="F40" s="51">
        <v>0</v>
      </c>
      <c r="G40" s="52">
        <v>-123955.41504000004</v>
      </c>
      <c r="H40" s="51">
        <v>-106447.07625</v>
      </c>
      <c r="I40" s="51">
        <v>0</v>
      </c>
      <c r="J40" s="52">
        <v>-106447.07625</v>
      </c>
      <c r="K40" s="51">
        <v>-59134.447660000034</v>
      </c>
      <c r="L40" s="51">
        <v>0</v>
      </c>
      <c r="M40" s="52">
        <v>-59134.447660000034</v>
      </c>
      <c r="N40" s="51">
        <v>-979928.91580000008</v>
      </c>
      <c r="O40" s="51">
        <v>0</v>
      </c>
      <c r="P40" s="51">
        <v>-979928.91580000008</v>
      </c>
    </row>
    <row r="41" spans="1:16" ht="18" customHeight="1" x14ac:dyDescent="0.25">
      <c r="A41" s="60" t="s">
        <v>21</v>
      </c>
      <c r="B41" s="51">
        <v>135515.63402</v>
      </c>
      <c r="C41" s="51">
        <v>0</v>
      </c>
      <c r="D41" s="52">
        <v>135515.63402</v>
      </c>
      <c r="E41" s="51">
        <v>237893.51311</v>
      </c>
      <c r="F41" s="51">
        <v>0</v>
      </c>
      <c r="G41" s="52">
        <v>237893.51311</v>
      </c>
      <c r="H41" s="51">
        <v>231050.19732000004</v>
      </c>
      <c r="I41" s="51">
        <v>0</v>
      </c>
      <c r="J41" s="52">
        <v>231050.19732000004</v>
      </c>
      <c r="K41" s="51">
        <v>403105.89975999994</v>
      </c>
      <c r="L41" s="51">
        <v>0</v>
      </c>
      <c r="M41" s="52">
        <v>403105.89975999994</v>
      </c>
      <c r="N41" s="51">
        <v>1007565.2442099999</v>
      </c>
      <c r="O41" s="51">
        <v>0</v>
      </c>
      <c r="P41" s="51">
        <v>1007565.2442099999</v>
      </c>
    </row>
    <row r="42" spans="1:16" ht="18" customHeight="1" x14ac:dyDescent="0.25">
      <c r="A42" s="60" t="s">
        <v>22</v>
      </c>
      <c r="B42" s="51">
        <v>825907.61086999997</v>
      </c>
      <c r="C42" s="51">
        <v>0</v>
      </c>
      <c r="D42" s="52">
        <v>825907.61086999997</v>
      </c>
      <c r="E42" s="51">
        <v>361848.92815000005</v>
      </c>
      <c r="F42" s="51">
        <v>0</v>
      </c>
      <c r="G42" s="52">
        <v>361848.92815000005</v>
      </c>
      <c r="H42" s="51">
        <v>337497.27357000002</v>
      </c>
      <c r="I42" s="51">
        <v>0</v>
      </c>
      <c r="J42" s="52">
        <v>337497.27357000002</v>
      </c>
      <c r="K42" s="51">
        <v>462240.34742000001</v>
      </c>
      <c r="L42" s="51">
        <v>0</v>
      </c>
      <c r="M42" s="52">
        <v>462240.34742000001</v>
      </c>
      <c r="N42" s="51">
        <v>1987494.16001</v>
      </c>
      <c r="O42" s="51">
        <v>0</v>
      </c>
      <c r="P42" s="51">
        <v>1987494.16001</v>
      </c>
    </row>
    <row r="43" spans="1:16" ht="18" customHeight="1" x14ac:dyDescent="0.25">
      <c r="A43" s="60" t="s">
        <v>23</v>
      </c>
      <c r="B43" s="51">
        <v>4834509.6429083645</v>
      </c>
      <c r="C43" s="51">
        <v>0</v>
      </c>
      <c r="D43" s="52">
        <v>4834509.6429083645</v>
      </c>
      <c r="E43" s="51">
        <v>8531249.3237399999</v>
      </c>
      <c r="F43" s="51">
        <v>0</v>
      </c>
      <c r="G43" s="52">
        <v>8531249.3237399999</v>
      </c>
      <c r="H43" s="51">
        <v>-3160357.2761599999</v>
      </c>
      <c r="I43" s="51">
        <v>0</v>
      </c>
      <c r="J43" s="52">
        <v>-3160357.2761599999</v>
      </c>
      <c r="K43" s="51">
        <v>-752160.55055000028</v>
      </c>
      <c r="L43" s="51">
        <v>0</v>
      </c>
      <c r="M43" s="52">
        <v>-752160.55055000028</v>
      </c>
      <c r="N43" s="51">
        <v>9453241.1399383638</v>
      </c>
      <c r="O43" s="51">
        <v>0</v>
      </c>
      <c r="P43" s="51">
        <v>9453241.1399383638</v>
      </c>
    </row>
    <row r="44" spans="1:16" ht="18" customHeight="1" x14ac:dyDescent="0.25">
      <c r="A44" s="60" t="s">
        <v>24</v>
      </c>
      <c r="B44" s="51">
        <v>7564755.5051583638</v>
      </c>
      <c r="C44" s="51">
        <v>0</v>
      </c>
      <c r="D44" s="52">
        <v>7564755.5051583638</v>
      </c>
      <c r="E44" s="51">
        <v>8613044.1395500004</v>
      </c>
      <c r="F44" s="51">
        <v>0</v>
      </c>
      <c r="G44" s="52">
        <v>8613044.1395500004</v>
      </c>
      <c r="H44" s="51">
        <v>-3098639.95952</v>
      </c>
      <c r="I44" s="51">
        <v>0</v>
      </c>
      <c r="J44" s="52">
        <v>-3098639.95952</v>
      </c>
      <c r="K44" s="51">
        <v>-515079.80874000018</v>
      </c>
      <c r="L44" s="51">
        <v>0</v>
      </c>
      <c r="M44" s="52">
        <v>-515079.80874000018</v>
      </c>
      <c r="N44" s="51">
        <v>12564079.876448365</v>
      </c>
      <c r="O44" s="51">
        <v>0</v>
      </c>
      <c r="P44" s="51">
        <v>12564079.876448365</v>
      </c>
    </row>
    <row r="45" spans="1:16" ht="18" customHeight="1" x14ac:dyDescent="0.25">
      <c r="A45" s="60" t="s">
        <v>25</v>
      </c>
      <c r="B45" s="51">
        <v>2730245.8622499998</v>
      </c>
      <c r="C45" s="51">
        <v>0</v>
      </c>
      <c r="D45" s="52">
        <v>2730245.8622499998</v>
      </c>
      <c r="E45" s="51">
        <v>81794.81581</v>
      </c>
      <c r="F45" s="51">
        <v>0</v>
      </c>
      <c r="G45" s="52">
        <v>81794.81581</v>
      </c>
      <c r="H45" s="51">
        <v>61717.316640000005</v>
      </c>
      <c r="I45" s="51">
        <v>0</v>
      </c>
      <c r="J45" s="52">
        <v>61717.316640000005</v>
      </c>
      <c r="K45" s="51">
        <v>237080.74181000001</v>
      </c>
      <c r="L45" s="51">
        <v>0</v>
      </c>
      <c r="M45" s="52">
        <v>237080.74181000001</v>
      </c>
      <c r="N45" s="51">
        <v>3110838.7365099997</v>
      </c>
      <c r="O45" s="51">
        <v>0</v>
      </c>
      <c r="P45" s="51">
        <v>3110838.7365099997</v>
      </c>
    </row>
    <row r="46" spans="1:16" ht="18" customHeight="1" x14ac:dyDescent="0.25">
      <c r="A46" s="60" t="s">
        <v>26</v>
      </c>
      <c r="B46" s="51">
        <v>-26569.217210000148</v>
      </c>
      <c r="C46" s="51">
        <v>0</v>
      </c>
      <c r="D46" s="52">
        <v>-26569.217210000148</v>
      </c>
      <c r="E46" s="51">
        <v>58729.668659999646</v>
      </c>
      <c r="F46" s="51">
        <v>0</v>
      </c>
      <c r="G46" s="52">
        <v>58729.668659999646</v>
      </c>
      <c r="H46" s="51">
        <v>-32114.326559999725</v>
      </c>
      <c r="I46" s="51">
        <v>0</v>
      </c>
      <c r="J46" s="52">
        <v>-32114.326559999725</v>
      </c>
      <c r="K46" s="51">
        <v>16159.592470000032</v>
      </c>
      <c r="L46" s="51">
        <v>0</v>
      </c>
      <c r="M46" s="52">
        <v>16159.592470000032</v>
      </c>
      <c r="N46" s="51">
        <v>16205.717359999806</v>
      </c>
      <c r="O46" s="51">
        <v>0</v>
      </c>
      <c r="P46" s="51">
        <v>16205.717359999806</v>
      </c>
    </row>
    <row r="47" spans="1:16" ht="18" customHeight="1" x14ac:dyDescent="0.25">
      <c r="A47" s="60" t="s">
        <v>27</v>
      </c>
      <c r="B47" s="51">
        <v>-31995.850129999948</v>
      </c>
      <c r="C47" s="51">
        <v>0</v>
      </c>
      <c r="D47" s="52">
        <v>-31995.850129999948</v>
      </c>
      <c r="E47" s="51">
        <v>997177.64461999992</v>
      </c>
      <c r="F47" s="51">
        <v>0</v>
      </c>
      <c r="G47" s="52">
        <v>997177.64461999992</v>
      </c>
      <c r="H47" s="51">
        <v>1674653.2083599998</v>
      </c>
      <c r="I47" s="51">
        <v>0</v>
      </c>
      <c r="J47" s="52">
        <v>1674653.2083599998</v>
      </c>
      <c r="K47" s="51">
        <v>-1893317.7788000002</v>
      </c>
      <c r="L47" s="51">
        <v>0</v>
      </c>
      <c r="M47" s="52">
        <v>-1893317.7788000002</v>
      </c>
      <c r="N47" s="51">
        <v>746517.22404999961</v>
      </c>
      <c r="O47" s="51">
        <v>0</v>
      </c>
      <c r="P47" s="51">
        <v>746517.22404999961</v>
      </c>
    </row>
    <row r="48" spans="1:16" ht="18" customHeight="1" x14ac:dyDescent="0.25">
      <c r="A48" s="60" t="s">
        <v>28</v>
      </c>
      <c r="B48" s="51">
        <v>0</v>
      </c>
      <c r="C48" s="51">
        <v>0</v>
      </c>
      <c r="D48" s="52">
        <v>0</v>
      </c>
      <c r="E48" s="51">
        <v>0</v>
      </c>
      <c r="F48" s="51">
        <v>0</v>
      </c>
      <c r="G48" s="52">
        <v>0</v>
      </c>
      <c r="H48" s="51">
        <v>0</v>
      </c>
      <c r="I48" s="51">
        <v>0</v>
      </c>
      <c r="J48" s="52">
        <v>0</v>
      </c>
      <c r="K48" s="51">
        <v>0</v>
      </c>
      <c r="L48" s="51">
        <v>0</v>
      </c>
      <c r="M48" s="52">
        <v>0</v>
      </c>
      <c r="N48" s="51">
        <v>0</v>
      </c>
      <c r="O48" s="51">
        <v>0</v>
      </c>
      <c r="P48" s="51">
        <v>0</v>
      </c>
    </row>
    <row r="49" spans="1:16" ht="18" customHeight="1" x14ac:dyDescent="0.25">
      <c r="A49" s="60" t="s">
        <v>29</v>
      </c>
      <c r="B49" s="51">
        <v>0</v>
      </c>
      <c r="C49" s="51">
        <v>0</v>
      </c>
      <c r="D49" s="52">
        <v>0</v>
      </c>
      <c r="E49" s="51">
        <v>0</v>
      </c>
      <c r="F49" s="51">
        <v>0</v>
      </c>
      <c r="G49" s="52">
        <v>0</v>
      </c>
      <c r="H49" s="51">
        <v>0</v>
      </c>
      <c r="I49" s="51">
        <v>0</v>
      </c>
      <c r="J49" s="52">
        <v>0</v>
      </c>
      <c r="K49" s="51">
        <v>0</v>
      </c>
      <c r="L49" s="51">
        <v>0</v>
      </c>
      <c r="M49" s="52">
        <v>0</v>
      </c>
      <c r="N49" s="51">
        <v>0</v>
      </c>
      <c r="O49" s="51">
        <v>0</v>
      </c>
      <c r="P49" s="51">
        <v>0</v>
      </c>
    </row>
    <row r="50" spans="1:16" ht="18" customHeight="1" x14ac:dyDescent="0.25">
      <c r="A50" s="60" t="s">
        <v>30</v>
      </c>
      <c r="B50" s="51">
        <v>0</v>
      </c>
      <c r="C50" s="51">
        <v>0</v>
      </c>
      <c r="D50" s="52">
        <v>0</v>
      </c>
      <c r="E50" s="51">
        <v>0</v>
      </c>
      <c r="F50" s="51">
        <v>0</v>
      </c>
      <c r="G50" s="52">
        <v>0</v>
      </c>
      <c r="H50" s="51">
        <v>0</v>
      </c>
      <c r="I50" s="51">
        <v>0</v>
      </c>
      <c r="J50" s="52">
        <v>0</v>
      </c>
      <c r="K50" s="51">
        <v>0</v>
      </c>
      <c r="L50" s="51">
        <v>0</v>
      </c>
      <c r="M50" s="52">
        <v>0</v>
      </c>
      <c r="N50" s="51">
        <v>0</v>
      </c>
      <c r="O50" s="51">
        <v>0</v>
      </c>
      <c r="P50" s="51">
        <v>0</v>
      </c>
    </row>
    <row r="51" spans="1:16" ht="18" customHeight="1" x14ac:dyDescent="0.25">
      <c r="A51" s="57" t="s">
        <v>213</v>
      </c>
      <c r="B51" s="51">
        <v>0</v>
      </c>
      <c r="C51" s="51">
        <v>0</v>
      </c>
      <c r="D51" s="52">
        <v>0</v>
      </c>
      <c r="E51" s="51">
        <v>0</v>
      </c>
      <c r="F51" s="51">
        <v>0</v>
      </c>
      <c r="G51" s="52">
        <v>0</v>
      </c>
      <c r="H51" s="51">
        <v>0</v>
      </c>
      <c r="I51" s="51">
        <v>0</v>
      </c>
      <c r="J51" s="52">
        <v>0</v>
      </c>
      <c r="K51" s="51">
        <v>0</v>
      </c>
      <c r="L51" s="51">
        <v>0</v>
      </c>
      <c r="M51" s="52">
        <v>0</v>
      </c>
      <c r="N51" s="51">
        <v>0</v>
      </c>
      <c r="O51" s="51">
        <v>0</v>
      </c>
      <c r="P51" s="51">
        <v>0</v>
      </c>
    </row>
    <row r="52" spans="1:16" ht="18" customHeight="1" x14ac:dyDescent="0.25">
      <c r="A52" s="60" t="s">
        <v>31</v>
      </c>
      <c r="B52" s="51">
        <v>0</v>
      </c>
      <c r="C52" s="51">
        <v>0</v>
      </c>
      <c r="D52" s="52">
        <v>0</v>
      </c>
      <c r="E52" s="51">
        <v>0</v>
      </c>
      <c r="F52" s="51">
        <v>0</v>
      </c>
      <c r="G52" s="52">
        <v>0</v>
      </c>
      <c r="H52" s="51">
        <v>0</v>
      </c>
      <c r="I52" s="51">
        <v>0</v>
      </c>
      <c r="J52" s="52">
        <v>0</v>
      </c>
      <c r="K52" s="51">
        <v>0</v>
      </c>
      <c r="L52" s="51">
        <v>0</v>
      </c>
      <c r="M52" s="52">
        <v>0</v>
      </c>
      <c r="N52" s="51">
        <v>0</v>
      </c>
      <c r="O52" s="51">
        <v>0</v>
      </c>
      <c r="P52" s="51">
        <v>0</v>
      </c>
    </row>
    <row r="53" spans="1:16" ht="18" customHeight="1" x14ac:dyDescent="0.25">
      <c r="A53" s="62"/>
      <c r="B53" s="55" t="s">
        <v>214</v>
      </c>
      <c r="C53" s="55" t="s">
        <v>214</v>
      </c>
      <c r="D53" s="56" t="s">
        <v>214</v>
      </c>
      <c r="E53" s="55" t="s">
        <v>214</v>
      </c>
      <c r="F53" s="55" t="s">
        <v>214</v>
      </c>
      <c r="G53" s="56" t="s">
        <v>214</v>
      </c>
      <c r="H53" s="55" t="s">
        <v>214</v>
      </c>
      <c r="I53" s="55" t="s">
        <v>214</v>
      </c>
      <c r="J53" s="56" t="s">
        <v>214</v>
      </c>
      <c r="K53" s="55" t="s">
        <v>214</v>
      </c>
      <c r="L53" s="55" t="s">
        <v>214</v>
      </c>
      <c r="M53" s="56" t="s">
        <v>214</v>
      </c>
      <c r="N53" s="55"/>
      <c r="O53" s="55"/>
      <c r="P53" s="55"/>
    </row>
    <row r="54" spans="1:16" s="1" customFormat="1" ht="18" customHeight="1" x14ac:dyDescent="0.25">
      <c r="A54" s="59" t="s">
        <v>32</v>
      </c>
      <c r="B54" s="49">
        <v>2655308.6743899998</v>
      </c>
      <c r="C54" s="49">
        <v>5289.7622080000001</v>
      </c>
      <c r="D54" s="50">
        <v>2660598.4365979997</v>
      </c>
      <c r="E54" s="49">
        <v>3229375.9397399998</v>
      </c>
      <c r="F54" s="49">
        <v>4785.2068690000006</v>
      </c>
      <c r="G54" s="50">
        <v>3234161.1466089995</v>
      </c>
      <c r="H54" s="49">
        <v>13148.364170000044</v>
      </c>
      <c r="I54" s="49">
        <v>4245.902963999999</v>
      </c>
      <c r="J54" s="50">
        <v>17394.267133999994</v>
      </c>
      <c r="K54" s="49">
        <v>361666.14272999996</v>
      </c>
      <c r="L54" s="49">
        <v>3688.47156</v>
      </c>
      <c r="M54" s="50">
        <v>365354.61428999994</v>
      </c>
      <c r="N54" s="49">
        <v>6259499.1210299991</v>
      </c>
      <c r="O54" s="49">
        <v>18009.343601</v>
      </c>
      <c r="P54" s="49">
        <v>6277508.4646309987</v>
      </c>
    </row>
    <row r="55" spans="1:16" ht="18" customHeight="1" x14ac:dyDescent="0.25">
      <c r="A55" s="60" t="s">
        <v>33</v>
      </c>
      <c r="B55" s="51">
        <v>4905741.6216899995</v>
      </c>
      <c r="C55" s="51">
        <v>0</v>
      </c>
      <c r="D55" s="52">
        <v>4905741.6216899995</v>
      </c>
      <c r="E55" s="51">
        <v>-14689.491260000001</v>
      </c>
      <c r="F55" s="51">
        <v>0</v>
      </c>
      <c r="G55" s="52">
        <v>-14689.491260000001</v>
      </c>
      <c r="H55" s="51">
        <v>15427.839169999999</v>
      </c>
      <c r="I55" s="51">
        <v>0</v>
      </c>
      <c r="J55" s="52">
        <v>15427.839169999999</v>
      </c>
      <c r="K55" s="51">
        <v>-160455.45827000006</v>
      </c>
      <c r="L55" s="51">
        <v>0</v>
      </c>
      <c r="M55" s="52">
        <v>-160455.45827000006</v>
      </c>
      <c r="N55" s="51">
        <v>4746024.5113299992</v>
      </c>
      <c r="O55" s="51">
        <v>0</v>
      </c>
      <c r="P55" s="51">
        <v>4746024.5113299992</v>
      </c>
    </row>
    <row r="56" spans="1:16" ht="18" customHeight="1" x14ac:dyDescent="0.25">
      <c r="A56" s="60" t="s">
        <v>34</v>
      </c>
      <c r="B56" s="51">
        <v>4916395.9239999996</v>
      </c>
      <c r="C56" s="51">
        <v>0</v>
      </c>
      <c r="D56" s="52">
        <v>4916395.9239999996</v>
      </c>
      <c r="E56" s="51">
        <v>1321.7099999999998</v>
      </c>
      <c r="F56" s="51">
        <v>0</v>
      </c>
      <c r="G56" s="52">
        <v>1321.7099999999998</v>
      </c>
      <c r="H56" s="51">
        <v>18577.33194</v>
      </c>
      <c r="I56" s="51">
        <v>0</v>
      </c>
      <c r="J56" s="52">
        <v>18577.33194</v>
      </c>
      <c r="K56" s="51">
        <v>271811.93500000006</v>
      </c>
      <c r="L56" s="51">
        <v>0</v>
      </c>
      <c r="M56" s="52">
        <v>271811.93500000006</v>
      </c>
      <c r="N56" s="51">
        <v>5208106.9009399991</v>
      </c>
      <c r="O56" s="51">
        <v>0</v>
      </c>
      <c r="P56" s="51">
        <v>5208106.9009399991</v>
      </c>
    </row>
    <row r="57" spans="1:16" ht="18" customHeight="1" x14ac:dyDescent="0.25">
      <c r="A57" s="60" t="s">
        <v>35</v>
      </c>
      <c r="B57" s="51">
        <v>10654.302310000001</v>
      </c>
      <c r="C57" s="51">
        <v>0</v>
      </c>
      <c r="D57" s="52">
        <v>10654.302310000001</v>
      </c>
      <c r="E57" s="51">
        <v>16011.201260000002</v>
      </c>
      <c r="F57" s="51">
        <v>0</v>
      </c>
      <c r="G57" s="52">
        <v>16011.201260000002</v>
      </c>
      <c r="H57" s="51">
        <v>3149.4927699999998</v>
      </c>
      <c r="I57" s="51">
        <v>0</v>
      </c>
      <c r="J57" s="52">
        <v>3149.4927699999998</v>
      </c>
      <c r="K57" s="51">
        <v>432267.39327000006</v>
      </c>
      <c r="L57" s="51">
        <v>0</v>
      </c>
      <c r="M57" s="52">
        <v>432267.39327000006</v>
      </c>
      <c r="N57" s="51">
        <v>462082.38961000007</v>
      </c>
      <c r="O57" s="51">
        <v>0</v>
      </c>
      <c r="P57" s="51">
        <v>462082.38961000007</v>
      </c>
    </row>
    <row r="58" spans="1:16" ht="18" customHeight="1" x14ac:dyDescent="0.25">
      <c r="A58" s="60" t="s">
        <v>36</v>
      </c>
      <c r="B58" s="51">
        <v>-2175458.0713</v>
      </c>
      <c r="C58" s="51">
        <v>0</v>
      </c>
      <c r="D58" s="52">
        <v>-2175458.0713</v>
      </c>
      <c r="E58" s="51">
        <v>3324351.6359999999</v>
      </c>
      <c r="F58" s="51">
        <v>0</v>
      </c>
      <c r="G58" s="52">
        <v>3324351.6359999999</v>
      </c>
      <c r="H58" s="51">
        <v>85721.456000000006</v>
      </c>
      <c r="I58" s="51">
        <v>0</v>
      </c>
      <c r="J58" s="52">
        <v>85721.456000000006</v>
      </c>
      <c r="K58" s="51">
        <v>608356.50300000003</v>
      </c>
      <c r="L58" s="51">
        <v>0</v>
      </c>
      <c r="M58" s="52">
        <v>608356.50300000003</v>
      </c>
      <c r="N58" s="51">
        <v>1842971.5237</v>
      </c>
      <c r="O58" s="51">
        <v>0</v>
      </c>
      <c r="P58" s="51">
        <v>1842971.5237</v>
      </c>
    </row>
    <row r="59" spans="1:16" ht="18" customHeight="1" x14ac:dyDescent="0.25">
      <c r="A59" s="60" t="s">
        <v>34</v>
      </c>
      <c r="B59" s="51">
        <v>0</v>
      </c>
      <c r="C59" s="51">
        <v>0</v>
      </c>
      <c r="D59" s="52">
        <v>0</v>
      </c>
      <c r="E59" s="51">
        <v>4288920.3249999993</v>
      </c>
      <c r="F59" s="51">
        <v>0</v>
      </c>
      <c r="G59" s="52">
        <v>4288920.3249999993</v>
      </c>
      <c r="H59" s="51">
        <v>711200.30300000007</v>
      </c>
      <c r="I59" s="51">
        <v>0</v>
      </c>
      <c r="J59" s="52">
        <v>711200.30300000007</v>
      </c>
      <c r="K59" s="51">
        <v>1046390.432</v>
      </c>
      <c r="L59" s="51">
        <v>0</v>
      </c>
      <c r="M59" s="52">
        <v>1046390.432</v>
      </c>
      <c r="N59" s="51">
        <v>6046511.0599999996</v>
      </c>
      <c r="O59" s="51">
        <v>0</v>
      </c>
      <c r="P59" s="51">
        <v>6046511.0599999996</v>
      </c>
    </row>
    <row r="60" spans="1:16" ht="18" customHeight="1" x14ac:dyDescent="0.25">
      <c r="A60" s="60" t="s">
        <v>35</v>
      </c>
      <c r="B60" s="51">
        <v>2175458.0713</v>
      </c>
      <c r="C60" s="51">
        <v>0</v>
      </c>
      <c r="D60" s="52">
        <v>2175458.0713</v>
      </c>
      <c r="E60" s="51">
        <v>964568.68900000001</v>
      </c>
      <c r="F60" s="51">
        <v>0</v>
      </c>
      <c r="G60" s="52">
        <v>964568.68900000001</v>
      </c>
      <c r="H60" s="51">
        <v>625478.84699999995</v>
      </c>
      <c r="I60" s="51">
        <v>0</v>
      </c>
      <c r="J60" s="52">
        <v>625478.84699999995</v>
      </c>
      <c r="K60" s="51">
        <v>438033.929</v>
      </c>
      <c r="L60" s="51">
        <v>0</v>
      </c>
      <c r="M60" s="52">
        <v>438033.929</v>
      </c>
      <c r="N60" s="51">
        <v>4203539.5362999998</v>
      </c>
      <c r="O60" s="51">
        <v>0</v>
      </c>
      <c r="P60" s="51">
        <v>4203539.5362999998</v>
      </c>
    </row>
    <row r="61" spans="1:16" ht="18" customHeight="1" x14ac:dyDescent="0.25">
      <c r="A61" s="60" t="s">
        <v>37</v>
      </c>
      <c r="B61" s="51">
        <v>-74974.875999999989</v>
      </c>
      <c r="C61" s="51">
        <v>5289.7622080000001</v>
      </c>
      <c r="D61" s="52">
        <v>-69685.113791999989</v>
      </c>
      <c r="E61" s="51">
        <v>-80286.205000000002</v>
      </c>
      <c r="F61" s="51">
        <v>4785.2068690000006</v>
      </c>
      <c r="G61" s="52">
        <v>-75500.998131</v>
      </c>
      <c r="H61" s="51">
        <v>-88000.931000000011</v>
      </c>
      <c r="I61" s="51">
        <v>4245.902963999999</v>
      </c>
      <c r="J61" s="52">
        <v>-83755.028036000003</v>
      </c>
      <c r="K61" s="51">
        <v>-86234.902000000002</v>
      </c>
      <c r="L61" s="51">
        <v>3688.47156</v>
      </c>
      <c r="M61" s="52">
        <v>-82546.430440000011</v>
      </c>
      <c r="N61" s="51">
        <v>-329496.91399999999</v>
      </c>
      <c r="O61" s="51">
        <v>18009.343601</v>
      </c>
      <c r="P61" s="51">
        <v>-311487.57039900002</v>
      </c>
    </row>
    <row r="62" spans="1:16" ht="18" customHeight="1" x14ac:dyDescent="0.25">
      <c r="A62" s="62"/>
      <c r="B62" s="55" t="s">
        <v>214</v>
      </c>
      <c r="C62" s="55" t="s">
        <v>214</v>
      </c>
      <c r="D62" s="56" t="s">
        <v>214</v>
      </c>
      <c r="E62" s="55" t="s">
        <v>214</v>
      </c>
      <c r="F62" s="55" t="s">
        <v>214</v>
      </c>
      <c r="G62" s="56" t="s">
        <v>214</v>
      </c>
      <c r="H62" s="55" t="s">
        <v>214</v>
      </c>
      <c r="I62" s="55" t="s">
        <v>214</v>
      </c>
      <c r="J62" s="56" t="s">
        <v>214</v>
      </c>
      <c r="K62" s="55" t="s">
        <v>214</v>
      </c>
      <c r="L62" s="55" t="s">
        <v>214</v>
      </c>
      <c r="M62" s="56" t="s">
        <v>214</v>
      </c>
      <c r="N62" s="55"/>
      <c r="O62" s="55"/>
      <c r="P62" s="55"/>
    </row>
    <row r="63" spans="1:16" s="1" customFormat="1" ht="18" customHeight="1" x14ac:dyDescent="0.25">
      <c r="A63" s="59" t="s">
        <v>38</v>
      </c>
      <c r="B63" s="49">
        <v>1430243.9243283647</v>
      </c>
      <c r="C63" s="49">
        <v>-5289.7622080000001</v>
      </c>
      <c r="D63" s="50">
        <v>1424954.1621203646</v>
      </c>
      <c r="E63" s="49">
        <v>6233825.2822399996</v>
      </c>
      <c r="F63" s="49">
        <v>-4785.2068690000006</v>
      </c>
      <c r="G63" s="50">
        <v>6229040.0753709991</v>
      </c>
      <c r="H63" s="49">
        <v>-1637413.8347799995</v>
      </c>
      <c r="I63" s="49">
        <v>-4245.902963999999</v>
      </c>
      <c r="J63" s="50">
        <v>-1641659.7377439996</v>
      </c>
      <c r="K63" s="49">
        <v>-3050119.3272700002</v>
      </c>
      <c r="L63" s="49">
        <v>-3688.47156</v>
      </c>
      <c r="M63" s="50">
        <v>-3053807.7988300002</v>
      </c>
      <c r="N63" s="49">
        <v>2976536.0445183646</v>
      </c>
      <c r="O63" s="49">
        <v>-18009.343601</v>
      </c>
      <c r="P63" s="49">
        <v>2958526.7009173636</v>
      </c>
    </row>
    <row r="64" spans="1:16" ht="14.25" customHeight="1" x14ac:dyDescent="0.25"/>
    <row r="65" spans="1:1" s="2" customFormat="1" ht="14.25" customHeight="1" x14ac:dyDescent="0.25">
      <c r="A65" s="73" t="s">
        <v>62</v>
      </c>
    </row>
    <row r="66" spans="1:1" s="2" customFormat="1" ht="14.25" customHeight="1" x14ac:dyDescent="0.25">
      <c r="A66" s="2" t="s">
        <v>307</v>
      </c>
    </row>
    <row r="67" spans="1:1" s="2" customFormat="1" ht="14.25" customHeight="1" x14ac:dyDescent="0.25">
      <c r="A67" s="2" t="s">
        <v>308</v>
      </c>
    </row>
    <row r="68" spans="1:1" s="2" customFormat="1" ht="14.25" customHeight="1" x14ac:dyDescent="0.25">
      <c r="A68" s="2" t="s">
        <v>49</v>
      </c>
    </row>
    <row r="69" spans="1:1" s="2" customFormat="1" ht="14.25" customHeight="1" x14ac:dyDescent="0.25">
      <c r="A69" s="2" t="s">
        <v>50</v>
      </c>
    </row>
    <row r="70" spans="1:1" s="2" customFormat="1" ht="14.25" customHeight="1" x14ac:dyDescent="0.25">
      <c r="A70" s="2" t="s">
        <v>51</v>
      </c>
    </row>
    <row r="71" spans="1:1" s="2" customFormat="1" ht="14.25" customHeight="1" x14ac:dyDescent="0.25"/>
    <row r="72" spans="1:1" s="2" customFormat="1" ht="14.25" customHeight="1" x14ac:dyDescent="0.25"/>
    <row r="73" spans="1:1" s="2" customFormat="1" ht="14.25" customHeight="1" x14ac:dyDescent="0.25"/>
    <row r="74" spans="1:1" s="2" customFormat="1" ht="14.25" customHeight="1" x14ac:dyDescent="0.25"/>
    <row r="75" spans="1:1" s="2" customFormat="1" ht="14.25" customHeight="1" x14ac:dyDescent="0.25"/>
  </sheetData>
  <mergeCells count="5">
    <mergeCell ref="B6:D6"/>
    <mergeCell ref="E6:G6"/>
    <mergeCell ref="H6:J6"/>
    <mergeCell ref="K6:M6"/>
    <mergeCell ref="N6:P6"/>
  </mergeCells>
  <hyperlinks>
    <hyperlink ref="Q1" location="Índice!A1" display="Volver al índice" xr:uid="{00000000-0004-0000-0E00-000000000000}"/>
  </hyperlinks>
  <pageMargins left="1.0236220472440944" right="1.0236220472440944" top="0.74803149606299213" bottom="0.74803149606299213" header="0.31496062992125984" footer="0.31496062992125984"/>
  <pageSetup scale="60" fitToHeight="2" orientation="landscape" r:id="rId1"/>
  <rowBreaks count="1" manualBreakCount="1">
    <brk id="37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78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5.28515625" style="2" customWidth="1"/>
    <col min="2" max="11" width="10" style="9" customWidth="1"/>
    <col min="12" max="13" width="10" style="2" customWidth="1"/>
    <col min="14" max="14" width="14.28515625" style="2" customWidth="1"/>
    <col min="15" max="16384" width="11.42578125" style="2"/>
  </cols>
  <sheetData>
    <row r="1" spans="1:15" ht="17.25" x14ac:dyDescent="0.3">
      <c r="A1" s="18" t="s">
        <v>226</v>
      </c>
      <c r="O1" s="38" t="s">
        <v>200</v>
      </c>
    </row>
    <row r="2" spans="1:15" ht="17.25" x14ac:dyDescent="0.3">
      <c r="A2" s="18" t="s">
        <v>304</v>
      </c>
    </row>
    <row r="3" spans="1:15" x14ac:dyDescent="0.25">
      <c r="A3" s="1" t="s">
        <v>229</v>
      </c>
    </row>
    <row r="4" spans="1:15" x14ac:dyDescent="0.25">
      <c r="A4" s="1" t="s">
        <v>0</v>
      </c>
    </row>
    <row r="6" spans="1:15" s="6" customFormat="1" ht="18" customHeight="1" x14ac:dyDescent="0.25">
      <c r="A6" s="20"/>
      <c r="B6" s="25" t="s">
        <v>81</v>
      </c>
      <c r="C6" s="25" t="s">
        <v>82</v>
      </c>
      <c r="D6" s="25" t="s">
        <v>83</v>
      </c>
      <c r="E6" s="25" t="s">
        <v>84</v>
      </c>
      <c r="F6" s="25" t="s">
        <v>85</v>
      </c>
      <c r="G6" s="25" t="s">
        <v>86</v>
      </c>
      <c r="H6" s="25" t="s">
        <v>87</v>
      </c>
      <c r="I6" s="25" t="s">
        <v>88</v>
      </c>
      <c r="J6" s="25" t="s">
        <v>89</v>
      </c>
      <c r="K6" s="25" t="s">
        <v>90</v>
      </c>
      <c r="L6" s="25" t="s">
        <v>91</v>
      </c>
      <c r="M6" s="25" t="s">
        <v>92</v>
      </c>
      <c r="N6" s="25" t="s">
        <v>93</v>
      </c>
    </row>
    <row r="7" spans="1:15" ht="18" customHeight="1" x14ac:dyDescent="0.25">
      <c r="A7" s="36" t="s">
        <v>1</v>
      </c>
      <c r="L7" s="9"/>
      <c r="M7" s="9"/>
      <c r="N7" s="9"/>
    </row>
    <row r="8" spans="1:15" s="1" customFormat="1" ht="18" customHeight="1" x14ac:dyDescent="0.25">
      <c r="A8" s="37" t="s">
        <v>2</v>
      </c>
      <c r="B8" s="49">
        <v>5836000.6387519985</v>
      </c>
      <c r="C8" s="49">
        <v>4656895.862288001</v>
      </c>
      <c r="D8" s="49">
        <v>5154849.9250503639</v>
      </c>
      <c r="E8" s="49">
        <v>10900818.516713001</v>
      </c>
      <c r="F8" s="49">
        <v>5745060.7931769993</v>
      </c>
      <c r="G8" s="49">
        <v>4469793.9786549993</v>
      </c>
      <c r="H8" s="49">
        <v>6055526.2494990006</v>
      </c>
      <c r="I8" s="49">
        <v>5378751.5766749997</v>
      </c>
      <c r="J8" s="49">
        <v>4918262.8876159992</v>
      </c>
      <c r="K8" s="49">
        <v>5384649.7486669999</v>
      </c>
      <c r="L8" s="49">
        <v>5068027.9888399998</v>
      </c>
      <c r="M8" s="49">
        <v>5054162.9398639994</v>
      </c>
      <c r="N8" s="23">
        <v>68622801.105796352</v>
      </c>
    </row>
    <row r="9" spans="1:15" ht="18" customHeight="1" x14ac:dyDescent="0.25">
      <c r="A9" s="7" t="s">
        <v>3</v>
      </c>
      <c r="B9" s="51">
        <v>4875862.2259999998</v>
      </c>
      <c r="C9" s="51">
        <v>3937957.6949999998</v>
      </c>
      <c r="D9" s="51">
        <v>4112954.5109999999</v>
      </c>
      <c r="E9" s="51">
        <v>9700232.6119999997</v>
      </c>
      <c r="F9" s="51">
        <v>4846592.6629999997</v>
      </c>
      <c r="G9" s="51">
        <v>3143469.4909999999</v>
      </c>
      <c r="H9" s="51">
        <v>4360382.9819999998</v>
      </c>
      <c r="I9" s="51">
        <v>4280220.1550000003</v>
      </c>
      <c r="J9" s="51">
        <v>4134676.7459999998</v>
      </c>
      <c r="K9" s="51">
        <v>3742519.5040000002</v>
      </c>
      <c r="L9" s="51">
        <v>4234451.182</v>
      </c>
      <c r="M9" s="51">
        <v>4038199.7579999999</v>
      </c>
      <c r="N9" s="8">
        <v>55407519.525000006</v>
      </c>
    </row>
    <row r="10" spans="1:15" ht="18" customHeight="1" x14ac:dyDescent="0.25">
      <c r="A10" s="7" t="s">
        <v>4</v>
      </c>
      <c r="B10" s="51">
        <v>99399.81985</v>
      </c>
      <c r="C10" s="51">
        <v>94933.384304000007</v>
      </c>
      <c r="D10" s="51">
        <v>191773.11108836366</v>
      </c>
      <c r="E10" s="51">
        <v>100094.29064000001</v>
      </c>
      <c r="F10" s="51">
        <v>268188.09737999999</v>
      </c>
      <c r="G10" s="51">
        <v>605485.26090999995</v>
      </c>
      <c r="H10" s="51">
        <v>92198.96054</v>
      </c>
      <c r="I10" s="51">
        <v>75499.659750000006</v>
      </c>
      <c r="J10" s="51">
        <v>84383.857209999987</v>
      </c>
      <c r="K10" s="51">
        <v>108864.40031999999</v>
      </c>
      <c r="L10" s="51">
        <v>113665.41293999999</v>
      </c>
      <c r="M10" s="51">
        <v>128070.35382799998</v>
      </c>
      <c r="N10" s="8">
        <v>1962556.6087603637</v>
      </c>
    </row>
    <row r="11" spans="1:15" ht="18" customHeight="1" x14ac:dyDescent="0.25">
      <c r="A11" s="7" t="s">
        <v>5</v>
      </c>
      <c r="B11" s="51">
        <v>275054.46500000003</v>
      </c>
      <c r="C11" s="51">
        <v>255826.204</v>
      </c>
      <c r="D11" s="51">
        <v>186873.609</v>
      </c>
      <c r="E11" s="51">
        <v>184973.63500000001</v>
      </c>
      <c r="F11" s="51">
        <v>186425.272</v>
      </c>
      <c r="G11" s="51">
        <v>193895.79399999999</v>
      </c>
      <c r="H11" s="51">
        <v>202622.158</v>
      </c>
      <c r="I11" s="51">
        <v>201614.03899999999</v>
      </c>
      <c r="J11" s="51">
        <v>216729.49600000001</v>
      </c>
      <c r="K11" s="51">
        <v>230507.26500000001</v>
      </c>
      <c r="L11" s="51">
        <v>231254.128</v>
      </c>
      <c r="M11" s="51">
        <v>219645.37700000001</v>
      </c>
      <c r="N11" s="8">
        <v>2585421.4419999998</v>
      </c>
    </row>
    <row r="12" spans="1:15" ht="18" customHeight="1" x14ac:dyDescent="0.25">
      <c r="A12" s="7" t="s">
        <v>305</v>
      </c>
      <c r="B12" s="51">
        <v>3240.8710000000001</v>
      </c>
      <c r="C12" s="51">
        <v>23752.344000000001</v>
      </c>
      <c r="D12" s="51">
        <v>12801.29</v>
      </c>
      <c r="E12" s="51">
        <v>15077.031999999999</v>
      </c>
      <c r="F12" s="51">
        <v>23016.991999999998</v>
      </c>
      <c r="G12" s="51">
        <v>10979.384</v>
      </c>
      <c r="H12" s="51">
        <v>11613.11</v>
      </c>
      <c r="I12" s="51">
        <v>10792.859</v>
      </c>
      <c r="J12" s="51">
        <v>11505.47</v>
      </c>
      <c r="K12" s="51">
        <v>12439.911</v>
      </c>
      <c r="L12" s="51">
        <v>6886.3630000000003</v>
      </c>
      <c r="M12" s="51">
        <v>21413.306</v>
      </c>
      <c r="N12" s="8">
        <v>163518.93200000003</v>
      </c>
    </row>
    <row r="13" spans="1:15" ht="18" customHeight="1" x14ac:dyDescent="0.25">
      <c r="A13" s="7" t="s">
        <v>6</v>
      </c>
      <c r="B13" s="51">
        <v>148868.93935</v>
      </c>
      <c r="C13" s="51">
        <v>56021.031285999998</v>
      </c>
      <c r="D13" s="51">
        <v>92050.122730000003</v>
      </c>
      <c r="E13" s="51">
        <v>414045.62240000005</v>
      </c>
      <c r="F13" s="51">
        <v>135302.79757</v>
      </c>
      <c r="G13" s="51">
        <v>83354.600330000001</v>
      </c>
      <c r="H13" s="51">
        <v>1025316.15632</v>
      </c>
      <c r="I13" s="51">
        <v>418948.56274999998</v>
      </c>
      <c r="J13" s="51">
        <v>130057.72527000001</v>
      </c>
      <c r="K13" s="51">
        <v>1063121.9895200001</v>
      </c>
      <c r="L13" s="51">
        <v>111385.52601</v>
      </c>
      <c r="M13" s="51">
        <v>145378.69887200001</v>
      </c>
      <c r="N13" s="8">
        <v>3823851.7724080002</v>
      </c>
    </row>
    <row r="14" spans="1:15" ht="18" customHeight="1" x14ac:dyDescent="0.25">
      <c r="A14" s="7" t="s">
        <v>7</v>
      </c>
      <c r="B14" s="51">
        <v>92539.712849999996</v>
      </c>
      <c r="C14" s="51">
        <v>96603.46673</v>
      </c>
      <c r="D14" s="51">
        <v>98894.265299999999</v>
      </c>
      <c r="E14" s="51">
        <v>90735.430399999997</v>
      </c>
      <c r="F14" s="51">
        <v>97872.250440000003</v>
      </c>
      <c r="G14" s="51">
        <v>88782.552689999997</v>
      </c>
      <c r="H14" s="51">
        <v>119864.14725000001</v>
      </c>
      <c r="I14" s="51">
        <v>94020.978199999998</v>
      </c>
      <c r="J14" s="51">
        <v>90364.7601</v>
      </c>
      <c r="K14" s="51">
        <v>90807.312810000003</v>
      </c>
      <c r="L14" s="51">
        <v>94462.418850000002</v>
      </c>
      <c r="M14" s="51">
        <v>111452.63884</v>
      </c>
      <c r="N14" s="8">
        <v>1166399.9344599999</v>
      </c>
    </row>
    <row r="15" spans="1:15" ht="18" customHeight="1" x14ac:dyDescent="0.25">
      <c r="A15" s="76" t="s">
        <v>8</v>
      </c>
      <c r="B15" s="51">
        <v>341034.60470199998</v>
      </c>
      <c r="C15" s="53">
        <v>191801.73696800001</v>
      </c>
      <c r="D15" s="53">
        <v>459503.01593200007</v>
      </c>
      <c r="E15" s="53">
        <v>395659.89427300001</v>
      </c>
      <c r="F15" s="53">
        <v>187662.720787</v>
      </c>
      <c r="G15" s="53">
        <v>343826.89572500001</v>
      </c>
      <c r="H15" s="53">
        <v>243528.73538900001</v>
      </c>
      <c r="I15" s="53">
        <v>297655.32297500002</v>
      </c>
      <c r="J15" s="53">
        <v>250544.83303600003</v>
      </c>
      <c r="K15" s="53">
        <v>136389.36601699999</v>
      </c>
      <c r="L15" s="53">
        <v>275922.95804</v>
      </c>
      <c r="M15" s="53">
        <v>390002.80732399999</v>
      </c>
      <c r="N15" s="13">
        <v>3513532.8911679997</v>
      </c>
    </row>
    <row r="16" spans="1:15" ht="18" customHeight="1" x14ac:dyDescent="0.25">
      <c r="A16" s="77"/>
      <c r="B16" s="78" t="s">
        <v>214</v>
      </c>
      <c r="C16" s="55" t="s">
        <v>214</v>
      </c>
      <c r="D16" s="55" t="s">
        <v>214</v>
      </c>
      <c r="E16" s="55" t="s">
        <v>214</v>
      </c>
      <c r="F16" s="55" t="s">
        <v>214</v>
      </c>
      <c r="G16" s="55" t="s">
        <v>214</v>
      </c>
      <c r="H16" s="55" t="s">
        <v>214</v>
      </c>
      <c r="I16" s="55" t="s">
        <v>214</v>
      </c>
      <c r="J16" s="55" t="s">
        <v>214</v>
      </c>
      <c r="K16" s="55" t="s">
        <v>214</v>
      </c>
      <c r="L16" s="55" t="s">
        <v>214</v>
      </c>
      <c r="M16" s="55" t="s">
        <v>214</v>
      </c>
      <c r="N16" s="10" t="s">
        <v>214</v>
      </c>
    </row>
    <row r="17" spans="1:14" s="1" customFormat="1" ht="18" customHeight="1" x14ac:dyDescent="0.25">
      <c r="A17" s="37" t="s">
        <v>9</v>
      </c>
      <c r="B17" s="49">
        <v>3832026.7214726671</v>
      </c>
      <c r="C17" s="49">
        <v>3919973.211147333</v>
      </c>
      <c r="D17" s="49">
        <v>5107509.1304799998</v>
      </c>
      <c r="E17" s="49">
        <v>3999434.4825336668</v>
      </c>
      <c r="F17" s="49">
        <v>4259231.3547033342</v>
      </c>
      <c r="G17" s="49">
        <v>4734101.2280869996</v>
      </c>
      <c r="H17" s="49">
        <v>4968089.0461231116</v>
      </c>
      <c r="I17" s="49">
        <v>5327351.8617629996</v>
      </c>
      <c r="J17" s="49">
        <v>5639503.2057878887</v>
      </c>
      <c r="K17" s="49">
        <v>3908290.0022296668</v>
      </c>
      <c r="L17" s="49">
        <v>4414087.4223100012</v>
      </c>
      <c r="M17" s="49">
        <v>6276186.4037213326</v>
      </c>
      <c r="N17" s="23">
        <v>56385784.070358999</v>
      </c>
    </row>
    <row r="18" spans="1:14" ht="18" customHeight="1" x14ac:dyDescent="0.25">
      <c r="A18" s="7" t="s">
        <v>10</v>
      </c>
      <c r="B18" s="51">
        <v>922950.25009999995</v>
      </c>
      <c r="C18" s="51">
        <v>886424.55242000008</v>
      </c>
      <c r="D18" s="51">
        <v>1197967.6804799999</v>
      </c>
      <c r="E18" s="51">
        <v>940336.36580000003</v>
      </c>
      <c r="F18" s="51">
        <v>900787.33262999996</v>
      </c>
      <c r="G18" s="51">
        <v>1215991.0130700001</v>
      </c>
      <c r="H18" s="51">
        <v>902923.49650000001</v>
      </c>
      <c r="I18" s="51">
        <v>937334.04590000003</v>
      </c>
      <c r="J18" s="51">
        <v>1199682.61152</v>
      </c>
      <c r="K18" s="51">
        <v>913548.34168000007</v>
      </c>
      <c r="L18" s="51">
        <v>971198.61629999999</v>
      </c>
      <c r="M18" s="51">
        <v>1335379.34228</v>
      </c>
      <c r="N18" s="8">
        <v>12324523.648680001</v>
      </c>
    </row>
    <row r="19" spans="1:14" ht="18" customHeight="1" x14ac:dyDescent="0.25">
      <c r="A19" s="7" t="s">
        <v>11</v>
      </c>
      <c r="B19" s="51">
        <v>268138.38944999996</v>
      </c>
      <c r="C19" s="51">
        <v>347353.78154</v>
      </c>
      <c r="D19" s="51">
        <v>482753.38417999999</v>
      </c>
      <c r="E19" s="51">
        <v>344485.50124000001</v>
      </c>
      <c r="F19" s="51">
        <v>383635.93303000001</v>
      </c>
      <c r="G19" s="51">
        <v>395018.51786999998</v>
      </c>
      <c r="H19" s="51">
        <v>412806.35667000001</v>
      </c>
      <c r="I19" s="51">
        <v>438415.53740000003</v>
      </c>
      <c r="J19" s="51">
        <v>501438.66940999997</v>
      </c>
      <c r="K19" s="51">
        <v>412790.19461999997</v>
      </c>
      <c r="L19" s="51">
        <v>489238.18079999997</v>
      </c>
      <c r="M19" s="51">
        <v>708355.35380000004</v>
      </c>
      <c r="N19" s="8">
        <v>5184429.8000100004</v>
      </c>
    </row>
    <row r="20" spans="1:14" ht="18" customHeight="1" x14ac:dyDescent="0.25">
      <c r="A20" s="7" t="s">
        <v>12</v>
      </c>
      <c r="B20" s="51">
        <v>450842.76897066663</v>
      </c>
      <c r="C20" s="51">
        <v>32561.013919333331</v>
      </c>
      <c r="D20" s="51">
        <v>539042.54317800002</v>
      </c>
      <c r="E20" s="51">
        <v>101428.38762066666</v>
      </c>
      <c r="F20" s="51">
        <v>70218.516336333327</v>
      </c>
      <c r="G20" s="51">
        <v>56687.659622000006</v>
      </c>
      <c r="H20" s="51">
        <v>496050.36330411112</v>
      </c>
      <c r="I20" s="51">
        <v>35528.770788000002</v>
      </c>
      <c r="J20" s="51">
        <v>595359.278321889</v>
      </c>
      <c r="K20" s="51">
        <v>114688.39103266667</v>
      </c>
      <c r="L20" s="51">
        <v>86729.99182000001</v>
      </c>
      <c r="M20" s="51">
        <v>60469.645037333335</v>
      </c>
      <c r="N20" s="8">
        <v>2639607.3299509999</v>
      </c>
    </row>
    <row r="21" spans="1:14" ht="18" customHeight="1" x14ac:dyDescent="0.25">
      <c r="A21" s="7" t="s">
        <v>306</v>
      </c>
      <c r="B21" s="51">
        <v>1424095.10885</v>
      </c>
      <c r="C21" s="51">
        <v>1838100.16674</v>
      </c>
      <c r="D21" s="51">
        <v>1954062.5990200001</v>
      </c>
      <c r="E21" s="51">
        <v>1836843.73716</v>
      </c>
      <c r="F21" s="51">
        <v>2005804.8180300002</v>
      </c>
      <c r="G21" s="51">
        <v>2110475.7912099999</v>
      </c>
      <c r="H21" s="51">
        <v>2165714.4199100002</v>
      </c>
      <c r="I21" s="51">
        <v>2894738.7141499999</v>
      </c>
      <c r="J21" s="51">
        <v>2276223.1561500002</v>
      </c>
      <c r="K21" s="51">
        <v>1438580.37194</v>
      </c>
      <c r="L21" s="51">
        <v>1852614.4102</v>
      </c>
      <c r="M21" s="51">
        <v>2786768.2760999999</v>
      </c>
      <c r="N21" s="8">
        <v>24584021.569460001</v>
      </c>
    </row>
    <row r="22" spans="1:14" ht="18" customHeight="1" x14ac:dyDescent="0.25">
      <c r="A22" s="7" t="s">
        <v>43</v>
      </c>
      <c r="B22" s="51">
        <v>752852.66410200007</v>
      </c>
      <c r="C22" s="51">
        <v>805527.76552800008</v>
      </c>
      <c r="D22" s="51">
        <v>907903.35262199992</v>
      </c>
      <c r="E22" s="51">
        <v>768689.48471300001</v>
      </c>
      <c r="F22" s="51">
        <v>890744.12967699999</v>
      </c>
      <c r="G22" s="51">
        <v>948523.35131499998</v>
      </c>
      <c r="H22" s="51">
        <v>973261.18273900007</v>
      </c>
      <c r="I22" s="51">
        <v>1005100.544525</v>
      </c>
      <c r="J22" s="51">
        <v>1056133.147106</v>
      </c>
      <c r="K22" s="51">
        <v>1016792.520957</v>
      </c>
      <c r="L22" s="51">
        <v>1006262.9391899999</v>
      </c>
      <c r="M22" s="51">
        <v>1245993.5351839999</v>
      </c>
      <c r="N22" s="8">
        <v>11377784.617658</v>
      </c>
    </row>
    <row r="23" spans="1:14" ht="18" customHeight="1" x14ac:dyDescent="0.25">
      <c r="A23" s="7" t="s">
        <v>13</v>
      </c>
      <c r="B23" s="51">
        <v>13147.54</v>
      </c>
      <c r="C23" s="51">
        <v>10005.931</v>
      </c>
      <c r="D23" s="51">
        <v>25779.571</v>
      </c>
      <c r="E23" s="51">
        <v>7651.0060000000003</v>
      </c>
      <c r="F23" s="51">
        <v>8040.625</v>
      </c>
      <c r="G23" s="51">
        <v>7404.8950000000004</v>
      </c>
      <c r="H23" s="51">
        <v>17333.226999999999</v>
      </c>
      <c r="I23" s="51">
        <v>16234.249</v>
      </c>
      <c r="J23" s="51">
        <v>10666.343280000001</v>
      </c>
      <c r="K23" s="51">
        <v>11890.182000000001</v>
      </c>
      <c r="L23" s="51">
        <v>8043.2839999999997</v>
      </c>
      <c r="M23" s="51">
        <v>139220.25132000001</v>
      </c>
      <c r="N23" s="8">
        <v>275417.10459999996</v>
      </c>
    </row>
    <row r="24" spans="1:14" ht="18" customHeight="1" x14ac:dyDescent="0.25">
      <c r="A24" s="77"/>
      <c r="B24" s="78" t="s">
        <v>214</v>
      </c>
      <c r="C24" s="55" t="s">
        <v>214</v>
      </c>
      <c r="D24" s="55" t="s">
        <v>214</v>
      </c>
      <c r="E24" s="55" t="s">
        <v>214</v>
      </c>
      <c r="F24" s="55" t="s">
        <v>214</v>
      </c>
      <c r="G24" s="55" t="s">
        <v>214</v>
      </c>
      <c r="H24" s="55" t="s">
        <v>214</v>
      </c>
      <c r="I24" s="55" t="s">
        <v>214</v>
      </c>
      <c r="J24" s="55" t="s">
        <v>214</v>
      </c>
      <c r="K24" s="55" t="s">
        <v>214</v>
      </c>
      <c r="L24" s="55" t="s">
        <v>214</v>
      </c>
      <c r="M24" s="55" t="s">
        <v>214</v>
      </c>
      <c r="N24" s="10" t="s">
        <v>214</v>
      </c>
    </row>
    <row r="25" spans="1:14" s="1" customFormat="1" ht="18" customHeight="1" x14ac:dyDescent="0.25">
      <c r="A25" s="37" t="s">
        <v>14</v>
      </c>
      <c r="B25" s="49">
        <v>2003973.9172793315</v>
      </c>
      <c r="C25" s="49">
        <v>736922.65114066808</v>
      </c>
      <c r="D25" s="49">
        <v>47340.79457036368</v>
      </c>
      <c r="E25" s="49">
        <v>6901384.0341793336</v>
      </c>
      <c r="F25" s="49">
        <v>1485829.4384736649</v>
      </c>
      <c r="G25" s="49">
        <v>-264307.24943200004</v>
      </c>
      <c r="H25" s="49">
        <v>1087437.2033758892</v>
      </c>
      <c r="I25" s="49">
        <v>51399.714911999996</v>
      </c>
      <c r="J25" s="49">
        <v>-721240.31817188999</v>
      </c>
      <c r="K25" s="49">
        <v>1476359.7464373331</v>
      </c>
      <c r="L25" s="49">
        <v>653940.56652999902</v>
      </c>
      <c r="M25" s="49">
        <v>-1222023.4638573329</v>
      </c>
      <c r="N25" s="23">
        <v>12237017.035437362</v>
      </c>
    </row>
    <row r="26" spans="1:14" ht="18" customHeight="1" x14ac:dyDescent="0.25">
      <c r="A26" s="77"/>
      <c r="B26" s="78" t="s">
        <v>214</v>
      </c>
      <c r="C26" s="55" t="s">
        <v>214</v>
      </c>
      <c r="D26" s="55" t="s">
        <v>214</v>
      </c>
      <c r="E26" s="55" t="s">
        <v>214</v>
      </c>
      <c r="F26" s="55" t="s">
        <v>214</v>
      </c>
      <c r="G26" s="55" t="s">
        <v>214</v>
      </c>
      <c r="H26" s="55" t="s">
        <v>214</v>
      </c>
      <c r="I26" s="55" t="s">
        <v>214</v>
      </c>
      <c r="J26" s="55" t="s">
        <v>214</v>
      </c>
      <c r="K26" s="55" t="s">
        <v>214</v>
      </c>
      <c r="L26" s="55" t="s">
        <v>214</v>
      </c>
      <c r="M26" s="55" t="s">
        <v>214</v>
      </c>
      <c r="N26" s="10" t="s">
        <v>214</v>
      </c>
    </row>
    <row r="27" spans="1:14" ht="18" customHeight="1" x14ac:dyDescent="0.25">
      <c r="A27" s="79" t="s">
        <v>15</v>
      </c>
      <c r="B27" s="78" t="s">
        <v>214</v>
      </c>
      <c r="C27" s="55" t="s">
        <v>214</v>
      </c>
      <c r="D27" s="55" t="s">
        <v>214</v>
      </c>
      <c r="E27" s="55" t="s">
        <v>214</v>
      </c>
      <c r="F27" s="55" t="s">
        <v>214</v>
      </c>
      <c r="G27" s="55" t="s">
        <v>214</v>
      </c>
      <c r="H27" s="55" t="s">
        <v>214</v>
      </c>
      <c r="I27" s="55" t="s">
        <v>214</v>
      </c>
      <c r="J27" s="55" t="s">
        <v>214</v>
      </c>
      <c r="K27" s="55" t="s">
        <v>214</v>
      </c>
      <c r="L27" s="55" t="s">
        <v>214</v>
      </c>
      <c r="M27" s="55" t="s">
        <v>214</v>
      </c>
      <c r="N27" s="10" t="s">
        <v>214</v>
      </c>
    </row>
    <row r="28" spans="1:14" s="1" customFormat="1" ht="18" customHeight="1" x14ac:dyDescent="0.25">
      <c r="A28" s="37" t="s">
        <v>232</v>
      </c>
      <c r="B28" s="49">
        <v>204979.99135</v>
      </c>
      <c r="C28" s="49">
        <v>448573.16496999998</v>
      </c>
      <c r="D28" s="49">
        <v>709730.04454999999</v>
      </c>
      <c r="E28" s="49">
        <v>610832.06648000004</v>
      </c>
      <c r="F28" s="49">
        <v>621336.91699000006</v>
      </c>
      <c r="G28" s="49">
        <v>661697.16437999997</v>
      </c>
      <c r="H28" s="49">
        <v>587488.24624999997</v>
      </c>
      <c r="I28" s="49">
        <v>733126.13154999993</v>
      </c>
      <c r="J28" s="49">
        <v>738641.96006000007</v>
      </c>
      <c r="K28" s="49">
        <v>780273.13961999991</v>
      </c>
      <c r="L28" s="49">
        <v>846347.20680000004</v>
      </c>
      <c r="M28" s="49">
        <v>2335464.3015200002</v>
      </c>
      <c r="N28" s="23">
        <v>9278490.334520001</v>
      </c>
    </row>
    <row r="29" spans="1:14" ht="18" customHeight="1" x14ac:dyDescent="0.25">
      <c r="A29" s="7" t="s">
        <v>16</v>
      </c>
      <c r="B29" s="51">
        <v>1132.9059999999999</v>
      </c>
      <c r="C29" s="51">
        <v>2707.5864800000004</v>
      </c>
      <c r="D29" s="51">
        <v>107.006</v>
      </c>
      <c r="E29" s="51">
        <v>1936.7149999999999</v>
      </c>
      <c r="F29" s="51">
        <v>1742.8130000000001</v>
      </c>
      <c r="G29" s="51">
        <v>1762.5820000000001</v>
      </c>
      <c r="H29" s="51">
        <v>1526.41</v>
      </c>
      <c r="I29" s="51">
        <v>411.52300000000002</v>
      </c>
      <c r="J29" s="51">
        <v>1074.646</v>
      </c>
      <c r="K29" s="51">
        <v>11867.829</v>
      </c>
      <c r="L29" s="51">
        <v>608.14499999999998</v>
      </c>
      <c r="M29" s="51">
        <v>1695.63</v>
      </c>
      <c r="N29" s="8">
        <v>26573.79148</v>
      </c>
    </row>
    <row r="30" spans="1:14" ht="18" customHeight="1" x14ac:dyDescent="0.25">
      <c r="A30" s="7" t="s">
        <v>17</v>
      </c>
      <c r="B30" s="51">
        <v>3882.39435</v>
      </c>
      <c r="C30" s="51">
        <v>175404.95045</v>
      </c>
      <c r="D30" s="51">
        <v>309026.05154999997</v>
      </c>
      <c r="E30" s="51">
        <v>284683.41391999996</v>
      </c>
      <c r="F30" s="51">
        <v>237630.78399</v>
      </c>
      <c r="G30" s="51">
        <v>232277.49638</v>
      </c>
      <c r="H30" s="51">
        <v>241519.46924999999</v>
      </c>
      <c r="I30" s="51">
        <v>255167.89754999999</v>
      </c>
      <c r="J30" s="51">
        <v>322954.81806000002</v>
      </c>
      <c r="K30" s="51">
        <v>332334.79762000003</v>
      </c>
      <c r="L30" s="51">
        <v>335874.46679999999</v>
      </c>
      <c r="M30" s="51">
        <v>1201877.0375199998</v>
      </c>
      <c r="N30" s="8">
        <v>3932633.5774399997</v>
      </c>
    </row>
    <row r="31" spans="1:14" ht="18" customHeight="1" x14ac:dyDescent="0.25">
      <c r="A31" s="7" t="s">
        <v>18</v>
      </c>
      <c r="B31" s="51">
        <v>202230.503</v>
      </c>
      <c r="C31" s="51">
        <v>275875.80099999998</v>
      </c>
      <c r="D31" s="51">
        <v>400810.99900000001</v>
      </c>
      <c r="E31" s="51">
        <v>328085.36756000004</v>
      </c>
      <c r="F31" s="51">
        <v>385448.946</v>
      </c>
      <c r="G31" s="51">
        <v>431182.25</v>
      </c>
      <c r="H31" s="51">
        <v>347495.18699999998</v>
      </c>
      <c r="I31" s="51">
        <v>478369.75699999998</v>
      </c>
      <c r="J31" s="51">
        <v>416761.788</v>
      </c>
      <c r="K31" s="51">
        <v>459806.17099999997</v>
      </c>
      <c r="L31" s="51">
        <v>511080.88500000001</v>
      </c>
      <c r="M31" s="51">
        <v>1135282.8940000001</v>
      </c>
      <c r="N31" s="8">
        <v>5372430.548560001</v>
      </c>
    </row>
    <row r="32" spans="1:14" ht="18" customHeight="1" x14ac:dyDescent="0.25">
      <c r="A32" s="77"/>
      <c r="B32" s="78" t="s">
        <v>214</v>
      </c>
      <c r="C32" s="55" t="s">
        <v>214</v>
      </c>
      <c r="D32" s="55" t="s">
        <v>214</v>
      </c>
      <c r="E32" s="55" t="s">
        <v>214</v>
      </c>
      <c r="F32" s="55" t="s">
        <v>214</v>
      </c>
      <c r="G32" s="55" t="s">
        <v>214</v>
      </c>
      <c r="H32" s="55" t="s">
        <v>214</v>
      </c>
      <c r="I32" s="55" t="s">
        <v>214</v>
      </c>
      <c r="J32" s="55" t="s">
        <v>214</v>
      </c>
      <c r="K32" s="55" t="s">
        <v>214</v>
      </c>
      <c r="L32" s="55" t="s">
        <v>214</v>
      </c>
      <c r="M32" s="55" t="s">
        <v>214</v>
      </c>
      <c r="N32" s="10" t="s">
        <v>214</v>
      </c>
    </row>
    <row r="33" spans="1:14" s="1" customFormat="1" ht="18" customHeight="1" x14ac:dyDescent="0.25">
      <c r="A33" s="37" t="s">
        <v>44</v>
      </c>
      <c r="B33" s="49">
        <v>5837133.544751999</v>
      </c>
      <c r="C33" s="49">
        <v>4659603.448768001</v>
      </c>
      <c r="D33" s="49">
        <v>5154956.9310503639</v>
      </c>
      <c r="E33" s="49">
        <v>10902755.231713001</v>
      </c>
      <c r="F33" s="49">
        <v>5746803.6061769994</v>
      </c>
      <c r="G33" s="49">
        <v>4471556.5606549997</v>
      </c>
      <c r="H33" s="49">
        <v>6057052.6594990008</v>
      </c>
      <c r="I33" s="49">
        <v>5379163.0996749997</v>
      </c>
      <c r="J33" s="49">
        <v>4919337.5336159989</v>
      </c>
      <c r="K33" s="49">
        <v>5396517.5776669998</v>
      </c>
      <c r="L33" s="49">
        <v>5068636.1338399993</v>
      </c>
      <c r="M33" s="49">
        <v>5055858.5698639993</v>
      </c>
      <c r="N33" s="23">
        <v>68649374.897276372</v>
      </c>
    </row>
    <row r="34" spans="1:14" s="1" customFormat="1" ht="18" customHeight="1" x14ac:dyDescent="0.25">
      <c r="A34" s="37" t="s">
        <v>45</v>
      </c>
      <c r="B34" s="49">
        <v>4038139.6188226673</v>
      </c>
      <c r="C34" s="49">
        <v>4371253.962597332</v>
      </c>
      <c r="D34" s="49">
        <v>5817346.1810299996</v>
      </c>
      <c r="E34" s="49">
        <v>4612203.2640136676</v>
      </c>
      <c r="F34" s="49">
        <v>4882311.0846933341</v>
      </c>
      <c r="G34" s="49">
        <v>5397560.974467</v>
      </c>
      <c r="H34" s="49">
        <v>5557103.7023731116</v>
      </c>
      <c r="I34" s="49">
        <v>6060889.5163129997</v>
      </c>
      <c r="J34" s="49">
        <v>6379219.8118478889</v>
      </c>
      <c r="K34" s="49">
        <v>4700430.9708496667</v>
      </c>
      <c r="L34" s="49">
        <v>5261042.7741100006</v>
      </c>
      <c r="M34" s="49">
        <v>8613346.3352413308</v>
      </c>
      <c r="N34" s="23">
        <v>65690848.196359009</v>
      </c>
    </row>
    <row r="35" spans="1:14" s="1" customFormat="1" ht="18" customHeight="1" x14ac:dyDescent="0.25">
      <c r="A35" s="37" t="s">
        <v>230</v>
      </c>
      <c r="B35" s="49">
        <v>1798993.9259293317</v>
      </c>
      <c r="C35" s="49">
        <v>288349.48617066874</v>
      </c>
      <c r="D35" s="49">
        <v>-662389.24997963605</v>
      </c>
      <c r="E35" s="49">
        <v>6290551.9676993331</v>
      </c>
      <c r="F35" s="49">
        <v>864492.52148366522</v>
      </c>
      <c r="G35" s="49">
        <v>-926004.41381200007</v>
      </c>
      <c r="H35" s="49">
        <v>499948.95712588931</v>
      </c>
      <c r="I35" s="49">
        <v>-681726.41663800005</v>
      </c>
      <c r="J35" s="49">
        <v>-1459882.2782318904</v>
      </c>
      <c r="K35" s="49">
        <v>696086.60681733268</v>
      </c>
      <c r="L35" s="49">
        <v>-192406.64027000079</v>
      </c>
      <c r="M35" s="49">
        <v>-3557487.765377332</v>
      </c>
      <c r="N35" s="23">
        <v>2958526.7009173627</v>
      </c>
    </row>
    <row r="36" spans="1:14" ht="18" customHeight="1" x14ac:dyDescent="0.25">
      <c r="A36" s="6"/>
      <c r="B36" s="55" t="s">
        <v>214</v>
      </c>
      <c r="C36" s="55" t="s">
        <v>214</v>
      </c>
      <c r="D36" s="55" t="s">
        <v>214</v>
      </c>
      <c r="E36" s="55" t="s">
        <v>214</v>
      </c>
      <c r="F36" s="55" t="s">
        <v>214</v>
      </c>
      <c r="G36" s="55" t="s">
        <v>214</v>
      </c>
      <c r="H36" s="55" t="s">
        <v>214</v>
      </c>
      <c r="I36" s="55" t="s">
        <v>214</v>
      </c>
      <c r="J36" s="55" t="s">
        <v>214</v>
      </c>
      <c r="K36" s="55" t="s">
        <v>214</v>
      </c>
      <c r="L36" s="55" t="s">
        <v>214</v>
      </c>
      <c r="M36" s="55" t="s">
        <v>214</v>
      </c>
      <c r="N36" s="10" t="s">
        <v>214</v>
      </c>
    </row>
    <row r="37" spans="1:14" ht="18" customHeight="1" x14ac:dyDescent="0.25">
      <c r="A37" s="36" t="s">
        <v>19</v>
      </c>
      <c r="B37" s="55"/>
      <c r="C37" s="55"/>
      <c r="D37" s="55" t="s">
        <v>214</v>
      </c>
      <c r="E37" s="55" t="s">
        <v>214</v>
      </c>
      <c r="F37" s="55" t="s">
        <v>214</v>
      </c>
      <c r="G37" s="55" t="s">
        <v>214</v>
      </c>
      <c r="H37" s="55" t="s">
        <v>214</v>
      </c>
      <c r="I37" s="55" t="s">
        <v>214</v>
      </c>
      <c r="J37" s="55" t="s">
        <v>214</v>
      </c>
      <c r="K37" s="55" t="s">
        <v>214</v>
      </c>
      <c r="L37" s="55" t="s">
        <v>214</v>
      </c>
      <c r="M37" s="55" t="s">
        <v>214</v>
      </c>
      <c r="N37" s="10" t="s">
        <v>214</v>
      </c>
    </row>
    <row r="38" spans="1:14" s="1" customFormat="1" ht="18" customHeight="1" x14ac:dyDescent="0.25">
      <c r="A38" s="37" t="s">
        <v>231</v>
      </c>
      <c r="B38" s="49">
        <v>3863962.9981000004</v>
      </c>
      <c r="C38" s="49">
        <v>104402.25224000003</v>
      </c>
      <c r="D38" s="49">
        <v>117187.34837836394</v>
      </c>
      <c r="E38" s="49">
        <v>8136806.2523599993</v>
      </c>
      <c r="F38" s="49">
        <v>1917575.6036600005</v>
      </c>
      <c r="G38" s="49">
        <v>-591180.63404000015</v>
      </c>
      <c r="H38" s="49">
        <v>-127927.77130999928</v>
      </c>
      <c r="I38" s="49">
        <v>-208168.09965000011</v>
      </c>
      <c r="J38" s="49">
        <v>-1288169.59965</v>
      </c>
      <c r="K38" s="49">
        <v>923618.86992999981</v>
      </c>
      <c r="L38" s="49">
        <v>12323.228149999864</v>
      </c>
      <c r="M38" s="49">
        <v>-3624395.2826200002</v>
      </c>
      <c r="N38" s="23">
        <v>9236035.1655483637</v>
      </c>
    </row>
    <row r="39" spans="1:14" ht="18" customHeight="1" x14ac:dyDescent="0.25">
      <c r="A39" s="7" t="s">
        <v>20</v>
      </c>
      <c r="B39" s="51">
        <v>-663491.05455</v>
      </c>
      <c r="C39" s="51">
        <v>-29310.034189999998</v>
      </c>
      <c r="D39" s="51">
        <v>2409.1118900000074</v>
      </c>
      <c r="E39" s="51">
        <v>7542.9298399999971</v>
      </c>
      <c r="F39" s="51">
        <v>-4424.0918200000015</v>
      </c>
      <c r="G39" s="51">
        <v>-127074.25306000003</v>
      </c>
      <c r="H39" s="51">
        <v>-80390.33348999999</v>
      </c>
      <c r="I39" s="51">
        <v>-11577.731299999999</v>
      </c>
      <c r="J39" s="51">
        <v>-14479.011460000009</v>
      </c>
      <c r="K39" s="51">
        <v>-18045.658620000002</v>
      </c>
      <c r="L39" s="51">
        <v>90218.851900000009</v>
      </c>
      <c r="M39" s="51">
        <v>-131307.64094000004</v>
      </c>
      <c r="N39" s="8">
        <v>-979928.91580000008</v>
      </c>
    </row>
    <row r="40" spans="1:14" ht="18" customHeight="1" x14ac:dyDescent="0.25">
      <c r="A40" s="7" t="s">
        <v>21</v>
      </c>
      <c r="B40" s="51">
        <v>35373.654049999997</v>
      </c>
      <c r="C40" s="51">
        <v>49778.455269999999</v>
      </c>
      <c r="D40" s="51">
        <v>50363.524700000002</v>
      </c>
      <c r="E40" s="51">
        <v>80758.237679999991</v>
      </c>
      <c r="F40" s="51">
        <v>77689.242129999999</v>
      </c>
      <c r="G40" s="51">
        <v>79446.033299999996</v>
      </c>
      <c r="H40" s="51">
        <v>76580.889200000005</v>
      </c>
      <c r="I40" s="51">
        <v>80517.106400000004</v>
      </c>
      <c r="J40" s="51">
        <v>73952.201719999997</v>
      </c>
      <c r="K40" s="51">
        <v>104964.29935999999</v>
      </c>
      <c r="L40" s="51">
        <v>145089.8181</v>
      </c>
      <c r="M40" s="51">
        <v>153051.78229999999</v>
      </c>
      <c r="N40" s="8">
        <v>1007565.24421</v>
      </c>
    </row>
    <row r="41" spans="1:14" ht="18" customHeight="1" x14ac:dyDescent="0.25">
      <c r="A41" s="7" t="s">
        <v>22</v>
      </c>
      <c r="B41" s="51">
        <v>698864.70860000001</v>
      </c>
      <c r="C41" s="51">
        <v>79088.489459999997</v>
      </c>
      <c r="D41" s="51">
        <v>47954.412809999994</v>
      </c>
      <c r="E41" s="51">
        <v>73215.307839999994</v>
      </c>
      <c r="F41" s="51">
        <v>82113.33395</v>
      </c>
      <c r="G41" s="51">
        <v>206520.28636000003</v>
      </c>
      <c r="H41" s="51">
        <v>156971.22269</v>
      </c>
      <c r="I41" s="51">
        <v>92094.837700000004</v>
      </c>
      <c r="J41" s="51">
        <v>88431.213180000006</v>
      </c>
      <c r="K41" s="51">
        <v>123009.95797999999</v>
      </c>
      <c r="L41" s="51">
        <v>54870.966200000003</v>
      </c>
      <c r="M41" s="51">
        <v>284359.42324000003</v>
      </c>
      <c r="N41" s="8">
        <v>1987494.1600099998</v>
      </c>
    </row>
    <row r="42" spans="1:14" ht="18" customHeight="1" x14ac:dyDescent="0.25">
      <c r="A42" s="7" t="s">
        <v>23</v>
      </c>
      <c r="B42" s="51">
        <v>4212064.7197500002</v>
      </c>
      <c r="C42" s="51">
        <v>352676.45607000001</v>
      </c>
      <c r="D42" s="51">
        <v>269768.46708836406</v>
      </c>
      <c r="E42" s="51">
        <v>3641840.18236</v>
      </c>
      <c r="F42" s="51">
        <v>5927119.3663499998</v>
      </c>
      <c r="G42" s="51">
        <v>-1037710.2249700001</v>
      </c>
      <c r="H42" s="51">
        <v>-1102532.5990699998</v>
      </c>
      <c r="I42" s="51">
        <v>-645961.17975000001</v>
      </c>
      <c r="J42" s="51">
        <v>-1411863.49734</v>
      </c>
      <c r="K42" s="51">
        <v>-465118.7041300002</v>
      </c>
      <c r="L42" s="51">
        <v>465413.58089999994</v>
      </c>
      <c r="M42" s="51">
        <v>-752455.42732000002</v>
      </c>
      <c r="N42" s="8">
        <v>9453241.1399383675</v>
      </c>
    </row>
    <row r="43" spans="1:14" ht="18" customHeight="1" x14ac:dyDescent="0.25">
      <c r="A43" s="7" t="s">
        <v>24</v>
      </c>
      <c r="B43" s="51">
        <v>6822950.1406499995</v>
      </c>
      <c r="C43" s="51">
        <v>369977.16078000003</v>
      </c>
      <c r="D43" s="51">
        <v>371828.20372836408</v>
      </c>
      <c r="E43" s="51">
        <v>3699188.29476</v>
      </c>
      <c r="F43" s="51">
        <v>5940631.99596</v>
      </c>
      <c r="G43" s="51">
        <v>-1026776.1511700001</v>
      </c>
      <c r="H43" s="51">
        <v>-1097090.1830999998</v>
      </c>
      <c r="I43" s="51">
        <v>-645233.80645000003</v>
      </c>
      <c r="J43" s="51">
        <v>-1356315.96997</v>
      </c>
      <c r="K43" s="51">
        <v>-464933.57983000018</v>
      </c>
      <c r="L43" s="51">
        <v>466127.70444999996</v>
      </c>
      <c r="M43" s="51">
        <v>-516273.93335999997</v>
      </c>
      <c r="N43" s="8">
        <v>12564079.876448365</v>
      </c>
    </row>
    <row r="44" spans="1:14" ht="18" customHeight="1" x14ac:dyDescent="0.25">
      <c r="A44" s="7" t="s">
        <v>25</v>
      </c>
      <c r="B44" s="51">
        <v>2610885.4208999998</v>
      </c>
      <c r="C44" s="51">
        <v>17300.704709999998</v>
      </c>
      <c r="D44" s="51">
        <v>102059.73664</v>
      </c>
      <c r="E44" s="51">
        <v>57348.112400000005</v>
      </c>
      <c r="F44" s="51">
        <v>13512.62961</v>
      </c>
      <c r="G44" s="51">
        <v>10934.0738</v>
      </c>
      <c r="H44" s="51">
        <v>5442.41597</v>
      </c>
      <c r="I44" s="51">
        <v>727.37330000000009</v>
      </c>
      <c r="J44" s="51">
        <v>55547.527370000003</v>
      </c>
      <c r="K44" s="51">
        <v>185.12429999999998</v>
      </c>
      <c r="L44" s="51">
        <v>714.12354999999991</v>
      </c>
      <c r="M44" s="51">
        <v>236181.49395999999</v>
      </c>
      <c r="N44" s="8">
        <v>3110838.7365099997</v>
      </c>
    </row>
    <row r="45" spans="1:14" ht="18" customHeight="1" x14ac:dyDescent="0.25">
      <c r="A45" s="7" t="s">
        <v>26</v>
      </c>
      <c r="B45" s="51">
        <v>-9466.109449999989</v>
      </c>
      <c r="C45" s="51">
        <v>-13310.475740000024</v>
      </c>
      <c r="D45" s="51">
        <v>-3792.6320200001355</v>
      </c>
      <c r="E45" s="51">
        <v>82945.700599999633</v>
      </c>
      <c r="F45" s="51">
        <v>-1743.7149099999806</v>
      </c>
      <c r="G45" s="51">
        <v>-22472.317030000006</v>
      </c>
      <c r="H45" s="51">
        <v>-25203.244089999702</v>
      </c>
      <c r="I45" s="51">
        <v>853.1043499999796</v>
      </c>
      <c r="J45" s="51">
        <v>-7764.1868200000026</v>
      </c>
      <c r="K45" s="51">
        <v>6683.2044300000416</v>
      </c>
      <c r="L45" s="51">
        <v>-1694.4857999999658</v>
      </c>
      <c r="M45" s="51">
        <v>11170.873839999957</v>
      </c>
      <c r="N45" s="8">
        <v>16205.717359999806</v>
      </c>
    </row>
    <row r="46" spans="1:14" ht="18" customHeight="1" x14ac:dyDescent="0.25">
      <c r="A46" s="7" t="s">
        <v>27</v>
      </c>
      <c r="B46" s="51">
        <v>324855.44235000003</v>
      </c>
      <c r="C46" s="51">
        <v>-205653.69389999998</v>
      </c>
      <c r="D46" s="51">
        <v>-151197.59857999999</v>
      </c>
      <c r="E46" s="51">
        <v>4404477.4395599999</v>
      </c>
      <c r="F46" s="51">
        <v>-4003375.9559599999</v>
      </c>
      <c r="G46" s="51">
        <v>596076.16102</v>
      </c>
      <c r="H46" s="51">
        <v>1080198.4053400001</v>
      </c>
      <c r="I46" s="51">
        <v>448517.70704999997</v>
      </c>
      <c r="J46" s="51">
        <v>145937.09596999999</v>
      </c>
      <c r="K46" s="51">
        <v>1400100.02825</v>
      </c>
      <c r="L46" s="51">
        <v>-541614.71885000006</v>
      </c>
      <c r="M46" s="51">
        <v>-2751803.0882000001</v>
      </c>
      <c r="N46" s="8">
        <v>746517.22404999938</v>
      </c>
    </row>
    <row r="47" spans="1:14" ht="18" customHeight="1" x14ac:dyDescent="0.25">
      <c r="A47" s="7" t="s">
        <v>28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8">
        <v>0</v>
      </c>
    </row>
    <row r="48" spans="1:14" ht="18" customHeight="1" x14ac:dyDescent="0.25">
      <c r="A48" s="7" t="s">
        <v>29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8">
        <v>0</v>
      </c>
    </row>
    <row r="49" spans="1:14" ht="18" customHeight="1" x14ac:dyDescent="0.25">
      <c r="A49" s="7" t="s">
        <v>30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8">
        <v>0</v>
      </c>
    </row>
    <row r="50" spans="1:14" ht="18" customHeight="1" x14ac:dyDescent="0.25">
      <c r="A50" s="7" t="s">
        <v>213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8">
        <v>0</v>
      </c>
    </row>
    <row r="51" spans="1:14" ht="18" customHeight="1" x14ac:dyDescent="0.25">
      <c r="A51" s="7" t="s">
        <v>31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8">
        <v>0</v>
      </c>
    </row>
    <row r="52" spans="1:14" ht="18" customHeight="1" x14ac:dyDescent="0.25">
      <c r="A52" s="6"/>
      <c r="B52" s="55" t="s">
        <v>214</v>
      </c>
      <c r="C52" s="55" t="s">
        <v>214</v>
      </c>
      <c r="D52" s="55" t="s">
        <v>214</v>
      </c>
      <c r="E52" s="55" t="s">
        <v>214</v>
      </c>
      <c r="F52" s="55" t="s">
        <v>214</v>
      </c>
      <c r="G52" s="55" t="s">
        <v>214</v>
      </c>
      <c r="H52" s="55" t="s">
        <v>214</v>
      </c>
      <c r="I52" s="55" t="s">
        <v>214</v>
      </c>
      <c r="J52" s="55" t="s">
        <v>214</v>
      </c>
      <c r="K52" s="55" t="s">
        <v>214</v>
      </c>
      <c r="L52" s="55" t="s">
        <v>214</v>
      </c>
      <c r="M52" s="55" t="s">
        <v>214</v>
      </c>
      <c r="N52" s="10" t="s">
        <v>214</v>
      </c>
    </row>
    <row r="53" spans="1:14" s="1" customFormat="1" ht="18" customHeight="1" x14ac:dyDescent="0.25">
      <c r="A53" s="37" t="s">
        <v>32</v>
      </c>
      <c r="B53" s="49">
        <v>2064969.0721706664</v>
      </c>
      <c r="C53" s="49">
        <v>-183947.23393066664</v>
      </c>
      <c r="D53" s="49">
        <v>779576.59835799993</v>
      </c>
      <c r="E53" s="49">
        <v>1846254.2846606665</v>
      </c>
      <c r="F53" s="49">
        <v>1053083.0821763333</v>
      </c>
      <c r="G53" s="49">
        <v>334823.77977199998</v>
      </c>
      <c r="H53" s="49">
        <v>-627876.72843588889</v>
      </c>
      <c r="I53" s="49">
        <v>473558.31698800001</v>
      </c>
      <c r="J53" s="49">
        <v>171712.67858188887</v>
      </c>
      <c r="K53" s="49">
        <v>227532.26311266667</v>
      </c>
      <c r="L53" s="49">
        <v>204729.86841999998</v>
      </c>
      <c r="M53" s="49">
        <v>-66907.517242666669</v>
      </c>
      <c r="N53" s="23">
        <v>6277508.4646309987</v>
      </c>
    </row>
    <row r="54" spans="1:14" ht="18" customHeight="1" x14ac:dyDescent="0.25">
      <c r="A54" s="7" t="s">
        <v>33</v>
      </c>
      <c r="B54" s="51">
        <v>3278689.7035499997</v>
      </c>
      <c r="C54" s="51">
        <v>38101.703000000001</v>
      </c>
      <c r="D54" s="51">
        <v>1588950.21514</v>
      </c>
      <c r="E54" s="51">
        <v>-3380.1490000000003</v>
      </c>
      <c r="F54" s="51">
        <v>-1701.9987800000004</v>
      </c>
      <c r="G54" s="51">
        <v>-9607.3434799999995</v>
      </c>
      <c r="H54" s="51">
        <v>676.69992000000002</v>
      </c>
      <c r="I54" s="51">
        <v>3464.9939999999997</v>
      </c>
      <c r="J54" s="51">
        <v>11286.14525</v>
      </c>
      <c r="K54" s="51">
        <v>-410900.08423000004</v>
      </c>
      <c r="L54" s="51">
        <v>269177.21789999999</v>
      </c>
      <c r="M54" s="51">
        <v>-18732.591939999998</v>
      </c>
      <c r="N54" s="8">
        <v>4746024.5113299983</v>
      </c>
    </row>
    <row r="55" spans="1:14" ht="18" customHeight="1" x14ac:dyDescent="0.25">
      <c r="A55" s="7" t="s">
        <v>34</v>
      </c>
      <c r="B55" s="51">
        <v>3278812.1889999998</v>
      </c>
      <c r="C55" s="51">
        <v>40353.5</v>
      </c>
      <c r="D55" s="51">
        <v>1597230.2350000001</v>
      </c>
      <c r="E55" s="51">
        <v>121.282</v>
      </c>
      <c r="F55" s="51">
        <v>1144.2739999999999</v>
      </c>
      <c r="G55" s="51">
        <v>56.154000000000003</v>
      </c>
      <c r="H55" s="51">
        <v>817.84900000000005</v>
      </c>
      <c r="I55" s="51">
        <v>4495.7449999999999</v>
      </c>
      <c r="J55" s="51">
        <v>13263.737939999999</v>
      </c>
      <c r="K55" s="51">
        <v>125.965</v>
      </c>
      <c r="L55" s="51">
        <v>269983.364</v>
      </c>
      <c r="M55" s="51">
        <v>1702.606</v>
      </c>
      <c r="N55" s="8">
        <v>5208106.9009400001</v>
      </c>
    </row>
    <row r="56" spans="1:14" ht="18" customHeight="1" x14ac:dyDescent="0.25">
      <c r="A56" s="7" t="s">
        <v>52</v>
      </c>
      <c r="B56" s="51">
        <v>3278812.1889999998</v>
      </c>
      <c r="C56" s="51">
        <v>0</v>
      </c>
      <c r="D56" s="51">
        <v>1597101.2960000001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13257.01794</v>
      </c>
      <c r="K56" s="51">
        <v>0</v>
      </c>
      <c r="L56" s="51">
        <v>269337.58500000002</v>
      </c>
      <c r="M56" s="51">
        <v>0</v>
      </c>
      <c r="N56" s="8">
        <v>5158508.0879399991</v>
      </c>
    </row>
    <row r="57" spans="1:14" ht="18" customHeight="1" x14ac:dyDescent="0.25">
      <c r="A57" s="7" t="s">
        <v>53</v>
      </c>
      <c r="B57" s="51">
        <v>0</v>
      </c>
      <c r="C57" s="51">
        <v>40353.5</v>
      </c>
      <c r="D57" s="51">
        <v>128.93900000001304</v>
      </c>
      <c r="E57" s="51">
        <v>121.282</v>
      </c>
      <c r="F57" s="51">
        <v>1144.2739999999999</v>
      </c>
      <c r="G57" s="51">
        <v>56.154000000000003</v>
      </c>
      <c r="H57" s="51">
        <v>817.84900000000005</v>
      </c>
      <c r="I57" s="51">
        <v>4495.7449999999999</v>
      </c>
      <c r="J57" s="51">
        <v>6.7199999999993452</v>
      </c>
      <c r="K57" s="51">
        <v>125.965</v>
      </c>
      <c r="L57" s="51">
        <v>645.77899999998044</v>
      </c>
      <c r="M57" s="51">
        <v>1702.606</v>
      </c>
      <c r="N57" s="8">
        <v>49598.812999999995</v>
      </c>
    </row>
    <row r="58" spans="1:14" ht="18" customHeight="1" x14ac:dyDescent="0.25">
      <c r="A58" s="7" t="s">
        <v>35</v>
      </c>
      <c r="B58" s="51">
        <v>122.48545</v>
      </c>
      <c r="C58" s="51">
        <v>2251.797</v>
      </c>
      <c r="D58" s="51">
        <v>8280.0198600000003</v>
      </c>
      <c r="E58" s="51">
        <v>3501.4310000000005</v>
      </c>
      <c r="F58" s="51">
        <v>2846.2727800000002</v>
      </c>
      <c r="G58" s="51">
        <v>9663.49748</v>
      </c>
      <c r="H58" s="51">
        <v>141.14908000000003</v>
      </c>
      <c r="I58" s="51">
        <v>1030.751</v>
      </c>
      <c r="J58" s="51">
        <v>1977.5926899999999</v>
      </c>
      <c r="K58" s="51">
        <v>411026.04923000006</v>
      </c>
      <c r="L58" s="51">
        <v>806.14610000000005</v>
      </c>
      <c r="M58" s="51">
        <v>20435.197939999998</v>
      </c>
      <c r="N58" s="8">
        <v>462082.38961000007</v>
      </c>
    </row>
    <row r="59" spans="1:14" ht="18" customHeight="1" x14ac:dyDescent="0.25">
      <c r="A59" s="7" t="s">
        <v>36</v>
      </c>
      <c r="B59" s="51">
        <v>-1189168.0413000002</v>
      </c>
      <c r="C59" s="51">
        <v>-200431.807</v>
      </c>
      <c r="D59" s="51">
        <v>-785858.223</v>
      </c>
      <c r="E59" s="51">
        <v>1875795.41</v>
      </c>
      <c r="F59" s="51">
        <v>1078014.4709999999</v>
      </c>
      <c r="G59" s="51">
        <v>370541.755</v>
      </c>
      <c r="H59" s="51">
        <v>-599917.98</v>
      </c>
      <c r="I59" s="51">
        <v>497676.38099999999</v>
      </c>
      <c r="J59" s="51">
        <v>187963.05499999999</v>
      </c>
      <c r="K59" s="51">
        <v>668184.99100000004</v>
      </c>
      <c r="L59" s="51">
        <v>-36485.260999999999</v>
      </c>
      <c r="M59" s="51">
        <v>-23343.226999999999</v>
      </c>
      <c r="N59" s="8">
        <v>1842971.5237000003</v>
      </c>
    </row>
    <row r="60" spans="1:14" ht="18" customHeight="1" x14ac:dyDescent="0.25">
      <c r="A60" s="7" t="s">
        <v>34</v>
      </c>
      <c r="B60" s="51">
        <v>0</v>
      </c>
      <c r="C60" s="51">
        <v>0</v>
      </c>
      <c r="D60" s="51">
        <v>0</v>
      </c>
      <c r="E60" s="51">
        <v>2198707.8689999999</v>
      </c>
      <c r="F60" s="51">
        <v>1108966.5719999999</v>
      </c>
      <c r="G60" s="51">
        <v>981245.88399999996</v>
      </c>
      <c r="H60" s="51">
        <v>0</v>
      </c>
      <c r="I60" s="51">
        <v>510459.84700000001</v>
      </c>
      <c r="J60" s="51">
        <v>200740.45600000001</v>
      </c>
      <c r="K60" s="51">
        <v>1046390.432</v>
      </c>
      <c r="L60" s="51">
        <v>0</v>
      </c>
      <c r="M60" s="51">
        <v>0</v>
      </c>
      <c r="N60" s="8">
        <v>6046511.0599999996</v>
      </c>
    </row>
    <row r="61" spans="1:14" ht="18" customHeight="1" x14ac:dyDescent="0.25">
      <c r="A61" s="7" t="s">
        <v>52</v>
      </c>
      <c r="B61" s="51">
        <v>0</v>
      </c>
      <c r="C61" s="51">
        <v>0</v>
      </c>
      <c r="D61" s="51">
        <v>0</v>
      </c>
      <c r="E61" s="51">
        <v>2198707.8689999999</v>
      </c>
      <c r="F61" s="51">
        <v>1108966.5719999999</v>
      </c>
      <c r="G61" s="51">
        <v>981245.88399999996</v>
      </c>
      <c r="H61" s="51">
        <v>0</v>
      </c>
      <c r="I61" s="51">
        <v>510459.84700000001</v>
      </c>
      <c r="J61" s="51">
        <v>200740.45600000001</v>
      </c>
      <c r="K61" s="51">
        <v>1046390.432</v>
      </c>
      <c r="L61" s="51">
        <v>0</v>
      </c>
      <c r="M61" s="51">
        <v>0</v>
      </c>
      <c r="N61" s="8">
        <v>6046511.0599999996</v>
      </c>
    </row>
    <row r="62" spans="1:14" ht="18" customHeight="1" x14ac:dyDescent="0.25">
      <c r="A62" s="7" t="s">
        <v>53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8">
        <v>0</v>
      </c>
    </row>
    <row r="63" spans="1:14" ht="18" customHeight="1" x14ac:dyDescent="0.25">
      <c r="A63" s="7" t="s">
        <v>35</v>
      </c>
      <c r="B63" s="51">
        <v>1189168.0413000002</v>
      </c>
      <c r="C63" s="51">
        <v>200431.807</v>
      </c>
      <c r="D63" s="51">
        <v>785858.223</v>
      </c>
      <c r="E63" s="51">
        <v>322912.45899999997</v>
      </c>
      <c r="F63" s="51">
        <v>30952.100999999999</v>
      </c>
      <c r="G63" s="51">
        <v>610704.12899999996</v>
      </c>
      <c r="H63" s="51">
        <v>599917.98</v>
      </c>
      <c r="I63" s="51">
        <v>12783.466</v>
      </c>
      <c r="J63" s="51">
        <v>12777.401</v>
      </c>
      <c r="K63" s="51">
        <v>378205.44099999999</v>
      </c>
      <c r="L63" s="51">
        <v>36485.260999999999</v>
      </c>
      <c r="M63" s="51">
        <v>23343.226999999999</v>
      </c>
      <c r="N63" s="8">
        <v>4203539.5362999998</v>
      </c>
    </row>
    <row r="64" spans="1:14" ht="18" customHeight="1" x14ac:dyDescent="0.25">
      <c r="A64" s="7" t="s">
        <v>37</v>
      </c>
      <c r="B64" s="51">
        <v>-24552.590079333331</v>
      </c>
      <c r="C64" s="51">
        <v>-21617.129930666666</v>
      </c>
      <c r="D64" s="51">
        <v>-23515.393781999999</v>
      </c>
      <c r="E64" s="51">
        <v>-26160.976339333334</v>
      </c>
      <c r="F64" s="51">
        <v>-23229.390043666666</v>
      </c>
      <c r="G64" s="51">
        <v>-26110.631748</v>
      </c>
      <c r="H64" s="51">
        <v>-28635.448355888886</v>
      </c>
      <c r="I64" s="51">
        <v>-27583.058012000001</v>
      </c>
      <c r="J64" s="51">
        <v>-27536.521668111112</v>
      </c>
      <c r="K64" s="51">
        <v>-29752.643657333334</v>
      </c>
      <c r="L64" s="51">
        <v>-27962.088480000002</v>
      </c>
      <c r="M64" s="51">
        <v>-24831.698302666668</v>
      </c>
      <c r="N64" s="8">
        <v>-311487.57039900002</v>
      </c>
    </row>
    <row r="65" spans="1:14" ht="18" customHeight="1" x14ac:dyDescent="0.25">
      <c r="A65" s="6"/>
      <c r="B65" s="55" t="s">
        <v>214</v>
      </c>
      <c r="C65" s="55" t="s">
        <v>214</v>
      </c>
      <c r="D65" s="55" t="s">
        <v>214</v>
      </c>
      <c r="E65" s="55" t="s">
        <v>214</v>
      </c>
      <c r="F65" s="55" t="s">
        <v>214</v>
      </c>
      <c r="G65" s="55" t="s">
        <v>214</v>
      </c>
      <c r="H65" s="55" t="s">
        <v>214</v>
      </c>
      <c r="I65" s="55" t="s">
        <v>214</v>
      </c>
      <c r="J65" s="55" t="s">
        <v>214</v>
      </c>
      <c r="K65" s="55" t="s">
        <v>214</v>
      </c>
      <c r="L65" s="55" t="s">
        <v>214</v>
      </c>
      <c r="M65" s="55" t="s">
        <v>214</v>
      </c>
      <c r="N65" s="10" t="s">
        <v>214</v>
      </c>
    </row>
    <row r="66" spans="1:14" s="1" customFormat="1" ht="18" customHeight="1" x14ac:dyDescent="0.25">
      <c r="A66" s="37" t="s">
        <v>38</v>
      </c>
      <c r="B66" s="49">
        <v>1798993.925929334</v>
      </c>
      <c r="C66" s="49">
        <v>288349.4861706667</v>
      </c>
      <c r="D66" s="49">
        <v>-662389.24997963605</v>
      </c>
      <c r="E66" s="49">
        <v>6290551.9676993322</v>
      </c>
      <c r="F66" s="49">
        <v>864492.52148366731</v>
      </c>
      <c r="G66" s="49">
        <v>-926004.41381200019</v>
      </c>
      <c r="H66" s="49">
        <v>499948.95712588954</v>
      </c>
      <c r="I66" s="49">
        <v>-681726.41663800005</v>
      </c>
      <c r="J66" s="49">
        <v>-1459882.278231889</v>
      </c>
      <c r="K66" s="49">
        <v>696086.60681733314</v>
      </c>
      <c r="L66" s="49">
        <v>-192406.64027000012</v>
      </c>
      <c r="M66" s="49">
        <v>-3557487.7653773334</v>
      </c>
      <c r="N66" s="23">
        <v>2958526.7009173632</v>
      </c>
    </row>
    <row r="67" spans="1:14" ht="14.25" customHeight="1" x14ac:dyDescent="0.25"/>
    <row r="68" spans="1:14" ht="14.25" customHeight="1" x14ac:dyDescent="0.25">
      <c r="A68" s="73" t="s">
        <v>62</v>
      </c>
    </row>
    <row r="69" spans="1:14" ht="14.25" customHeight="1" x14ac:dyDescent="0.25">
      <c r="A69" s="2" t="s">
        <v>307</v>
      </c>
    </row>
    <row r="70" spans="1:14" ht="14.25" customHeight="1" x14ac:dyDescent="0.25">
      <c r="A70" s="2" t="s">
        <v>308</v>
      </c>
    </row>
    <row r="71" spans="1:14" ht="14.25" customHeight="1" x14ac:dyDescent="0.25">
      <c r="A71" s="2" t="s">
        <v>49</v>
      </c>
    </row>
    <row r="72" spans="1:14" ht="14.25" customHeight="1" x14ac:dyDescent="0.25">
      <c r="A72" s="2" t="s">
        <v>50</v>
      </c>
    </row>
    <row r="73" spans="1:14" ht="14.25" customHeight="1" x14ac:dyDescent="0.25">
      <c r="A73" s="2" t="s">
        <v>51</v>
      </c>
    </row>
    <row r="74" spans="1:14" ht="14.25" customHeight="1" x14ac:dyDescent="0.25"/>
    <row r="75" spans="1:14" ht="14.25" customHeight="1" x14ac:dyDescent="0.25"/>
    <row r="76" spans="1:14" ht="14.25" customHeight="1" x14ac:dyDescent="0.25"/>
    <row r="77" spans="1:14" ht="14.25" customHeight="1" x14ac:dyDescent="0.25"/>
    <row r="78" spans="1:14" ht="14.25" customHeight="1" x14ac:dyDescent="0.25"/>
  </sheetData>
  <hyperlinks>
    <hyperlink ref="O1" location="Índice!A1" display="Volver al índice" xr:uid="{00000000-0004-0000-0F00-000000000000}"/>
  </hyperlinks>
  <pageMargins left="1.0236220472440944" right="1.0236220472440944" top="0.74803149606299213" bottom="0.74803149606299213" header="0.31496062992125984" footer="0.31496062992125984"/>
  <pageSetup scale="63" fitToHeight="2" orientation="landscape" r:id="rId1"/>
  <rowBreaks count="1" manualBreakCount="1">
    <brk id="36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78"/>
  <sheetViews>
    <sheetView showGridLines="0" zoomScaleNormal="100" workbookViewId="0">
      <pane ySplit="6" topLeftCell="A7" activePane="bottomLeft" state="frozen"/>
      <selection activeCell="A70" sqref="A70"/>
      <selection pane="bottomLeft"/>
    </sheetView>
  </sheetViews>
  <sheetFormatPr baseColWidth="10" defaultRowHeight="14.25" x14ac:dyDescent="0.25"/>
  <cols>
    <col min="1" max="1" width="45.28515625" style="2" customWidth="1"/>
    <col min="2" max="11" width="10" style="9" customWidth="1"/>
    <col min="12" max="13" width="10" style="2" customWidth="1"/>
    <col min="14" max="14" width="14.28515625" style="2" customWidth="1"/>
    <col min="15" max="16384" width="11.42578125" style="2"/>
  </cols>
  <sheetData>
    <row r="1" spans="1:15" ht="17.25" x14ac:dyDescent="0.3">
      <c r="A1" s="18" t="s">
        <v>226</v>
      </c>
      <c r="O1" s="38" t="s">
        <v>200</v>
      </c>
    </row>
    <row r="2" spans="1:15" ht="18.75" x14ac:dyDescent="0.3">
      <c r="A2" s="18" t="s">
        <v>309</v>
      </c>
    </row>
    <row r="3" spans="1:15" x14ac:dyDescent="0.25">
      <c r="A3" s="1" t="s">
        <v>229</v>
      </c>
    </row>
    <row r="4" spans="1:15" x14ac:dyDescent="0.25">
      <c r="A4" s="1" t="s">
        <v>0</v>
      </c>
    </row>
    <row r="6" spans="1:15" s="6" customFormat="1" ht="18" customHeight="1" x14ac:dyDescent="0.25">
      <c r="A6" s="20"/>
      <c r="B6" s="25" t="s">
        <v>81</v>
      </c>
      <c r="C6" s="25" t="s">
        <v>82</v>
      </c>
      <c r="D6" s="25" t="s">
        <v>83</v>
      </c>
      <c r="E6" s="25" t="s">
        <v>84</v>
      </c>
      <c r="F6" s="25" t="s">
        <v>85</v>
      </c>
      <c r="G6" s="25" t="s">
        <v>86</v>
      </c>
      <c r="H6" s="25" t="s">
        <v>87</v>
      </c>
      <c r="I6" s="25" t="s">
        <v>88</v>
      </c>
      <c r="J6" s="25" t="s">
        <v>89</v>
      </c>
      <c r="K6" s="25" t="s">
        <v>90</v>
      </c>
      <c r="L6" s="25" t="s">
        <v>91</v>
      </c>
      <c r="M6" s="25" t="s">
        <v>92</v>
      </c>
      <c r="N6" s="25" t="s">
        <v>93</v>
      </c>
    </row>
    <row r="7" spans="1:15" ht="18" customHeight="1" x14ac:dyDescent="0.25">
      <c r="A7" s="36" t="s">
        <v>1</v>
      </c>
      <c r="L7" s="9"/>
      <c r="M7" s="9"/>
      <c r="N7" s="9"/>
    </row>
    <row r="8" spans="1:15" s="1" customFormat="1" ht="18" customHeight="1" x14ac:dyDescent="0.25">
      <c r="A8" s="37" t="s">
        <v>2</v>
      </c>
      <c r="B8" s="49">
        <v>5836000.6387519985</v>
      </c>
      <c r="C8" s="49">
        <v>4656895.862288001</v>
      </c>
      <c r="D8" s="49">
        <v>5154849.9250503639</v>
      </c>
      <c r="E8" s="49">
        <v>10900818.516713001</v>
      </c>
      <c r="F8" s="49">
        <v>5745060.7931769993</v>
      </c>
      <c r="G8" s="49">
        <v>4469793.9786549993</v>
      </c>
      <c r="H8" s="49">
        <v>6055526.2494990006</v>
      </c>
      <c r="I8" s="49">
        <v>5378751.5766749997</v>
      </c>
      <c r="J8" s="49">
        <v>4918262.8876159992</v>
      </c>
      <c r="K8" s="49">
        <v>5384649.7486669999</v>
      </c>
      <c r="L8" s="49">
        <v>5068027.9888399998</v>
      </c>
      <c r="M8" s="49">
        <v>5054162.9398639994</v>
      </c>
      <c r="N8" s="23">
        <v>68622801.105796352</v>
      </c>
    </row>
    <row r="9" spans="1:15" ht="18" customHeight="1" x14ac:dyDescent="0.25">
      <c r="A9" s="7" t="s">
        <v>3</v>
      </c>
      <c r="B9" s="51">
        <v>4875862.2259999998</v>
      </c>
      <c r="C9" s="51">
        <v>3937957.6949999998</v>
      </c>
      <c r="D9" s="51">
        <v>4112954.5109999999</v>
      </c>
      <c r="E9" s="51">
        <v>9700232.6119999997</v>
      </c>
      <c r="F9" s="51">
        <v>4846592.6629999997</v>
      </c>
      <c r="G9" s="51">
        <v>3143469.4909999999</v>
      </c>
      <c r="H9" s="51">
        <v>4360382.9819999998</v>
      </c>
      <c r="I9" s="51">
        <v>4280220.1550000003</v>
      </c>
      <c r="J9" s="51">
        <v>4134676.7459999998</v>
      </c>
      <c r="K9" s="51">
        <v>3742519.5040000002</v>
      </c>
      <c r="L9" s="51">
        <v>4234451.182</v>
      </c>
      <c r="M9" s="51">
        <v>4038199.7579999999</v>
      </c>
      <c r="N9" s="8">
        <v>55407519.525000006</v>
      </c>
    </row>
    <row r="10" spans="1:15" ht="18" customHeight="1" x14ac:dyDescent="0.25">
      <c r="A10" s="7" t="s">
        <v>4</v>
      </c>
      <c r="B10" s="51">
        <v>99399.81985</v>
      </c>
      <c r="C10" s="51">
        <v>94933.384304000007</v>
      </c>
      <c r="D10" s="51">
        <v>191773.11108836366</v>
      </c>
      <c r="E10" s="51">
        <v>100094.29064000001</v>
      </c>
      <c r="F10" s="51">
        <v>268188.09737999999</v>
      </c>
      <c r="G10" s="51">
        <v>605485.26090999995</v>
      </c>
      <c r="H10" s="51">
        <v>92198.96054</v>
      </c>
      <c r="I10" s="51">
        <v>75499.659750000006</v>
      </c>
      <c r="J10" s="51">
        <v>84383.857209999987</v>
      </c>
      <c r="K10" s="51">
        <v>108864.40031999999</v>
      </c>
      <c r="L10" s="51">
        <v>113665.41293999999</v>
      </c>
      <c r="M10" s="51">
        <v>128070.35382799998</v>
      </c>
      <c r="N10" s="8">
        <v>1962556.6087603637</v>
      </c>
    </row>
    <row r="11" spans="1:15" ht="18" customHeight="1" x14ac:dyDescent="0.25">
      <c r="A11" s="7" t="s">
        <v>5</v>
      </c>
      <c r="B11" s="51">
        <v>275054.46500000003</v>
      </c>
      <c r="C11" s="51">
        <v>255826.204</v>
      </c>
      <c r="D11" s="51">
        <v>186873.609</v>
      </c>
      <c r="E11" s="51">
        <v>184973.63500000001</v>
      </c>
      <c r="F11" s="51">
        <v>186425.272</v>
      </c>
      <c r="G11" s="51">
        <v>193895.79399999999</v>
      </c>
      <c r="H11" s="51">
        <v>202622.158</v>
      </c>
      <c r="I11" s="51">
        <v>201614.03899999999</v>
      </c>
      <c r="J11" s="51">
        <v>216729.49600000001</v>
      </c>
      <c r="K11" s="51">
        <v>230507.26500000001</v>
      </c>
      <c r="L11" s="51">
        <v>231254.128</v>
      </c>
      <c r="M11" s="51">
        <v>219645.37700000001</v>
      </c>
      <c r="N11" s="8">
        <v>2585421.4419999998</v>
      </c>
    </row>
    <row r="12" spans="1:15" ht="18" customHeight="1" x14ac:dyDescent="0.25">
      <c r="A12" s="7" t="s">
        <v>305</v>
      </c>
      <c r="B12" s="51">
        <v>3240.8710000000001</v>
      </c>
      <c r="C12" s="51">
        <v>23752.344000000001</v>
      </c>
      <c r="D12" s="51">
        <v>12801.29</v>
      </c>
      <c r="E12" s="51">
        <v>15077.031999999999</v>
      </c>
      <c r="F12" s="51">
        <v>23016.991999999998</v>
      </c>
      <c r="G12" s="51">
        <v>10979.384</v>
      </c>
      <c r="H12" s="51">
        <v>11613.11</v>
      </c>
      <c r="I12" s="51">
        <v>10792.859</v>
      </c>
      <c r="J12" s="51">
        <v>11505.47</v>
      </c>
      <c r="K12" s="51">
        <v>12439.911</v>
      </c>
      <c r="L12" s="51">
        <v>6886.3630000000003</v>
      </c>
      <c r="M12" s="51">
        <v>21413.306</v>
      </c>
      <c r="N12" s="8">
        <v>163518.93200000003</v>
      </c>
    </row>
    <row r="13" spans="1:15" ht="18" customHeight="1" x14ac:dyDescent="0.25">
      <c r="A13" s="7" t="s">
        <v>6</v>
      </c>
      <c r="B13" s="51">
        <v>148868.93935</v>
      </c>
      <c r="C13" s="51">
        <v>56021.031285999998</v>
      </c>
      <c r="D13" s="51">
        <v>92050.122730000003</v>
      </c>
      <c r="E13" s="51">
        <v>414045.62240000005</v>
      </c>
      <c r="F13" s="51">
        <v>135302.79757</v>
      </c>
      <c r="G13" s="51">
        <v>83354.600330000001</v>
      </c>
      <c r="H13" s="51">
        <v>1025316.15632</v>
      </c>
      <c r="I13" s="51">
        <v>418948.56274999998</v>
      </c>
      <c r="J13" s="51">
        <v>130057.72527000001</v>
      </c>
      <c r="K13" s="51">
        <v>1063121.9895200001</v>
      </c>
      <c r="L13" s="51">
        <v>111385.52601</v>
      </c>
      <c r="M13" s="51">
        <v>145378.69887200001</v>
      </c>
      <c r="N13" s="8">
        <v>3823851.7724080002</v>
      </c>
    </row>
    <row r="14" spans="1:15" ht="18" customHeight="1" x14ac:dyDescent="0.25">
      <c r="A14" s="7" t="s">
        <v>7</v>
      </c>
      <c r="B14" s="51">
        <v>92539.712849999996</v>
      </c>
      <c r="C14" s="51">
        <v>96603.46673</v>
      </c>
      <c r="D14" s="51">
        <v>98894.265299999999</v>
      </c>
      <c r="E14" s="51">
        <v>90735.430399999997</v>
      </c>
      <c r="F14" s="51">
        <v>97872.250440000003</v>
      </c>
      <c r="G14" s="51">
        <v>88782.552689999997</v>
      </c>
      <c r="H14" s="51">
        <v>119864.14725000001</v>
      </c>
      <c r="I14" s="51">
        <v>94020.978199999998</v>
      </c>
      <c r="J14" s="51">
        <v>90364.7601</v>
      </c>
      <c r="K14" s="51">
        <v>90807.312810000003</v>
      </c>
      <c r="L14" s="51">
        <v>94462.418850000002</v>
      </c>
      <c r="M14" s="51">
        <v>111452.63884</v>
      </c>
      <c r="N14" s="8">
        <v>1166399.9344599999</v>
      </c>
    </row>
    <row r="15" spans="1:15" ht="18" customHeight="1" x14ac:dyDescent="0.25">
      <c r="A15" s="76" t="s">
        <v>8</v>
      </c>
      <c r="B15" s="51">
        <v>341034.60470199998</v>
      </c>
      <c r="C15" s="53">
        <v>191801.73696800001</v>
      </c>
      <c r="D15" s="53">
        <v>459503.01593200007</v>
      </c>
      <c r="E15" s="53">
        <v>395659.89427300001</v>
      </c>
      <c r="F15" s="53">
        <v>187662.720787</v>
      </c>
      <c r="G15" s="53">
        <v>343826.89572500001</v>
      </c>
      <c r="H15" s="53">
        <v>243528.73538900001</v>
      </c>
      <c r="I15" s="53">
        <v>297655.32297500002</v>
      </c>
      <c r="J15" s="53">
        <v>250544.83303600003</v>
      </c>
      <c r="K15" s="53">
        <v>136389.36601699999</v>
      </c>
      <c r="L15" s="53">
        <v>275922.95804</v>
      </c>
      <c r="M15" s="53">
        <v>390002.80732399999</v>
      </c>
      <c r="N15" s="13">
        <v>3513532.8911679997</v>
      </c>
    </row>
    <row r="16" spans="1:15" ht="18" customHeight="1" x14ac:dyDescent="0.25">
      <c r="A16" s="77"/>
      <c r="B16" s="78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10" t="s">
        <v>214</v>
      </c>
    </row>
    <row r="17" spans="1:16" s="1" customFormat="1" ht="18" customHeight="1" x14ac:dyDescent="0.25">
      <c r="A17" s="37" t="s">
        <v>9</v>
      </c>
      <c r="B17" s="49">
        <v>3830264.6755520003</v>
      </c>
      <c r="C17" s="49">
        <v>3918209.9570779996</v>
      </c>
      <c r="D17" s="49">
        <v>5105744.6682620002</v>
      </c>
      <c r="E17" s="49">
        <v>3997783.3518730002</v>
      </c>
      <c r="F17" s="49">
        <v>4257636.2857470009</v>
      </c>
      <c r="G17" s="49">
        <v>4732562.2208349993</v>
      </c>
      <c r="H17" s="49">
        <v>4966613.8224790003</v>
      </c>
      <c r="I17" s="49">
        <v>5325936.5607749997</v>
      </c>
      <c r="J17" s="49">
        <v>5638147.8274560003</v>
      </c>
      <c r="K17" s="49">
        <v>3906998.574887</v>
      </c>
      <c r="L17" s="49">
        <v>4412857.9317900008</v>
      </c>
      <c r="M17" s="49">
        <v>6275018.8500239989</v>
      </c>
      <c r="N17" s="23">
        <v>56367774.726757996</v>
      </c>
      <c r="P17" s="2"/>
    </row>
    <row r="18" spans="1:16" ht="18" customHeight="1" x14ac:dyDescent="0.25">
      <c r="A18" s="7" t="s">
        <v>10</v>
      </c>
      <c r="B18" s="51">
        <v>922950.25009999995</v>
      </c>
      <c r="C18" s="51">
        <v>886424.55242000008</v>
      </c>
      <c r="D18" s="51">
        <v>1197967.6804799999</v>
      </c>
      <c r="E18" s="51">
        <v>940336.36580000003</v>
      </c>
      <c r="F18" s="51">
        <v>900787.33262999996</v>
      </c>
      <c r="G18" s="51">
        <v>1215991.0130700001</v>
      </c>
      <c r="H18" s="51">
        <v>902923.49650000001</v>
      </c>
      <c r="I18" s="51">
        <v>937334.04590000003</v>
      </c>
      <c r="J18" s="51">
        <v>1199682.61152</v>
      </c>
      <c r="K18" s="51">
        <v>913548.34168000007</v>
      </c>
      <c r="L18" s="51">
        <v>971198.61629999999</v>
      </c>
      <c r="M18" s="51">
        <v>1335379.34228</v>
      </c>
      <c r="N18" s="8">
        <v>12324523.648680001</v>
      </c>
    </row>
    <row r="19" spans="1:16" ht="18" customHeight="1" x14ac:dyDescent="0.25">
      <c r="A19" s="7" t="s">
        <v>11</v>
      </c>
      <c r="B19" s="51">
        <v>268138.38944999996</v>
      </c>
      <c r="C19" s="51">
        <v>347353.78154</v>
      </c>
      <c r="D19" s="51">
        <v>482753.38417999999</v>
      </c>
      <c r="E19" s="51">
        <v>344485.50124000001</v>
      </c>
      <c r="F19" s="51">
        <v>383635.93303000001</v>
      </c>
      <c r="G19" s="51">
        <v>395018.51786999998</v>
      </c>
      <c r="H19" s="51">
        <v>412806.35667000001</v>
      </c>
      <c r="I19" s="51">
        <v>438415.53740000003</v>
      </c>
      <c r="J19" s="51">
        <v>501438.66940999997</v>
      </c>
      <c r="K19" s="51">
        <v>412790.19461999997</v>
      </c>
      <c r="L19" s="51">
        <v>489238.18079999997</v>
      </c>
      <c r="M19" s="51">
        <v>708355.35380000004</v>
      </c>
      <c r="N19" s="8">
        <v>5184429.8000100004</v>
      </c>
    </row>
    <row r="20" spans="1:16" ht="18" customHeight="1" x14ac:dyDescent="0.25">
      <c r="A20" s="7" t="s">
        <v>12</v>
      </c>
      <c r="B20" s="51">
        <v>449080.72304999997</v>
      </c>
      <c r="C20" s="51">
        <v>30797.759849999999</v>
      </c>
      <c r="D20" s="51">
        <v>537278.08096000005</v>
      </c>
      <c r="E20" s="51">
        <v>99777.256959999999</v>
      </c>
      <c r="F20" s="51">
        <v>68623.447379999998</v>
      </c>
      <c r="G20" s="51">
        <v>55148.652370000003</v>
      </c>
      <c r="H20" s="51">
        <v>494575.13965999999</v>
      </c>
      <c r="I20" s="51">
        <v>34113.469799999999</v>
      </c>
      <c r="J20" s="51">
        <v>594003.89999000006</v>
      </c>
      <c r="K20" s="51">
        <v>113396.96369</v>
      </c>
      <c r="L20" s="51">
        <v>85500.501300000004</v>
      </c>
      <c r="M20" s="51">
        <v>59302.091339999999</v>
      </c>
      <c r="N20" s="8">
        <v>2621597.9863499999</v>
      </c>
    </row>
    <row r="21" spans="1:16" ht="18" customHeight="1" x14ac:dyDescent="0.25">
      <c r="A21" s="7" t="s">
        <v>306</v>
      </c>
      <c r="B21" s="51">
        <v>1424095.10885</v>
      </c>
      <c r="C21" s="51">
        <v>1838100.16674</v>
      </c>
      <c r="D21" s="51">
        <v>1954062.5990200001</v>
      </c>
      <c r="E21" s="51">
        <v>1836843.73716</v>
      </c>
      <c r="F21" s="51">
        <v>2005804.8180300002</v>
      </c>
      <c r="G21" s="51">
        <v>2110475.7912099999</v>
      </c>
      <c r="H21" s="51">
        <v>2165714.4199100002</v>
      </c>
      <c r="I21" s="51">
        <v>2894738.7141499999</v>
      </c>
      <c r="J21" s="51">
        <v>2276223.1561500002</v>
      </c>
      <c r="K21" s="51">
        <v>1438580.37194</v>
      </c>
      <c r="L21" s="51">
        <v>1852614.4102</v>
      </c>
      <c r="M21" s="51">
        <v>2786768.2760999999</v>
      </c>
      <c r="N21" s="8">
        <v>24584021.569460001</v>
      </c>
    </row>
    <row r="22" spans="1:16" ht="18" customHeight="1" x14ac:dyDescent="0.25">
      <c r="A22" s="7" t="s">
        <v>43</v>
      </c>
      <c r="B22" s="51">
        <v>752852.66410200007</v>
      </c>
      <c r="C22" s="51">
        <v>805527.76552800008</v>
      </c>
      <c r="D22" s="51">
        <v>907903.35262199992</v>
      </c>
      <c r="E22" s="51">
        <v>768689.48471300001</v>
      </c>
      <c r="F22" s="51">
        <v>890744.12967699999</v>
      </c>
      <c r="G22" s="51">
        <v>948523.35131499998</v>
      </c>
      <c r="H22" s="51">
        <v>973261.18273900007</v>
      </c>
      <c r="I22" s="51">
        <v>1005100.544525</v>
      </c>
      <c r="J22" s="51">
        <v>1056133.147106</v>
      </c>
      <c r="K22" s="51">
        <v>1016792.520957</v>
      </c>
      <c r="L22" s="51">
        <v>1006262.9391899999</v>
      </c>
      <c r="M22" s="51">
        <v>1245993.5351839999</v>
      </c>
      <c r="N22" s="8">
        <v>11377784.617658</v>
      </c>
    </row>
    <row r="23" spans="1:16" ht="18" customHeight="1" x14ac:dyDescent="0.25">
      <c r="A23" s="7" t="s">
        <v>13</v>
      </c>
      <c r="B23" s="51">
        <v>13147.54</v>
      </c>
      <c r="C23" s="51">
        <v>10005.931</v>
      </c>
      <c r="D23" s="51">
        <v>25779.571</v>
      </c>
      <c r="E23" s="51">
        <v>7651.0060000000003</v>
      </c>
      <c r="F23" s="51">
        <v>8040.625</v>
      </c>
      <c r="G23" s="51">
        <v>7404.8950000000004</v>
      </c>
      <c r="H23" s="51">
        <v>17333.226999999999</v>
      </c>
      <c r="I23" s="51">
        <v>16234.249</v>
      </c>
      <c r="J23" s="51">
        <v>10666.343280000001</v>
      </c>
      <c r="K23" s="51">
        <v>11890.182000000001</v>
      </c>
      <c r="L23" s="51">
        <v>8043.2839999999997</v>
      </c>
      <c r="M23" s="51">
        <v>139220.25132000001</v>
      </c>
      <c r="N23" s="8">
        <v>275417.10459999996</v>
      </c>
    </row>
    <row r="24" spans="1:16" ht="18" customHeight="1" x14ac:dyDescent="0.25">
      <c r="A24" s="77"/>
      <c r="B24" s="78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10" t="s">
        <v>214</v>
      </c>
    </row>
    <row r="25" spans="1:16" s="1" customFormat="1" ht="18" customHeight="1" x14ac:dyDescent="0.25">
      <c r="A25" s="37" t="s">
        <v>14</v>
      </c>
      <c r="B25" s="49">
        <v>2005735.9631999983</v>
      </c>
      <c r="C25" s="49">
        <v>738685.90521000139</v>
      </c>
      <c r="D25" s="49">
        <v>49105.25678836368</v>
      </c>
      <c r="E25" s="49">
        <v>6903035.1648400007</v>
      </c>
      <c r="F25" s="49">
        <v>1487424.5074299984</v>
      </c>
      <c r="G25" s="49">
        <v>-262768.24218000006</v>
      </c>
      <c r="H25" s="49">
        <v>1088912.4270200003</v>
      </c>
      <c r="I25" s="49">
        <v>52815.015899999999</v>
      </c>
      <c r="J25" s="49">
        <v>-719884.93984000105</v>
      </c>
      <c r="K25" s="49">
        <v>1477651.1737799998</v>
      </c>
      <c r="L25" s="49">
        <v>655170.05704999901</v>
      </c>
      <c r="M25" s="49">
        <v>-1220855.9101599995</v>
      </c>
      <c r="N25" s="23">
        <v>12255026.379038362</v>
      </c>
      <c r="P25" s="2"/>
    </row>
    <row r="26" spans="1:16" ht="18" customHeight="1" x14ac:dyDescent="0.25">
      <c r="A26" s="77"/>
      <c r="B26" s="78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10" t="s">
        <v>214</v>
      </c>
    </row>
    <row r="27" spans="1:16" ht="18" customHeight="1" x14ac:dyDescent="0.25">
      <c r="A27" s="79" t="s">
        <v>15</v>
      </c>
      <c r="B27" s="78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10" t="s">
        <v>214</v>
      </c>
    </row>
    <row r="28" spans="1:16" s="1" customFormat="1" ht="18" customHeight="1" x14ac:dyDescent="0.25">
      <c r="A28" s="37" t="s">
        <v>232</v>
      </c>
      <c r="B28" s="49">
        <v>204979.99135</v>
      </c>
      <c r="C28" s="49">
        <v>448573.16496999998</v>
      </c>
      <c r="D28" s="49">
        <v>709730.04454999999</v>
      </c>
      <c r="E28" s="49">
        <v>610832.06648000004</v>
      </c>
      <c r="F28" s="49">
        <v>621336.91699000006</v>
      </c>
      <c r="G28" s="49">
        <v>661697.16437999997</v>
      </c>
      <c r="H28" s="49">
        <v>587488.24624999997</v>
      </c>
      <c r="I28" s="49">
        <v>733126.13154999993</v>
      </c>
      <c r="J28" s="49">
        <v>738641.96006000007</v>
      </c>
      <c r="K28" s="49">
        <v>780273.13961999991</v>
      </c>
      <c r="L28" s="49">
        <v>846347.20680000004</v>
      </c>
      <c r="M28" s="49">
        <v>2335464.3015200002</v>
      </c>
      <c r="N28" s="23">
        <v>9278490.334520001</v>
      </c>
      <c r="P28" s="2"/>
    </row>
    <row r="29" spans="1:16" ht="18" customHeight="1" x14ac:dyDescent="0.25">
      <c r="A29" s="7" t="s">
        <v>16</v>
      </c>
      <c r="B29" s="51">
        <v>1132.9059999999999</v>
      </c>
      <c r="C29" s="51">
        <v>2707.5864800000004</v>
      </c>
      <c r="D29" s="51">
        <v>107.006</v>
      </c>
      <c r="E29" s="51">
        <v>1936.7149999999999</v>
      </c>
      <c r="F29" s="51">
        <v>1742.8130000000001</v>
      </c>
      <c r="G29" s="51">
        <v>1762.5820000000001</v>
      </c>
      <c r="H29" s="51">
        <v>1526.41</v>
      </c>
      <c r="I29" s="51">
        <v>411.52300000000002</v>
      </c>
      <c r="J29" s="51">
        <v>1074.646</v>
      </c>
      <c r="K29" s="51">
        <v>11867.829</v>
      </c>
      <c r="L29" s="51">
        <v>608.14499999999998</v>
      </c>
      <c r="M29" s="51">
        <v>1695.63</v>
      </c>
      <c r="N29" s="8">
        <v>26573.79148</v>
      </c>
    </row>
    <row r="30" spans="1:16" ht="18" customHeight="1" x14ac:dyDescent="0.25">
      <c r="A30" s="7" t="s">
        <v>17</v>
      </c>
      <c r="B30" s="51">
        <v>3882.39435</v>
      </c>
      <c r="C30" s="51">
        <v>175404.95045</v>
      </c>
      <c r="D30" s="51">
        <v>309026.05154999997</v>
      </c>
      <c r="E30" s="51">
        <v>284683.41391999996</v>
      </c>
      <c r="F30" s="51">
        <v>237630.78399</v>
      </c>
      <c r="G30" s="51">
        <v>232277.49638</v>
      </c>
      <c r="H30" s="51">
        <v>241519.46924999999</v>
      </c>
      <c r="I30" s="51">
        <v>255167.89754999999</v>
      </c>
      <c r="J30" s="51">
        <v>322954.81806000002</v>
      </c>
      <c r="K30" s="51">
        <v>332334.79762000003</v>
      </c>
      <c r="L30" s="51">
        <v>335874.46679999999</v>
      </c>
      <c r="M30" s="51">
        <v>1201877.0375199998</v>
      </c>
      <c r="N30" s="8">
        <v>3932633.5774399997</v>
      </c>
    </row>
    <row r="31" spans="1:16" ht="18" customHeight="1" x14ac:dyDescent="0.25">
      <c r="A31" s="7" t="s">
        <v>18</v>
      </c>
      <c r="B31" s="51">
        <v>202230.503</v>
      </c>
      <c r="C31" s="51">
        <v>275875.80099999998</v>
      </c>
      <c r="D31" s="51">
        <v>400810.99900000001</v>
      </c>
      <c r="E31" s="51">
        <v>328085.36756000004</v>
      </c>
      <c r="F31" s="51">
        <v>385448.946</v>
      </c>
      <c r="G31" s="51">
        <v>431182.25</v>
      </c>
      <c r="H31" s="51">
        <v>347495.18699999998</v>
      </c>
      <c r="I31" s="51">
        <v>478369.75699999998</v>
      </c>
      <c r="J31" s="51">
        <v>416761.788</v>
      </c>
      <c r="K31" s="51">
        <v>459806.17099999997</v>
      </c>
      <c r="L31" s="51">
        <v>511080.88500000001</v>
      </c>
      <c r="M31" s="51">
        <v>1135282.8940000001</v>
      </c>
      <c r="N31" s="8">
        <v>5372430.548560001</v>
      </c>
    </row>
    <row r="32" spans="1:16" ht="18" customHeight="1" x14ac:dyDescent="0.25">
      <c r="A32" s="77"/>
      <c r="B32" s="78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10" t="s">
        <v>214</v>
      </c>
    </row>
    <row r="33" spans="1:16" s="1" customFormat="1" ht="18" customHeight="1" x14ac:dyDescent="0.25">
      <c r="A33" s="37" t="s">
        <v>44</v>
      </c>
      <c r="B33" s="49">
        <v>5837133.544751999</v>
      </c>
      <c r="C33" s="49">
        <v>4659603.448768001</v>
      </c>
      <c r="D33" s="49">
        <v>5154956.9310503639</v>
      </c>
      <c r="E33" s="49">
        <v>10902755.231713001</v>
      </c>
      <c r="F33" s="49">
        <v>5746803.6061769994</v>
      </c>
      <c r="G33" s="49">
        <v>4471556.5606549997</v>
      </c>
      <c r="H33" s="49">
        <v>6057052.6594990008</v>
      </c>
      <c r="I33" s="49">
        <v>5379163.0996749997</v>
      </c>
      <c r="J33" s="49">
        <v>4919337.5336159989</v>
      </c>
      <c r="K33" s="49">
        <v>5396517.5776669998</v>
      </c>
      <c r="L33" s="49">
        <v>5068636.1338399993</v>
      </c>
      <c r="M33" s="49">
        <v>5055858.5698639993</v>
      </c>
      <c r="N33" s="23">
        <v>68649374.897276372</v>
      </c>
      <c r="P33" s="2"/>
    </row>
    <row r="34" spans="1:16" s="1" customFormat="1" ht="18" customHeight="1" x14ac:dyDescent="0.25">
      <c r="A34" s="37" t="s">
        <v>45</v>
      </c>
      <c r="B34" s="49">
        <v>4036377.5729020005</v>
      </c>
      <c r="C34" s="49">
        <v>4369490.708527999</v>
      </c>
      <c r="D34" s="49">
        <v>5815581.718812</v>
      </c>
      <c r="E34" s="49">
        <v>4610552.1333530005</v>
      </c>
      <c r="F34" s="49">
        <v>4880716.0157370009</v>
      </c>
      <c r="G34" s="49">
        <v>5396021.9672149997</v>
      </c>
      <c r="H34" s="49">
        <v>5555628.4787290003</v>
      </c>
      <c r="I34" s="49">
        <v>6059474.2153249998</v>
      </c>
      <c r="J34" s="49">
        <v>6377864.4335160004</v>
      </c>
      <c r="K34" s="49">
        <v>4699139.5435070004</v>
      </c>
      <c r="L34" s="49">
        <v>5259813.2835900001</v>
      </c>
      <c r="M34" s="49">
        <v>8612178.781543998</v>
      </c>
      <c r="N34" s="23">
        <v>65672838.852758005</v>
      </c>
      <c r="P34" s="2"/>
    </row>
    <row r="35" spans="1:16" s="1" customFormat="1" ht="18" customHeight="1" x14ac:dyDescent="0.25">
      <c r="A35" s="37" t="s">
        <v>230</v>
      </c>
      <c r="B35" s="49">
        <v>1800755.9718499985</v>
      </c>
      <c r="C35" s="49">
        <v>290112.74024000205</v>
      </c>
      <c r="D35" s="49">
        <v>-660624.78776163608</v>
      </c>
      <c r="E35" s="49">
        <v>6292203.0983600002</v>
      </c>
      <c r="F35" s="49">
        <v>866087.59043999854</v>
      </c>
      <c r="G35" s="49">
        <v>-924465.40656000003</v>
      </c>
      <c r="H35" s="49">
        <v>501424.18077000044</v>
      </c>
      <c r="I35" s="49">
        <v>-680311.11565000005</v>
      </c>
      <c r="J35" s="49">
        <v>-1458526.8999000015</v>
      </c>
      <c r="K35" s="49">
        <v>697378.03415999934</v>
      </c>
      <c r="L35" s="49">
        <v>-191177.1497500008</v>
      </c>
      <c r="M35" s="49">
        <v>-3556320.2116799988</v>
      </c>
      <c r="N35" s="23">
        <v>2976536.0445183627</v>
      </c>
      <c r="P35" s="2"/>
    </row>
    <row r="36" spans="1:16" ht="18" customHeight="1" x14ac:dyDescent="0.25">
      <c r="A36" s="6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10" t="s">
        <v>214</v>
      </c>
    </row>
    <row r="37" spans="1:16" ht="18" customHeight="1" x14ac:dyDescent="0.25">
      <c r="A37" s="36" t="s">
        <v>19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10" t="s">
        <v>214</v>
      </c>
    </row>
    <row r="38" spans="1:16" s="1" customFormat="1" ht="18" customHeight="1" x14ac:dyDescent="0.25">
      <c r="A38" s="37" t="s">
        <v>231</v>
      </c>
      <c r="B38" s="49">
        <v>3863962.9981000004</v>
      </c>
      <c r="C38" s="49">
        <v>104402.25224000003</v>
      </c>
      <c r="D38" s="49">
        <v>117187.34837836394</v>
      </c>
      <c r="E38" s="49">
        <v>8136806.2523599993</v>
      </c>
      <c r="F38" s="49">
        <v>1917575.6036600005</v>
      </c>
      <c r="G38" s="49">
        <v>-591180.63404000015</v>
      </c>
      <c r="H38" s="49">
        <v>-127927.77130999928</v>
      </c>
      <c r="I38" s="49">
        <v>-208168.09965000011</v>
      </c>
      <c r="J38" s="49">
        <v>-1288169.59965</v>
      </c>
      <c r="K38" s="49">
        <v>923618.86992999981</v>
      </c>
      <c r="L38" s="49">
        <v>12323.228149999864</v>
      </c>
      <c r="M38" s="49">
        <v>-3624395.2826200002</v>
      </c>
      <c r="N38" s="23">
        <v>9236035.1655483637</v>
      </c>
      <c r="P38" s="2"/>
    </row>
    <row r="39" spans="1:16" ht="18" customHeight="1" x14ac:dyDescent="0.25">
      <c r="A39" s="7" t="s">
        <v>20</v>
      </c>
      <c r="B39" s="51">
        <v>-663491.05455</v>
      </c>
      <c r="C39" s="51">
        <v>-29310.034189999998</v>
      </c>
      <c r="D39" s="51">
        <v>2409.1118900000074</v>
      </c>
      <c r="E39" s="51">
        <v>7542.9298399999971</v>
      </c>
      <c r="F39" s="51">
        <v>-4424.0918200000015</v>
      </c>
      <c r="G39" s="51">
        <v>-127074.25306000003</v>
      </c>
      <c r="H39" s="51">
        <v>-80390.33348999999</v>
      </c>
      <c r="I39" s="51">
        <v>-11577.731299999999</v>
      </c>
      <c r="J39" s="51">
        <v>-14479.011460000009</v>
      </c>
      <c r="K39" s="51">
        <v>-18045.658620000002</v>
      </c>
      <c r="L39" s="51">
        <v>90218.851900000009</v>
      </c>
      <c r="M39" s="51">
        <v>-131307.64094000004</v>
      </c>
      <c r="N39" s="8">
        <v>-979928.91580000008</v>
      </c>
    </row>
    <row r="40" spans="1:16" ht="18" customHeight="1" x14ac:dyDescent="0.25">
      <c r="A40" s="7" t="s">
        <v>21</v>
      </c>
      <c r="B40" s="51">
        <v>35373.654049999997</v>
      </c>
      <c r="C40" s="51">
        <v>49778.455269999999</v>
      </c>
      <c r="D40" s="51">
        <v>50363.524700000002</v>
      </c>
      <c r="E40" s="51">
        <v>80758.237679999991</v>
      </c>
      <c r="F40" s="51">
        <v>77689.242129999999</v>
      </c>
      <c r="G40" s="51">
        <v>79446.033299999996</v>
      </c>
      <c r="H40" s="51">
        <v>76580.889200000005</v>
      </c>
      <c r="I40" s="51">
        <v>80517.106400000004</v>
      </c>
      <c r="J40" s="51">
        <v>73952.201719999997</v>
      </c>
      <c r="K40" s="51">
        <v>104964.29935999999</v>
      </c>
      <c r="L40" s="51">
        <v>145089.8181</v>
      </c>
      <c r="M40" s="51">
        <v>153051.78229999999</v>
      </c>
      <c r="N40" s="8">
        <v>1007565.24421</v>
      </c>
    </row>
    <row r="41" spans="1:16" ht="18" customHeight="1" x14ac:dyDescent="0.25">
      <c r="A41" s="7" t="s">
        <v>22</v>
      </c>
      <c r="B41" s="51">
        <v>698864.70860000001</v>
      </c>
      <c r="C41" s="51">
        <v>79088.489459999997</v>
      </c>
      <c r="D41" s="51">
        <v>47954.412809999994</v>
      </c>
      <c r="E41" s="51">
        <v>73215.307839999994</v>
      </c>
      <c r="F41" s="51">
        <v>82113.33395</v>
      </c>
      <c r="G41" s="51">
        <v>206520.28636000003</v>
      </c>
      <c r="H41" s="51">
        <v>156971.22269</v>
      </c>
      <c r="I41" s="51">
        <v>92094.837700000004</v>
      </c>
      <c r="J41" s="51">
        <v>88431.213180000006</v>
      </c>
      <c r="K41" s="51">
        <v>123009.95797999999</v>
      </c>
      <c r="L41" s="51">
        <v>54870.966200000003</v>
      </c>
      <c r="M41" s="51">
        <v>284359.42324000003</v>
      </c>
      <c r="N41" s="8">
        <v>1987494.1600099998</v>
      </c>
    </row>
    <row r="42" spans="1:16" ht="18" customHeight="1" x14ac:dyDescent="0.25">
      <c r="A42" s="7" t="s">
        <v>23</v>
      </c>
      <c r="B42" s="51">
        <v>4212064.7197500002</v>
      </c>
      <c r="C42" s="51">
        <v>352676.45607000001</v>
      </c>
      <c r="D42" s="51">
        <v>269768.46708836406</v>
      </c>
      <c r="E42" s="51">
        <v>3641840.18236</v>
      </c>
      <c r="F42" s="51">
        <v>5927119.3663499998</v>
      </c>
      <c r="G42" s="51">
        <v>-1037710.2249700001</v>
      </c>
      <c r="H42" s="51">
        <v>-1102532.5990699998</v>
      </c>
      <c r="I42" s="51">
        <v>-645961.17975000001</v>
      </c>
      <c r="J42" s="51">
        <v>-1411863.49734</v>
      </c>
      <c r="K42" s="51">
        <v>-465118.7041300002</v>
      </c>
      <c r="L42" s="51">
        <v>465413.58089999994</v>
      </c>
      <c r="M42" s="51">
        <v>-752455.42732000002</v>
      </c>
      <c r="N42" s="8">
        <v>9453241.1399383675</v>
      </c>
    </row>
    <row r="43" spans="1:16" ht="18" customHeight="1" x14ac:dyDescent="0.25">
      <c r="A43" s="7" t="s">
        <v>24</v>
      </c>
      <c r="B43" s="51">
        <v>6822950.1406499995</v>
      </c>
      <c r="C43" s="51">
        <v>369977.16078000003</v>
      </c>
      <c r="D43" s="51">
        <v>371828.20372836408</v>
      </c>
      <c r="E43" s="51">
        <v>3699188.29476</v>
      </c>
      <c r="F43" s="51">
        <v>5940631.99596</v>
      </c>
      <c r="G43" s="51">
        <v>-1026776.1511700001</v>
      </c>
      <c r="H43" s="51">
        <v>-1097090.1830999998</v>
      </c>
      <c r="I43" s="51">
        <v>-645233.80645000003</v>
      </c>
      <c r="J43" s="51">
        <v>-1356315.96997</v>
      </c>
      <c r="K43" s="51">
        <v>-464933.57983000018</v>
      </c>
      <c r="L43" s="51">
        <v>466127.70444999996</v>
      </c>
      <c r="M43" s="51">
        <v>-516273.93335999997</v>
      </c>
      <c r="N43" s="8">
        <v>12564079.876448365</v>
      </c>
    </row>
    <row r="44" spans="1:16" ht="18" customHeight="1" x14ac:dyDescent="0.25">
      <c r="A44" s="7" t="s">
        <v>25</v>
      </c>
      <c r="B44" s="51">
        <v>2610885.4208999998</v>
      </c>
      <c r="C44" s="51">
        <v>17300.704709999998</v>
      </c>
      <c r="D44" s="51">
        <v>102059.73664</v>
      </c>
      <c r="E44" s="51">
        <v>57348.112400000005</v>
      </c>
      <c r="F44" s="51">
        <v>13512.62961</v>
      </c>
      <c r="G44" s="51">
        <v>10934.0738</v>
      </c>
      <c r="H44" s="51">
        <v>5442.41597</v>
      </c>
      <c r="I44" s="51">
        <v>727.37330000000009</v>
      </c>
      <c r="J44" s="51">
        <v>55547.527370000003</v>
      </c>
      <c r="K44" s="51">
        <v>185.12429999999998</v>
      </c>
      <c r="L44" s="51">
        <v>714.12354999999991</v>
      </c>
      <c r="M44" s="51">
        <v>236181.49395999999</v>
      </c>
      <c r="N44" s="8">
        <v>3110838.7365099997</v>
      </c>
    </row>
    <row r="45" spans="1:16" ht="18" customHeight="1" x14ac:dyDescent="0.25">
      <c r="A45" s="7" t="s">
        <v>26</v>
      </c>
      <c r="B45" s="51">
        <v>-9466.109449999989</v>
      </c>
      <c r="C45" s="51">
        <v>-13310.475740000024</v>
      </c>
      <c r="D45" s="51">
        <v>-3792.6320200001355</v>
      </c>
      <c r="E45" s="51">
        <v>82945.700599999633</v>
      </c>
      <c r="F45" s="51">
        <v>-1743.7149099999806</v>
      </c>
      <c r="G45" s="51">
        <v>-22472.317030000006</v>
      </c>
      <c r="H45" s="51">
        <v>-25203.244089999702</v>
      </c>
      <c r="I45" s="51">
        <v>853.1043499999796</v>
      </c>
      <c r="J45" s="51">
        <v>-7764.1868200000026</v>
      </c>
      <c r="K45" s="51">
        <v>6683.2044300000416</v>
      </c>
      <c r="L45" s="51">
        <v>-1694.4857999999658</v>
      </c>
      <c r="M45" s="51">
        <v>11170.873839999957</v>
      </c>
      <c r="N45" s="8">
        <v>16205.717359999806</v>
      </c>
    </row>
    <row r="46" spans="1:16" ht="18" customHeight="1" x14ac:dyDescent="0.25">
      <c r="A46" s="7" t="s">
        <v>27</v>
      </c>
      <c r="B46" s="51">
        <v>324855.44235000003</v>
      </c>
      <c r="C46" s="51">
        <v>-205653.69389999998</v>
      </c>
      <c r="D46" s="51">
        <v>-151197.59857999999</v>
      </c>
      <c r="E46" s="51">
        <v>4404477.4395599999</v>
      </c>
      <c r="F46" s="51">
        <v>-4003375.9559599999</v>
      </c>
      <c r="G46" s="51">
        <v>596076.16102</v>
      </c>
      <c r="H46" s="51">
        <v>1080198.4053400001</v>
      </c>
      <c r="I46" s="51">
        <v>448517.70704999997</v>
      </c>
      <c r="J46" s="51">
        <v>145937.09596999999</v>
      </c>
      <c r="K46" s="51">
        <v>1400100.02825</v>
      </c>
      <c r="L46" s="51">
        <v>-541614.71885000006</v>
      </c>
      <c r="M46" s="51">
        <v>-2751803.0882000001</v>
      </c>
      <c r="N46" s="8">
        <v>746517.22404999938</v>
      </c>
    </row>
    <row r="47" spans="1:16" ht="18" customHeight="1" x14ac:dyDescent="0.25">
      <c r="A47" s="7" t="s">
        <v>28</v>
      </c>
      <c r="B47" s="51">
        <v>0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8">
        <v>0</v>
      </c>
    </row>
    <row r="48" spans="1:16" ht="18" customHeight="1" x14ac:dyDescent="0.25">
      <c r="A48" s="7" t="s">
        <v>29</v>
      </c>
      <c r="B48" s="51">
        <v>0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1">
        <v>0</v>
      </c>
      <c r="M48" s="51">
        <v>0</v>
      </c>
      <c r="N48" s="8">
        <v>0</v>
      </c>
    </row>
    <row r="49" spans="1:16" ht="18" customHeight="1" x14ac:dyDescent="0.25">
      <c r="A49" s="7" t="s">
        <v>30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1">
        <v>0</v>
      </c>
      <c r="M49" s="51">
        <v>0</v>
      </c>
      <c r="N49" s="8">
        <v>0</v>
      </c>
    </row>
    <row r="50" spans="1:16" ht="18" customHeight="1" x14ac:dyDescent="0.25">
      <c r="A50" s="7" t="s">
        <v>213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1">
        <v>0</v>
      </c>
      <c r="M50" s="51">
        <v>0</v>
      </c>
      <c r="N50" s="8">
        <v>0</v>
      </c>
    </row>
    <row r="51" spans="1:16" ht="18" customHeight="1" x14ac:dyDescent="0.25">
      <c r="A51" s="7" t="s">
        <v>31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1">
        <v>0</v>
      </c>
      <c r="M51" s="51">
        <v>0</v>
      </c>
      <c r="N51" s="8">
        <v>0</v>
      </c>
    </row>
    <row r="52" spans="1:16" ht="18" customHeight="1" x14ac:dyDescent="0.25">
      <c r="A52" s="6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10" t="s">
        <v>214</v>
      </c>
    </row>
    <row r="53" spans="1:16" s="1" customFormat="1" ht="18" customHeight="1" x14ac:dyDescent="0.25">
      <c r="A53" s="37" t="s">
        <v>32</v>
      </c>
      <c r="B53" s="49">
        <v>2063207.0262499996</v>
      </c>
      <c r="C53" s="49">
        <v>-185710.48799999998</v>
      </c>
      <c r="D53" s="49">
        <v>777812.13613999996</v>
      </c>
      <c r="E53" s="49">
        <v>1844603.1539999999</v>
      </c>
      <c r="F53" s="49">
        <v>1051488.0132199998</v>
      </c>
      <c r="G53" s="49">
        <v>333284.77252</v>
      </c>
      <c r="H53" s="49">
        <v>-629351.95207999996</v>
      </c>
      <c r="I53" s="49">
        <v>472143.016</v>
      </c>
      <c r="J53" s="49">
        <v>170357.30025</v>
      </c>
      <c r="K53" s="49">
        <v>226240.83577000001</v>
      </c>
      <c r="L53" s="49">
        <v>203500.37789999999</v>
      </c>
      <c r="M53" s="49">
        <v>-68075.070940000005</v>
      </c>
      <c r="N53" s="23">
        <v>6259499.1210299991</v>
      </c>
      <c r="P53" s="2"/>
    </row>
    <row r="54" spans="1:16" ht="18" customHeight="1" x14ac:dyDescent="0.25">
      <c r="A54" s="7" t="s">
        <v>33</v>
      </c>
      <c r="B54" s="51">
        <v>3278689.7035499997</v>
      </c>
      <c r="C54" s="51">
        <v>38101.703000000001</v>
      </c>
      <c r="D54" s="51">
        <v>1588950.21514</v>
      </c>
      <c r="E54" s="51">
        <v>-3380.1490000000003</v>
      </c>
      <c r="F54" s="51">
        <v>-1701.9987800000004</v>
      </c>
      <c r="G54" s="51">
        <v>-9607.3434799999995</v>
      </c>
      <c r="H54" s="51">
        <v>676.69992000000002</v>
      </c>
      <c r="I54" s="51">
        <v>3464.9939999999997</v>
      </c>
      <c r="J54" s="51">
        <v>11286.14525</v>
      </c>
      <c r="K54" s="51">
        <v>-410900.08423000004</v>
      </c>
      <c r="L54" s="51">
        <v>269177.21789999999</v>
      </c>
      <c r="M54" s="51">
        <v>-18732.591939999998</v>
      </c>
      <c r="N54" s="8">
        <v>4746024.5113299983</v>
      </c>
    </row>
    <row r="55" spans="1:16" ht="18" customHeight="1" x14ac:dyDescent="0.25">
      <c r="A55" s="7" t="s">
        <v>34</v>
      </c>
      <c r="B55" s="51">
        <v>3278812.1889999998</v>
      </c>
      <c r="C55" s="51">
        <v>40353.5</v>
      </c>
      <c r="D55" s="51">
        <v>1597230.2350000001</v>
      </c>
      <c r="E55" s="51">
        <v>121.282</v>
      </c>
      <c r="F55" s="51">
        <v>1144.2739999999999</v>
      </c>
      <c r="G55" s="51">
        <v>56.154000000000003</v>
      </c>
      <c r="H55" s="51">
        <v>817.84900000000005</v>
      </c>
      <c r="I55" s="51">
        <v>4495.7449999999999</v>
      </c>
      <c r="J55" s="51">
        <v>13263.737939999999</v>
      </c>
      <c r="K55" s="51">
        <v>125.965</v>
      </c>
      <c r="L55" s="51">
        <v>269983.364</v>
      </c>
      <c r="M55" s="51">
        <v>1702.606</v>
      </c>
      <c r="N55" s="8">
        <v>5208106.9009400001</v>
      </c>
    </row>
    <row r="56" spans="1:16" ht="18" customHeight="1" x14ac:dyDescent="0.25">
      <c r="A56" s="7" t="s">
        <v>52</v>
      </c>
      <c r="B56" s="51">
        <v>3278812.1889999998</v>
      </c>
      <c r="C56" s="51">
        <v>0</v>
      </c>
      <c r="D56" s="51">
        <v>1597101.2960000001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13257.01794</v>
      </c>
      <c r="K56" s="51">
        <v>0</v>
      </c>
      <c r="L56" s="51">
        <v>269337.58500000002</v>
      </c>
      <c r="M56" s="51">
        <v>0</v>
      </c>
      <c r="N56" s="8">
        <v>5158508.0879399991</v>
      </c>
    </row>
    <row r="57" spans="1:16" ht="18" customHeight="1" x14ac:dyDescent="0.25">
      <c r="A57" s="7" t="s">
        <v>53</v>
      </c>
      <c r="B57" s="51">
        <v>0</v>
      </c>
      <c r="C57" s="51">
        <v>40353.5</v>
      </c>
      <c r="D57" s="51">
        <v>128.93900000001304</v>
      </c>
      <c r="E57" s="51">
        <v>121.282</v>
      </c>
      <c r="F57" s="51">
        <v>1144.2739999999999</v>
      </c>
      <c r="G57" s="51">
        <v>56.154000000000003</v>
      </c>
      <c r="H57" s="51">
        <v>817.84900000000005</v>
      </c>
      <c r="I57" s="51">
        <v>4495.7449999999999</v>
      </c>
      <c r="J57" s="51">
        <v>6.7199999999993452</v>
      </c>
      <c r="K57" s="51">
        <v>125.965</v>
      </c>
      <c r="L57" s="51">
        <v>645.77899999998044</v>
      </c>
      <c r="M57" s="51">
        <v>1702.606</v>
      </c>
      <c r="N57" s="8">
        <v>49598.812999999995</v>
      </c>
    </row>
    <row r="58" spans="1:16" ht="18" customHeight="1" x14ac:dyDescent="0.25">
      <c r="A58" s="7" t="s">
        <v>35</v>
      </c>
      <c r="B58" s="51">
        <v>122.48545</v>
      </c>
      <c r="C58" s="51">
        <v>2251.797</v>
      </c>
      <c r="D58" s="51">
        <v>8280.0198600000003</v>
      </c>
      <c r="E58" s="51">
        <v>3501.4310000000005</v>
      </c>
      <c r="F58" s="51">
        <v>2846.2727800000002</v>
      </c>
      <c r="G58" s="51">
        <v>9663.49748</v>
      </c>
      <c r="H58" s="51">
        <v>141.14908000000003</v>
      </c>
      <c r="I58" s="51">
        <v>1030.751</v>
      </c>
      <c r="J58" s="51">
        <v>1977.5926899999999</v>
      </c>
      <c r="K58" s="51">
        <v>411026.04923000006</v>
      </c>
      <c r="L58" s="51">
        <v>806.14610000000005</v>
      </c>
      <c r="M58" s="51">
        <v>20435.197939999998</v>
      </c>
      <c r="N58" s="8">
        <v>462082.38961000007</v>
      </c>
    </row>
    <row r="59" spans="1:16" ht="18" customHeight="1" x14ac:dyDescent="0.25">
      <c r="A59" s="7" t="s">
        <v>36</v>
      </c>
      <c r="B59" s="51">
        <v>-1189168.0413000002</v>
      </c>
      <c r="C59" s="51">
        <v>-200431.807</v>
      </c>
      <c r="D59" s="51">
        <v>-785858.223</v>
      </c>
      <c r="E59" s="51">
        <v>1875795.41</v>
      </c>
      <c r="F59" s="51">
        <v>1078014.4709999999</v>
      </c>
      <c r="G59" s="51">
        <v>370541.755</v>
      </c>
      <c r="H59" s="51">
        <v>-599917.98</v>
      </c>
      <c r="I59" s="51">
        <v>497676.38099999999</v>
      </c>
      <c r="J59" s="51">
        <v>187963.05499999999</v>
      </c>
      <c r="K59" s="51">
        <v>668184.99100000004</v>
      </c>
      <c r="L59" s="51">
        <v>-36485.260999999999</v>
      </c>
      <c r="M59" s="51">
        <v>-23343.226999999999</v>
      </c>
      <c r="N59" s="8">
        <v>1842971.5237000003</v>
      </c>
    </row>
    <row r="60" spans="1:16" ht="18" customHeight="1" x14ac:dyDescent="0.25">
      <c r="A60" s="7" t="s">
        <v>34</v>
      </c>
      <c r="B60" s="51">
        <v>0</v>
      </c>
      <c r="C60" s="51">
        <v>0</v>
      </c>
      <c r="D60" s="51">
        <v>0</v>
      </c>
      <c r="E60" s="51">
        <v>2198707.8689999999</v>
      </c>
      <c r="F60" s="51">
        <v>1108966.5719999999</v>
      </c>
      <c r="G60" s="51">
        <v>981245.88399999996</v>
      </c>
      <c r="H60" s="51">
        <v>0</v>
      </c>
      <c r="I60" s="51">
        <v>510459.84700000001</v>
      </c>
      <c r="J60" s="51">
        <v>200740.45600000001</v>
      </c>
      <c r="K60" s="51">
        <v>1046390.432</v>
      </c>
      <c r="L60" s="51">
        <v>0</v>
      </c>
      <c r="M60" s="51">
        <v>0</v>
      </c>
      <c r="N60" s="8">
        <v>6046511.0599999996</v>
      </c>
    </row>
    <row r="61" spans="1:16" ht="18" customHeight="1" x14ac:dyDescent="0.25">
      <c r="A61" s="7" t="s">
        <v>52</v>
      </c>
      <c r="B61" s="51">
        <v>0</v>
      </c>
      <c r="C61" s="51">
        <v>0</v>
      </c>
      <c r="D61" s="51">
        <v>0</v>
      </c>
      <c r="E61" s="51">
        <v>2198707.8689999999</v>
      </c>
      <c r="F61" s="51">
        <v>1108966.5719999999</v>
      </c>
      <c r="G61" s="51">
        <v>981245.88399999996</v>
      </c>
      <c r="H61" s="51">
        <v>0</v>
      </c>
      <c r="I61" s="51">
        <v>510459.84700000001</v>
      </c>
      <c r="J61" s="51">
        <v>200740.45600000001</v>
      </c>
      <c r="K61" s="51">
        <v>1046390.432</v>
      </c>
      <c r="L61" s="51">
        <v>0</v>
      </c>
      <c r="M61" s="51">
        <v>0</v>
      </c>
      <c r="N61" s="8">
        <v>6046511.0599999996</v>
      </c>
    </row>
    <row r="62" spans="1:16" ht="18" customHeight="1" x14ac:dyDescent="0.25">
      <c r="A62" s="7" t="s">
        <v>53</v>
      </c>
      <c r="B62" s="51">
        <v>0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8">
        <v>0</v>
      </c>
    </row>
    <row r="63" spans="1:16" ht="18" customHeight="1" x14ac:dyDescent="0.25">
      <c r="A63" s="7" t="s">
        <v>35</v>
      </c>
      <c r="B63" s="51">
        <v>1189168.0413000002</v>
      </c>
      <c r="C63" s="51">
        <v>200431.807</v>
      </c>
      <c r="D63" s="51">
        <v>785858.223</v>
      </c>
      <c r="E63" s="51">
        <v>322912.45899999997</v>
      </c>
      <c r="F63" s="51">
        <v>30952.100999999999</v>
      </c>
      <c r="G63" s="51">
        <v>610704.12899999996</v>
      </c>
      <c r="H63" s="51">
        <v>599917.98</v>
      </c>
      <c r="I63" s="51">
        <v>12783.466</v>
      </c>
      <c r="J63" s="51">
        <v>12777.401</v>
      </c>
      <c r="K63" s="51">
        <v>378205.44099999999</v>
      </c>
      <c r="L63" s="51">
        <v>36485.260999999999</v>
      </c>
      <c r="M63" s="51">
        <v>23343.226999999999</v>
      </c>
      <c r="N63" s="8">
        <v>4203539.5362999998</v>
      </c>
    </row>
    <row r="64" spans="1:16" ht="18" customHeight="1" x14ac:dyDescent="0.25">
      <c r="A64" s="7" t="s">
        <v>37</v>
      </c>
      <c r="B64" s="51">
        <v>-26314.635999999999</v>
      </c>
      <c r="C64" s="51">
        <v>-23380.383999999998</v>
      </c>
      <c r="D64" s="51">
        <v>-25279.856</v>
      </c>
      <c r="E64" s="51">
        <v>-27812.107</v>
      </c>
      <c r="F64" s="51">
        <v>-24824.458999999999</v>
      </c>
      <c r="G64" s="51">
        <v>-27649.638999999999</v>
      </c>
      <c r="H64" s="51">
        <v>-30110.671999999999</v>
      </c>
      <c r="I64" s="51">
        <v>-28998.359</v>
      </c>
      <c r="J64" s="51">
        <v>-28891.9</v>
      </c>
      <c r="K64" s="51">
        <v>-31044.071</v>
      </c>
      <c r="L64" s="51">
        <v>-29191.579000000002</v>
      </c>
      <c r="M64" s="51">
        <v>-25999.252</v>
      </c>
      <c r="N64" s="8">
        <v>-329496.91399999999</v>
      </c>
    </row>
    <row r="65" spans="1:14" ht="18" customHeight="1" x14ac:dyDescent="0.25">
      <c r="A65" s="6"/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10" t="s">
        <v>214</v>
      </c>
    </row>
    <row r="66" spans="1:14" s="1" customFormat="1" ht="18" customHeight="1" x14ac:dyDescent="0.25">
      <c r="A66" s="37" t="s">
        <v>38</v>
      </c>
      <c r="B66" s="49">
        <v>1800755.9718500008</v>
      </c>
      <c r="C66" s="49">
        <v>290112.74024000001</v>
      </c>
      <c r="D66" s="49">
        <v>-660624.78776163608</v>
      </c>
      <c r="E66" s="49">
        <v>6292203.0983599992</v>
      </c>
      <c r="F66" s="49">
        <v>866087.59044000064</v>
      </c>
      <c r="G66" s="49">
        <v>-924465.40656000015</v>
      </c>
      <c r="H66" s="49">
        <v>501424.18077000068</v>
      </c>
      <c r="I66" s="49">
        <v>-680311.11565000005</v>
      </c>
      <c r="J66" s="49">
        <v>-1458526.8999000001</v>
      </c>
      <c r="K66" s="49">
        <v>697378.03415999981</v>
      </c>
      <c r="L66" s="49">
        <v>-191177.14975000013</v>
      </c>
      <c r="M66" s="49">
        <v>-3556320.2116800002</v>
      </c>
      <c r="N66" s="23">
        <v>2976536.0445183632</v>
      </c>
    </row>
    <row r="67" spans="1:14" ht="14.25" customHeight="1" x14ac:dyDescent="0.25"/>
    <row r="68" spans="1:14" ht="14.25" customHeight="1" x14ac:dyDescent="0.25">
      <c r="A68" s="73" t="s">
        <v>62</v>
      </c>
    </row>
    <row r="69" spans="1:14" ht="14.25" customHeight="1" x14ac:dyDescent="0.25">
      <c r="A69" s="2" t="s">
        <v>307</v>
      </c>
    </row>
    <row r="70" spans="1:14" ht="14.25" customHeight="1" x14ac:dyDescent="0.25">
      <c r="A70" s="2" t="s">
        <v>308</v>
      </c>
    </row>
    <row r="71" spans="1:14" ht="14.25" customHeight="1" x14ac:dyDescent="0.25">
      <c r="A71" s="2" t="s">
        <v>49</v>
      </c>
    </row>
    <row r="72" spans="1:14" ht="14.25" customHeight="1" x14ac:dyDescent="0.25">
      <c r="A72" s="2" t="s">
        <v>50</v>
      </c>
    </row>
    <row r="73" spans="1:14" ht="14.25" customHeight="1" x14ac:dyDescent="0.25">
      <c r="A73" s="2" t="s">
        <v>51</v>
      </c>
    </row>
    <row r="74" spans="1:14" ht="14.25" customHeight="1" x14ac:dyDescent="0.25"/>
    <row r="75" spans="1:14" ht="14.25" customHeight="1" x14ac:dyDescent="0.25"/>
    <row r="76" spans="1:14" ht="14.25" customHeight="1" x14ac:dyDescent="0.25"/>
    <row r="77" spans="1:14" ht="14.25" customHeight="1" x14ac:dyDescent="0.25"/>
    <row r="78" spans="1:14" ht="14.25" customHeight="1" x14ac:dyDescent="0.25"/>
  </sheetData>
  <hyperlinks>
    <hyperlink ref="O1" location="Índice!A1" display="Volver al índice" xr:uid="{00000000-0004-0000-1000-000000000000}"/>
  </hyperlinks>
  <pageMargins left="1.0236220472440944" right="1.0236220472440944" top="0.74803149606299213" bottom="0.74803149606299213" header="0.31496062992125984" footer="0.31496062992125984"/>
  <pageSetup scale="63" fitToHeight="0" orientation="landscape" r:id="rId1"/>
  <rowBreaks count="1" manualBreakCount="1">
    <brk id="36" max="1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78"/>
  <sheetViews>
    <sheetView showGridLines="0" zoomScaleNormal="100" workbookViewId="0">
      <pane ySplit="6" topLeftCell="A7" activePane="bottomLeft" state="frozen"/>
      <selection activeCell="A70" sqref="A70"/>
      <selection pane="bottomLeft"/>
    </sheetView>
  </sheetViews>
  <sheetFormatPr baseColWidth="10" defaultRowHeight="14.25" x14ac:dyDescent="0.25"/>
  <cols>
    <col min="1" max="1" width="45.28515625" style="2" customWidth="1"/>
    <col min="2" max="11" width="10" style="9" customWidth="1"/>
    <col min="12" max="13" width="10" style="2" customWidth="1"/>
    <col min="14" max="14" width="14.28515625" style="2" customWidth="1"/>
    <col min="15" max="16384" width="11.42578125" style="2"/>
  </cols>
  <sheetData>
    <row r="1" spans="1:15" ht="17.25" x14ac:dyDescent="0.3">
      <c r="A1" s="18" t="s">
        <v>226</v>
      </c>
      <c r="O1" s="38" t="s">
        <v>200</v>
      </c>
    </row>
    <row r="2" spans="1:15" ht="17.25" x14ac:dyDescent="0.3">
      <c r="A2" s="18" t="s">
        <v>68</v>
      </c>
    </row>
    <row r="3" spans="1:15" x14ac:dyDescent="0.25">
      <c r="A3" s="1" t="s">
        <v>229</v>
      </c>
    </row>
    <row r="4" spans="1:15" x14ac:dyDescent="0.25">
      <c r="A4" s="1" t="s">
        <v>0</v>
      </c>
    </row>
    <row r="6" spans="1:15" s="6" customFormat="1" ht="18" customHeight="1" x14ac:dyDescent="0.25">
      <c r="A6" s="20"/>
      <c r="B6" s="25" t="s">
        <v>81</v>
      </c>
      <c r="C6" s="25" t="s">
        <v>82</v>
      </c>
      <c r="D6" s="25" t="s">
        <v>83</v>
      </c>
      <c r="E6" s="25" t="s">
        <v>84</v>
      </c>
      <c r="F6" s="25" t="s">
        <v>85</v>
      </c>
      <c r="G6" s="25" t="s">
        <v>86</v>
      </c>
      <c r="H6" s="25" t="s">
        <v>87</v>
      </c>
      <c r="I6" s="25" t="s">
        <v>88</v>
      </c>
      <c r="J6" s="25" t="s">
        <v>89</v>
      </c>
      <c r="K6" s="25" t="s">
        <v>90</v>
      </c>
      <c r="L6" s="25" t="s">
        <v>91</v>
      </c>
      <c r="M6" s="25" t="s">
        <v>92</v>
      </c>
      <c r="N6" s="25" t="s">
        <v>93</v>
      </c>
    </row>
    <row r="7" spans="1:15" ht="18" customHeight="1" x14ac:dyDescent="0.25">
      <c r="A7" s="36" t="s">
        <v>1</v>
      </c>
      <c r="L7" s="9"/>
      <c r="M7" s="9"/>
      <c r="N7" s="9"/>
    </row>
    <row r="8" spans="1:15" s="1" customFormat="1" ht="18" customHeight="1" x14ac:dyDescent="0.25">
      <c r="A8" s="37" t="s">
        <v>2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</row>
    <row r="9" spans="1:15" ht="18" customHeight="1" x14ac:dyDescent="0.25">
      <c r="A9" s="7" t="s">
        <v>3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</row>
    <row r="10" spans="1:15" ht="18" customHeight="1" x14ac:dyDescent="0.25">
      <c r="A10" s="7" t="s">
        <v>4</v>
      </c>
      <c r="B10" s="8">
        <v>0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</row>
    <row r="11" spans="1:15" ht="18" customHeight="1" x14ac:dyDescent="0.25">
      <c r="A11" s="7" t="s">
        <v>5</v>
      </c>
      <c r="B11" s="8">
        <v>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</row>
    <row r="12" spans="1:15" ht="18" customHeight="1" x14ac:dyDescent="0.25">
      <c r="A12" s="7" t="s">
        <v>40</v>
      </c>
      <c r="B12" s="8">
        <v>0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</row>
    <row r="13" spans="1:15" ht="18" customHeight="1" x14ac:dyDescent="0.25">
      <c r="A13" s="7" t="s">
        <v>6</v>
      </c>
      <c r="B13" s="8">
        <v>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</row>
    <row r="14" spans="1:15" ht="18" customHeight="1" x14ac:dyDescent="0.25">
      <c r="A14" s="7" t="s">
        <v>7</v>
      </c>
      <c r="B14" s="8">
        <v>0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</row>
    <row r="15" spans="1:15" ht="18" customHeight="1" x14ac:dyDescent="0.25">
      <c r="A15" s="7" t="s">
        <v>8</v>
      </c>
      <c r="B15" s="8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</row>
    <row r="16" spans="1:15" ht="18" customHeight="1" x14ac:dyDescent="0.25">
      <c r="A16" s="6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 t="s">
        <v>214</v>
      </c>
    </row>
    <row r="17" spans="1:16" s="1" customFormat="1" ht="18" customHeight="1" x14ac:dyDescent="0.25">
      <c r="A17" s="37" t="s">
        <v>9</v>
      </c>
      <c r="B17" s="23">
        <v>1762.0459206666667</v>
      </c>
      <c r="C17" s="23">
        <v>1763.2540693333333</v>
      </c>
      <c r="D17" s="23">
        <v>1764.4622179999999</v>
      </c>
      <c r="E17" s="23">
        <v>1651.1306606666667</v>
      </c>
      <c r="F17" s="23">
        <v>1595.0689563333333</v>
      </c>
      <c r="G17" s="23">
        <v>1539.0072520000001</v>
      </c>
      <c r="H17" s="23">
        <v>1475.2236441111111</v>
      </c>
      <c r="I17" s="23">
        <v>1415.300988</v>
      </c>
      <c r="J17" s="23">
        <v>1355.3783318888886</v>
      </c>
      <c r="K17" s="23">
        <v>1291.4273426666666</v>
      </c>
      <c r="L17" s="23">
        <v>1229.4905200000001</v>
      </c>
      <c r="M17" s="23">
        <v>1167.5536973333333</v>
      </c>
      <c r="N17" s="23">
        <v>18009.343600999997</v>
      </c>
      <c r="P17" s="2"/>
    </row>
    <row r="18" spans="1:16" ht="18" customHeight="1" x14ac:dyDescent="0.25">
      <c r="A18" s="7" t="s">
        <v>10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</row>
    <row r="19" spans="1:16" ht="18" customHeight="1" x14ac:dyDescent="0.25">
      <c r="A19" s="7" t="s">
        <v>11</v>
      </c>
      <c r="B19" s="8">
        <v>0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</row>
    <row r="20" spans="1:16" ht="18" customHeight="1" x14ac:dyDescent="0.25">
      <c r="A20" s="7" t="s">
        <v>12</v>
      </c>
      <c r="B20" s="8">
        <v>1762.0459206666667</v>
      </c>
      <c r="C20" s="8">
        <v>1763.2540693333333</v>
      </c>
      <c r="D20" s="8">
        <v>1764.4622179999999</v>
      </c>
      <c r="E20" s="8">
        <v>1651.1306606666667</v>
      </c>
      <c r="F20" s="8">
        <v>1595.0689563333333</v>
      </c>
      <c r="G20" s="8">
        <v>1539.0072520000001</v>
      </c>
      <c r="H20" s="8">
        <v>1475.2236441111111</v>
      </c>
      <c r="I20" s="8">
        <v>1415.300988</v>
      </c>
      <c r="J20" s="8">
        <v>1355.3783318888886</v>
      </c>
      <c r="K20" s="8">
        <v>1291.4273426666666</v>
      </c>
      <c r="L20" s="8">
        <v>1229.4905200000001</v>
      </c>
      <c r="M20" s="8">
        <v>1167.5536973333333</v>
      </c>
      <c r="N20" s="8">
        <v>18009.343600999997</v>
      </c>
    </row>
    <row r="21" spans="1:16" ht="18" customHeight="1" x14ac:dyDescent="0.25">
      <c r="A21" s="7" t="s">
        <v>41</v>
      </c>
      <c r="B21" s="8">
        <v>0</v>
      </c>
      <c r="C21" s="8">
        <v>0</v>
      </c>
      <c r="D21" s="8">
        <v>0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</row>
    <row r="22" spans="1:16" ht="18" customHeight="1" x14ac:dyDescent="0.25">
      <c r="A22" s="7" t="s">
        <v>74</v>
      </c>
      <c r="B22" s="8">
        <v>0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</row>
    <row r="23" spans="1:16" ht="18" customHeight="1" x14ac:dyDescent="0.25">
      <c r="A23" s="7" t="s">
        <v>13</v>
      </c>
      <c r="B23" s="8">
        <v>0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</row>
    <row r="24" spans="1:16" ht="18" customHeight="1" x14ac:dyDescent="0.25">
      <c r="A24" s="6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 t="s">
        <v>214</v>
      </c>
    </row>
    <row r="25" spans="1:16" s="1" customFormat="1" ht="18" customHeight="1" x14ac:dyDescent="0.25">
      <c r="A25" s="37" t="s">
        <v>14</v>
      </c>
      <c r="B25" s="23">
        <v>-1762.0459206666667</v>
      </c>
      <c r="C25" s="23">
        <v>-1763.2540693333333</v>
      </c>
      <c r="D25" s="23">
        <v>-1764.4622179999999</v>
      </c>
      <c r="E25" s="23">
        <v>-1651.1306606666667</v>
      </c>
      <c r="F25" s="23">
        <v>-1595.0689563333333</v>
      </c>
      <c r="G25" s="23">
        <v>-1539.0072520000001</v>
      </c>
      <c r="H25" s="23">
        <v>-1475.2236441111111</v>
      </c>
      <c r="I25" s="23">
        <v>-1415.300988</v>
      </c>
      <c r="J25" s="23">
        <v>-1355.3783318888886</v>
      </c>
      <c r="K25" s="23">
        <v>-1291.4273426666666</v>
      </c>
      <c r="L25" s="23">
        <v>-1229.4905200000001</v>
      </c>
      <c r="M25" s="23">
        <v>-1167.5536973333333</v>
      </c>
      <c r="N25" s="23">
        <v>-18009.343600999997</v>
      </c>
      <c r="P25" s="2"/>
    </row>
    <row r="26" spans="1:16" ht="18" customHeight="1" x14ac:dyDescent="0.25">
      <c r="A26" s="6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 t="s">
        <v>214</v>
      </c>
    </row>
    <row r="27" spans="1:16" ht="18" customHeight="1" x14ac:dyDescent="0.25">
      <c r="A27" s="36" t="s">
        <v>15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 t="s">
        <v>214</v>
      </c>
    </row>
    <row r="28" spans="1:16" s="1" customFormat="1" ht="18" customHeight="1" x14ac:dyDescent="0.25">
      <c r="A28" s="37" t="s">
        <v>232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23">
        <v>0</v>
      </c>
      <c r="L28" s="23">
        <v>0</v>
      </c>
      <c r="M28" s="23">
        <v>0</v>
      </c>
      <c r="N28" s="23">
        <v>0</v>
      </c>
      <c r="P28" s="2"/>
    </row>
    <row r="29" spans="1:16" ht="18" customHeight="1" x14ac:dyDescent="0.25">
      <c r="A29" s="7" t="s">
        <v>16</v>
      </c>
      <c r="B29" s="8">
        <v>0</v>
      </c>
      <c r="C29" s="8">
        <v>0</v>
      </c>
      <c r="D29" s="8">
        <v>0</v>
      </c>
      <c r="E29" s="8"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</row>
    <row r="30" spans="1:16" ht="18" customHeight="1" x14ac:dyDescent="0.25">
      <c r="A30" s="7" t="s">
        <v>17</v>
      </c>
      <c r="B30" s="8">
        <v>0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</row>
    <row r="31" spans="1:16" ht="18" customHeight="1" x14ac:dyDescent="0.25">
      <c r="A31" s="7" t="s">
        <v>18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</row>
    <row r="32" spans="1:16" ht="18" customHeight="1" x14ac:dyDescent="0.25">
      <c r="A32" s="6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 t="s">
        <v>214</v>
      </c>
    </row>
    <row r="33" spans="1:16" s="1" customFormat="1" ht="18" customHeight="1" x14ac:dyDescent="0.25">
      <c r="A33" s="37" t="s">
        <v>76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P33" s="2"/>
    </row>
    <row r="34" spans="1:16" s="1" customFormat="1" ht="18" customHeight="1" x14ac:dyDescent="0.25">
      <c r="A34" s="37" t="s">
        <v>77</v>
      </c>
      <c r="B34" s="23">
        <v>1762.0459206666667</v>
      </c>
      <c r="C34" s="23">
        <v>1763.2540693333333</v>
      </c>
      <c r="D34" s="23">
        <v>1764.4622179999999</v>
      </c>
      <c r="E34" s="23">
        <v>1651.1306606666667</v>
      </c>
      <c r="F34" s="23">
        <v>1595.0689563333333</v>
      </c>
      <c r="G34" s="23">
        <v>1539.0072520000001</v>
      </c>
      <c r="H34" s="23">
        <v>1475.2236441111111</v>
      </c>
      <c r="I34" s="23">
        <v>1415.300988</v>
      </c>
      <c r="J34" s="23">
        <v>1355.3783318888886</v>
      </c>
      <c r="K34" s="23">
        <v>1291.4273426666666</v>
      </c>
      <c r="L34" s="23">
        <v>1229.4905200000001</v>
      </c>
      <c r="M34" s="23">
        <v>1167.5536973333333</v>
      </c>
      <c r="N34" s="23">
        <v>18009.343600999997</v>
      </c>
      <c r="P34" s="2"/>
    </row>
    <row r="35" spans="1:16" s="1" customFormat="1" ht="18" customHeight="1" x14ac:dyDescent="0.25">
      <c r="A35" s="37" t="s">
        <v>230</v>
      </c>
      <c r="B35" s="23">
        <v>-1762.0459206666667</v>
      </c>
      <c r="C35" s="23">
        <v>-1763.2540693333333</v>
      </c>
      <c r="D35" s="23">
        <v>-1764.4622179999999</v>
      </c>
      <c r="E35" s="23">
        <v>-1651.1306606666667</v>
      </c>
      <c r="F35" s="23">
        <v>-1595.0689563333333</v>
      </c>
      <c r="G35" s="23">
        <v>-1539.0072520000001</v>
      </c>
      <c r="H35" s="23">
        <v>-1475.2236441111111</v>
      </c>
      <c r="I35" s="23">
        <v>-1415.300988</v>
      </c>
      <c r="J35" s="23">
        <v>-1355.3783318888886</v>
      </c>
      <c r="K35" s="23">
        <v>-1291.4273426666666</v>
      </c>
      <c r="L35" s="23">
        <v>-1229.4905200000001</v>
      </c>
      <c r="M35" s="23">
        <v>-1167.5536973333333</v>
      </c>
      <c r="N35" s="23">
        <v>-18009.343600999997</v>
      </c>
      <c r="P35" s="2"/>
    </row>
    <row r="36" spans="1:16" ht="18" customHeight="1" x14ac:dyDescent="0.25">
      <c r="A36" s="6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 t="s">
        <v>214</v>
      </c>
    </row>
    <row r="37" spans="1:16" ht="18" customHeight="1" x14ac:dyDescent="0.25">
      <c r="A37" s="36" t="s">
        <v>19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 t="s">
        <v>214</v>
      </c>
    </row>
    <row r="38" spans="1:16" s="1" customFormat="1" ht="18" customHeight="1" x14ac:dyDescent="0.25">
      <c r="A38" s="37" t="s">
        <v>231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23">
        <v>0</v>
      </c>
      <c r="L38" s="23">
        <v>0</v>
      </c>
      <c r="M38" s="23">
        <v>0</v>
      </c>
      <c r="N38" s="23">
        <v>0</v>
      </c>
      <c r="P38" s="2"/>
    </row>
    <row r="39" spans="1:16" ht="18" customHeight="1" x14ac:dyDescent="0.25">
      <c r="A39" s="7" t="s">
        <v>20</v>
      </c>
      <c r="B39" s="8">
        <v>0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</row>
    <row r="40" spans="1:16" ht="18" customHeight="1" x14ac:dyDescent="0.25">
      <c r="A40" s="7" t="s">
        <v>21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</row>
    <row r="41" spans="1:16" ht="18" customHeight="1" x14ac:dyDescent="0.25">
      <c r="A41" s="7" t="s">
        <v>22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</row>
    <row r="42" spans="1:16" ht="18" customHeight="1" x14ac:dyDescent="0.25">
      <c r="A42" s="7" t="s">
        <v>23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</row>
    <row r="43" spans="1:16" ht="18" customHeight="1" x14ac:dyDescent="0.25">
      <c r="A43" s="7" t="s">
        <v>24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</row>
    <row r="44" spans="1:16" ht="18" customHeight="1" x14ac:dyDescent="0.25">
      <c r="A44" s="7" t="s">
        <v>25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</row>
    <row r="45" spans="1:16" ht="18" customHeight="1" x14ac:dyDescent="0.25">
      <c r="A45" s="7" t="s">
        <v>26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</row>
    <row r="46" spans="1:16" ht="18" customHeight="1" x14ac:dyDescent="0.25">
      <c r="A46" s="7" t="s">
        <v>27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</row>
    <row r="47" spans="1:16" ht="18" customHeight="1" x14ac:dyDescent="0.25">
      <c r="A47" s="7" t="s">
        <v>28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</row>
    <row r="48" spans="1:16" ht="18" customHeight="1" x14ac:dyDescent="0.25">
      <c r="A48" s="7" t="s">
        <v>29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</row>
    <row r="49" spans="1:16" ht="18" customHeight="1" x14ac:dyDescent="0.25">
      <c r="A49" s="7" t="s">
        <v>30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</row>
    <row r="50" spans="1:16" ht="18" customHeight="1" x14ac:dyDescent="0.25">
      <c r="A50" s="7" t="s">
        <v>213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</row>
    <row r="51" spans="1:16" ht="18" customHeight="1" x14ac:dyDescent="0.25">
      <c r="A51" s="7" t="s">
        <v>31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</row>
    <row r="52" spans="1:16" ht="18" customHeight="1" x14ac:dyDescent="0.25">
      <c r="A52" s="6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 t="s">
        <v>214</v>
      </c>
    </row>
    <row r="53" spans="1:16" s="1" customFormat="1" ht="18" customHeight="1" x14ac:dyDescent="0.25">
      <c r="A53" s="37" t="s">
        <v>32</v>
      </c>
      <c r="B53" s="23">
        <v>1762.0459206666667</v>
      </c>
      <c r="C53" s="23">
        <v>1763.2540693333333</v>
      </c>
      <c r="D53" s="23">
        <v>1764.4622179999999</v>
      </c>
      <c r="E53" s="23">
        <v>1651.1306606666667</v>
      </c>
      <c r="F53" s="23">
        <v>1595.0689563333333</v>
      </c>
      <c r="G53" s="23">
        <v>1539.0072520000001</v>
      </c>
      <c r="H53" s="23">
        <v>1475.2236441111111</v>
      </c>
      <c r="I53" s="23">
        <v>1415.300988</v>
      </c>
      <c r="J53" s="23">
        <v>1355.3783318888886</v>
      </c>
      <c r="K53" s="23">
        <v>1291.4273426666666</v>
      </c>
      <c r="L53" s="23">
        <v>1229.4905200000001</v>
      </c>
      <c r="M53" s="23">
        <v>1167.5536973333333</v>
      </c>
      <c r="N53" s="23">
        <v>18009.343600999997</v>
      </c>
      <c r="P53" s="2"/>
    </row>
    <row r="54" spans="1:16" ht="18" customHeight="1" x14ac:dyDescent="0.25">
      <c r="A54" s="7" t="s">
        <v>33</v>
      </c>
      <c r="B54" s="8">
        <v>0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</row>
    <row r="55" spans="1:16" ht="18" customHeight="1" x14ac:dyDescent="0.25">
      <c r="A55" s="7" t="s">
        <v>34</v>
      </c>
      <c r="B55" s="8">
        <v>0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</row>
    <row r="56" spans="1:16" ht="18" customHeight="1" x14ac:dyDescent="0.25">
      <c r="A56" s="7" t="s">
        <v>52</v>
      </c>
      <c r="B56" s="8">
        <v>0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</row>
    <row r="57" spans="1:16" ht="18" customHeight="1" x14ac:dyDescent="0.25">
      <c r="A57" s="7" t="s">
        <v>53</v>
      </c>
      <c r="B57" s="8">
        <v>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</row>
    <row r="58" spans="1:16" ht="18" customHeight="1" x14ac:dyDescent="0.25">
      <c r="A58" s="7" t="s">
        <v>35</v>
      </c>
      <c r="B58" s="8">
        <v>0</v>
      </c>
      <c r="C58" s="8">
        <v>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</row>
    <row r="59" spans="1:16" ht="18" customHeight="1" x14ac:dyDescent="0.25">
      <c r="A59" s="7" t="s">
        <v>36</v>
      </c>
      <c r="B59" s="8">
        <v>0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</row>
    <row r="60" spans="1:16" ht="18" customHeight="1" x14ac:dyDescent="0.25">
      <c r="A60" s="7" t="s">
        <v>34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</row>
    <row r="61" spans="1:16" ht="18" customHeight="1" x14ac:dyDescent="0.25">
      <c r="A61" s="7" t="s">
        <v>52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</row>
    <row r="62" spans="1:16" ht="18" customHeight="1" x14ac:dyDescent="0.25">
      <c r="A62" s="7" t="s">
        <v>53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</row>
    <row r="63" spans="1:16" ht="18" customHeight="1" x14ac:dyDescent="0.25">
      <c r="A63" s="7" t="s">
        <v>35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</row>
    <row r="64" spans="1:16" ht="18" customHeight="1" x14ac:dyDescent="0.25">
      <c r="A64" s="7" t="s">
        <v>37</v>
      </c>
      <c r="B64" s="8">
        <v>1762.0459206666667</v>
      </c>
      <c r="C64" s="8">
        <v>1763.2540693333333</v>
      </c>
      <c r="D64" s="8">
        <v>1764.4622179999999</v>
      </c>
      <c r="E64" s="8">
        <v>1651.1306606666667</v>
      </c>
      <c r="F64" s="8">
        <v>1595.0689563333333</v>
      </c>
      <c r="G64" s="8">
        <v>1539.0072520000001</v>
      </c>
      <c r="H64" s="8">
        <v>1475.2236441111111</v>
      </c>
      <c r="I64" s="8">
        <v>1415.300988</v>
      </c>
      <c r="J64" s="8">
        <v>1355.3783318888886</v>
      </c>
      <c r="K64" s="8">
        <v>1291.4273426666666</v>
      </c>
      <c r="L64" s="8">
        <v>1229.4905200000001</v>
      </c>
      <c r="M64" s="8">
        <v>1167.5536973333333</v>
      </c>
      <c r="N64" s="8">
        <v>18009.343600999997</v>
      </c>
    </row>
    <row r="65" spans="1:14" ht="18" customHeight="1" x14ac:dyDescent="0.25">
      <c r="A65" s="6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 t="s">
        <v>214</v>
      </c>
    </row>
    <row r="66" spans="1:14" s="1" customFormat="1" ht="18" customHeight="1" x14ac:dyDescent="0.25">
      <c r="A66" s="37" t="s">
        <v>38</v>
      </c>
      <c r="B66" s="23">
        <v>-1762.0459206666667</v>
      </c>
      <c r="C66" s="23">
        <v>-1763.2540693333333</v>
      </c>
      <c r="D66" s="23">
        <v>-1764.4622179999999</v>
      </c>
      <c r="E66" s="23">
        <v>-1651.1306606666667</v>
      </c>
      <c r="F66" s="23">
        <v>-1595.0689563333333</v>
      </c>
      <c r="G66" s="23">
        <v>-1539.0072520000001</v>
      </c>
      <c r="H66" s="23">
        <v>-1475.2236441111111</v>
      </c>
      <c r="I66" s="23">
        <v>-1415.300988</v>
      </c>
      <c r="J66" s="23">
        <v>-1355.3783318888886</v>
      </c>
      <c r="K66" s="23">
        <v>-1291.4273426666666</v>
      </c>
      <c r="L66" s="23">
        <v>-1229.4905200000001</v>
      </c>
      <c r="M66" s="23">
        <v>-1167.5536973333333</v>
      </c>
      <c r="N66" s="23">
        <v>-18009.343600999997</v>
      </c>
    </row>
    <row r="67" spans="1:14" ht="14.25" customHeight="1" x14ac:dyDescent="0.25"/>
    <row r="68" spans="1:14" ht="14.25" customHeight="1" x14ac:dyDescent="0.25">
      <c r="A68" s="73" t="s">
        <v>62</v>
      </c>
    </row>
    <row r="69" spans="1:14" ht="14.25" customHeight="1" x14ac:dyDescent="0.25">
      <c r="A69" s="2" t="s">
        <v>48</v>
      </c>
    </row>
    <row r="70" spans="1:14" ht="14.25" customHeight="1" x14ac:dyDescent="0.25">
      <c r="A70" s="2" t="s">
        <v>69</v>
      </c>
    </row>
    <row r="71" spans="1:14" ht="14.25" customHeight="1" x14ac:dyDescent="0.25">
      <c r="A71" s="2" t="s">
        <v>70</v>
      </c>
    </row>
    <row r="72" spans="1:14" ht="14.25" customHeight="1" x14ac:dyDescent="0.25">
      <c r="A72" s="2" t="s">
        <v>71</v>
      </c>
    </row>
    <row r="73" spans="1:14" ht="14.25" customHeight="1" x14ac:dyDescent="0.25"/>
    <row r="74" spans="1:14" ht="14.25" customHeight="1" x14ac:dyDescent="0.25"/>
    <row r="75" spans="1:14" ht="14.25" customHeight="1" x14ac:dyDescent="0.25"/>
    <row r="76" spans="1:14" ht="14.25" customHeight="1" x14ac:dyDescent="0.25"/>
    <row r="77" spans="1:14" ht="14.25" customHeight="1" x14ac:dyDescent="0.25"/>
    <row r="78" spans="1:14" ht="14.25" customHeight="1" x14ac:dyDescent="0.25"/>
  </sheetData>
  <hyperlinks>
    <hyperlink ref="O1" location="Índice!A1" display="Volver al índice" xr:uid="{00000000-0004-0000-1100-000000000000}"/>
  </hyperlinks>
  <pageMargins left="1.0236220472440944" right="1.0236220472440944" top="0.74803149606299213" bottom="0.74803149606299213" header="0.31496062992125984" footer="0.31496062992125984"/>
  <pageSetup scale="63" fitToHeight="0" orientation="landscape" r:id="rId1"/>
  <rowBreaks count="1" manualBreakCount="1">
    <brk id="36" max="1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M76"/>
  <sheetViews>
    <sheetView showGridLines="0" zoomScaleNormal="100" workbookViewId="0">
      <pane ySplit="6" topLeftCell="A7" activePane="bottomLeft" state="frozen"/>
      <selection activeCell="A70" sqref="A70"/>
      <selection pane="bottomLeft"/>
    </sheetView>
  </sheetViews>
  <sheetFormatPr baseColWidth="10" defaultRowHeight="14.25" x14ac:dyDescent="0.25"/>
  <cols>
    <col min="1" max="1" width="5" style="16" bestFit="1" customWidth="1"/>
    <col min="2" max="2" width="53.140625" style="2" bestFit="1" customWidth="1"/>
    <col min="3" max="12" width="10.7109375" style="9" customWidth="1"/>
    <col min="13" max="16384" width="11.42578125" style="2"/>
  </cols>
  <sheetData>
    <row r="1" spans="1:13" ht="17.25" x14ac:dyDescent="0.3">
      <c r="A1" s="18" t="s">
        <v>227</v>
      </c>
      <c r="M1" s="38" t="s">
        <v>200</v>
      </c>
    </row>
    <row r="2" spans="1:13" ht="17.25" x14ac:dyDescent="0.3">
      <c r="A2" s="18" t="s">
        <v>39</v>
      </c>
    </row>
    <row r="3" spans="1:13" x14ac:dyDescent="0.25">
      <c r="A3" s="1" t="s">
        <v>229</v>
      </c>
    </row>
    <row r="4" spans="1:13" x14ac:dyDescent="0.25">
      <c r="A4" s="1" t="s">
        <v>0</v>
      </c>
    </row>
    <row r="6" spans="1:13" ht="17.100000000000001" customHeight="1" x14ac:dyDescent="0.25">
      <c r="A6" s="20"/>
      <c r="B6" s="20"/>
      <c r="C6" s="21">
        <v>2013</v>
      </c>
      <c r="D6" s="21">
        <v>2014</v>
      </c>
      <c r="E6" s="21">
        <v>2015</v>
      </c>
      <c r="F6" s="21">
        <v>2016</v>
      </c>
      <c r="G6" s="21">
        <v>2017</v>
      </c>
      <c r="H6" s="21">
        <v>2018</v>
      </c>
      <c r="I6" s="21">
        <v>2019</v>
      </c>
      <c r="J6" s="21">
        <v>2020</v>
      </c>
      <c r="K6" s="21">
        <v>2021</v>
      </c>
      <c r="L6" s="21">
        <v>2022</v>
      </c>
    </row>
    <row r="7" spans="1:13" ht="17.100000000000001" customHeight="1" x14ac:dyDescent="0.25">
      <c r="B7" s="3"/>
    </row>
    <row r="8" spans="1:13" s="1" customFormat="1" ht="17.100000000000001" customHeight="1" x14ac:dyDescent="0.25">
      <c r="A8" s="31">
        <v>7</v>
      </c>
      <c r="B8" s="22" t="s">
        <v>101</v>
      </c>
      <c r="C8" s="49">
        <v>29704286.273284998</v>
      </c>
      <c r="D8" s="49">
        <v>33015427.146131996</v>
      </c>
      <c r="E8" s="49">
        <v>37001366.151786007</v>
      </c>
      <c r="F8" s="49">
        <v>39842575.983377002</v>
      </c>
      <c r="G8" s="49">
        <v>42643353.809343003</v>
      </c>
      <c r="H8" s="49">
        <v>45184687.343152992</v>
      </c>
      <c r="I8" s="49">
        <v>48152605.575549982</v>
      </c>
      <c r="J8" s="49">
        <v>54793036.976067998</v>
      </c>
      <c r="K8" s="49">
        <v>76379806.615779996</v>
      </c>
      <c r="L8" s="49">
        <v>65690848.196358986</v>
      </c>
    </row>
    <row r="9" spans="1:13" ht="17.100000000000001" customHeight="1" x14ac:dyDescent="0.25"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pans="1:13" s="1" customFormat="1" ht="17.100000000000001" customHeight="1" x14ac:dyDescent="0.25">
      <c r="A10" s="31">
        <v>701</v>
      </c>
      <c r="B10" s="22" t="s">
        <v>238</v>
      </c>
      <c r="C10" s="49">
        <v>2151904.5465299999</v>
      </c>
      <c r="D10" s="49">
        <v>2449645.0226199999</v>
      </c>
      <c r="E10" s="49">
        <v>2700902.1856700005</v>
      </c>
      <c r="F10" s="49">
        <v>3052936.20371</v>
      </c>
      <c r="G10" s="49">
        <v>3442397.05314</v>
      </c>
      <c r="H10" s="49">
        <v>3648918.5072900001</v>
      </c>
      <c r="I10" s="49">
        <v>3872710.4539599996</v>
      </c>
      <c r="J10" s="49">
        <v>3961730.65833</v>
      </c>
      <c r="K10" s="49">
        <v>4327171.7313279994</v>
      </c>
      <c r="L10" s="49">
        <v>5231163.6880099997</v>
      </c>
    </row>
    <row r="11" spans="1:13" ht="17.100000000000001" customHeight="1" x14ac:dyDescent="0.25">
      <c r="A11" s="17">
        <v>7011</v>
      </c>
      <c r="B11" s="5" t="s">
        <v>283</v>
      </c>
      <c r="C11" s="51">
        <v>1004984.9128400001</v>
      </c>
      <c r="D11" s="51">
        <v>1131661.14466</v>
      </c>
      <c r="E11" s="51">
        <v>1215051.9064500004</v>
      </c>
      <c r="F11" s="51">
        <v>1238739.9621799998</v>
      </c>
      <c r="G11" s="51">
        <v>1318401.1582400003</v>
      </c>
      <c r="H11" s="51">
        <v>1383076.77507</v>
      </c>
      <c r="I11" s="51">
        <v>1433139.96006</v>
      </c>
      <c r="J11" s="51">
        <v>1330420.8391</v>
      </c>
      <c r="K11" s="51">
        <v>1360479.6291479999</v>
      </c>
      <c r="L11" s="51">
        <v>1578301.9306599996</v>
      </c>
    </row>
    <row r="12" spans="1:13" ht="17.100000000000001" customHeight="1" x14ac:dyDescent="0.25">
      <c r="A12" s="17">
        <v>7012</v>
      </c>
      <c r="B12" s="5" t="s">
        <v>239</v>
      </c>
      <c r="C12" s="51">
        <v>553.44000000000005</v>
      </c>
      <c r="D12" s="51">
        <v>588.52800000000002</v>
      </c>
      <c r="E12" s="51">
        <v>618.24</v>
      </c>
      <c r="F12" s="51">
        <v>586.56600000000003</v>
      </c>
      <c r="G12" s="51">
        <v>643.73099999999999</v>
      </c>
      <c r="H12" s="51">
        <v>578.101</v>
      </c>
      <c r="I12" s="51">
        <v>658.58200000000011</v>
      </c>
      <c r="J12" s="51">
        <v>470.19100000000003</v>
      </c>
      <c r="K12" s="51">
        <v>349.93599999999998</v>
      </c>
      <c r="L12" s="51">
        <v>280.98900000000003</v>
      </c>
    </row>
    <row r="13" spans="1:13" ht="17.100000000000001" customHeight="1" x14ac:dyDescent="0.25">
      <c r="A13" s="17">
        <v>7013</v>
      </c>
      <c r="B13" s="5" t="s">
        <v>240</v>
      </c>
      <c r="C13" s="51">
        <v>202428.35700000002</v>
      </c>
      <c r="D13" s="51">
        <v>223468.98900000006</v>
      </c>
      <c r="E13" s="51">
        <v>239412.71</v>
      </c>
      <c r="F13" s="51">
        <v>261986.58100000001</v>
      </c>
      <c r="G13" s="51">
        <v>300634.576</v>
      </c>
      <c r="H13" s="51">
        <v>271451.32199999999</v>
      </c>
      <c r="I13" s="51">
        <v>284082.61499999999</v>
      </c>
      <c r="J13" s="51">
        <v>235282.136</v>
      </c>
      <c r="K13" s="51">
        <v>283029.30799999996</v>
      </c>
      <c r="L13" s="51">
        <v>332914.31300000002</v>
      </c>
    </row>
    <row r="14" spans="1:13" ht="17.100000000000001" customHeight="1" x14ac:dyDescent="0.25">
      <c r="A14" s="17">
        <v>7014</v>
      </c>
      <c r="B14" s="5" t="s">
        <v>241</v>
      </c>
      <c r="C14" s="51">
        <v>248969.32500000001</v>
      </c>
      <c r="D14" s="51">
        <v>278954.25099999993</v>
      </c>
      <c r="E14" s="51">
        <v>293639.01699999993</v>
      </c>
      <c r="F14" s="51">
        <v>306279.81699999998</v>
      </c>
      <c r="G14" s="51">
        <v>319422.65099999995</v>
      </c>
      <c r="H14" s="51">
        <v>319268.33500000002</v>
      </c>
      <c r="I14" s="51">
        <v>331571.70499999996</v>
      </c>
      <c r="J14" s="51">
        <v>354276.62099999998</v>
      </c>
      <c r="K14" s="51">
        <v>376669.864</v>
      </c>
      <c r="L14" s="51">
        <v>396221.58999999991</v>
      </c>
    </row>
    <row r="15" spans="1:13" ht="17.100000000000001" customHeight="1" x14ac:dyDescent="0.25">
      <c r="A15" s="17">
        <v>7016</v>
      </c>
      <c r="B15" s="5" t="s">
        <v>242</v>
      </c>
      <c r="C15" s="51">
        <v>65314.779330000005</v>
      </c>
      <c r="D15" s="51">
        <v>57160.407749999998</v>
      </c>
      <c r="E15" s="51">
        <v>30982.607220000002</v>
      </c>
      <c r="F15" s="51">
        <v>90273.553249999997</v>
      </c>
      <c r="G15" s="51">
        <v>134097.40474999996</v>
      </c>
      <c r="H15" s="51">
        <v>131749.51599999997</v>
      </c>
      <c r="I15" s="51">
        <v>67166.083000000013</v>
      </c>
      <c r="J15" s="51">
        <v>138366.658</v>
      </c>
      <c r="K15" s="51">
        <v>273483.82300000009</v>
      </c>
      <c r="L15" s="51">
        <v>301846.8789999999</v>
      </c>
    </row>
    <row r="16" spans="1:13" ht="17.100000000000001" customHeight="1" x14ac:dyDescent="0.25">
      <c r="A16" s="17">
        <v>7017</v>
      </c>
      <c r="B16" s="5" t="s">
        <v>243</v>
      </c>
      <c r="C16" s="51">
        <v>629653.73236000002</v>
      </c>
      <c r="D16" s="51">
        <v>757811.70221000002</v>
      </c>
      <c r="E16" s="51">
        <v>921197.70500000007</v>
      </c>
      <c r="F16" s="51">
        <v>1155069.72428</v>
      </c>
      <c r="G16" s="51">
        <v>1369197.5321499996</v>
      </c>
      <c r="H16" s="51">
        <v>1542794.4582200004</v>
      </c>
      <c r="I16" s="51">
        <v>1756091.5089</v>
      </c>
      <c r="J16" s="51">
        <v>1902914.2132300001</v>
      </c>
      <c r="K16" s="51">
        <v>2033159.1711799998</v>
      </c>
      <c r="L16" s="51">
        <v>2621597.9863499999</v>
      </c>
    </row>
    <row r="17" spans="1:12" ht="17.100000000000001" customHeight="1" x14ac:dyDescent="0.25"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ht="17.100000000000001" customHeight="1" x14ac:dyDescent="0.25">
      <c r="A18" s="31">
        <v>702</v>
      </c>
      <c r="B18" s="22" t="s">
        <v>108</v>
      </c>
      <c r="C18" s="49">
        <v>1401060.5111699998</v>
      </c>
      <c r="D18" s="49">
        <v>1612395.55929</v>
      </c>
      <c r="E18" s="49">
        <v>1472516.7975499998</v>
      </c>
      <c r="F18" s="49">
        <v>1502149.4816299996</v>
      </c>
      <c r="G18" s="49">
        <v>1508837.6846599998</v>
      </c>
      <c r="H18" s="49">
        <v>1808484.5948599996</v>
      </c>
      <c r="I18" s="49">
        <v>1525968.1943299999</v>
      </c>
      <c r="J18" s="49">
        <v>1298487.0820499999</v>
      </c>
      <c r="K18" s="49">
        <v>1328147.0698599999</v>
      </c>
      <c r="L18" s="49">
        <v>1397032.1575899997</v>
      </c>
    </row>
    <row r="19" spans="1:12" ht="17.100000000000001" customHeight="1" x14ac:dyDescent="0.25">
      <c r="A19" s="17">
        <v>7021</v>
      </c>
      <c r="B19" s="5" t="s">
        <v>244</v>
      </c>
      <c r="C19" s="51">
        <v>1397571.9211699998</v>
      </c>
      <c r="D19" s="51">
        <v>1608503.8642899999</v>
      </c>
      <c r="E19" s="51">
        <v>1468183.9025499998</v>
      </c>
      <c r="F19" s="51">
        <v>1497601.9976299996</v>
      </c>
      <c r="G19" s="51">
        <v>1504016.1226599999</v>
      </c>
      <c r="H19" s="51">
        <v>1803759.1278599997</v>
      </c>
      <c r="I19" s="51">
        <v>1521048.6603299999</v>
      </c>
      <c r="J19" s="51">
        <v>1293882.5330499997</v>
      </c>
      <c r="K19" s="51">
        <v>1323738.7528599999</v>
      </c>
      <c r="L19" s="51">
        <v>1392461.6165899998</v>
      </c>
    </row>
    <row r="20" spans="1:12" ht="17.100000000000001" customHeight="1" x14ac:dyDescent="0.25">
      <c r="A20" s="17">
        <v>7024</v>
      </c>
      <c r="B20" s="5" t="s">
        <v>245</v>
      </c>
      <c r="C20" s="51">
        <v>3488.5899999999997</v>
      </c>
      <c r="D20" s="51">
        <v>3891.6949999999997</v>
      </c>
      <c r="E20" s="51">
        <v>4332.8949999999995</v>
      </c>
      <c r="F20" s="51">
        <v>4547.4840000000004</v>
      </c>
      <c r="G20" s="51">
        <v>4821.5619999999999</v>
      </c>
      <c r="H20" s="51">
        <v>4725.4669999999987</v>
      </c>
      <c r="I20" s="51">
        <v>4919.5339999999987</v>
      </c>
      <c r="J20" s="51">
        <v>4604.5490000000009</v>
      </c>
      <c r="K20" s="51">
        <v>4408.317</v>
      </c>
      <c r="L20" s="51">
        <v>4570.5410000000011</v>
      </c>
    </row>
    <row r="21" spans="1:12" ht="17.100000000000001" customHeight="1" x14ac:dyDescent="0.25">
      <c r="C21" s="6"/>
      <c r="D21" s="6"/>
      <c r="E21" s="6"/>
      <c r="F21" s="6"/>
      <c r="G21" s="6"/>
      <c r="H21" s="6"/>
      <c r="I21" s="6"/>
      <c r="J21" s="6"/>
      <c r="K21" s="6"/>
      <c r="L21" s="6"/>
    </row>
    <row r="22" spans="1:12" ht="17.100000000000001" customHeight="1" x14ac:dyDescent="0.25">
      <c r="A22" s="31">
        <v>703</v>
      </c>
      <c r="B22" s="22" t="s">
        <v>246</v>
      </c>
      <c r="C22" s="49">
        <v>2196651.2001530002</v>
      </c>
      <c r="D22" s="49">
        <v>2475533.9885860006</v>
      </c>
      <c r="E22" s="49">
        <v>2768604.4767430001</v>
      </c>
      <c r="F22" s="49">
        <v>2937045.5118460003</v>
      </c>
      <c r="G22" s="49">
        <v>3049908.4797750004</v>
      </c>
      <c r="H22" s="49">
        <v>3185412.2603529999</v>
      </c>
      <c r="I22" s="49">
        <v>3365553.3275760002</v>
      </c>
      <c r="J22" s="49">
        <v>3337102.187074</v>
      </c>
      <c r="K22" s="49">
        <v>3494183.6856969995</v>
      </c>
      <c r="L22" s="49">
        <v>3681544.1079200003</v>
      </c>
    </row>
    <row r="23" spans="1:12" ht="17.100000000000001" customHeight="1" x14ac:dyDescent="0.25">
      <c r="A23" s="17">
        <v>7031</v>
      </c>
      <c r="B23" s="5" t="s">
        <v>247</v>
      </c>
      <c r="C23" s="51">
        <v>1033027.5964970003</v>
      </c>
      <c r="D23" s="51">
        <v>1191391.7618250002</v>
      </c>
      <c r="E23" s="51">
        <v>1254758.6905429999</v>
      </c>
      <c r="F23" s="51">
        <v>1338897.516241</v>
      </c>
      <c r="G23" s="51">
        <v>1407177.170743</v>
      </c>
      <c r="H23" s="51">
        <v>1472634.5152109999</v>
      </c>
      <c r="I23" s="51">
        <v>1559347.8645310004</v>
      </c>
      <c r="J23" s="51">
        <v>1527643.3742000004</v>
      </c>
      <c r="K23" s="51">
        <v>1590373.3728039998</v>
      </c>
      <c r="L23" s="51">
        <v>1664015.5183050004</v>
      </c>
    </row>
    <row r="24" spans="1:12" ht="17.100000000000001" customHeight="1" x14ac:dyDescent="0.25">
      <c r="A24" s="17">
        <v>7032</v>
      </c>
      <c r="B24" s="5" t="s">
        <v>248</v>
      </c>
      <c r="C24" s="51">
        <v>22756.358000000004</v>
      </c>
      <c r="D24" s="51">
        <v>25808.999</v>
      </c>
      <c r="E24" s="51">
        <v>34515.607000000004</v>
      </c>
      <c r="F24" s="51">
        <v>42608.700000000004</v>
      </c>
      <c r="G24" s="51">
        <v>36724.556000000004</v>
      </c>
      <c r="H24" s="51">
        <v>41154.236000000004</v>
      </c>
      <c r="I24" s="51">
        <v>45145.692000000003</v>
      </c>
      <c r="J24" s="51">
        <v>46306.807000000001</v>
      </c>
      <c r="K24" s="51">
        <v>50270.601999999999</v>
      </c>
      <c r="L24" s="51">
        <v>57289.338999999993</v>
      </c>
    </row>
    <row r="25" spans="1:12" ht="17.100000000000001" customHeight="1" x14ac:dyDescent="0.25">
      <c r="A25" s="17">
        <v>7033</v>
      </c>
      <c r="B25" s="5" t="s">
        <v>249</v>
      </c>
      <c r="C25" s="51">
        <v>658188.00000100001</v>
      </c>
      <c r="D25" s="51">
        <v>712848.99999999988</v>
      </c>
      <c r="E25" s="51">
        <v>846973.73093800002</v>
      </c>
      <c r="F25" s="51">
        <v>902022.85882400034</v>
      </c>
      <c r="G25" s="51">
        <v>962706.959959</v>
      </c>
      <c r="H25" s="51">
        <v>1009265.430293</v>
      </c>
      <c r="I25" s="51">
        <v>1046791.4888530001</v>
      </c>
      <c r="J25" s="51">
        <v>1041978.5686</v>
      </c>
      <c r="K25" s="51">
        <v>1106707.2229719998</v>
      </c>
      <c r="L25" s="51">
        <v>1173371.9686150001</v>
      </c>
    </row>
    <row r="26" spans="1:12" ht="17.100000000000001" customHeight="1" x14ac:dyDescent="0.25">
      <c r="A26" s="17">
        <v>7034</v>
      </c>
      <c r="B26" s="5" t="s">
        <v>115</v>
      </c>
      <c r="C26" s="51">
        <v>449527.20365499984</v>
      </c>
      <c r="D26" s="51">
        <v>511066.90276100003</v>
      </c>
      <c r="E26" s="51">
        <v>586381.50826199981</v>
      </c>
      <c r="F26" s="51">
        <v>606792.84678100003</v>
      </c>
      <c r="G26" s="51">
        <v>605126.62407300004</v>
      </c>
      <c r="H26" s="51">
        <v>630910.84984899999</v>
      </c>
      <c r="I26" s="51">
        <v>679411.86119199987</v>
      </c>
      <c r="J26" s="51">
        <v>681459.4492739999</v>
      </c>
      <c r="K26" s="51">
        <v>701976.32392099989</v>
      </c>
      <c r="L26" s="51">
        <v>740220.80499999982</v>
      </c>
    </row>
    <row r="27" spans="1:12" ht="17.100000000000001" customHeight="1" x14ac:dyDescent="0.25">
      <c r="A27" s="17">
        <v>7036</v>
      </c>
      <c r="B27" s="5" t="s">
        <v>250</v>
      </c>
      <c r="C27" s="51">
        <v>33152.042000000001</v>
      </c>
      <c r="D27" s="51">
        <v>34417.325000000004</v>
      </c>
      <c r="E27" s="51">
        <v>45974.94</v>
      </c>
      <c r="F27" s="51">
        <v>46723.59</v>
      </c>
      <c r="G27" s="51">
        <v>38173.169000000002</v>
      </c>
      <c r="H27" s="51">
        <v>31447.229000000003</v>
      </c>
      <c r="I27" s="51">
        <v>34856.421000000002</v>
      </c>
      <c r="J27" s="51">
        <v>39713.988000000005</v>
      </c>
      <c r="K27" s="51">
        <v>44856.163999999997</v>
      </c>
      <c r="L27" s="51">
        <v>46646.476999999999</v>
      </c>
    </row>
    <row r="28" spans="1:12" ht="17.100000000000001" customHeight="1" x14ac:dyDescent="0.25"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 ht="17.100000000000001" customHeight="1" x14ac:dyDescent="0.25">
      <c r="A29" s="31">
        <v>704</v>
      </c>
      <c r="B29" s="22" t="s">
        <v>251</v>
      </c>
      <c r="C29" s="49">
        <v>3773484.5456669996</v>
      </c>
      <c r="D29" s="49">
        <v>4232377.3932249993</v>
      </c>
      <c r="E29" s="49">
        <v>4868694.8359329998</v>
      </c>
      <c r="F29" s="49">
        <v>5123073.2403309997</v>
      </c>
      <c r="G29" s="49">
        <v>5132424.7007230008</v>
      </c>
      <c r="H29" s="49">
        <v>5188097.2970709996</v>
      </c>
      <c r="I29" s="49">
        <v>5513266.8824509997</v>
      </c>
      <c r="J29" s="49">
        <v>5794948.6060299966</v>
      </c>
      <c r="K29" s="49">
        <v>7527338.413714</v>
      </c>
      <c r="L29" s="49">
        <v>8301932.2920050016</v>
      </c>
    </row>
    <row r="30" spans="1:12" ht="17.100000000000001" customHeight="1" x14ac:dyDescent="0.25">
      <c r="A30" s="17">
        <v>7041</v>
      </c>
      <c r="B30" s="5" t="s">
        <v>252</v>
      </c>
      <c r="C30" s="51">
        <v>175892.98573000001</v>
      </c>
      <c r="D30" s="51">
        <v>238116.91108000005</v>
      </c>
      <c r="E30" s="51">
        <v>287583.37377000001</v>
      </c>
      <c r="F30" s="51">
        <v>260023.29845999999</v>
      </c>
      <c r="G30" s="51">
        <v>269663.23392000003</v>
      </c>
      <c r="H30" s="51">
        <v>258707.17130000005</v>
      </c>
      <c r="I30" s="51">
        <v>275834.77844999998</v>
      </c>
      <c r="J30" s="51">
        <v>1037994.1687599999</v>
      </c>
      <c r="K30" s="51">
        <v>1728863.2879699999</v>
      </c>
      <c r="L30" s="51">
        <v>350646.56412</v>
      </c>
    </row>
    <row r="31" spans="1:12" ht="17.100000000000001" customHeight="1" x14ac:dyDescent="0.25">
      <c r="A31" s="17">
        <v>7042</v>
      </c>
      <c r="B31" s="5" t="s">
        <v>253</v>
      </c>
      <c r="C31" s="51">
        <v>493777.18947200011</v>
      </c>
      <c r="D31" s="51">
        <v>551468.40812000004</v>
      </c>
      <c r="E31" s="51">
        <v>608304.82912799995</v>
      </c>
      <c r="F31" s="51">
        <v>626754.9138160001</v>
      </c>
      <c r="G31" s="51">
        <v>685485.72444800008</v>
      </c>
      <c r="H31" s="51">
        <v>669724.39789600007</v>
      </c>
      <c r="I31" s="51">
        <v>703570.18921600026</v>
      </c>
      <c r="J31" s="51">
        <v>688384.63419999985</v>
      </c>
      <c r="K31" s="51">
        <v>833266.5511840001</v>
      </c>
      <c r="L31" s="51">
        <v>998642.75327999995</v>
      </c>
    </row>
    <row r="32" spans="1:12" ht="17.100000000000001" customHeight="1" x14ac:dyDescent="0.25">
      <c r="A32" s="17">
        <v>7043</v>
      </c>
      <c r="B32" s="5" t="s">
        <v>254</v>
      </c>
      <c r="C32" s="51">
        <v>88810.533278999996</v>
      </c>
      <c r="D32" s="51">
        <v>117852.73821499998</v>
      </c>
      <c r="E32" s="51">
        <v>146580.34742099993</v>
      </c>
      <c r="F32" s="51">
        <v>168137.17513700001</v>
      </c>
      <c r="G32" s="51">
        <v>168363.01016099998</v>
      </c>
      <c r="H32" s="51">
        <v>157838.790947</v>
      </c>
      <c r="I32" s="51">
        <v>145286.33918700009</v>
      </c>
      <c r="J32" s="51">
        <v>144565.78640000004</v>
      </c>
      <c r="K32" s="51">
        <v>148705.830988</v>
      </c>
      <c r="L32" s="51">
        <v>175044.26558500002</v>
      </c>
    </row>
    <row r="33" spans="1:12" ht="17.100000000000001" customHeight="1" x14ac:dyDescent="0.25">
      <c r="A33" s="17">
        <v>7044</v>
      </c>
      <c r="B33" s="5" t="s">
        <v>255</v>
      </c>
      <c r="C33" s="51">
        <v>34335.646467000006</v>
      </c>
      <c r="D33" s="51">
        <v>37534.910195000004</v>
      </c>
      <c r="E33" s="51">
        <v>42041.389633000006</v>
      </c>
      <c r="F33" s="51">
        <v>43664.535301000011</v>
      </c>
      <c r="G33" s="51">
        <v>45288.734653</v>
      </c>
      <c r="H33" s="51">
        <v>44090.454430999998</v>
      </c>
      <c r="I33" s="51">
        <v>46363.557951000003</v>
      </c>
      <c r="J33" s="51">
        <v>43961.541200000014</v>
      </c>
      <c r="K33" s="51">
        <v>46331.544324000002</v>
      </c>
      <c r="L33" s="51">
        <v>48783.88820500001</v>
      </c>
    </row>
    <row r="34" spans="1:12" ht="17.100000000000001" customHeight="1" x14ac:dyDescent="0.25">
      <c r="A34" s="17">
        <v>7045</v>
      </c>
      <c r="B34" s="5" t="s">
        <v>122</v>
      </c>
      <c r="C34" s="51">
        <v>2488798.5301409997</v>
      </c>
      <c r="D34" s="51">
        <v>2764766.8144849995</v>
      </c>
      <c r="E34" s="51">
        <v>3191542.4701590003</v>
      </c>
      <c r="F34" s="51">
        <v>3373864.4601229997</v>
      </c>
      <c r="G34" s="51">
        <v>3292537.2656190009</v>
      </c>
      <c r="H34" s="51">
        <v>3394768.2801130004</v>
      </c>
      <c r="I34" s="51">
        <v>3676096.736072999</v>
      </c>
      <c r="J34" s="51">
        <v>3261076.9365999978</v>
      </c>
      <c r="K34" s="51">
        <v>4069238.0782519998</v>
      </c>
      <c r="L34" s="51">
        <v>5913394.082715001</v>
      </c>
    </row>
    <row r="35" spans="1:12" ht="17.100000000000001" customHeight="1" x14ac:dyDescent="0.25">
      <c r="A35" s="17">
        <v>7046</v>
      </c>
      <c r="B35" s="5" t="s">
        <v>123</v>
      </c>
      <c r="C35" s="51">
        <v>14207.136467000002</v>
      </c>
      <c r="D35" s="51">
        <v>17252.373195000004</v>
      </c>
      <c r="E35" s="51">
        <v>23439.108633000003</v>
      </c>
      <c r="F35" s="51">
        <v>17192.864301000001</v>
      </c>
      <c r="G35" s="51">
        <v>21368.336652999998</v>
      </c>
      <c r="H35" s="51">
        <v>17150.981430999997</v>
      </c>
      <c r="I35" s="51">
        <v>38676.568951000008</v>
      </c>
      <c r="J35" s="51">
        <v>44662.485200000003</v>
      </c>
      <c r="K35" s="51">
        <v>33232.615324000013</v>
      </c>
      <c r="L35" s="51">
        <v>35138.979205000011</v>
      </c>
    </row>
    <row r="36" spans="1:12" ht="17.100000000000001" customHeight="1" x14ac:dyDescent="0.25">
      <c r="A36" s="17">
        <v>7047</v>
      </c>
      <c r="B36" s="5" t="s">
        <v>256</v>
      </c>
      <c r="C36" s="51">
        <v>21787.409000000003</v>
      </c>
      <c r="D36" s="51">
        <v>25163.78</v>
      </c>
      <c r="E36" s="51">
        <v>30757.46899999999</v>
      </c>
      <c r="F36" s="51">
        <v>32710.275000000001</v>
      </c>
      <c r="G36" s="51">
        <v>33162.784</v>
      </c>
      <c r="H36" s="51">
        <v>33953.646999999997</v>
      </c>
      <c r="I36" s="51">
        <v>34742.602000000006</v>
      </c>
      <c r="J36" s="51">
        <v>17416.362000000001</v>
      </c>
      <c r="K36" s="51">
        <v>23277.081000000002</v>
      </c>
      <c r="L36" s="51">
        <v>31055.742000000006</v>
      </c>
    </row>
    <row r="37" spans="1:12" ht="17.100000000000001" customHeight="1" x14ac:dyDescent="0.25">
      <c r="A37" s="17">
        <v>7048</v>
      </c>
      <c r="B37" s="5" t="s">
        <v>257</v>
      </c>
      <c r="C37" s="51">
        <v>252262.04199999996</v>
      </c>
      <c r="D37" s="51">
        <v>265041.49</v>
      </c>
      <c r="E37" s="51">
        <v>312787.12699999998</v>
      </c>
      <c r="F37" s="51">
        <v>354934.51399999997</v>
      </c>
      <c r="G37" s="51">
        <v>357017.72199999995</v>
      </c>
      <c r="H37" s="51">
        <v>350585.3839999999</v>
      </c>
      <c r="I37" s="51">
        <v>326225.06699999992</v>
      </c>
      <c r="J37" s="51">
        <v>315895.29799999995</v>
      </c>
      <c r="K37" s="51">
        <v>389267.80499999999</v>
      </c>
      <c r="L37" s="51">
        <v>440867.25799999997</v>
      </c>
    </row>
    <row r="38" spans="1:12" ht="17.100000000000001" customHeight="1" x14ac:dyDescent="0.25">
      <c r="A38" s="17">
        <v>7049</v>
      </c>
      <c r="B38" s="5" t="s">
        <v>258</v>
      </c>
      <c r="C38" s="51">
        <v>203613.07311100003</v>
      </c>
      <c r="D38" s="51">
        <v>215179.96793500002</v>
      </c>
      <c r="E38" s="51">
        <v>225658.72118900003</v>
      </c>
      <c r="F38" s="51">
        <v>245791.20419300001</v>
      </c>
      <c r="G38" s="51">
        <v>259537.88926900001</v>
      </c>
      <c r="H38" s="51">
        <v>261278.18995299999</v>
      </c>
      <c r="I38" s="51">
        <v>266471.04362300003</v>
      </c>
      <c r="J38" s="51">
        <v>240991.39366999996</v>
      </c>
      <c r="K38" s="51">
        <v>255155.61967199997</v>
      </c>
      <c r="L38" s="51">
        <v>308358.75889500004</v>
      </c>
    </row>
    <row r="39" spans="1:12" ht="17.100000000000001" customHeight="1" x14ac:dyDescent="0.25">
      <c r="C39" s="6"/>
      <c r="D39" s="6"/>
      <c r="E39" s="6"/>
      <c r="F39" s="6"/>
      <c r="G39" s="6"/>
      <c r="H39" s="6"/>
      <c r="I39" s="6"/>
      <c r="J39" s="6"/>
      <c r="K39" s="6"/>
      <c r="L39" s="6"/>
    </row>
    <row r="40" spans="1:12" ht="17.100000000000001" customHeight="1" x14ac:dyDescent="0.25">
      <c r="A40" s="31">
        <v>705</v>
      </c>
      <c r="B40" s="22" t="s">
        <v>259</v>
      </c>
      <c r="C40" s="49">
        <v>114157.088</v>
      </c>
      <c r="D40" s="49">
        <v>123935.465</v>
      </c>
      <c r="E40" s="49">
        <v>136098.72099999996</v>
      </c>
      <c r="F40" s="49">
        <v>151130.38299999997</v>
      </c>
      <c r="G40" s="49">
        <v>158205.07300000003</v>
      </c>
      <c r="H40" s="49">
        <v>165875.52400000003</v>
      </c>
      <c r="I40" s="49">
        <v>191130.29800000001</v>
      </c>
      <c r="J40" s="49">
        <v>218290.50500000003</v>
      </c>
      <c r="K40" s="49">
        <v>210061.64499999999</v>
      </c>
      <c r="L40" s="49">
        <v>230013.14500000002</v>
      </c>
    </row>
    <row r="41" spans="1:12" ht="17.100000000000001" customHeight="1" x14ac:dyDescent="0.25">
      <c r="A41" s="17">
        <v>7053</v>
      </c>
      <c r="B41" s="5" t="s">
        <v>260</v>
      </c>
      <c r="C41" s="51">
        <v>16199.472999999998</v>
      </c>
      <c r="D41" s="51">
        <v>20180.438999999998</v>
      </c>
      <c r="E41" s="51">
        <v>21749.653999999999</v>
      </c>
      <c r="F41" s="51">
        <v>25039.774000000001</v>
      </c>
      <c r="G41" s="51">
        <v>28343.757000000005</v>
      </c>
      <c r="H41" s="51">
        <v>29167.224999999999</v>
      </c>
      <c r="I41" s="51">
        <v>31603.347999999998</v>
      </c>
      <c r="J41" s="51">
        <v>34234.159</v>
      </c>
      <c r="K41" s="51">
        <v>33235.771000000001</v>
      </c>
      <c r="L41" s="51">
        <v>36999.220999999998</v>
      </c>
    </row>
    <row r="42" spans="1:12" ht="17.100000000000001" customHeight="1" x14ac:dyDescent="0.25">
      <c r="A42" s="17">
        <v>7054</v>
      </c>
      <c r="B42" s="5" t="s">
        <v>261</v>
      </c>
      <c r="C42" s="51">
        <v>69920.763999999996</v>
      </c>
      <c r="D42" s="51">
        <v>77403.845000000001</v>
      </c>
      <c r="E42" s="51">
        <v>83114.47199999998</v>
      </c>
      <c r="F42" s="51">
        <v>94620.52899999998</v>
      </c>
      <c r="G42" s="51">
        <v>98200.499000000011</v>
      </c>
      <c r="H42" s="51">
        <v>106369.51200000002</v>
      </c>
      <c r="I42" s="51">
        <v>103815.58500000001</v>
      </c>
      <c r="J42" s="51">
        <v>151570.861</v>
      </c>
      <c r="K42" s="51">
        <v>138845.61399999997</v>
      </c>
      <c r="L42" s="51">
        <v>160527.60300000003</v>
      </c>
    </row>
    <row r="43" spans="1:12" ht="17.100000000000001" customHeight="1" x14ac:dyDescent="0.25">
      <c r="A43" s="17">
        <v>7056</v>
      </c>
      <c r="B43" s="5" t="s">
        <v>262</v>
      </c>
      <c r="C43" s="51">
        <v>28036.851000000006</v>
      </c>
      <c r="D43" s="51">
        <v>26351.181</v>
      </c>
      <c r="E43" s="51">
        <v>31234.594999999998</v>
      </c>
      <c r="F43" s="51">
        <v>31470.080000000002</v>
      </c>
      <c r="G43" s="51">
        <v>31660.816999999995</v>
      </c>
      <c r="H43" s="51">
        <v>30338.787000000004</v>
      </c>
      <c r="I43" s="51">
        <v>55711.364999999998</v>
      </c>
      <c r="J43" s="51">
        <v>32485.485000000004</v>
      </c>
      <c r="K43" s="51">
        <v>37980.260000000009</v>
      </c>
      <c r="L43" s="51">
        <v>32486.321000000004</v>
      </c>
    </row>
    <row r="44" spans="1:12" ht="17.100000000000001" customHeight="1" x14ac:dyDescent="0.25">
      <c r="C44" s="6"/>
      <c r="D44" s="6"/>
      <c r="E44" s="6"/>
      <c r="F44" s="6"/>
      <c r="G44" s="6"/>
      <c r="H44" s="6"/>
      <c r="I44" s="6"/>
      <c r="J44" s="6"/>
      <c r="K44" s="6"/>
      <c r="L44" s="6"/>
    </row>
    <row r="45" spans="1:12" ht="17.100000000000001" customHeight="1" x14ac:dyDescent="0.25">
      <c r="A45" s="31">
        <v>706</v>
      </c>
      <c r="B45" s="22" t="s">
        <v>263</v>
      </c>
      <c r="C45" s="49">
        <v>466213.65731899999</v>
      </c>
      <c r="D45" s="49">
        <v>598740.68861499988</v>
      </c>
      <c r="E45" s="49">
        <v>612436.72038100008</v>
      </c>
      <c r="F45" s="49">
        <v>547946.49225700006</v>
      </c>
      <c r="G45" s="49">
        <v>617707.00452100008</v>
      </c>
      <c r="H45" s="49">
        <v>624033.14266699995</v>
      </c>
      <c r="I45" s="49">
        <v>656904.72930700006</v>
      </c>
      <c r="J45" s="49">
        <v>706306.85039999988</v>
      </c>
      <c r="K45" s="49">
        <v>774637.97386800009</v>
      </c>
      <c r="L45" s="49">
        <v>900663.52918499999</v>
      </c>
    </row>
    <row r="46" spans="1:12" ht="17.100000000000001" customHeight="1" x14ac:dyDescent="0.25">
      <c r="A46" s="17">
        <v>7061</v>
      </c>
      <c r="B46" s="5" t="s">
        <v>132</v>
      </c>
      <c r="C46" s="51">
        <v>271982.596441</v>
      </c>
      <c r="D46" s="51">
        <v>387164.72298499994</v>
      </c>
      <c r="E46" s="51">
        <v>354122.82885900006</v>
      </c>
      <c r="F46" s="51">
        <v>314598.75202300004</v>
      </c>
      <c r="G46" s="51">
        <v>366183.7613190001</v>
      </c>
      <c r="H46" s="51">
        <v>358266.71801299992</v>
      </c>
      <c r="I46" s="51">
        <v>382546.83997300005</v>
      </c>
      <c r="J46" s="51">
        <v>399501.71960000001</v>
      </c>
      <c r="K46" s="51">
        <v>377055.53785199998</v>
      </c>
      <c r="L46" s="51">
        <v>496109.79621499992</v>
      </c>
    </row>
    <row r="47" spans="1:12" ht="17.100000000000001" customHeight="1" x14ac:dyDescent="0.25">
      <c r="A47" s="17">
        <v>7062</v>
      </c>
      <c r="B47" s="5" t="s">
        <v>264</v>
      </c>
      <c r="C47" s="51">
        <v>15605.036</v>
      </c>
      <c r="D47" s="51">
        <v>22978.415000000001</v>
      </c>
      <c r="E47" s="51">
        <v>33567.595999999998</v>
      </c>
      <c r="F47" s="51">
        <v>13920.060000000001</v>
      </c>
      <c r="G47" s="51">
        <v>9502.4179999999997</v>
      </c>
      <c r="H47" s="51">
        <v>22249.314000000002</v>
      </c>
      <c r="I47" s="51">
        <v>14657.541000000001</v>
      </c>
      <c r="J47" s="51">
        <v>8273.0939999999991</v>
      </c>
      <c r="K47" s="51">
        <v>31816.035000000003</v>
      </c>
      <c r="L47" s="51">
        <v>21480.670000000002</v>
      </c>
    </row>
    <row r="48" spans="1:12" ht="17.100000000000001" customHeight="1" x14ac:dyDescent="0.25">
      <c r="A48" s="17">
        <v>7063</v>
      </c>
      <c r="B48" s="5" t="s">
        <v>265</v>
      </c>
      <c r="C48" s="51">
        <v>178626.024878</v>
      </c>
      <c r="D48" s="51">
        <v>188597.55062999995</v>
      </c>
      <c r="E48" s="51">
        <v>224746.295522</v>
      </c>
      <c r="F48" s="51">
        <v>219427.680234</v>
      </c>
      <c r="G48" s="51">
        <v>242020.82520199998</v>
      </c>
      <c r="H48" s="51">
        <v>243517.11065400002</v>
      </c>
      <c r="I48" s="51">
        <v>259700.34833400001</v>
      </c>
      <c r="J48" s="51">
        <v>298532.03679999994</v>
      </c>
      <c r="K48" s="51">
        <v>365766.40101600002</v>
      </c>
      <c r="L48" s="51">
        <v>383073.06297000009</v>
      </c>
    </row>
    <row r="49" spans="1:12" ht="17.100000000000001" customHeight="1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1:12" ht="17.100000000000001" customHeight="1" x14ac:dyDescent="0.25">
      <c r="A50" s="31">
        <v>707</v>
      </c>
      <c r="B50" s="22" t="s">
        <v>135</v>
      </c>
      <c r="C50" s="49">
        <v>5222659.7246290008</v>
      </c>
      <c r="D50" s="49">
        <v>5944134.698353</v>
      </c>
      <c r="E50" s="49">
        <v>6943615.5437820004</v>
      </c>
      <c r="F50" s="49">
        <v>7584332.7731889989</v>
      </c>
      <c r="G50" s="49">
        <v>8482960.5402490031</v>
      </c>
      <c r="H50" s="49">
        <v>9394929.8040639982</v>
      </c>
      <c r="I50" s="49">
        <v>10138463.60409</v>
      </c>
      <c r="J50" s="49">
        <v>12091306.780551003</v>
      </c>
      <c r="K50" s="49">
        <v>13819555.451667996</v>
      </c>
      <c r="L50" s="49">
        <v>13975668.059957998</v>
      </c>
    </row>
    <row r="51" spans="1:12" ht="17.100000000000001" customHeight="1" x14ac:dyDescent="0.25">
      <c r="A51" s="17">
        <v>7071</v>
      </c>
      <c r="B51" s="5" t="s">
        <v>266</v>
      </c>
      <c r="C51" s="51">
        <v>140.08300000000003</v>
      </c>
      <c r="D51" s="51">
        <v>180.47200000000001</v>
      </c>
      <c r="E51" s="51">
        <v>194.02099999999999</v>
      </c>
      <c r="F51" s="51">
        <v>124.61000000000001</v>
      </c>
      <c r="G51" s="51">
        <v>85.757000000000005</v>
      </c>
      <c r="H51" s="51">
        <v>75.570999999999998</v>
      </c>
      <c r="I51" s="51">
        <v>65.304000000000002</v>
      </c>
      <c r="J51" s="51">
        <v>49.371000000000002</v>
      </c>
      <c r="K51" s="51">
        <v>48.933</v>
      </c>
      <c r="L51" s="51">
        <v>40.093999999999994</v>
      </c>
    </row>
    <row r="52" spans="1:12" ht="17.100000000000001" customHeight="1" x14ac:dyDescent="0.25">
      <c r="A52" s="17">
        <v>7072</v>
      </c>
      <c r="B52" s="5" t="s">
        <v>267</v>
      </c>
      <c r="C52" s="51">
        <v>115226.609</v>
      </c>
      <c r="D52" s="51">
        <v>137637.152</v>
      </c>
      <c r="E52" s="51">
        <v>180795.277</v>
      </c>
      <c r="F52" s="51">
        <v>219051.12400000001</v>
      </c>
      <c r="G52" s="51">
        <v>260216.96399999998</v>
      </c>
      <c r="H52" s="51">
        <v>319962.58600000001</v>
      </c>
      <c r="I52" s="51">
        <v>288866.83699999994</v>
      </c>
      <c r="J52" s="51">
        <v>305614.51899999997</v>
      </c>
      <c r="K52" s="51">
        <v>435214.36700000003</v>
      </c>
      <c r="L52" s="51">
        <v>418526.76199999999</v>
      </c>
    </row>
    <row r="53" spans="1:12" ht="17.100000000000001" customHeight="1" x14ac:dyDescent="0.25">
      <c r="A53" s="17">
        <v>7073</v>
      </c>
      <c r="B53" s="5" t="s">
        <v>268</v>
      </c>
      <c r="C53" s="51">
        <v>4053986.8219640004</v>
      </c>
      <c r="D53" s="51">
        <v>4633848.5669400003</v>
      </c>
      <c r="E53" s="51">
        <v>5425481.2242360003</v>
      </c>
      <c r="F53" s="51">
        <v>5831735.3726919992</v>
      </c>
      <c r="G53" s="51">
        <v>6580932.7730760025</v>
      </c>
      <c r="H53" s="51">
        <v>7299418.015651999</v>
      </c>
      <c r="I53" s="51">
        <v>7983776.4574919995</v>
      </c>
      <c r="J53" s="51">
        <v>9136969.7684000023</v>
      </c>
      <c r="K53" s="51">
        <v>10059888.102807997</v>
      </c>
      <c r="L53" s="51">
        <v>10757498.684859997</v>
      </c>
    </row>
    <row r="54" spans="1:12" ht="17.100000000000001" customHeight="1" x14ac:dyDescent="0.25">
      <c r="A54" s="17">
        <v>7074</v>
      </c>
      <c r="B54" s="5" t="s">
        <v>269</v>
      </c>
      <c r="C54" s="51">
        <v>99213.710999999996</v>
      </c>
      <c r="D54" s="51">
        <v>108047.412</v>
      </c>
      <c r="E54" s="51">
        <v>132652.49900000001</v>
      </c>
      <c r="F54" s="51">
        <v>135550.573</v>
      </c>
      <c r="G54" s="51">
        <v>142201.94700000001</v>
      </c>
      <c r="H54" s="51">
        <v>148522.70299999998</v>
      </c>
      <c r="I54" s="51">
        <v>158712.51699999999</v>
      </c>
      <c r="J54" s="51">
        <v>223137.94100000002</v>
      </c>
      <c r="K54" s="51">
        <v>174794.679</v>
      </c>
      <c r="L54" s="51">
        <v>185484.56500000003</v>
      </c>
    </row>
    <row r="55" spans="1:12" ht="17.100000000000001" customHeight="1" x14ac:dyDescent="0.25">
      <c r="A55" s="17">
        <v>7076</v>
      </c>
      <c r="B55" s="5" t="s">
        <v>140</v>
      </c>
      <c r="C55" s="51">
        <v>954092.49966500013</v>
      </c>
      <c r="D55" s="51">
        <v>1064421.0954130001</v>
      </c>
      <c r="E55" s="51">
        <v>1204492.5225459998</v>
      </c>
      <c r="F55" s="51">
        <v>1397871.0934970002</v>
      </c>
      <c r="G55" s="51">
        <v>1499523.0991730003</v>
      </c>
      <c r="H55" s="51">
        <v>1626950.928412</v>
      </c>
      <c r="I55" s="51">
        <v>1707042.4885980003</v>
      </c>
      <c r="J55" s="51">
        <v>2425535.1811510003</v>
      </c>
      <c r="K55" s="51">
        <v>3149609.3698599995</v>
      </c>
      <c r="L55" s="51">
        <v>2614117.9540980007</v>
      </c>
    </row>
    <row r="56" spans="1:12" ht="17.100000000000001" customHeight="1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</row>
    <row r="57" spans="1:12" ht="17.100000000000001" customHeight="1" x14ac:dyDescent="0.25">
      <c r="A57" s="31">
        <v>708</v>
      </c>
      <c r="B57" s="22" t="s">
        <v>270</v>
      </c>
      <c r="C57" s="49">
        <v>252063.8934060001</v>
      </c>
      <c r="D57" s="49">
        <v>263473.94250999996</v>
      </c>
      <c r="E57" s="49">
        <v>297156.48539399996</v>
      </c>
      <c r="F57" s="49">
        <v>330908.58941800002</v>
      </c>
      <c r="G57" s="49">
        <v>360618.53175399988</v>
      </c>
      <c r="H57" s="49">
        <v>347960.05675799999</v>
      </c>
      <c r="I57" s="49">
        <v>368783.16911799996</v>
      </c>
      <c r="J57" s="49">
        <v>342697.85359999997</v>
      </c>
      <c r="K57" s="49">
        <v>414458.01483200002</v>
      </c>
      <c r="L57" s="49">
        <v>524802.88569000002</v>
      </c>
    </row>
    <row r="58" spans="1:12" ht="17.100000000000001" customHeight="1" x14ac:dyDescent="0.25">
      <c r="A58" s="17">
        <v>7081</v>
      </c>
      <c r="B58" s="5" t="s">
        <v>271</v>
      </c>
      <c r="C58" s="51">
        <v>138120.09040600006</v>
      </c>
      <c r="D58" s="51">
        <v>136297.30150999996</v>
      </c>
      <c r="E58" s="51">
        <v>141786.04039399998</v>
      </c>
      <c r="F58" s="51">
        <v>157303.14841800003</v>
      </c>
      <c r="G58" s="51">
        <v>179006.60675399995</v>
      </c>
      <c r="H58" s="51">
        <v>169056.438758</v>
      </c>
      <c r="I58" s="51">
        <v>181745.49811799999</v>
      </c>
      <c r="J58" s="51">
        <v>163767.38460000002</v>
      </c>
      <c r="K58" s="51">
        <v>199014.075832</v>
      </c>
      <c r="L58" s="51">
        <v>290148.43869000004</v>
      </c>
    </row>
    <row r="59" spans="1:12" ht="17.100000000000001" customHeight="1" x14ac:dyDescent="0.25">
      <c r="A59" s="17">
        <v>7082</v>
      </c>
      <c r="B59" s="5" t="s">
        <v>272</v>
      </c>
      <c r="C59" s="51">
        <v>113943.80300000003</v>
      </c>
      <c r="D59" s="51">
        <v>127176.64100000002</v>
      </c>
      <c r="E59" s="51">
        <v>155370.44500000001</v>
      </c>
      <c r="F59" s="51">
        <v>173605.44099999999</v>
      </c>
      <c r="G59" s="51">
        <v>181611.92499999996</v>
      </c>
      <c r="H59" s="51">
        <v>178903.61799999999</v>
      </c>
      <c r="I59" s="51">
        <v>187037.67099999997</v>
      </c>
      <c r="J59" s="51">
        <v>178930.46899999995</v>
      </c>
      <c r="K59" s="51">
        <v>215443.93899999998</v>
      </c>
      <c r="L59" s="51">
        <v>234654.44699999999</v>
      </c>
    </row>
    <row r="60" spans="1:12" ht="17.100000000000001" customHeight="1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</row>
    <row r="61" spans="1:12" ht="17.100000000000001" customHeight="1" x14ac:dyDescent="0.25">
      <c r="A61" s="31">
        <v>709</v>
      </c>
      <c r="B61" s="22" t="s">
        <v>144</v>
      </c>
      <c r="C61" s="49">
        <v>5848125.2901660008</v>
      </c>
      <c r="D61" s="49">
        <v>6395313.5511100031</v>
      </c>
      <c r="E61" s="49">
        <v>7388330.5606340012</v>
      </c>
      <c r="F61" s="49">
        <v>8420187.1506980006</v>
      </c>
      <c r="G61" s="49">
        <v>9164577.8915940039</v>
      </c>
      <c r="H61" s="49">
        <v>9940322.2014379986</v>
      </c>
      <c r="I61" s="49">
        <v>10631462.327398</v>
      </c>
      <c r="J61" s="49">
        <v>10859942.7796</v>
      </c>
      <c r="K61" s="49">
        <v>11511583.557303995</v>
      </c>
      <c r="L61" s="49">
        <v>12337417.703399997</v>
      </c>
    </row>
    <row r="62" spans="1:12" ht="17.100000000000001" customHeight="1" x14ac:dyDescent="0.25">
      <c r="A62" s="32">
        <v>7091.92</v>
      </c>
      <c r="B62" s="5" t="s">
        <v>273</v>
      </c>
      <c r="C62" s="51">
        <v>4441043.8091660002</v>
      </c>
      <c r="D62" s="51">
        <v>4830061.8991100024</v>
      </c>
      <c r="E62" s="51">
        <v>5468854.843634001</v>
      </c>
      <c r="F62" s="51">
        <v>6186808.0136979995</v>
      </c>
      <c r="G62" s="51">
        <v>6682569.2805940043</v>
      </c>
      <c r="H62" s="51">
        <v>7170059.9944379991</v>
      </c>
      <c r="I62" s="51">
        <v>7630914.3753979988</v>
      </c>
      <c r="J62" s="51">
        <v>7768512.1895999983</v>
      </c>
      <c r="K62" s="51">
        <v>8304045.5595519971</v>
      </c>
      <c r="L62" s="51">
        <v>8776259.2770899981</v>
      </c>
    </row>
    <row r="63" spans="1:12" ht="17.100000000000001" customHeight="1" x14ac:dyDescent="0.25">
      <c r="A63" s="17">
        <v>7094</v>
      </c>
      <c r="B63" s="5" t="s">
        <v>274</v>
      </c>
      <c r="C63" s="51">
        <v>723025.45700000005</v>
      </c>
      <c r="D63" s="51">
        <v>816664.06999999983</v>
      </c>
      <c r="E63" s="51">
        <v>962148.82300000009</v>
      </c>
      <c r="F63" s="51">
        <v>1182699.8850000002</v>
      </c>
      <c r="G63" s="51">
        <v>1398260.7560000001</v>
      </c>
      <c r="H63" s="51">
        <v>1592389.1359999999</v>
      </c>
      <c r="I63" s="51">
        <v>1781002.7319999998</v>
      </c>
      <c r="J63" s="51">
        <v>1841966.355</v>
      </c>
      <c r="K63" s="51">
        <v>1931087.0667519995</v>
      </c>
      <c r="L63" s="51">
        <v>2151170.40631</v>
      </c>
    </row>
    <row r="64" spans="1:12" ht="17.100000000000001" customHeight="1" x14ac:dyDescent="0.25">
      <c r="A64" s="17">
        <v>7095</v>
      </c>
      <c r="B64" s="5" t="s">
        <v>147</v>
      </c>
      <c r="C64" s="51">
        <v>24978.985000000001</v>
      </c>
      <c r="D64" s="51">
        <v>23484.030999999999</v>
      </c>
      <c r="E64" s="51">
        <v>26985.095999999998</v>
      </c>
      <c r="F64" s="51">
        <v>28068.721000000001</v>
      </c>
      <c r="G64" s="51">
        <v>28773.131000000008</v>
      </c>
      <c r="H64" s="51">
        <v>20727.739000000001</v>
      </c>
      <c r="I64" s="51">
        <v>22432.818999999996</v>
      </c>
      <c r="J64" s="51">
        <v>19834.64</v>
      </c>
      <c r="K64" s="51">
        <v>15152.790999999997</v>
      </c>
      <c r="L64" s="51">
        <v>24460.972999999994</v>
      </c>
    </row>
    <row r="65" spans="1:12" ht="17.100000000000001" customHeight="1" x14ac:dyDescent="0.25">
      <c r="A65" s="17">
        <v>7096</v>
      </c>
      <c r="B65" s="5" t="s">
        <v>275</v>
      </c>
      <c r="C65" s="51">
        <v>585387.1860000001</v>
      </c>
      <c r="D65" s="51">
        <v>641037.38299999991</v>
      </c>
      <c r="E65" s="51">
        <v>833864.80699999991</v>
      </c>
      <c r="F65" s="51">
        <v>934315.7200000002</v>
      </c>
      <c r="G65" s="51">
        <v>971380.16799999995</v>
      </c>
      <c r="H65" s="51">
        <v>975731.31400000001</v>
      </c>
      <c r="I65" s="51">
        <v>1022913.73</v>
      </c>
      <c r="J65" s="51">
        <v>1048325.6169999999</v>
      </c>
      <c r="K65" s="51">
        <v>1064457.098</v>
      </c>
      <c r="L65" s="51">
        <v>1190154.1850000001</v>
      </c>
    </row>
    <row r="66" spans="1:12" ht="17.100000000000001" customHeight="1" x14ac:dyDescent="0.25">
      <c r="A66" s="17">
        <v>7098</v>
      </c>
      <c r="B66" s="5" t="s">
        <v>149</v>
      </c>
      <c r="C66" s="51">
        <v>73689.852999999988</v>
      </c>
      <c r="D66" s="51">
        <v>84066.167999999976</v>
      </c>
      <c r="E66" s="51">
        <v>96476.990999999995</v>
      </c>
      <c r="F66" s="51">
        <v>88294.810999999987</v>
      </c>
      <c r="G66" s="51">
        <v>83594.555999999997</v>
      </c>
      <c r="H66" s="51">
        <v>181414.01799999998</v>
      </c>
      <c r="I66" s="51">
        <v>174198.671</v>
      </c>
      <c r="J66" s="51">
        <v>181303.978</v>
      </c>
      <c r="K66" s="51">
        <v>196841.04200000002</v>
      </c>
      <c r="L66" s="51">
        <v>195372.86200000002</v>
      </c>
    </row>
    <row r="67" spans="1:12" ht="17.100000000000001" customHeight="1" x14ac:dyDescent="0.25">
      <c r="C67" s="6"/>
      <c r="D67" s="6"/>
      <c r="E67" s="6"/>
      <c r="F67" s="6"/>
      <c r="G67" s="6"/>
      <c r="H67" s="6"/>
      <c r="I67" s="6"/>
      <c r="J67" s="6"/>
      <c r="K67" s="6"/>
      <c r="L67" s="6"/>
    </row>
    <row r="68" spans="1:12" ht="17.100000000000001" customHeight="1" x14ac:dyDescent="0.25">
      <c r="A68" s="31">
        <v>710</v>
      </c>
      <c r="B68" s="22" t="s">
        <v>282</v>
      </c>
      <c r="C68" s="49">
        <v>8277965.8162449989</v>
      </c>
      <c r="D68" s="49">
        <v>8919876.8368229978</v>
      </c>
      <c r="E68" s="49">
        <v>9813009.8246989995</v>
      </c>
      <c r="F68" s="49">
        <v>10192866.157297999</v>
      </c>
      <c r="G68" s="49">
        <v>10725716.849927001</v>
      </c>
      <c r="H68" s="49">
        <v>10880653.954652</v>
      </c>
      <c r="I68" s="49">
        <v>11888362.589319998</v>
      </c>
      <c r="J68" s="49">
        <v>16182223.673433002</v>
      </c>
      <c r="K68" s="49">
        <v>32972669.072509002</v>
      </c>
      <c r="L68" s="49">
        <v>19110610.627600998</v>
      </c>
    </row>
    <row r="69" spans="1:12" ht="17.100000000000001" customHeight="1" x14ac:dyDescent="0.25">
      <c r="A69" s="32">
        <v>7101</v>
      </c>
      <c r="B69" s="5" t="s">
        <v>276</v>
      </c>
      <c r="C69" s="51">
        <v>156813.24900000001</v>
      </c>
      <c r="D69" s="51">
        <v>161132.367</v>
      </c>
      <c r="E69" s="51">
        <v>187332.359</v>
      </c>
      <c r="F69" s="51">
        <v>198435.22900000002</v>
      </c>
      <c r="G69" s="51">
        <v>229033.70699999999</v>
      </c>
      <c r="H69" s="51">
        <v>206108.73199999999</v>
      </c>
      <c r="I69" s="51">
        <v>230888.23700000002</v>
      </c>
      <c r="J69" s="51">
        <v>286229.42700000003</v>
      </c>
      <c r="K69" s="51">
        <v>367502.89400000003</v>
      </c>
      <c r="L69" s="51">
        <v>493184.67199999996</v>
      </c>
    </row>
    <row r="70" spans="1:12" ht="17.100000000000001" customHeight="1" x14ac:dyDescent="0.25">
      <c r="A70" s="17">
        <v>7102</v>
      </c>
      <c r="B70" s="5" t="s">
        <v>277</v>
      </c>
      <c r="C70" s="51">
        <v>5335944.6984999999</v>
      </c>
      <c r="D70" s="51">
        <v>5627085.1189989988</v>
      </c>
      <c r="E70" s="51">
        <v>5969704.5449999981</v>
      </c>
      <c r="F70" s="51">
        <v>6226522.898000001</v>
      </c>
      <c r="G70" s="51">
        <v>6603606.7230000002</v>
      </c>
      <c r="H70" s="51">
        <v>6829848.3275010008</v>
      </c>
      <c r="I70" s="51">
        <v>7333574.5095119989</v>
      </c>
      <c r="J70" s="51">
        <v>8173635.821707</v>
      </c>
      <c r="K70" s="51">
        <v>8806664.7444300037</v>
      </c>
      <c r="L70" s="51">
        <v>11830297.157600997</v>
      </c>
    </row>
    <row r="71" spans="1:12" ht="17.100000000000001" customHeight="1" x14ac:dyDescent="0.25">
      <c r="A71" s="17">
        <v>7104</v>
      </c>
      <c r="B71" s="5" t="s">
        <v>278</v>
      </c>
      <c r="C71" s="51">
        <v>727014.78374500002</v>
      </c>
      <c r="D71" s="51">
        <v>830001.18382399995</v>
      </c>
      <c r="E71" s="51">
        <v>927168.91869900003</v>
      </c>
      <c r="F71" s="51">
        <v>1001319.887298</v>
      </c>
      <c r="G71" s="51">
        <v>1051193.6649269999</v>
      </c>
      <c r="H71" s="51">
        <v>1107261.9961510003</v>
      </c>
      <c r="I71" s="51">
        <v>1199125.0108080001</v>
      </c>
      <c r="J71" s="51">
        <v>4149098.1797259999</v>
      </c>
      <c r="K71" s="51">
        <v>17408754.624078996</v>
      </c>
      <c r="L71" s="51">
        <v>1709745.4889999998</v>
      </c>
    </row>
    <row r="72" spans="1:12" ht="17.100000000000001" customHeight="1" x14ac:dyDescent="0.25">
      <c r="A72" s="17">
        <v>7105</v>
      </c>
      <c r="B72" s="5" t="s">
        <v>154</v>
      </c>
      <c r="C72" s="51">
        <v>67486.559999999998</v>
      </c>
      <c r="D72" s="51">
        <v>80729.482000000004</v>
      </c>
      <c r="E72" s="51">
        <v>100914.64299999998</v>
      </c>
      <c r="F72" s="51">
        <v>93925.275999999998</v>
      </c>
      <c r="G72" s="51">
        <v>96008.650000000009</v>
      </c>
      <c r="H72" s="51">
        <v>98562.962999999989</v>
      </c>
      <c r="I72" s="51">
        <v>100224.89000000001</v>
      </c>
      <c r="J72" s="51">
        <v>140916.25400000002</v>
      </c>
      <c r="K72" s="51">
        <v>283668.54399999994</v>
      </c>
      <c r="L72" s="51">
        <v>340018.22299999994</v>
      </c>
    </row>
    <row r="73" spans="1:12" ht="17.100000000000001" customHeight="1" x14ac:dyDescent="0.25">
      <c r="A73" s="17">
        <v>7106</v>
      </c>
      <c r="B73" s="5" t="s">
        <v>155</v>
      </c>
      <c r="C73" s="51">
        <v>1383860.2080000001</v>
      </c>
      <c r="D73" s="51">
        <v>1474415.8749999998</v>
      </c>
      <c r="E73" s="51">
        <v>1596323.048</v>
      </c>
      <c r="F73" s="51">
        <v>1735144.1640000001</v>
      </c>
      <c r="G73" s="51">
        <v>1780629.0029999996</v>
      </c>
      <c r="H73" s="51">
        <v>1740342.388</v>
      </c>
      <c r="I73" s="51">
        <v>2085922.9910000002</v>
      </c>
      <c r="J73" s="51">
        <v>2093315.8870000001</v>
      </c>
      <c r="K73" s="51">
        <v>2407812.2429999998</v>
      </c>
      <c r="L73" s="51">
        <v>2871504.2149999999</v>
      </c>
    </row>
    <row r="74" spans="1:12" ht="17.100000000000001" customHeight="1" x14ac:dyDescent="0.25">
      <c r="A74" s="17">
        <v>7107</v>
      </c>
      <c r="B74" s="5" t="s">
        <v>279</v>
      </c>
      <c r="C74" s="51">
        <v>224951.38499999998</v>
      </c>
      <c r="D74" s="51">
        <v>245835.372</v>
      </c>
      <c r="E74" s="51">
        <v>274203.30100000004</v>
      </c>
      <c r="F74" s="51">
        <v>277487.68699999992</v>
      </c>
      <c r="G74" s="51">
        <v>271648.03200000001</v>
      </c>
      <c r="H74" s="51">
        <v>274075.82399999996</v>
      </c>
      <c r="I74" s="51">
        <v>272699.09299999999</v>
      </c>
      <c r="J74" s="51">
        <v>297683.60300000006</v>
      </c>
      <c r="K74" s="51">
        <v>311845.74300000002</v>
      </c>
      <c r="L74" s="51">
        <v>338145.49999999988</v>
      </c>
    </row>
    <row r="75" spans="1:12" ht="17.100000000000001" customHeight="1" x14ac:dyDescent="0.25">
      <c r="A75" s="17">
        <v>7108</v>
      </c>
      <c r="B75" s="5" t="s">
        <v>280</v>
      </c>
      <c r="C75" s="51">
        <v>15530.432000000001</v>
      </c>
      <c r="D75" s="51">
        <v>17039.780000000002</v>
      </c>
      <c r="E75" s="51">
        <v>18401.557999999997</v>
      </c>
      <c r="F75" s="51">
        <v>18368.028999999999</v>
      </c>
      <c r="G75" s="51">
        <v>19500.8</v>
      </c>
      <c r="H75" s="51">
        <v>17544.070000000003</v>
      </c>
      <c r="I75" s="51">
        <v>20567.112999999998</v>
      </c>
      <c r="J75" s="51">
        <v>17229.543999999998</v>
      </c>
      <c r="K75" s="51">
        <v>23838.152999999998</v>
      </c>
      <c r="L75" s="51">
        <v>21592.494999999995</v>
      </c>
    </row>
    <row r="76" spans="1:12" ht="17.100000000000001" customHeight="1" x14ac:dyDescent="0.25">
      <c r="A76" s="17">
        <v>7109</v>
      </c>
      <c r="B76" s="5" t="s">
        <v>281</v>
      </c>
      <c r="C76" s="51">
        <v>366364.50000000006</v>
      </c>
      <c r="D76" s="51">
        <v>483637.658</v>
      </c>
      <c r="E76" s="51">
        <v>738961.45200000016</v>
      </c>
      <c r="F76" s="51">
        <v>641662.98699999985</v>
      </c>
      <c r="G76" s="51">
        <v>674096.27000000014</v>
      </c>
      <c r="H76" s="51">
        <v>606909.6540000001</v>
      </c>
      <c r="I76" s="51">
        <v>645360.745</v>
      </c>
      <c r="J76" s="51">
        <v>1024114.9569999998</v>
      </c>
      <c r="K76" s="51">
        <v>3362582.1269999999</v>
      </c>
      <c r="L76" s="51">
        <v>1506122.8760000002</v>
      </c>
    </row>
  </sheetData>
  <hyperlinks>
    <hyperlink ref="M1" location="Índice!A1" display="Volver al índice" xr:uid="{00000000-0004-0000-1200-000000000000}"/>
  </hyperlinks>
  <pageMargins left="1.0236220472440944" right="1.0236220472440944" top="0.74803149606299213" bottom="0.74803149606299213" header="0.31496062992125984" footer="0.31496062992125984"/>
  <pageSetup scale="68" fitToHeight="2" orientation="landscape" r:id="rId1"/>
  <rowBreaks count="1" manualBreakCount="1">
    <brk id="43" max="11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76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5" style="16" bestFit="1" customWidth="1"/>
    <col min="2" max="2" width="53.140625" style="2" bestFit="1" customWidth="1"/>
    <col min="3" max="12" width="10.7109375" style="9" customWidth="1"/>
    <col min="13" max="16384" width="11.42578125" style="2"/>
  </cols>
  <sheetData>
    <row r="1" spans="1:13" ht="17.25" x14ac:dyDescent="0.3">
      <c r="A1" s="18" t="s">
        <v>227</v>
      </c>
      <c r="M1" s="38" t="s">
        <v>200</v>
      </c>
    </row>
    <row r="2" spans="1:13" ht="17.25" x14ac:dyDescent="0.3">
      <c r="A2" s="18" t="s">
        <v>39</v>
      </c>
    </row>
    <row r="3" spans="1:13" x14ac:dyDescent="0.25">
      <c r="A3" s="1" t="s">
        <v>229</v>
      </c>
    </row>
    <row r="4" spans="1:13" x14ac:dyDescent="0.25">
      <c r="A4" s="1" t="s">
        <v>223</v>
      </c>
    </row>
    <row r="6" spans="1:13" ht="17.100000000000001" customHeight="1" x14ac:dyDescent="0.25">
      <c r="A6" s="20"/>
      <c r="B6" s="20"/>
      <c r="C6" s="21">
        <v>2013</v>
      </c>
      <c r="D6" s="21">
        <v>2014</v>
      </c>
      <c r="E6" s="21">
        <v>2015</v>
      </c>
      <c r="F6" s="21">
        <v>2016</v>
      </c>
      <c r="G6" s="21">
        <v>2017</v>
      </c>
      <c r="H6" s="21">
        <v>2018</v>
      </c>
      <c r="I6" s="21">
        <v>2019</v>
      </c>
      <c r="J6" s="21">
        <v>2020</v>
      </c>
      <c r="K6" s="21">
        <v>2021</v>
      </c>
      <c r="L6" s="21">
        <v>2022</v>
      </c>
    </row>
    <row r="7" spans="1:13" ht="17.100000000000001" customHeight="1" x14ac:dyDescent="0.25">
      <c r="B7" s="3"/>
    </row>
    <row r="8" spans="1:13" s="1" customFormat="1" ht="17.100000000000001" customHeight="1" x14ac:dyDescent="0.25">
      <c r="A8" s="31">
        <v>7</v>
      </c>
      <c r="B8" s="22" t="s">
        <v>101</v>
      </c>
      <c r="C8" s="49">
        <v>43224130.652818024</v>
      </c>
      <c r="D8" s="49">
        <v>46016514.643940032</v>
      </c>
      <c r="E8" s="49">
        <v>49426268.13713859</v>
      </c>
      <c r="F8" s="49">
        <v>51277403.631107762</v>
      </c>
      <c r="G8" s="49">
        <v>53712628.399885423</v>
      </c>
      <c r="H8" s="49">
        <v>55559091.557140924</v>
      </c>
      <c r="I8" s="49">
        <v>57899905.941420153</v>
      </c>
      <c r="J8" s="49">
        <v>63939943.310024865</v>
      </c>
      <c r="K8" s="49">
        <v>85270210.83599335</v>
      </c>
      <c r="L8" s="49">
        <v>65690848.196358986</v>
      </c>
    </row>
    <row r="9" spans="1:13" ht="17.100000000000001" customHeight="1" x14ac:dyDescent="0.25">
      <c r="C9" s="55" t="s">
        <v>214</v>
      </c>
      <c r="D9" s="55" t="s">
        <v>214</v>
      </c>
      <c r="E9" s="55" t="s">
        <v>214</v>
      </c>
      <c r="F9" s="55" t="s">
        <v>214</v>
      </c>
      <c r="G9" s="55" t="s">
        <v>214</v>
      </c>
      <c r="H9" s="55" t="s">
        <v>214</v>
      </c>
      <c r="I9" s="55" t="s">
        <v>214</v>
      </c>
      <c r="J9" s="55" t="s">
        <v>214</v>
      </c>
      <c r="K9" s="55" t="s">
        <v>214</v>
      </c>
      <c r="L9" s="55" t="s">
        <v>214</v>
      </c>
    </row>
    <row r="10" spans="1:13" s="1" customFormat="1" ht="17.100000000000001" customHeight="1" x14ac:dyDescent="0.25">
      <c r="A10" s="31">
        <v>701</v>
      </c>
      <c r="B10" s="22" t="s">
        <v>238</v>
      </c>
      <c r="C10" s="49">
        <v>3131339.44427608</v>
      </c>
      <c r="D10" s="49">
        <v>3414286.4654427017</v>
      </c>
      <c r="E10" s="49">
        <v>3607853.6963604917</v>
      </c>
      <c r="F10" s="49">
        <v>3929129.5332654552</v>
      </c>
      <c r="G10" s="49">
        <v>4335967.4416522672</v>
      </c>
      <c r="H10" s="49">
        <v>4486710.196563784</v>
      </c>
      <c r="I10" s="49">
        <v>4656644.6060915459</v>
      </c>
      <c r="J10" s="49">
        <v>4623084.3859566925</v>
      </c>
      <c r="K10" s="49">
        <v>4830842.8916296605</v>
      </c>
      <c r="L10" s="49">
        <v>5231163.6880099997</v>
      </c>
    </row>
    <row r="11" spans="1:13" ht="17.100000000000001" customHeight="1" x14ac:dyDescent="0.25">
      <c r="A11" s="17">
        <v>7011</v>
      </c>
      <c r="B11" s="5" t="s">
        <v>283</v>
      </c>
      <c r="C11" s="51">
        <v>1462401.7145894249</v>
      </c>
      <c r="D11" s="51">
        <v>1577296.0139128722</v>
      </c>
      <c r="E11" s="51">
        <v>1623061.1886702015</v>
      </c>
      <c r="F11" s="51">
        <v>1594258.5906390282</v>
      </c>
      <c r="G11" s="51">
        <v>1660629.0352098998</v>
      </c>
      <c r="H11" s="51">
        <v>1700631.2026260721</v>
      </c>
      <c r="I11" s="51">
        <v>1723243.5897611731</v>
      </c>
      <c r="J11" s="51">
        <v>1552515.3874512287</v>
      </c>
      <c r="K11" s="51">
        <v>1518835.801707264</v>
      </c>
      <c r="L11" s="51">
        <v>1578301.9306599996</v>
      </c>
    </row>
    <row r="12" spans="1:13" ht="17.100000000000001" customHeight="1" x14ac:dyDescent="0.25">
      <c r="A12" s="17">
        <v>7012</v>
      </c>
      <c r="B12" s="5" t="s">
        <v>239</v>
      </c>
      <c r="C12" s="51">
        <v>805.3370698224852</v>
      </c>
      <c r="D12" s="51">
        <v>820.28341509861707</v>
      </c>
      <c r="E12" s="51">
        <v>825.84237262357419</v>
      </c>
      <c r="F12" s="51">
        <v>754.91056478961684</v>
      </c>
      <c r="G12" s="51">
        <v>810.82937676705581</v>
      </c>
      <c r="H12" s="51">
        <v>710.83298960000002</v>
      </c>
      <c r="I12" s="51">
        <v>791.89558693526305</v>
      </c>
      <c r="J12" s="51">
        <v>548.68259808294579</v>
      </c>
      <c r="K12" s="51">
        <v>390.66760995097144</v>
      </c>
      <c r="L12" s="51">
        <v>280.98900000000003</v>
      </c>
    </row>
    <row r="13" spans="1:13" ht="17.100000000000001" customHeight="1" x14ac:dyDescent="0.25">
      <c r="A13" s="17">
        <v>7013</v>
      </c>
      <c r="B13" s="5" t="s">
        <v>240</v>
      </c>
      <c r="C13" s="51">
        <v>294563.20445822488</v>
      </c>
      <c r="D13" s="51">
        <v>311468.45258943556</v>
      </c>
      <c r="E13" s="51">
        <v>319806.48366757197</v>
      </c>
      <c r="F13" s="51">
        <v>337176.78459032864</v>
      </c>
      <c r="G13" s="51">
        <v>378672.68454169226</v>
      </c>
      <c r="H13" s="51">
        <v>333776.54553120001</v>
      </c>
      <c r="I13" s="51">
        <v>341588.09251320158</v>
      </c>
      <c r="J13" s="51">
        <v>274559.09122672485</v>
      </c>
      <c r="K13" s="51">
        <v>315973.15881314682</v>
      </c>
      <c r="L13" s="51">
        <v>332914.31300000002</v>
      </c>
    </row>
    <row r="14" spans="1:13" ht="17.100000000000001" customHeight="1" x14ac:dyDescent="0.25">
      <c r="A14" s="17">
        <v>7014</v>
      </c>
      <c r="B14" s="5" t="s">
        <v>241</v>
      </c>
      <c r="C14" s="51">
        <v>362287.19765680475</v>
      </c>
      <c r="D14" s="51">
        <v>388803.15918113792</v>
      </c>
      <c r="E14" s="51">
        <v>392241.75481064629</v>
      </c>
      <c r="F14" s="51">
        <v>394182.18859451532</v>
      </c>
      <c r="G14" s="51">
        <v>402337.72963491076</v>
      </c>
      <c r="H14" s="51">
        <v>392572.34471600002</v>
      </c>
      <c r="I14" s="51">
        <v>398690.17061216495</v>
      </c>
      <c r="J14" s="51">
        <v>413417.98726544547</v>
      </c>
      <c r="K14" s="51">
        <v>420513.22387361538</v>
      </c>
      <c r="L14" s="51">
        <v>396221.58999999991</v>
      </c>
    </row>
    <row r="15" spans="1:13" ht="17.100000000000001" customHeight="1" x14ac:dyDescent="0.25">
      <c r="A15" s="17">
        <v>7016</v>
      </c>
      <c r="B15" s="5" t="s">
        <v>242</v>
      </c>
      <c r="C15" s="51">
        <v>95042.665874755025</v>
      </c>
      <c r="D15" s="51">
        <v>79669.505066198137</v>
      </c>
      <c r="E15" s="51">
        <v>41386.435456504078</v>
      </c>
      <c r="F15" s="51">
        <v>116182.08193029097</v>
      </c>
      <c r="G15" s="51">
        <v>168906.13489100587</v>
      </c>
      <c r="H15" s="51">
        <v>161999.20487359999</v>
      </c>
      <c r="I15" s="51">
        <v>80762.190159202044</v>
      </c>
      <c r="J15" s="51">
        <v>161464.97359476128</v>
      </c>
      <c r="K15" s="51">
        <v>305316.60501252959</v>
      </c>
      <c r="L15" s="51">
        <v>301846.8789999999</v>
      </c>
    </row>
    <row r="16" spans="1:13" ht="17.100000000000001" customHeight="1" x14ac:dyDescent="0.25">
      <c r="A16" s="17">
        <v>7017</v>
      </c>
      <c r="B16" s="5" t="s">
        <v>243</v>
      </c>
      <c r="C16" s="51">
        <v>916239.32462704845</v>
      </c>
      <c r="D16" s="51">
        <v>1056229.0512779595</v>
      </c>
      <c r="E16" s="51">
        <v>1230531.9913829442</v>
      </c>
      <c r="F16" s="51">
        <v>1486574.9769465018</v>
      </c>
      <c r="G16" s="51">
        <v>1724611.0279979915</v>
      </c>
      <c r="H16" s="51">
        <v>1897020.0658273124</v>
      </c>
      <c r="I16" s="51">
        <v>2111568.6674588695</v>
      </c>
      <c r="J16" s="51">
        <v>2220578.2638204494</v>
      </c>
      <c r="K16" s="51">
        <v>2269813.4346131538</v>
      </c>
      <c r="L16" s="51">
        <v>2621597.9863499999</v>
      </c>
    </row>
    <row r="17" spans="1:12" ht="17.100000000000001" customHeight="1" x14ac:dyDescent="0.25">
      <c r="C17" s="55" t="s">
        <v>214</v>
      </c>
      <c r="D17" s="55" t="s">
        <v>214</v>
      </c>
      <c r="E17" s="55" t="s">
        <v>214</v>
      </c>
      <c r="F17" s="55" t="s">
        <v>214</v>
      </c>
      <c r="G17" s="55" t="s">
        <v>214</v>
      </c>
      <c r="H17" s="55" t="s">
        <v>214</v>
      </c>
      <c r="I17" s="55" t="s">
        <v>214</v>
      </c>
      <c r="J17" s="55" t="s">
        <v>214</v>
      </c>
      <c r="K17" s="55" t="s">
        <v>214</v>
      </c>
      <c r="L17" s="55" t="s">
        <v>214</v>
      </c>
    </row>
    <row r="18" spans="1:12" ht="17.100000000000001" customHeight="1" x14ac:dyDescent="0.25">
      <c r="A18" s="31">
        <v>702</v>
      </c>
      <c r="B18" s="22" t="s">
        <v>108</v>
      </c>
      <c r="C18" s="49">
        <v>2038750.3012244161</v>
      </c>
      <c r="D18" s="49">
        <v>2247337.995582616</v>
      </c>
      <c r="E18" s="49">
        <v>1966981.6993671698</v>
      </c>
      <c r="F18" s="49">
        <v>1933266.6973123795</v>
      </c>
      <c r="G18" s="49">
        <v>1900498.6857794875</v>
      </c>
      <c r="H18" s="49">
        <v>2223712.6578398556</v>
      </c>
      <c r="I18" s="49">
        <v>1834862.5970547306</v>
      </c>
      <c r="J18" s="49">
        <v>1515250.7507722117</v>
      </c>
      <c r="K18" s="49">
        <v>1482739.8194115269</v>
      </c>
      <c r="L18" s="49">
        <v>1397032.1575899997</v>
      </c>
    </row>
    <row r="19" spans="1:12" ht="17.100000000000001" customHeight="1" x14ac:dyDescent="0.25">
      <c r="A19" s="17">
        <v>7021</v>
      </c>
      <c r="B19" s="5" t="s">
        <v>244</v>
      </c>
      <c r="C19" s="51">
        <v>2033673.8867108065</v>
      </c>
      <c r="D19" s="51">
        <v>2241913.7967932257</v>
      </c>
      <c r="E19" s="51">
        <v>1961193.8365838998</v>
      </c>
      <c r="F19" s="51">
        <v>1927414.0844524256</v>
      </c>
      <c r="G19" s="51">
        <v>1894425.5525739968</v>
      </c>
      <c r="H19" s="51">
        <v>2217902.2236166555</v>
      </c>
      <c r="I19" s="51">
        <v>1828947.2254466729</v>
      </c>
      <c r="J19" s="51">
        <v>1509877.5388044789</v>
      </c>
      <c r="K19" s="51">
        <v>1477818.3861600289</v>
      </c>
      <c r="L19" s="51">
        <v>1392461.6165899998</v>
      </c>
    </row>
    <row r="20" spans="1:12" ht="17.100000000000001" customHeight="1" x14ac:dyDescent="0.25">
      <c r="A20" s="17">
        <v>7024</v>
      </c>
      <c r="B20" s="5" t="s">
        <v>245</v>
      </c>
      <c r="C20" s="51">
        <v>5076.4145136094667</v>
      </c>
      <c r="D20" s="51">
        <v>5424.1987893901596</v>
      </c>
      <c r="E20" s="51">
        <v>5787.8627832699613</v>
      </c>
      <c r="F20" s="51">
        <v>5852.6128599539461</v>
      </c>
      <c r="G20" s="51">
        <v>6073.1332054906779</v>
      </c>
      <c r="H20" s="51">
        <v>5810.434223199999</v>
      </c>
      <c r="I20" s="51">
        <v>5915.3716080578897</v>
      </c>
      <c r="J20" s="51">
        <v>5373.211967732751</v>
      </c>
      <c r="K20" s="51">
        <v>4921.4332514980933</v>
      </c>
      <c r="L20" s="51">
        <v>4570.5410000000011</v>
      </c>
    </row>
    <row r="21" spans="1:12" ht="17.100000000000001" customHeight="1" x14ac:dyDescent="0.25">
      <c r="C21" s="6" t="s">
        <v>214</v>
      </c>
      <c r="D21" s="6" t="s">
        <v>214</v>
      </c>
      <c r="E21" s="6" t="s">
        <v>214</v>
      </c>
      <c r="F21" s="6" t="s">
        <v>214</v>
      </c>
      <c r="G21" s="6" t="s">
        <v>214</v>
      </c>
      <c r="H21" s="6" t="s">
        <v>214</v>
      </c>
      <c r="I21" s="6" t="s">
        <v>214</v>
      </c>
      <c r="J21" s="6" t="s">
        <v>214</v>
      </c>
      <c r="K21" s="6" t="s">
        <v>214</v>
      </c>
      <c r="L21" s="6" t="s">
        <v>214</v>
      </c>
    </row>
    <row r="22" spans="1:12" ht="17.100000000000001" customHeight="1" x14ac:dyDescent="0.25">
      <c r="A22" s="31">
        <v>703</v>
      </c>
      <c r="B22" s="22" t="s">
        <v>246</v>
      </c>
      <c r="C22" s="49">
        <v>3196452.4446250047</v>
      </c>
      <c r="D22" s="49">
        <v>3450370.2021824373</v>
      </c>
      <c r="E22" s="49">
        <v>3698290.1299328548</v>
      </c>
      <c r="F22" s="49">
        <v>3779978.1885763467</v>
      </c>
      <c r="G22" s="49">
        <v>3841597.4869200368</v>
      </c>
      <c r="H22" s="49">
        <v>3916782.9153300487</v>
      </c>
      <c r="I22" s="49">
        <v>4046826.1016892716</v>
      </c>
      <c r="J22" s="49">
        <v>3894183.210805912</v>
      </c>
      <c r="K22" s="49">
        <v>3900897.2761331308</v>
      </c>
      <c r="L22" s="49">
        <v>3681544.1079200003</v>
      </c>
    </row>
    <row r="23" spans="1:12" ht="17.100000000000001" customHeight="1" x14ac:dyDescent="0.25">
      <c r="A23" s="17">
        <v>7031</v>
      </c>
      <c r="B23" s="5" t="s">
        <v>247</v>
      </c>
      <c r="C23" s="51">
        <v>1503207.967636345</v>
      </c>
      <c r="D23" s="51">
        <v>1660547.8466787804</v>
      </c>
      <c r="E23" s="51">
        <v>1676101.3426308231</v>
      </c>
      <c r="F23" s="51">
        <v>1723161.3836821576</v>
      </c>
      <c r="G23" s="51">
        <v>1772449.343521402</v>
      </c>
      <c r="H23" s="51">
        <v>1810751.3999034455</v>
      </c>
      <c r="I23" s="51">
        <v>1874999.1533613512</v>
      </c>
      <c r="J23" s="51">
        <v>1782661.3769728767</v>
      </c>
      <c r="K23" s="51">
        <v>1775488.5592879953</v>
      </c>
      <c r="L23" s="51">
        <v>1664015.5183050004</v>
      </c>
    </row>
    <row r="24" spans="1:12" ht="17.100000000000001" customHeight="1" x14ac:dyDescent="0.25">
      <c r="A24" s="17">
        <v>7032</v>
      </c>
      <c r="B24" s="5" t="s">
        <v>248</v>
      </c>
      <c r="C24" s="51">
        <v>33113.867215147933</v>
      </c>
      <c r="D24" s="51">
        <v>35972.279721605075</v>
      </c>
      <c r="E24" s="51">
        <v>46105.801593916352</v>
      </c>
      <c r="F24" s="51">
        <v>54837.405819552019</v>
      </c>
      <c r="G24" s="51">
        <v>46257.441157139932</v>
      </c>
      <c r="H24" s="51">
        <v>50603.248585600006</v>
      </c>
      <c r="I24" s="51">
        <v>54284.317311949926</v>
      </c>
      <c r="J24" s="51">
        <v>54037.059777166171</v>
      </c>
      <c r="K24" s="51">
        <v>56121.964971127651</v>
      </c>
      <c r="L24" s="51">
        <v>57289.338999999993</v>
      </c>
    </row>
    <row r="25" spans="1:12" ht="17.100000000000001" customHeight="1" x14ac:dyDescent="0.25">
      <c r="A25" s="17">
        <v>7033</v>
      </c>
      <c r="B25" s="5" t="s">
        <v>249</v>
      </c>
      <c r="C25" s="51">
        <v>957760.90509021247</v>
      </c>
      <c r="D25" s="51">
        <v>993560.5649512579</v>
      </c>
      <c r="E25" s="51">
        <v>1131383.9213051221</v>
      </c>
      <c r="F25" s="51">
        <v>1160903.6081327095</v>
      </c>
      <c r="G25" s="51">
        <v>1212604.4642138765</v>
      </c>
      <c r="H25" s="51">
        <v>1240992.7730882727</v>
      </c>
      <c r="I25" s="51">
        <v>1258688.4555971532</v>
      </c>
      <c r="J25" s="51">
        <v>1215921.844880478</v>
      </c>
      <c r="K25" s="51">
        <v>1235524.969462839</v>
      </c>
      <c r="L25" s="51">
        <v>1173371.9686150001</v>
      </c>
    </row>
    <row r="26" spans="1:12" ht="17.100000000000001" customHeight="1" x14ac:dyDescent="0.25">
      <c r="A26" s="17">
        <v>7034</v>
      </c>
      <c r="B26" s="5" t="s">
        <v>115</v>
      </c>
      <c r="C26" s="51">
        <v>654128.57942507428</v>
      </c>
      <c r="D26" s="51">
        <v>712319.04742113536</v>
      </c>
      <c r="E26" s="51">
        <v>783285.93433889735</v>
      </c>
      <c r="F26" s="51">
        <v>780942.52083097922</v>
      </c>
      <c r="G26" s="51">
        <v>762204.15586986358</v>
      </c>
      <c r="H26" s="51">
        <v>775767.98097433045</v>
      </c>
      <c r="I26" s="51">
        <v>816941.93675110792</v>
      </c>
      <c r="J26" s="51">
        <v>795219.26433264697</v>
      </c>
      <c r="K26" s="51">
        <v>783684.4814720006</v>
      </c>
      <c r="L26" s="51">
        <v>740220.80499999982</v>
      </c>
    </row>
    <row r="27" spans="1:12" ht="17.100000000000001" customHeight="1" x14ac:dyDescent="0.25">
      <c r="A27" s="17">
        <v>7036</v>
      </c>
      <c r="B27" s="5" t="s">
        <v>250</v>
      </c>
      <c r="C27" s="51">
        <v>48241.125258224849</v>
      </c>
      <c r="D27" s="51">
        <v>47970.463409657677</v>
      </c>
      <c r="E27" s="51">
        <v>61413.130064095603</v>
      </c>
      <c r="F27" s="51">
        <v>60133.27011094828</v>
      </c>
      <c r="G27" s="51">
        <v>48082.082157754558</v>
      </c>
      <c r="H27" s="51">
        <v>38667.512778400007</v>
      </c>
      <c r="I27" s="51">
        <v>41912.23866770976</v>
      </c>
      <c r="J27" s="51">
        <v>46343.664842744613</v>
      </c>
      <c r="K27" s="51">
        <v>50077.300939168323</v>
      </c>
      <c r="L27" s="51">
        <v>46646.476999999999</v>
      </c>
    </row>
    <row r="28" spans="1:12" ht="17.100000000000001" customHeight="1" x14ac:dyDescent="0.25">
      <c r="C28" s="6" t="s">
        <v>214</v>
      </c>
      <c r="D28" s="6" t="s">
        <v>214</v>
      </c>
      <c r="E28" s="6" t="s">
        <v>214</v>
      </c>
      <c r="F28" s="6" t="s">
        <v>214</v>
      </c>
      <c r="G28" s="6" t="s">
        <v>214</v>
      </c>
      <c r="H28" s="6" t="s">
        <v>214</v>
      </c>
      <c r="I28" s="6" t="s">
        <v>214</v>
      </c>
      <c r="J28" s="6" t="s">
        <v>214</v>
      </c>
      <c r="K28" s="6" t="s">
        <v>214</v>
      </c>
      <c r="L28" s="6" t="s">
        <v>214</v>
      </c>
    </row>
    <row r="29" spans="1:12" ht="17.100000000000001" customHeight="1" x14ac:dyDescent="0.25">
      <c r="A29" s="31">
        <v>704</v>
      </c>
      <c r="B29" s="22" t="s">
        <v>251</v>
      </c>
      <c r="C29" s="49">
        <v>5490978.2217185115</v>
      </c>
      <c r="D29" s="49">
        <v>5899037.9083081596</v>
      </c>
      <c r="E29" s="49">
        <v>6503581.9340176173</v>
      </c>
      <c r="F29" s="49">
        <v>6593396.332751723</v>
      </c>
      <c r="G29" s="49">
        <v>6464689.0104578994</v>
      </c>
      <c r="H29" s="49">
        <v>6379284.4364785012</v>
      </c>
      <c r="I29" s="49">
        <v>6629290.9824581929</v>
      </c>
      <c r="J29" s="49">
        <v>6762331.5991026694</v>
      </c>
      <c r="K29" s="49">
        <v>8403500.3754337505</v>
      </c>
      <c r="L29" s="49">
        <v>8301932.2920050016</v>
      </c>
    </row>
    <row r="30" spans="1:12" ht="17.100000000000001" customHeight="1" x14ac:dyDescent="0.25">
      <c r="A30" s="17">
        <v>7041</v>
      </c>
      <c r="B30" s="5" t="s">
        <v>252</v>
      </c>
      <c r="C30" s="51">
        <v>255950.31390959528</v>
      </c>
      <c r="D30" s="51">
        <v>331884.55436858768</v>
      </c>
      <c r="E30" s="51">
        <v>384152.65224073007</v>
      </c>
      <c r="F30" s="51">
        <v>334650.0395503621</v>
      </c>
      <c r="G30" s="51">
        <v>339661.86481052241</v>
      </c>
      <c r="H30" s="51">
        <v>318106.33783048007</v>
      </c>
      <c r="I30" s="51">
        <v>331670.68607678462</v>
      </c>
      <c r="J30" s="51">
        <v>1211272.3070203052</v>
      </c>
      <c r="K30" s="51">
        <v>1930098.3283892425</v>
      </c>
      <c r="L30" s="51">
        <v>350646.56412</v>
      </c>
    </row>
    <row r="31" spans="1:12" ht="17.100000000000001" customHeight="1" x14ac:dyDescent="0.25">
      <c r="A31" s="17">
        <v>7042</v>
      </c>
      <c r="B31" s="5" t="s">
        <v>253</v>
      </c>
      <c r="C31" s="51">
        <v>718518.85464469972</v>
      </c>
      <c r="D31" s="51">
        <v>768630.19114072993</v>
      </c>
      <c r="E31" s="51">
        <v>812571.01346636482</v>
      </c>
      <c r="F31" s="51">
        <v>806633.70528381167</v>
      </c>
      <c r="G31" s="51">
        <v>863422.70721292857</v>
      </c>
      <c r="H31" s="51">
        <v>823493.11965292168</v>
      </c>
      <c r="I31" s="51">
        <v>845990.51893212774</v>
      </c>
      <c r="J31" s="51">
        <v>803300.50888518523</v>
      </c>
      <c r="K31" s="51">
        <v>930256.53834741819</v>
      </c>
      <c r="L31" s="51">
        <v>998642.75327999995</v>
      </c>
    </row>
    <row r="32" spans="1:12" ht="17.100000000000001" customHeight="1" x14ac:dyDescent="0.25">
      <c r="A32" s="17">
        <v>7043</v>
      </c>
      <c r="B32" s="5" t="s">
        <v>254</v>
      </c>
      <c r="C32" s="51">
        <v>129232.46357379691</v>
      </c>
      <c r="D32" s="51">
        <v>164261.76253589205</v>
      </c>
      <c r="E32" s="51">
        <v>195801.40704927922</v>
      </c>
      <c r="F32" s="51">
        <v>216392.57959855054</v>
      </c>
      <c r="G32" s="51">
        <v>212066.33609297845</v>
      </c>
      <c r="H32" s="51">
        <v>194078.57734843119</v>
      </c>
      <c r="I32" s="51">
        <v>174695.95410163826</v>
      </c>
      <c r="J32" s="51">
        <v>168698.95696824524</v>
      </c>
      <c r="K32" s="51">
        <v>166014.7900697701</v>
      </c>
      <c r="L32" s="51">
        <v>175044.26558500002</v>
      </c>
    </row>
    <row r="33" spans="1:12" ht="17.100000000000001" customHeight="1" x14ac:dyDescent="0.25">
      <c r="A33" s="17">
        <v>7044</v>
      </c>
      <c r="B33" s="5" t="s">
        <v>255</v>
      </c>
      <c r="C33" s="51">
        <v>49963.444847128056</v>
      </c>
      <c r="D33" s="51">
        <v>52315.717043495802</v>
      </c>
      <c r="E33" s="51">
        <v>56158.710149632599</v>
      </c>
      <c r="F33" s="51">
        <v>56196.266072963794</v>
      </c>
      <c r="G33" s="51">
        <v>57044.691794026628</v>
      </c>
      <c r="H33" s="51">
        <v>54213.6227683576</v>
      </c>
      <c r="I33" s="51">
        <v>55748.710010316441</v>
      </c>
      <c r="J33" s="51">
        <v>51300.285716541715</v>
      </c>
      <c r="K33" s="51">
        <v>51724.411567814052</v>
      </c>
      <c r="L33" s="51">
        <v>48783.88820500001</v>
      </c>
    </row>
    <row r="34" spans="1:12" ht="17.100000000000001" customHeight="1" x14ac:dyDescent="0.25">
      <c r="A34" s="17">
        <v>7045</v>
      </c>
      <c r="B34" s="5" t="s">
        <v>122</v>
      </c>
      <c r="C34" s="51">
        <v>3621570.026818193</v>
      </c>
      <c r="D34" s="51">
        <v>3853499.5183527037</v>
      </c>
      <c r="E34" s="51">
        <v>4263248.9096224951</v>
      </c>
      <c r="F34" s="51">
        <v>4342164.2664509527</v>
      </c>
      <c r="G34" s="51">
        <v>4147207.3568993271</v>
      </c>
      <c r="H34" s="51">
        <v>4174207.0772269452</v>
      </c>
      <c r="I34" s="51">
        <v>4420231.3188689211</v>
      </c>
      <c r="J34" s="51">
        <v>3805466.6425390118</v>
      </c>
      <c r="K34" s="51">
        <v>4542886.4545293795</v>
      </c>
      <c r="L34" s="51">
        <v>5913394.082715001</v>
      </c>
    </row>
    <row r="35" spans="1:12" ht="17.100000000000001" customHeight="1" x14ac:dyDescent="0.25">
      <c r="A35" s="17">
        <v>7046</v>
      </c>
      <c r="B35" s="5" t="s">
        <v>123</v>
      </c>
      <c r="C35" s="51">
        <v>20673.485206891364</v>
      </c>
      <c r="D35" s="51">
        <v>24046.155158209025</v>
      </c>
      <c r="E35" s="51">
        <v>31309.862004494084</v>
      </c>
      <c r="F35" s="51">
        <v>22127.21995447938</v>
      </c>
      <c r="G35" s="51">
        <v>26915.085790338861</v>
      </c>
      <c r="H35" s="51">
        <v>21088.846767557596</v>
      </c>
      <c r="I35" s="51">
        <v>46505.68079615647</v>
      </c>
      <c r="J35" s="51">
        <v>52118.242195995059</v>
      </c>
      <c r="K35" s="51">
        <v>37100.802435437094</v>
      </c>
      <c r="L35" s="51">
        <v>35138.979205000011</v>
      </c>
    </row>
    <row r="36" spans="1:12" ht="17.100000000000001" customHeight="1" x14ac:dyDescent="0.25">
      <c r="A36" s="17">
        <v>7047</v>
      </c>
      <c r="B36" s="5" t="s">
        <v>256</v>
      </c>
      <c r="C36" s="51">
        <v>31703.903084497044</v>
      </c>
      <c r="D36" s="51">
        <v>35072.981056449782</v>
      </c>
      <c r="E36" s="51">
        <v>41085.696776099932</v>
      </c>
      <c r="F36" s="51">
        <v>42098.130772451324</v>
      </c>
      <c r="G36" s="51">
        <v>41771.111664003271</v>
      </c>
      <c r="H36" s="51">
        <v>41749.404351199999</v>
      </c>
      <c r="I36" s="51">
        <v>41775.379834930573</v>
      </c>
      <c r="J36" s="51">
        <v>20323.772150707031</v>
      </c>
      <c r="K36" s="51">
        <v>25986.470671508989</v>
      </c>
      <c r="L36" s="51">
        <v>31055.742000000006</v>
      </c>
    </row>
    <row r="37" spans="1:12" ht="17.100000000000001" customHeight="1" x14ac:dyDescent="0.25">
      <c r="A37" s="17">
        <v>7048</v>
      </c>
      <c r="B37" s="5" t="s">
        <v>257</v>
      </c>
      <c r="C37" s="51">
        <v>367078.58798011823</v>
      </c>
      <c r="D37" s="51">
        <v>369411.71628202219</v>
      </c>
      <c r="E37" s="51">
        <v>417819.71902140137</v>
      </c>
      <c r="F37" s="51">
        <v>456800.79381871456</v>
      </c>
      <c r="G37" s="51">
        <v>449691.6522958409</v>
      </c>
      <c r="H37" s="51">
        <v>431079.78816639987</v>
      </c>
      <c r="I37" s="51">
        <v>392261.23839546239</v>
      </c>
      <c r="J37" s="51">
        <v>368629.45660130953</v>
      </c>
      <c r="K37" s="51">
        <v>434577.53134919191</v>
      </c>
      <c r="L37" s="51">
        <v>440867.25799999997</v>
      </c>
    </row>
    <row r="38" spans="1:12" ht="17.100000000000001" customHeight="1" x14ac:dyDescent="0.25">
      <c r="A38" s="17">
        <v>7049</v>
      </c>
      <c r="B38" s="5" t="s">
        <v>258</v>
      </c>
      <c r="C38" s="51">
        <v>296287.14165359247</v>
      </c>
      <c r="D38" s="51">
        <v>299915.31237007026</v>
      </c>
      <c r="E38" s="51">
        <v>301433.96368712053</v>
      </c>
      <c r="F38" s="51">
        <v>316333.3312494377</v>
      </c>
      <c r="G38" s="51">
        <v>326908.20389793318</v>
      </c>
      <c r="H38" s="51">
        <v>321267.66236620879</v>
      </c>
      <c r="I38" s="51">
        <v>320411.49544185487</v>
      </c>
      <c r="J38" s="51">
        <v>281221.42702536954</v>
      </c>
      <c r="K38" s="51">
        <v>284855.0480739887</v>
      </c>
      <c r="L38" s="51">
        <v>308358.75889500004</v>
      </c>
    </row>
    <row r="39" spans="1:12" ht="17.100000000000001" customHeight="1" x14ac:dyDescent="0.25">
      <c r="C39" s="6" t="s">
        <v>214</v>
      </c>
      <c r="D39" s="6" t="s">
        <v>214</v>
      </c>
      <c r="E39" s="6" t="s">
        <v>214</v>
      </c>
      <c r="F39" s="6" t="s">
        <v>214</v>
      </c>
      <c r="G39" s="6" t="s">
        <v>214</v>
      </c>
      <c r="H39" s="6" t="s">
        <v>214</v>
      </c>
      <c r="I39" s="6" t="s">
        <v>214</v>
      </c>
      <c r="J39" s="6" t="s">
        <v>214</v>
      </c>
      <c r="K39" s="6" t="s">
        <v>214</v>
      </c>
      <c r="L39" s="6" t="s">
        <v>214</v>
      </c>
    </row>
    <row r="40" spans="1:12" ht="17.100000000000001" customHeight="1" x14ac:dyDescent="0.25">
      <c r="A40" s="31">
        <v>705</v>
      </c>
      <c r="B40" s="22" t="s">
        <v>259</v>
      </c>
      <c r="C40" s="49">
        <v>166115.45018319527</v>
      </c>
      <c r="D40" s="49">
        <v>172739.7956971208</v>
      </c>
      <c r="E40" s="49">
        <v>181800.09488495378</v>
      </c>
      <c r="F40" s="49">
        <v>194504.83455809081</v>
      </c>
      <c r="G40" s="49">
        <v>199271.62237328419</v>
      </c>
      <c r="H40" s="49">
        <v>203960.54431040006</v>
      </c>
      <c r="I40" s="49">
        <v>229819.88501936238</v>
      </c>
      <c r="J40" s="49">
        <v>254730.95278352473</v>
      </c>
      <c r="K40" s="49">
        <v>234512.25593971307</v>
      </c>
      <c r="L40" s="49">
        <v>230013.14500000002</v>
      </c>
    </row>
    <row r="41" spans="1:12" ht="17.100000000000001" customHeight="1" x14ac:dyDescent="0.25">
      <c r="A41" s="17">
        <v>7053</v>
      </c>
      <c r="B41" s="5" t="s">
        <v>260</v>
      </c>
      <c r="C41" s="51">
        <v>23572.629586745559</v>
      </c>
      <c r="D41" s="51">
        <v>28127.258891861249</v>
      </c>
      <c r="E41" s="51">
        <v>29053.095663661054</v>
      </c>
      <c r="F41" s="51">
        <v>32226.194379736233</v>
      </c>
      <c r="G41" s="51">
        <v>35701.171488629385</v>
      </c>
      <c r="H41" s="51">
        <v>35864.01986</v>
      </c>
      <c r="I41" s="51">
        <v>38000.66174535497</v>
      </c>
      <c r="J41" s="51">
        <v>39949.057517699526</v>
      </c>
      <c r="K41" s="51">
        <v>37104.325423642636</v>
      </c>
      <c r="L41" s="51">
        <v>36999.220999999998</v>
      </c>
    </row>
    <row r="42" spans="1:12" ht="17.100000000000001" customHeight="1" x14ac:dyDescent="0.25">
      <c r="A42" s="17">
        <v>7054</v>
      </c>
      <c r="B42" s="5" t="s">
        <v>261</v>
      </c>
      <c r="C42" s="51">
        <v>101745.05492828401</v>
      </c>
      <c r="D42" s="51">
        <v>107884.5701790977</v>
      </c>
      <c r="E42" s="51">
        <v>111023.95955589351</v>
      </c>
      <c r="F42" s="51">
        <v>121776.64063052121</v>
      </c>
      <c r="G42" s="51">
        <v>123691.18374349519</v>
      </c>
      <c r="H42" s="51">
        <v>130791.95195520003</v>
      </c>
      <c r="I42" s="51">
        <v>124830.47459026011</v>
      </c>
      <c r="J42" s="51">
        <v>176873.42762228334</v>
      </c>
      <c r="K42" s="51">
        <v>155006.87032358811</v>
      </c>
      <c r="L42" s="51">
        <v>160527.60300000003</v>
      </c>
    </row>
    <row r="43" spans="1:12" ht="17.100000000000001" customHeight="1" x14ac:dyDescent="0.25">
      <c r="A43" s="17">
        <v>7056</v>
      </c>
      <c r="B43" s="5" t="s">
        <v>262</v>
      </c>
      <c r="C43" s="51">
        <v>40797.765668165688</v>
      </c>
      <c r="D43" s="51">
        <v>36727.966626161862</v>
      </c>
      <c r="E43" s="51">
        <v>41723.039665399236</v>
      </c>
      <c r="F43" s="51">
        <v>40501.999547833366</v>
      </c>
      <c r="G43" s="51">
        <v>39879.267141159587</v>
      </c>
      <c r="H43" s="51">
        <v>37304.572495200009</v>
      </c>
      <c r="I43" s="51">
        <v>66988.748683747297</v>
      </c>
      <c r="J43" s="51">
        <v>37908.4676435418</v>
      </c>
      <c r="K43" s="51">
        <v>42401.060192482306</v>
      </c>
      <c r="L43" s="51">
        <v>32486.321000000004</v>
      </c>
    </row>
    <row r="44" spans="1:12" ht="17.100000000000001" customHeight="1" x14ac:dyDescent="0.25">
      <c r="C44" s="6" t="s">
        <v>214</v>
      </c>
      <c r="D44" s="6" t="s">
        <v>214</v>
      </c>
      <c r="E44" s="6" t="s">
        <v>214</v>
      </c>
      <c r="F44" s="6" t="s">
        <v>214</v>
      </c>
      <c r="G44" s="6" t="s">
        <v>214</v>
      </c>
      <c r="H44" s="6" t="s">
        <v>214</v>
      </c>
      <c r="I44" s="6" t="s">
        <v>214</v>
      </c>
      <c r="J44" s="6" t="s">
        <v>214</v>
      </c>
      <c r="K44" s="6" t="s">
        <v>214</v>
      </c>
      <c r="L44" s="6" t="s">
        <v>214</v>
      </c>
    </row>
    <row r="45" spans="1:12" ht="17.100000000000001" customHeight="1" x14ac:dyDescent="0.25">
      <c r="A45" s="31">
        <v>706</v>
      </c>
      <c r="B45" s="22" t="s">
        <v>263</v>
      </c>
      <c r="C45" s="49">
        <v>678409.83791649982</v>
      </c>
      <c r="D45" s="49">
        <v>834517.74055883451</v>
      </c>
      <c r="E45" s="49">
        <v>818090.37629601057</v>
      </c>
      <c r="F45" s="49">
        <v>705207.25023990707</v>
      </c>
      <c r="G45" s="49">
        <v>778050.12575191725</v>
      </c>
      <c r="H45" s="49">
        <v>767311.15222334315</v>
      </c>
      <c r="I45" s="49">
        <v>789878.79440239305</v>
      </c>
      <c r="J45" s="49">
        <v>824214.58029025316</v>
      </c>
      <c r="K45" s="49">
        <v>864803.75219547201</v>
      </c>
      <c r="L45" s="49">
        <v>900663.52918499999</v>
      </c>
    </row>
    <row r="46" spans="1:12" ht="17.100000000000001" customHeight="1" x14ac:dyDescent="0.25">
      <c r="A46" s="17">
        <v>7061</v>
      </c>
      <c r="B46" s="5" t="s">
        <v>132</v>
      </c>
      <c r="C46" s="51">
        <v>395774.91193355451</v>
      </c>
      <c r="D46" s="51">
        <v>539625.64427834493</v>
      </c>
      <c r="E46" s="51">
        <v>473035.77443240251</v>
      </c>
      <c r="F46" s="51">
        <v>404888.65971057233</v>
      </c>
      <c r="G46" s="51">
        <v>461236.99335980584</v>
      </c>
      <c r="H46" s="51">
        <v>440524.7564687847</v>
      </c>
      <c r="I46" s="51">
        <v>459983.95700254332</v>
      </c>
      <c r="J46" s="51">
        <v>466192.76304466161</v>
      </c>
      <c r="K46" s="51">
        <v>420943.78912549402</v>
      </c>
      <c r="L46" s="51">
        <v>496109.79621499992</v>
      </c>
    </row>
    <row r="47" spans="1:12" ht="17.100000000000001" customHeight="1" x14ac:dyDescent="0.25">
      <c r="A47" s="17">
        <v>7062</v>
      </c>
      <c r="B47" s="5" t="s">
        <v>264</v>
      </c>
      <c r="C47" s="51">
        <v>22707.635817278104</v>
      </c>
      <c r="D47" s="51">
        <v>32027.044982997049</v>
      </c>
      <c r="E47" s="51">
        <v>44839.452516675716</v>
      </c>
      <c r="F47" s="51">
        <v>17915.120133975299</v>
      </c>
      <c r="G47" s="51">
        <v>11969.036235197704</v>
      </c>
      <c r="H47" s="51">
        <v>27357.756494400004</v>
      </c>
      <c r="I47" s="51">
        <v>17624.596531977313</v>
      </c>
      <c r="J47" s="51">
        <v>9654.1675831830671</v>
      </c>
      <c r="K47" s="51">
        <v>35519.335968767024</v>
      </c>
      <c r="L47" s="51">
        <v>21480.670000000002</v>
      </c>
    </row>
    <row r="48" spans="1:12" ht="17.100000000000001" customHeight="1" x14ac:dyDescent="0.25">
      <c r="A48" s="17">
        <v>7063</v>
      </c>
      <c r="B48" s="5" t="s">
        <v>265</v>
      </c>
      <c r="C48" s="51">
        <v>259927.29016566719</v>
      </c>
      <c r="D48" s="51">
        <v>262865.05129749252</v>
      </c>
      <c r="E48" s="51">
        <v>300215.1493469323</v>
      </c>
      <c r="F48" s="51">
        <v>282403.47039535939</v>
      </c>
      <c r="G48" s="51">
        <v>304844.09615691367</v>
      </c>
      <c r="H48" s="51">
        <v>299428.63926015841</v>
      </c>
      <c r="I48" s="51">
        <v>312270.24086787243</v>
      </c>
      <c r="J48" s="51">
        <v>348367.64966240851</v>
      </c>
      <c r="K48" s="51">
        <v>408340.62710121082</v>
      </c>
      <c r="L48" s="51">
        <v>383073.06297000009</v>
      </c>
    </row>
    <row r="49" spans="1:12" ht="17.100000000000001" customHeight="1" x14ac:dyDescent="0.25">
      <c r="C49" s="6" t="s">
        <v>214</v>
      </c>
      <c r="D49" s="6" t="s">
        <v>214</v>
      </c>
      <c r="E49" s="6" t="s">
        <v>214</v>
      </c>
      <c r="F49" s="6" t="s">
        <v>214</v>
      </c>
      <c r="G49" s="6" t="s">
        <v>214</v>
      </c>
      <c r="H49" s="6" t="s">
        <v>214</v>
      </c>
      <c r="I49" s="6" t="s">
        <v>214</v>
      </c>
      <c r="J49" s="6" t="s">
        <v>214</v>
      </c>
      <c r="K49" s="6" t="s">
        <v>214</v>
      </c>
      <c r="L49" s="6" t="s">
        <v>214</v>
      </c>
    </row>
    <row r="50" spans="1:12" ht="17.100000000000001" customHeight="1" x14ac:dyDescent="0.25">
      <c r="A50" s="31">
        <v>707</v>
      </c>
      <c r="B50" s="22" t="s">
        <v>135</v>
      </c>
      <c r="C50" s="49">
        <v>7599742.482134697</v>
      </c>
      <c r="D50" s="49">
        <v>8284865.13839815</v>
      </c>
      <c r="E50" s="49">
        <v>9275252.2244805526</v>
      </c>
      <c r="F50" s="49">
        <v>9761037.8667711876</v>
      </c>
      <c r="G50" s="49">
        <v>10684950.09249147</v>
      </c>
      <c r="H50" s="49">
        <v>11552005.687077092</v>
      </c>
      <c r="I50" s="49">
        <v>12190744.032455565</v>
      </c>
      <c r="J50" s="49">
        <v>14109775.854005421</v>
      </c>
      <c r="K50" s="49">
        <v>15428114.566343714</v>
      </c>
      <c r="L50" s="49">
        <v>13975668.059957998</v>
      </c>
    </row>
    <row r="51" spans="1:12" ht="17.100000000000001" customHeight="1" x14ac:dyDescent="0.25">
      <c r="A51" s="17">
        <v>7071</v>
      </c>
      <c r="B51" s="5" t="s">
        <v>266</v>
      </c>
      <c r="C51" s="51">
        <v>203.84148733727812</v>
      </c>
      <c r="D51" s="51">
        <v>251.53975425073679</v>
      </c>
      <c r="E51" s="51">
        <v>259.17242976643126</v>
      </c>
      <c r="F51" s="51">
        <v>160.37309608540926</v>
      </c>
      <c r="G51" s="51">
        <v>108.01762671583691</v>
      </c>
      <c r="H51" s="51">
        <v>92.922101600000005</v>
      </c>
      <c r="I51" s="51">
        <v>78.523174652845682</v>
      </c>
      <c r="J51" s="51">
        <v>57.612775552813886</v>
      </c>
      <c r="K51" s="51">
        <v>54.628669693117843</v>
      </c>
      <c r="L51" s="51">
        <v>40.093999999999994</v>
      </c>
    </row>
    <row r="52" spans="1:12" ht="17.100000000000001" customHeight="1" x14ac:dyDescent="0.25">
      <c r="A52" s="17">
        <v>7072</v>
      </c>
      <c r="B52" s="5" t="s">
        <v>267</v>
      </c>
      <c r="C52" s="51">
        <v>167671.76145136094</v>
      </c>
      <c r="D52" s="51">
        <v>191837.04613375649</v>
      </c>
      <c r="E52" s="51">
        <v>241505.56501814231</v>
      </c>
      <c r="F52" s="51">
        <v>281918.84244337451</v>
      </c>
      <c r="G52" s="51">
        <v>327763.55145912716</v>
      </c>
      <c r="H52" s="51">
        <v>393425.99574560003</v>
      </c>
      <c r="I52" s="51">
        <v>347340.76156385674</v>
      </c>
      <c r="J52" s="51">
        <v>356632.44999753241</v>
      </c>
      <c r="K52" s="51">
        <v>485872.14968512801</v>
      </c>
      <c r="L52" s="51">
        <v>418526.76199999999</v>
      </c>
    </row>
    <row r="53" spans="1:12" ht="17.100000000000001" customHeight="1" x14ac:dyDescent="0.25">
      <c r="A53" s="17">
        <v>7073</v>
      </c>
      <c r="B53" s="5" t="s">
        <v>268</v>
      </c>
      <c r="C53" s="51">
        <v>5899150.5281502185</v>
      </c>
      <c r="D53" s="51">
        <v>6458603.715608052</v>
      </c>
      <c r="E53" s="51">
        <v>7247334.8325047111</v>
      </c>
      <c r="F53" s="51">
        <v>7505444.6454491122</v>
      </c>
      <c r="G53" s="51">
        <v>8289197.8465214623</v>
      </c>
      <c r="H53" s="51">
        <v>8975364.3920456991</v>
      </c>
      <c r="I53" s="51">
        <v>9599893.9293293189</v>
      </c>
      <c r="J53" s="51">
        <v>10662254.937102251</v>
      </c>
      <c r="K53" s="51">
        <v>11230832.042139743</v>
      </c>
      <c r="L53" s="51">
        <v>10757498.684859997</v>
      </c>
    </row>
    <row r="54" spans="1:12" ht="17.100000000000001" customHeight="1" x14ac:dyDescent="0.25">
      <c r="A54" s="17">
        <v>7074</v>
      </c>
      <c r="B54" s="5" t="s">
        <v>269</v>
      </c>
      <c r="C54" s="51">
        <v>144370.62608946743</v>
      </c>
      <c r="D54" s="51">
        <v>150595.2140049875</v>
      </c>
      <c r="E54" s="51">
        <v>177196.64613840307</v>
      </c>
      <c r="F54" s="51">
        <v>174453.61582666944</v>
      </c>
      <c r="G54" s="51">
        <v>179114.43764720345</v>
      </c>
      <c r="H54" s="51">
        <v>182623.51560879999</v>
      </c>
      <c r="I54" s="51">
        <v>190839.92851867786</v>
      </c>
      <c r="J54" s="51">
        <v>260387.59822871783</v>
      </c>
      <c r="K54" s="51">
        <v>195140.30987688396</v>
      </c>
      <c r="L54" s="51">
        <v>185484.56500000003</v>
      </c>
    </row>
    <row r="55" spans="1:12" ht="17.100000000000001" customHeight="1" x14ac:dyDescent="0.25">
      <c r="A55" s="17">
        <v>7076</v>
      </c>
      <c r="B55" s="5" t="s">
        <v>140</v>
      </c>
      <c r="C55" s="51">
        <v>1388345.7249563124</v>
      </c>
      <c r="D55" s="51">
        <v>1483577.6228971037</v>
      </c>
      <c r="E55" s="51">
        <v>1608956.0083895291</v>
      </c>
      <c r="F55" s="51">
        <v>1799060.3899559465</v>
      </c>
      <c r="G55" s="51">
        <v>1888766.2392369607</v>
      </c>
      <c r="H55" s="51">
        <v>2000498.8615753951</v>
      </c>
      <c r="I55" s="51">
        <v>2052590.8898690601</v>
      </c>
      <c r="J55" s="51">
        <v>2830443.255901366</v>
      </c>
      <c r="K55" s="51">
        <v>3516215.4359722673</v>
      </c>
      <c r="L55" s="51">
        <v>2614117.9540980007</v>
      </c>
    </row>
    <row r="56" spans="1:12" ht="17.100000000000001" customHeight="1" x14ac:dyDescent="0.25">
      <c r="C56" s="6" t="s">
        <v>214</v>
      </c>
      <c r="D56" s="6" t="s">
        <v>214</v>
      </c>
      <c r="E56" s="6" t="s">
        <v>214</v>
      </c>
      <c r="F56" s="6" t="s">
        <v>214</v>
      </c>
      <c r="G56" s="6" t="s">
        <v>214</v>
      </c>
      <c r="H56" s="6" t="s">
        <v>214</v>
      </c>
      <c r="I56" s="6" t="s">
        <v>214</v>
      </c>
      <c r="J56" s="6" t="s">
        <v>214</v>
      </c>
      <c r="K56" s="6" t="s">
        <v>214</v>
      </c>
      <c r="L56" s="6" t="s">
        <v>214</v>
      </c>
    </row>
    <row r="57" spans="1:12" ht="17.100000000000001" customHeight="1" x14ac:dyDescent="0.25">
      <c r="A57" s="31">
        <v>708</v>
      </c>
      <c r="B57" s="22" t="s">
        <v>270</v>
      </c>
      <c r="C57" s="49">
        <v>366790.25246392627</v>
      </c>
      <c r="D57" s="49">
        <v>367226.88699874846</v>
      </c>
      <c r="E57" s="49">
        <v>396940.37418844365</v>
      </c>
      <c r="F57" s="49">
        <v>425879.42385218001</v>
      </c>
      <c r="G57" s="49">
        <v>454227.15288334177</v>
      </c>
      <c r="H57" s="49">
        <v>427851.6857896368</v>
      </c>
      <c r="I57" s="49">
        <v>443434.17245011998</v>
      </c>
      <c r="J57" s="49">
        <v>399906.31184071355</v>
      </c>
      <c r="K57" s="49">
        <v>462699.81390723371</v>
      </c>
      <c r="L57" s="49">
        <v>524802.88569000002</v>
      </c>
    </row>
    <row r="58" spans="1:12" ht="17.100000000000001" customHeight="1" x14ac:dyDescent="0.25">
      <c r="A58" s="17">
        <v>7081</v>
      </c>
      <c r="B58" s="5" t="s">
        <v>271</v>
      </c>
      <c r="C58" s="51">
        <v>200985.16350676646</v>
      </c>
      <c r="D58" s="51">
        <v>189969.57825515294</v>
      </c>
      <c r="E58" s="51">
        <v>189397.19203526602</v>
      </c>
      <c r="F58" s="51">
        <v>202449.18494324139</v>
      </c>
      <c r="G58" s="51">
        <v>225472.77572702142</v>
      </c>
      <c r="H58" s="51">
        <v>207871.79709683682</v>
      </c>
      <c r="I58" s="51">
        <v>218535.36523165731</v>
      </c>
      <c r="J58" s="51">
        <v>191105.98472445668</v>
      </c>
      <c r="K58" s="51">
        <v>222178.77941077464</v>
      </c>
      <c r="L58" s="51">
        <v>290148.43869000004</v>
      </c>
    </row>
    <row r="59" spans="1:12" ht="17.100000000000001" customHeight="1" x14ac:dyDescent="0.25">
      <c r="A59" s="17">
        <v>7082</v>
      </c>
      <c r="B59" s="5" t="s">
        <v>272</v>
      </c>
      <c r="C59" s="51">
        <v>165805.08895715978</v>
      </c>
      <c r="D59" s="51">
        <v>177257.30874359555</v>
      </c>
      <c r="E59" s="51">
        <v>207543.18215317762</v>
      </c>
      <c r="F59" s="51">
        <v>223430.23890893863</v>
      </c>
      <c r="G59" s="51">
        <v>228754.37715632035</v>
      </c>
      <c r="H59" s="51">
        <v>219979.88869279998</v>
      </c>
      <c r="I59" s="51">
        <v>224898.80721846269</v>
      </c>
      <c r="J59" s="51">
        <v>208800.3271162569</v>
      </c>
      <c r="K59" s="51">
        <v>240521.034496459</v>
      </c>
      <c r="L59" s="51">
        <v>234654.44699999999</v>
      </c>
    </row>
    <row r="60" spans="1:12" ht="17.100000000000001" customHeight="1" x14ac:dyDescent="0.25">
      <c r="C60" s="6" t="s">
        <v>214</v>
      </c>
      <c r="D60" s="6" t="s">
        <v>214</v>
      </c>
      <c r="E60" s="6" t="s">
        <v>214</v>
      </c>
      <c r="F60" s="6" t="s">
        <v>214</v>
      </c>
      <c r="G60" s="6" t="s">
        <v>214</v>
      </c>
      <c r="H60" s="6" t="s">
        <v>214</v>
      </c>
      <c r="I60" s="6" t="s">
        <v>214</v>
      </c>
      <c r="J60" s="6" t="s">
        <v>214</v>
      </c>
      <c r="K60" s="6" t="s">
        <v>214</v>
      </c>
      <c r="L60" s="6" t="s">
        <v>214</v>
      </c>
    </row>
    <row r="61" spans="1:12" ht="17.100000000000001" customHeight="1" x14ac:dyDescent="0.25">
      <c r="A61" s="31">
        <v>709</v>
      </c>
      <c r="B61" s="22" t="s">
        <v>144</v>
      </c>
      <c r="C61" s="49">
        <v>8509887.4044829756</v>
      </c>
      <c r="D61" s="49">
        <v>8913712.9250111748</v>
      </c>
      <c r="E61" s="49">
        <v>9869300.6598105039</v>
      </c>
      <c r="F61" s="49">
        <v>10836782.625600021</v>
      </c>
      <c r="G61" s="49">
        <v>11543500.282220842</v>
      </c>
      <c r="H61" s="49">
        <v>12222620.178888163</v>
      </c>
      <c r="I61" s="49">
        <v>12783538.116339311</v>
      </c>
      <c r="J61" s="49">
        <v>12672853.413491655</v>
      </c>
      <c r="K61" s="49">
        <v>12851500.946124015</v>
      </c>
      <c r="L61" s="49">
        <v>12337417.703399997</v>
      </c>
    </row>
    <row r="62" spans="1:12" ht="17.100000000000001" customHeight="1" x14ac:dyDescent="0.25">
      <c r="A62" s="32">
        <v>7091.92</v>
      </c>
      <c r="B62" s="5" t="s">
        <v>273</v>
      </c>
      <c r="C62" s="51">
        <v>6462375.7014798978</v>
      </c>
      <c r="D62" s="51">
        <v>6732083.553781068</v>
      </c>
      <c r="E62" s="51">
        <v>7305273.1295300033</v>
      </c>
      <c r="F62" s="51">
        <v>7962423.2087534638</v>
      </c>
      <c r="G62" s="51">
        <v>8417216.9508485831</v>
      </c>
      <c r="H62" s="51">
        <v>8816305.7691609636</v>
      </c>
      <c r="I62" s="51">
        <v>9175603.6729800291</v>
      </c>
      <c r="J62" s="51">
        <v>9065353.1254931726</v>
      </c>
      <c r="K62" s="51">
        <v>9270614.1456556525</v>
      </c>
      <c r="L62" s="51">
        <v>8776259.2770899981</v>
      </c>
    </row>
    <row r="63" spans="1:12" ht="17.100000000000001" customHeight="1" x14ac:dyDescent="0.25">
      <c r="A63" s="17">
        <v>7094</v>
      </c>
      <c r="B63" s="5" t="s">
        <v>274</v>
      </c>
      <c r="C63" s="51">
        <v>1052108.9963635502</v>
      </c>
      <c r="D63" s="51">
        <v>1138256.7903785985</v>
      </c>
      <c r="E63" s="51">
        <v>1285234.3213045085</v>
      </c>
      <c r="F63" s="51">
        <v>1522134.9995771407</v>
      </c>
      <c r="G63" s="51">
        <v>1761218.4240704773</v>
      </c>
      <c r="H63" s="51">
        <v>1958001.6816256</v>
      </c>
      <c r="I63" s="51">
        <v>2141522.5496452176</v>
      </c>
      <c r="J63" s="51">
        <v>2149456.0407212675</v>
      </c>
      <c r="K63" s="51">
        <v>2155860.4115473563</v>
      </c>
      <c r="L63" s="51">
        <v>2151170.40631</v>
      </c>
    </row>
    <row r="64" spans="1:12" ht="17.100000000000001" customHeight="1" x14ac:dyDescent="0.25">
      <c r="A64" s="17">
        <v>7095</v>
      </c>
      <c r="B64" s="5" t="s">
        <v>147</v>
      </c>
      <c r="C64" s="51">
        <v>36348.118291124258</v>
      </c>
      <c r="D64" s="51">
        <v>32731.766626161861</v>
      </c>
      <c r="E64" s="51">
        <v>36046.576905594782</v>
      </c>
      <c r="F64" s="51">
        <v>36124.449802805109</v>
      </c>
      <c r="G64" s="51">
        <v>36242.001513624265</v>
      </c>
      <c r="H64" s="51">
        <v>25486.827874400002</v>
      </c>
      <c r="I64" s="51">
        <v>26973.786663798153</v>
      </c>
      <c r="J64" s="51">
        <v>23145.746743854983</v>
      </c>
      <c r="K64" s="51">
        <v>16916.535149446154</v>
      </c>
      <c r="L64" s="51">
        <v>24460.972999999994</v>
      </c>
    </row>
    <row r="65" spans="1:12" ht="17.100000000000001" customHeight="1" x14ac:dyDescent="0.25">
      <c r="A65" s="17">
        <v>7096</v>
      </c>
      <c r="B65" s="5" t="s">
        <v>275</v>
      </c>
      <c r="C65" s="51">
        <v>851824.95136757405</v>
      </c>
      <c r="D65" s="51">
        <v>893470.37648696417</v>
      </c>
      <c r="E65" s="51">
        <v>1113873.076248995</v>
      </c>
      <c r="F65" s="51">
        <v>1202464.5272262928</v>
      </c>
      <c r="G65" s="51">
        <v>1223529.0458643718</v>
      </c>
      <c r="H65" s="51">
        <v>1199759.2236943999</v>
      </c>
      <c r="I65" s="51">
        <v>1229977.2368550752</v>
      </c>
      <c r="J65" s="51">
        <v>1223328.4413620571</v>
      </c>
      <c r="K65" s="51">
        <v>1188357.0434908296</v>
      </c>
      <c r="L65" s="51">
        <v>1190154.1850000001</v>
      </c>
    </row>
    <row r="66" spans="1:12" ht="17.100000000000001" customHeight="1" x14ac:dyDescent="0.25">
      <c r="A66" s="17">
        <v>7098</v>
      </c>
      <c r="B66" s="5" t="s">
        <v>149</v>
      </c>
      <c r="C66" s="51">
        <v>107229.63698082838</v>
      </c>
      <c r="D66" s="51">
        <v>117170.43773838127</v>
      </c>
      <c r="E66" s="51">
        <v>128873.5558214014</v>
      </c>
      <c r="F66" s="51">
        <v>113635.44024031816</v>
      </c>
      <c r="G66" s="51">
        <v>105293.85992378609</v>
      </c>
      <c r="H66" s="51">
        <v>223066.67653279999</v>
      </c>
      <c r="I66" s="51">
        <v>209460.87019518871</v>
      </c>
      <c r="J66" s="51">
        <v>211570.05917130111</v>
      </c>
      <c r="K66" s="51">
        <v>219752.81028073363</v>
      </c>
      <c r="L66" s="51">
        <v>195372.86200000002</v>
      </c>
    </row>
    <row r="67" spans="1:12" ht="17.100000000000001" customHeight="1" x14ac:dyDescent="0.25">
      <c r="C67" s="6" t="s">
        <v>214</v>
      </c>
      <c r="D67" s="6" t="s">
        <v>214</v>
      </c>
      <c r="E67" s="6" t="s">
        <v>214</v>
      </c>
      <c r="F67" s="6" t="s">
        <v>214</v>
      </c>
      <c r="G67" s="6" t="s">
        <v>214</v>
      </c>
      <c r="H67" s="6" t="s">
        <v>214</v>
      </c>
      <c r="I67" s="6" t="s">
        <v>214</v>
      </c>
      <c r="J67" s="6" t="s">
        <v>214</v>
      </c>
      <c r="K67" s="6" t="s">
        <v>214</v>
      </c>
      <c r="L67" s="6" t="s">
        <v>214</v>
      </c>
    </row>
    <row r="68" spans="1:12" ht="17.100000000000001" customHeight="1" x14ac:dyDescent="0.25">
      <c r="A68" s="31">
        <v>710</v>
      </c>
      <c r="B68" s="22" t="s">
        <v>282</v>
      </c>
      <c r="C68" s="49">
        <v>12045664.813792722</v>
      </c>
      <c r="D68" s="49">
        <v>12432419.585760096</v>
      </c>
      <c r="E68" s="49">
        <v>13108176.94779999</v>
      </c>
      <c r="F68" s="49">
        <v>13118220.878180467</v>
      </c>
      <c r="G68" s="49">
        <v>13509876.499354886</v>
      </c>
      <c r="H68" s="49">
        <v>13378852.1026401</v>
      </c>
      <c r="I68" s="49">
        <v>14294866.653459679</v>
      </c>
      <c r="J68" s="49">
        <v>18883612.250975814</v>
      </c>
      <c r="K68" s="49">
        <v>36810599.138875127</v>
      </c>
      <c r="L68" s="49">
        <v>19110610.627600998</v>
      </c>
    </row>
    <row r="69" spans="1:12" ht="17.100000000000001" customHeight="1" x14ac:dyDescent="0.25">
      <c r="A69" s="32">
        <v>7101</v>
      </c>
      <c r="B69" s="5" t="s">
        <v>276</v>
      </c>
      <c r="C69" s="51">
        <v>228186.47452118344</v>
      </c>
      <c r="D69" s="51">
        <v>224584.40088778053</v>
      </c>
      <c r="E69" s="51">
        <v>250237.77145725151</v>
      </c>
      <c r="F69" s="51">
        <v>255386.18126271717</v>
      </c>
      <c r="G69" s="51">
        <v>288485.80836631835</v>
      </c>
      <c r="H69" s="51">
        <v>253431.2968672</v>
      </c>
      <c r="I69" s="51">
        <v>277625.83240289456</v>
      </c>
      <c r="J69" s="51">
        <v>334011.29680098698</v>
      </c>
      <c r="K69" s="51">
        <v>410279.24320174323</v>
      </c>
      <c r="L69" s="51">
        <v>493184.67199999996</v>
      </c>
    </row>
    <row r="70" spans="1:12" ht="17.100000000000001" customHeight="1" x14ac:dyDescent="0.25">
      <c r="A70" s="17">
        <v>7102</v>
      </c>
      <c r="B70" s="5" t="s">
        <v>277</v>
      </c>
      <c r="C70" s="51">
        <v>7764588.8772492297</v>
      </c>
      <c r="D70" s="51">
        <v>7842965.1579246977</v>
      </c>
      <c r="E70" s="51">
        <v>7974306.0386007577</v>
      </c>
      <c r="F70" s="51">
        <v>8013536.273163911</v>
      </c>
      <c r="G70" s="51">
        <v>8317757.4540061457</v>
      </c>
      <c r="H70" s="51">
        <v>8397981.5034952313</v>
      </c>
      <c r="I70" s="51">
        <v>8818074.7280421983</v>
      </c>
      <c r="J70" s="51">
        <v>9538106.2981597465</v>
      </c>
      <c r="K70" s="51">
        <v>9831736.852870103</v>
      </c>
      <c r="L70" s="51">
        <v>11830297.157600997</v>
      </c>
    </row>
    <row r="71" spans="1:12" ht="17.100000000000001" customHeight="1" x14ac:dyDescent="0.25">
      <c r="A71" s="17">
        <v>7104</v>
      </c>
      <c r="B71" s="5" t="s">
        <v>278</v>
      </c>
      <c r="C71" s="51">
        <v>1057914.0569146178</v>
      </c>
      <c r="D71" s="51">
        <v>1156845.903003843</v>
      </c>
      <c r="E71" s="51">
        <v>1238508.3133430642</v>
      </c>
      <c r="F71" s="51">
        <v>1288698.90456523</v>
      </c>
      <c r="G71" s="51">
        <v>1324060.3671319801</v>
      </c>
      <c r="H71" s="51">
        <v>1361489.35046727</v>
      </c>
      <c r="I71" s="51">
        <v>1441858.1197824338</v>
      </c>
      <c r="J71" s="51">
        <v>4841730.2095388519</v>
      </c>
      <c r="K71" s="51">
        <v>19435086.876491312</v>
      </c>
      <c r="L71" s="51">
        <v>1709745.4889999998</v>
      </c>
    </row>
    <row r="72" spans="1:12" ht="17.100000000000001" customHeight="1" x14ac:dyDescent="0.25">
      <c r="A72" s="17">
        <v>7105</v>
      </c>
      <c r="B72" s="5" t="s">
        <v>154</v>
      </c>
      <c r="C72" s="51">
        <v>98202.928018934908</v>
      </c>
      <c r="D72" s="51">
        <v>112519.80397551575</v>
      </c>
      <c r="E72" s="51">
        <v>134801.35256143397</v>
      </c>
      <c r="F72" s="51">
        <v>120881.84987397947</v>
      </c>
      <c r="G72" s="51">
        <v>120930.37906166769</v>
      </c>
      <c r="H72" s="51">
        <v>121193.01930479999</v>
      </c>
      <c r="I72" s="51">
        <v>120512.93247017407</v>
      </c>
      <c r="J72" s="51">
        <v>164440.18783183067</v>
      </c>
      <c r="K72" s="51">
        <v>316686.8001656073</v>
      </c>
      <c r="L72" s="51">
        <v>340018.22299999994</v>
      </c>
    </row>
    <row r="73" spans="1:12" ht="17.100000000000001" customHeight="1" x14ac:dyDescent="0.25">
      <c r="A73" s="17">
        <v>7106</v>
      </c>
      <c r="B73" s="5" t="s">
        <v>155</v>
      </c>
      <c r="C73" s="51">
        <v>2013721.3156885207</v>
      </c>
      <c r="D73" s="51">
        <v>2055023.5319655403</v>
      </c>
      <c r="E73" s="51">
        <v>2132361.5641725147</v>
      </c>
      <c r="F73" s="51">
        <v>2233130.9022968388</v>
      </c>
      <c r="G73" s="51">
        <v>2242841.0388125377</v>
      </c>
      <c r="H73" s="51">
        <v>2139925.0002848003</v>
      </c>
      <c r="I73" s="51">
        <v>2508166.3502186583</v>
      </c>
      <c r="J73" s="51">
        <v>2442764.7477035206</v>
      </c>
      <c r="K73" s="51">
        <v>2688075.1171171232</v>
      </c>
      <c r="L73" s="51">
        <v>2871504.2149999999</v>
      </c>
    </row>
    <row r="74" spans="1:12" ht="17.100000000000001" customHeight="1" x14ac:dyDescent="0.25">
      <c r="A74" s="17">
        <v>7107</v>
      </c>
      <c r="B74" s="5" t="s">
        <v>279</v>
      </c>
      <c r="C74" s="51">
        <v>327337.54200710054</v>
      </c>
      <c r="D74" s="51">
        <v>342642.45455815003</v>
      </c>
      <c r="E74" s="51">
        <v>366279.60772362852</v>
      </c>
      <c r="F74" s="51">
        <v>357126.71125727432</v>
      </c>
      <c r="G74" s="51">
        <v>342161.87271788565</v>
      </c>
      <c r="H74" s="51">
        <v>337003.63319039997</v>
      </c>
      <c r="I74" s="51">
        <v>327900.25890162325</v>
      </c>
      <c r="J74" s="51">
        <v>347377.58209053811</v>
      </c>
      <c r="K74" s="51">
        <v>348143.74940330489</v>
      </c>
      <c r="L74" s="51">
        <v>338145.49999999988</v>
      </c>
    </row>
    <row r="75" spans="1:12" ht="17.100000000000001" customHeight="1" x14ac:dyDescent="0.25">
      <c r="A75" s="17">
        <v>7108</v>
      </c>
      <c r="B75" s="5" t="s">
        <v>280</v>
      </c>
      <c r="C75" s="51">
        <v>22599.075961183433</v>
      </c>
      <c r="D75" s="51">
        <v>23749.845259578327</v>
      </c>
      <c r="E75" s="51">
        <v>24580.723212167297</v>
      </c>
      <c r="F75" s="51">
        <v>23639.657168097128</v>
      </c>
      <c r="G75" s="51">
        <v>24562.77779143618</v>
      </c>
      <c r="H75" s="51">
        <v>21572.188472000005</v>
      </c>
      <c r="I75" s="51">
        <v>24730.414770975938</v>
      </c>
      <c r="J75" s="51">
        <v>20105.767583183064</v>
      </c>
      <c r="K75" s="51">
        <v>26612.849944434354</v>
      </c>
      <c r="L75" s="51">
        <v>21592.494999999995</v>
      </c>
    </row>
    <row r="76" spans="1:12" ht="17.100000000000001" customHeight="1" x14ac:dyDescent="0.25">
      <c r="A76" s="17">
        <v>7109</v>
      </c>
      <c r="B76" s="5" t="s">
        <v>281</v>
      </c>
      <c r="C76" s="51">
        <v>533114.54343195271</v>
      </c>
      <c r="D76" s="51">
        <v>674088.48818499199</v>
      </c>
      <c r="E76" s="51">
        <v>987101.57672916923</v>
      </c>
      <c r="F76" s="51">
        <v>825820.39859242178</v>
      </c>
      <c r="G76" s="51">
        <v>849076.80146691261</v>
      </c>
      <c r="H76" s="51">
        <v>746256.11055840016</v>
      </c>
      <c r="I76" s="51">
        <v>775998.01687072159</v>
      </c>
      <c r="J76" s="51">
        <v>1195076.1612671535</v>
      </c>
      <c r="K76" s="51">
        <v>3753977.649681496</v>
      </c>
      <c r="L76" s="51">
        <v>1506122.8760000002</v>
      </c>
    </row>
  </sheetData>
  <hyperlinks>
    <hyperlink ref="M1" location="Índice!A1" display="Volver al índice" xr:uid="{00000000-0004-0000-1300-000000000000}"/>
  </hyperlinks>
  <pageMargins left="1.0236220472440944" right="1.0236220472440944" top="0.74803149606299213" bottom="0.74803149606299213" header="0.31496062992125984" footer="0.31496062992125984"/>
  <pageSetup scale="68" fitToHeight="2" orientation="landscape" r:id="rId1"/>
  <rowBreaks count="1" manualBreakCount="1">
    <brk id="43" max="11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M76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5" style="16" bestFit="1" customWidth="1"/>
    <col min="2" max="2" width="53.140625" style="2" bestFit="1" customWidth="1"/>
    <col min="3" max="12" width="10.7109375" style="9" customWidth="1"/>
    <col min="13" max="16384" width="11.42578125" style="2"/>
  </cols>
  <sheetData>
    <row r="1" spans="1:13" ht="17.25" x14ac:dyDescent="0.3">
      <c r="A1" s="18" t="s">
        <v>227</v>
      </c>
      <c r="M1" s="38" t="s">
        <v>200</v>
      </c>
    </row>
    <row r="2" spans="1:13" ht="17.25" x14ac:dyDescent="0.3">
      <c r="A2" s="18" t="s">
        <v>39</v>
      </c>
    </row>
    <row r="3" spans="1:13" x14ac:dyDescent="0.25">
      <c r="A3" s="1" t="s">
        <v>229</v>
      </c>
    </row>
    <row r="4" spans="1:13" x14ac:dyDescent="0.25">
      <c r="A4" s="1" t="s">
        <v>54</v>
      </c>
    </row>
    <row r="6" spans="1:13" ht="17.100000000000001" customHeight="1" x14ac:dyDescent="0.25">
      <c r="A6" s="20"/>
      <c r="B6" s="20"/>
      <c r="C6" s="21">
        <v>2013</v>
      </c>
      <c r="D6" s="21">
        <v>2014</v>
      </c>
      <c r="E6" s="21">
        <v>2015</v>
      </c>
      <c r="F6" s="21">
        <v>2016</v>
      </c>
      <c r="G6" s="21">
        <v>2017</v>
      </c>
      <c r="H6" s="21">
        <v>2018</v>
      </c>
      <c r="I6" s="21">
        <v>2019</v>
      </c>
      <c r="J6" s="21">
        <v>2020</v>
      </c>
      <c r="K6" s="21">
        <v>2021</v>
      </c>
      <c r="L6" s="21">
        <v>2022</v>
      </c>
    </row>
    <row r="7" spans="1:13" ht="17.100000000000001" customHeight="1" x14ac:dyDescent="0.25">
      <c r="B7" s="3"/>
    </row>
    <row r="8" spans="1:13" s="1" customFormat="1" ht="17.100000000000001" customHeight="1" x14ac:dyDescent="0.25">
      <c r="A8" s="31">
        <v>7</v>
      </c>
      <c r="B8" s="22" t="s">
        <v>101</v>
      </c>
      <c r="C8" s="24">
        <v>21.633137474576152</v>
      </c>
      <c r="D8" s="24">
        <v>22.315065409781514</v>
      </c>
      <c r="E8" s="24">
        <v>23.326622755300896</v>
      </c>
      <c r="F8" s="24">
        <v>23.608360537517175</v>
      </c>
      <c r="G8" s="24">
        <v>23.781264917748214</v>
      </c>
      <c r="H8" s="24">
        <v>23.852360423895156</v>
      </c>
      <c r="I8" s="24">
        <v>24.598752181500551</v>
      </c>
      <c r="J8" s="24">
        <v>27.202173346404603</v>
      </c>
      <c r="K8" s="24">
        <v>31.775736786308769</v>
      </c>
      <c r="L8" s="24">
        <v>25.01618823738767</v>
      </c>
    </row>
    <row r="9" spans="1:13" ht="17.100000000000001" customHeight="1" x14ac:dyDescent="0.25">
      <c r="C9" s="11" t="s">
        <v>214</v>
      </c>
      <c r="D9" s="11" t="s">
        <v>214</v>
      </c>
      <c r="E9" s="11" t="s">
        <v>214</v>
      </c>
      <c r="F9" s="11" t="s">
        <v>214</v>
      </c>
      <c r="G9" s="11" t="s">
        <v>214</v>
      </c>
      <c r="H9" s="11" t="s">
        <v>214</v>
      </c>
      <c r="I9" s="11" t="s">
        <v>214</v>
      </c>
      <c r="J9" s="11" t="s">
        <v>214</v>
      </c>
      <c r="K9" s="11" t="s">
        <v>214</v>
      </c>
      <c r="L9" s="11" t="s">
        <v>214</v>
      </c>
    </row>
    <row r="10" spans="1:13" s="1" customFormat="1" ht="17.100000000000001" customHeight="1" x14ac:dyDescent="0.25">
      <c r="A10" s="31">
        <v>701</v>
      </c>
      <c r="B10" s="22" t="s">
        <v>238</v>
      </c>
      <c r="C10" s="24">
        <v>1.567196277970045</v>
      </c>
      <c r="D10" s="24">
        <v>1.6557104855423719</v>
      </c>
      <c r="E10" s="24">
        <v>1.7027189246376162</v>
      </c>
      <c r="F10" s="24">
        <v>1.8089899263866749</v>
      </c>
      <c r="G10" s="24">
        <v>1.9197494793400112</v>
      </c>
      <c r="H10" s="24">
        <v>1.9262127174260812</v>
      </c>
      <c r="I10" s="24">
        <v>1.9783736225488864</v>
      </c>
      <c r="J10" s="24">
        <v>1.9668134870262453</v>
      </c>
      <c r="K10" s="24">
        <v>1.8002018603622301</v>
      </c>
      <c r="L10" s="24">
        <v>1.9921157834448326</v>
      </c>
    </row>
    <row r="11" spans="1:13" ht="17.100000000000001" customHeight="1" x14ac:dyDescent="0.25">
      <c r="A11" s="17">
        <v>7011</v>
      </c>
      <c r="B11" s="5" t="s">
        <v>283</v>
      </c>
      <c r="C11" s="12">
        <v>0.73191379113847732</v>
      </c>
      <c r="D11" s="12">
        <v>0.76488764943193255</v>
      </c>
      <c r="E11" s="12">
        <v>0.76600029668094383</v>
      </c>
      <c r="F11" s="12">
        <v>0.73400423836995821</v>
      </c>
      <c r="G11" s="12">
        <v>0.7352434649523778</v>
      </c>
      <c r="H11" s="12">
        <v>0.73010676122089524</v>
      </c>
      <c r="I11" s="12">
        <v>0.73211935880831891</v>
      </c>
      <c r="J11" s="12">
        <v>0.66049155670407822</v>
      </c>
      <c r="K11" s="12">
        <v>0.56599046939731956</v>
      </c>
      <c r="L11" s="12">
        <v>0.60104412223149439</v>
      </c>
    </row>
    <row r="12" spans="1:13" ht="17.100000000000001" customHeight="1" x14ac:dyDescent="0.25">
      <c r="A12" s="17">
        <v>7012</v>
      </c>
      <c r="B12" s="5" t="s">
        <v>239</v>
      </c>
      <c r="C12" s="12">
        <v>4.0306114389616584E-4</v>
      </c>
      <c r="D12" s="12">
        <v>3.9778497359306553E-4</v>
      </c>
      <c r="E12" s="12">
        <v>3.8975456184720144E-4</v>
      </c>
      <c r="F12" s="12">
        <v>3.4756441483168313E-4</v>
      </c>
      <c r="G12" s="12">
        <v>3.5899468684409355E-4</v>
      </c>
      <c r="H12" s="12">
        <v>3.0517138048768029E-4</v>
      </c>
      <c r="I12" s="12">
        <v>3.3643652748508541E-4</v>
      </c>
      <c r="J12" s="12">
        <v>2.3342778195531894E-4</v>
      </c>
      <c r="K12" s="12">
        <v>1.4558133518181063E-4</v>
      </c>
      <c r="L12" s="12">
        <v>1.0700537304106438E-4</v>
      </c>
    </row>
    <row r="13" spans="1:13" ht="17.100000000000001" customHeight="1" x14ac:dyDescent="0.25">
      <c r="A13" s="17">
        <v>7013</v>
      </c>
      <c r="B13" s="5" t="s">
        <v>240</v>
      </c>
      <c r="C13" s="12">
        <v>0.14742520441139315</v>
      </c>
      <c r="D13" s="12">
        <v>0.15104227137576134</v>
      </c>
      <c r="E13" s="12">
        <v>0.15093199386435865</v>
      </c>
      <c r="F13" s="12">
        <v>0.1552377954382258</v>
      </c>
      <c r="G13" s="12">
        <v>0.1676573218714445</v>
      </c>
      <c r="H13" s="12">
        <v>0.14329533190557672</v>
      </c>
      <c r="I13" s="12">
        <v>0.1451235662521636</v>
      </c>
      <c r="J13" s="12">
        <v>0.11680654699938894</v>
      </c>
      <c r="K13" s="12">
        <v>0.11774662953861254</v>
      </c>
      <c r="L13" s="12">
        <v>0.12677941219504915</v>
      </c>
    </row>
    <row r="14" spans="1:13" ht="17.100000000000001" customHeight="1" x14ac:dyDescent="0.25">
      <c r="A14" s="17">
        <v>7014</v>
      </c>
      <c r="B14" s="5" t="s">
        <v>241</v>
      </c>
      <c r="C14" s="12">
        <v>0.18132021705976487</v>
      </c>
      <c r="D14" s="12">
        <v>0.18854465610422672</v>
      </c>
      <c r="E14" s="12">
        <v>0.18511766694500181</v>
      </c>
      <c r="F14" s="12">
        <v>0.18148335459327677</v>
      </c>
      <c r="G14" s="12">
        <v>0.17813502001092874</v>
      </c>
      <c r="H14" s="12">
        <v>0.16853725999082025</v>
      </c>
      <c r="I14" s="12">
        <v>0.16938336158976269</v>
      </c>
      <c r="J14" s="12">
        <v>0.17588172857127243</v>
      </c>
      <c r="K14" s="12">
        <v>0.156703230658952</v>
      </c>
      <c r="L14" s="12">
        <v>0.15088789612715675</v>
      </c>
    </row>
    <row r="15" spans="1:13" ht="17.100000000000001" customHeight="1" x14ac:dyDescent="0.25">
      <c r="A15" s="17">
        <v>7016</v>
      </c>
      <c r="B15" s="5" t="s">
        <v>242</v>
      </c>
      <c r="C15" s="12">
        <v>4.756766708238553E-2</v>
      </c>
      <c r="D15" s="12">
        <v>3.863461260535201E-2</v>
      </c>
      <c r="E15" s="12">
        <v>1.953224071867728E-2</v>
      </c>
      <c r="F15" s="12">
        <v>5.3490783151619828E-2</v>
      </c>
      <c r="G15" s="12">
        <v>7.4783187115164407E-2</v>
      </c>
      <c r="H15" s="12">
        <v>6.9548714975936232E-2</v>
      </c>
      <c r="I15" s="12">
        <v>3.4311784605857779E-2</v>
      </c>
      <c r="J15" s="12">
        <v>6.8692557010895966E-2</v>
      </c>
      <c r="K15" s="12">
        <v>0.11377549066962526</v>
      </c>
      <c r="L15" s="12">
        <v>0.11494840683683706</v>
      </c>
    </row>
    <row r="16" spans="1:13" ht="17.100000000000001" customHeight="1" x14ac:dyDescent="0.25">
      <c r="A16" s="17">
        <v>7017</v>
      </c>
      <c r="B16" s="5" t="s">
        <v>243</v>
      </c>
      <c r="C16" s="12">
        <v>0.45856633713412803</v>
      </c>
      <c r="D16" s="12">
        <v>0.5122035110515063</v>
      </c>
      <c r="E16" s="12">
        <v>0.58074697186678725</v>
      </c>
      <c r="F16" s="12">
        <v>0.6844261904187624</v>
      </c>
      <c r="G16" s="12">
        <v>0.76357149070325159</v>
      </c>
      <c r="H16" s="12">
        <v>0.81441947795236524</v>
      </c>
      <c r="I16" s="12">
        <v>0.89709911476529858</v>
      </c>
      <c r="J16" s="12">
        <v>0.94470766995865452</v>
      </c>
      <c r="K16" s="12">
        <v>0.8458404587625391</v>
      </c>
      <c r="L16" s="12">
        <v>0.99834894068125413</v>
      </c>
    </row>
    <row r="17" spans="1:12" ht="17.100000000000001" customHeight="1" x14ac:dyDescent="0.25">
      <c r="C17" s="11" t="s">
        <v>214</v>
      </c>
      <c r="D17" s="11" t="s">
        <v>214</v>
      </c>
      <c r="E17" s="11" t="s">
        <v>214</v>
      </c>
      <c r="F17" s="11" t="s">
        <v>214</v>
      </c>
      <c r="G17" s="11" t="s">
        <v>214</v>
      </c>
      <c r="H17" s="11" t="s">
        <v>214</v>
      </c>
      <c r="I17" s="11" t="s">
        <v>214</v>
      </c>
      <c r="J17" s="11" t="s">
        <v>214</v>
      </c>
      <c r="K17" s="11" t="s">
        <v>214</v>
      </c>
      <c r="L17" s="11" t="s">
        <v>214</v>
      </c>
    </row>
    <row r="18" spans="1:12" ht="17.100000000000001" customHeight="1" x14ac:dyDescent="0.25">
      <c r="A18" s="31">
        <v>702</v>
      </c>
      <c r="B18" s="22" t="s">
        <v>108</v>
      </c>
      <c r="C18" s="24">
        <v>1.0203690595185149</v>
      </c>
      <c r="D18" s="24">
        <v>1.0898151404414891</v>
      </c>
      <c r="E18" s="24">
        <v>0.92831285462238677</v>
      </c>
      <c r="F18" s="24">
        <v>0.890085183206062</v>
      </c>
      <c r="G18" s="24">
        <v>0.84144574690838847</v>
      </c>
      <c r="H18" s="24">
        <v>0.95467356120146696</v>
      </c>
      <c r="I18" s="24">
        <v>0.7795406499920603</v>
      </c>
      <c r="J18" s="24">
        <v>0.64463794385806117</v>
      </c>
      <c r="K18" s="24">
        <v>0.55253938933984592</v>
      </c>
      <c r="L18" s="24">
        <v>0.53201352071889274</v>
      </c>
    </row>
    <row r="19" spans="1:12" ht="17.100000000000001" customHeight="1" x14ac:dyDescent="0.25">
      <c r="A19" s="17">
        <v>7021</v>
      </c>
      <c r="B19" s="5" t="s">
        <v>244</v>
      </c>
      <c r="C19" s="12">
        <v>1.0178283774644805</v>
      </c>
      <c r="D19" s="12">
        <v>1.0871847510754653</v>
      </c>
      <c r="E19" s="12">
        <v>0.92558128501793713</v>
      </c>
      <c r="F19" s="12">
        <v>0.88739061240684003</v>
      </c>
      <c r="G19" s="12">
        <v>0.83875686732935728</v>
      </c>
      <c r="H19" s="12">
        <v>0.95217905368835254</v>
      </c>
      <c r="I19" s="12">
        <v>0.77702750669964593</v>
      </c>
      <c r="J19" s="12">
        <v>0.64235200120927671</v>
      </c>
      <c r="K19" s="12">
        <v>0.55070542920209309</v>
      </c>
      <c r="L19" s="12">
        <v>0.53027298125042788</v>
      </c>
    </row>
    <row r="20" spans="1:12" ht="17.100000000000001" customHeight="1" x14ac:dyDescent="0.25">
      <c r="A20" s="17">
        <v>7024</v>
      </c>
      <c r="B20" s="5" t="s">
        <v>245</v>
      </c>
      <c r="C20" s="12">
        <v>2.5406820540342673E-3</v>
      </c>
      <c r="D20" s="12">
        <v>2.6303893660238171E-3</v>
      </c>
      <c r="E20" s="12">
        <v>2.7315696044496146E-3</v>
      </c>
      <c r="F20" s="12">
        <v>2.6945707992219832E-3</v>
      </c>
      <c r="G20" s="12">
        <v>2.6888795790312747E-3</v>
      </c>
      <c r="H20" s="12">
        <v>2.4945075131144502E-3</v>
      </c>
      <c r="I20" s="12">
        <v>2.5131432924143256E-3</v>
      </c>
      <c r="J20" s="12">
        <v>2.2859426487843917E-3</v>
      </c>
      <c r="K20" s="12">
        <v>1.833960137752829E-3</v>
      </c>
      <c r="L20" s="12">
        <v>1.7405394684648847E-3</v>
      </c>
    </row>
    <row r="21" spans="1:12" ht="17.100000000000001" customHeight="1" x14ac:dyDescent="0.25">
      <c r="C21" s="11" t="s">
        <v>214</v>
      </c>
      <c r="D21" s="11" t="s">
        <v>214</v>
      </c>
      <c r="E21" s="11" t="s">
        <v>214</v>
      </c>
      <c r="F21" s="11" t="s">
        <v>214</v>
      </c>
      <c r="G21" s="11" t="s">
        <v>214</v>
      </c>
      <c r="H21" s="11" t="s">
        <v>214</v>
      </c>
      <c r="I21" s="11" t="s">
        <v>214</v>
      </c>
      <c r="J21" s="11" t="s">
        <v>214</v>
      </c>
      <c r="K21" s="11" t="s">
        <v>214</v>
      </c>
      <c r="L21" s="11" t="s">
        <v>214</v>
      </c>
    </row>
    <row r="22" spans="1:12" ht="17.100000000000001" customHeight="1" x14ac:dyDescent="0.25">
      <c r="A22" s="31">
        <v>703</v>
      </c>
      <c r="B22" s="22" t="s">
        <v>246</v>
      </c>
      <c r="C22" s="24">
        <v>1.5997845213113502</v>
      </c>
      <c r="D22" s="24">
        <v>1.6732087891798153</v>
      </c>
      <c r="E22" s="24">
        <v>1.7454002082705236</v>
      </c>
      <c r="F22" s="24">
        <v>1.7403199378395209</v>
      </c>
      <c r="G22" s="24">
        <v>1.7008671939054849</v>
      </c>
      <c r="H22" s="24">
        <v>1.6815342940321969</v>
      </c>
      <c r="I22" s="24">
        <v>1.7192924716975919</v>
      </c>
      <c r="J22" s="24">
        <v>1.6567147429170859</v>
      </c>
      <c r="K22" s="24">
        <v>1.4536598873344537</v>
      </c>
      <c r="L22" s="24">
        <v>1.4019943863820725</v>
      </c>
    </row>
    <row r="23" spans="1:12" ht="17.100000000000001" customHeight="1" x14ac:dyDescent="0.25">
      <c r="A23" s="17">
        <v>7031</v>
      </c>
      <c r="B23" s="5" t="s">
        <v>247</v>
      </c>
      <c r="C23" s="12">
        <v>0.75233681107326489</v>
      </c>
      <c r="D23" s="12">
        <v>0.80525946176996421</v>
      </c>
      <c r="E23" s="12">
        <v>0.79103248521052527</v>
      </c>
      <c r="F23" s="12">
        <v>0.7933516974251783</v>
      </c>
      <c r="G23" s="12">
        <v>0.78475190373780479</v>
      </c>
      <c r="H23" s="12">
        <v>0.77738303161687428</v>
      </c>
      <c r="I23" s="12">
        <v>0.7965926500938274</v>
      </c>
      <c r="J23" s="12">
        <v>0.75840329665656159</v>
      </c>
      <c r="K23" s="12">
        <v>0.6616314956175009</v>
      </c>
      <c r="L23" s="12">
        <v>0.63368530897062392</v>
      </c>
    </row>
    <row r="24" spans="1:12" ht="17.100000000000001" customHeight="1" x14ac:dyDescent="0.25">
      <c r="A24" s="17">
        <v>7032</v>
      </c>
      <c r="B24" s="5" t="s">
        <v>248</v>
      </c>
      <c r="C24" s="12">
        <v>1.6573076912385562E-2</v>
      </c>
      <c r="D24" s="12">
        <v>1.7444254114805845E-2</v>
      </c>
      <c r="E24" s="12">
        <v>2.1759535590022E-2</v>
      </c>
      <c r="F24" s="12">
        <v>2.524740247855951E-2</v>
      </c>
      <c r="G24" s="12">
        <v>2.0480480947334179E-2</v>
      </c>
      <c r="H24" s="12">
        <v>2.1724741892914543E-2</v>
      </c>
      <c r="I24" s="12">
        <v>2.3062670779631388E-2</v>
      </c>
      <c r="J24" s="12">
        <v>2.2989158123917802E-2</v>
      </c>
      <c r="K24" s="12">
        <v>2.0913713820679782E-2</v>
      </c>
      <c r="L24" s="12">
        <v>2.1816751157415402E-2</v>
      </c>
    </row>
    <row r="25" spans="1:12" ht="17.100000000000001" customHeight="1" x14ac:dyDescent="0.25">
      <c r="A25" s="17">
        <v>7033</v>
      </c>
      <c r="B25" s="5" t="s">
        <v>249</v>
      </c>
      <c r="C25" s="12">
        <v>0.47934736950551571</v>
      </c>
      <c r="D25" s="12">
        <v>0.48181330478897028</v>
      </c>
      <c r="E25" s="12">
        <v>0.53395424980239015</v>
      </c>
      <c r="F25" s="12">
        <v>0.53448554313063767</v>
      </c>
      <c r="G25" s="12">
        <v>0.53688059703992896</v>
      </c>
      <c r="H25" s="12">
        <v>0.53277701412211265</v>
      </c>
      <c r="I25" s="12">
        <v>0.53475329345570599</v>
      </c>
      <c r="J25" s="12">
        <v>0.51729349586290696</v>
      </c>
      <c r="K25" s="12">
        <v>0.46041537645631642</v>
      </c>
      <c r="L25" s="12">
        <v>0.44683993045128512</v>
      </c>
    </row>
    <row r="26" spans="1:12" ht="17.100000000000001" customHeight="1" x14ac:dyDescent="0.25">
      <c r="A26" s="17">
        <v>7034</v>
      </c>
      <c r="B26" s="5" t="s">
        <v>115</v>
      </c>
      <c r="C26" s="12">
        <v>0.3273831832134087</v>
      </c>
      <c r="D26" s="12">
        <v>0.34542916296093673</v>
      </c>
      <c r="E26" s="12">
        <v>0.36967014076726978</v>
      </c>
      <c r="F26" s="12">
        <v>0.35954965121655436</v>
      </c>
      <c r="G26" s="12">
        <v>0.33746587147443602</v>
      </c>
      <c r="H26" s="12">
        <v>0.33304895686579838</v>
      </c>
      <c r="I26" s="12">
        <v>0.34707745931655476</v>
      </c>
      <c r="J26" s="12">
        <v>0.33831265961390788</v>
      </c>
      <c r="K26" s="12">
        <v>0.29203811697692827</v>
      </c>
      <c r="L26" s="12">
        <v>0.28188862685650307</v>
      </c>
    </row>
    <row r="27" spans="1:12" ht="17.100000000000001" customHeight="1" x14ac:dyDescent="0.25">
      <c r="A27" s="17">
        <v>7036</v>
      </c>
      <c r="B27" s="5" t="s">
        <v>250</v>
      </c>
      <c r="C27" s="12">
        <v>2.4144080606775319E-2</v>
      </c>
      <c r="D27" s="12">
        <v>2.3262605545137961E-2</v>
      </c>
      <c r="E27" s="12">
        <v>2.8983796900316022E-2</v>
      </c>
      <c r="F27" s="12">
        <v>2.7685643588591019E-2</v>
      </c>
      <c r="G27" s="12">
        <v>2.1288340705980697E-2</v>
      </c>
      <c r="H27" s="12">
        <v>1.6600549534496939E-2</v>
      </c>
      <c r="I27" s="12">
        <v>1.7806398051872365E-2</v>
      </c>
      <c r="J27" s="12">
        <v>1.9716132659791771E-2</v>
      </c>
      <c r="K27" s="12">
        <v>1.866118446302829E-2</v>
      </c>
      <c r="L27" s="12">
        <v>1.7763768946244974E-2</v>
      </c>
    </row>
    <row r="28" spans="1:12" ht="17.100000000000001" customHeight="1" x14ac:dyDescent="0.25">
      <c r="C28" s="11" t="s">
        <v>214</v>
      </c>
      <c r="D28" s="11" t="s">
        <v>214</v>
      </c>
      <c r="E28" s="11" t="s">
        <v>214</v>
      </c>
      <c r="F28" s="11" t="s">
        <v>214</v>
      </c>
      <c r="G28" s="11" t="s">
        <v>214</v>
      </c>
      <c r="H28" s="11" t="s">
        <v>214</v>
      </c>
      <c r="I28" s="11" t="s">
        <v>214</v>
      </c>
      <c r="J28" s="11" t="s">
        <v>214</v>
      </c>
      <c r="K28" s="11" t="s">
        <v>214</v>
      </c>
      <c r="L28" s="11" t="s">
        <v>214</v>
      </c>
    </row>
    <row r="29" spans="1:12" ht="17.100000000000001" customHeight="1" x14ac:dyDescent="0.25">
      <c r="A29" s="31">
        <v>704</v>
      </c>
      <c r="B29" s="22" t="s">
        <v>251</v>
      </c>
      <c r="C29" s="24">
        <v>2.7481660115839914</v>
      </c>
      <c r="D29" s="24">
        <v>2.8606559579151609</v>
      </c>
      <c r="E29" s="24">
        <v>3.0693517445438645</v>
      </c>
      <c r="F29" s="24">
        <v>3.0356310337037922</v>
      </c>
      <c r="G29" s="24">
        <v>2.8622409021578021</v>
      </c>
      <c r="H29" s="24">
        <v>2.7387235349040386</v>
      </c>
      <c r="I29" s="24">
        <v>2.8164516567873652</v>
      </c>
      <c r="J29" s="24">
        <v>2.8769202295463958</v>
      </c>
      <c r="K29" s="24">
        <v>3.1315439869970985</v>
      </c>
      <c r="L29" s="24">
        <v>3.1615165072926472</v>
      </c>
    </row>
    <row r="30" spans="1:12" ht="17.100000000000001" customHeight="1" x14ac:dyDescent="0.25">
      <c r="A30" s="17">
        <v>7041</v>
      </c>
      <c r="B30" s="5" t="s">
        <v>252</v>
      </c>
      <c r="C30" s="12">
        <v>0.12809993500947847</v>
      </c>
      <c r="D30" s="12">
        <v>0.16094277449164721</v>
      </c>
      <c r="E30" s="12">
        <v>0.18130003208829309</v>
      </c>
      <c r="F30" s="12">
        <v>0.15407447000312666</v>
      </c>
      <c r="G30" s="12">
        <v>0.15038528238421942</v>
      </c>
      <c r="H30" s="12">
        <v>0.13656787413909299</v>
      </c>
      <c r="I30" s="12">
        <v>0.14091016004284332</v>
      </c>
      <c r="J30" s="12">
        <v>0.51531542819024978</v>
      </c>
      <c r="K30" s="12">
        <v>0.71924645023515099</v>
      </c>
      <c r="L30" s="12">
        <v>0.13353215392498671</v>
      </c>
    </row>
    <row r="31" spans="1:12" ht="17.100000000000001" customHeight="1" x14ac:dyDescent="0.25">
      <c r="A31" s="17">
        <v>7042</v>
      </c>
      <c r="B31" s="5" t="s">
        <v>253</v>
      </c>
      <c r="C31" s="12">
        <v>0.35960971165513544</v>
      </c>
      <c r="D31" s="12">
        <v>0.37273646480953171</v>
      </c>
      <c r="E31" s="12">
        <v>0.38349117194992294</v>
      </c>
      <c r="F31" s="12">
        <v>0.37137799474115457</v>
      </c>
      <c r="G31" s="12">
        <v>0.38228038261992414</v>
      </c>
      <c r="H31" s="12">
        <v>0.35353808253610153</v>
      </c>
      <c r="I31" s="12">
        <v>0.35941873798836832</v>
      </c>
      <c r="J31" s="12">
        <v>0.34175068917403678</v>
      </c>
      <c r="K31" s="12">
        <v>0.34665783767234376</v>
      </c>
      <c r="L31" s="12">
        <v>0.38030008416515237</v>
      </c>
    </row>
    <row r="32" spans="1:12" ht="17.100000000000001" customHeight="1" x14ac:dyDescent="0.25">
      <c r="A32" s="17">
        <v>7043</v>
      </c>
      <c r="B32" s="5" t="s">
        <v>254</v>
      </c>
      <c r="C32" s="12">
        <v>6.4679233762399244E-2</v>
      </c>
      <c r="D32" s="12">
        <v>7.965644516271822E-2</v>
      </c>
      <c r="E32" s="12">
        <v>9.2408060113357907E-2</v>
      </c>
      <c r="F32" s="12">
        <v>9.9628172938669532E-2</v>
      </c>
      <c r="G32" s="12">
        <v>9.3892365147673684E-2</v>
      </c>
      <c r="H32" s="12">
        <v>8.3320875984996323E-2</v>
      </c>
      <c r="I32" s="12">
        <v>7.4219507133651677E-2</v>
      </c>
      <c r="J32" s="12">
        <v>7.1770133554190568E-2</v>
      </c>
      <c r="K32" s="12">
        <v>6.1865007957322804E-2</v>
      </c>
      <c r="L32" s="12">
        <v>6.6659822760400125E-2</v>
      </c>
    </row>
    <row r="33" spans="1:12" ht="17.100000000000001" customHeight="1" x14ac:dyDescent="0.25">
      <c r="A33" s="17">
        <v>7044</v>
      </c>
      <c r="B33" s="5" t="s">
        <v>255</v>
      </c>
      <c r="C33" s="12">
        <v>2.5006080047346353E-2</v>
      </c>
      <c r="D33" s="12">
        <v>2.5369775542941307E-2</v>
      </c>
      <c r="E33" s="12">
        <v>2.6503984530048839E-2</v>
      </c>
      <c r="F33" s="12">
        <v>2.5873028202775886E-2</v>
      </c>
      <c r="G33" s="12">
        <v>2.5256535904467834E-2</v>
      </c>
      <c r="H33" s="12">
        <v>2.3274730272110633E-2</v>
      </c>
      <c r="I33" s="12">
        <v>2.3684817439419782E-2</v>
      </c>
      <c r="J33" s="12">
        <v>2.1824843635146935E-2</v>
      </c>
      <c r="K33" s="12">
        <v>1.9274976234863406E-2</v>
      </c>
      <c r="L33" s="12">
        <v>1.8577731355211791E-2</v>
      </c>
    </row>
    <row r="34" spans="1:12" ht="17.100000000000001" customHeight="1" x14ac:dyDescent="0.25">
      <c r="A34" s="17">
        <v>7045</v>
      </c>
      <c r="B34" s="5" t="s">
        <v>122</v>
      </c>
      <c r="C34" s="12">
        <v>1.8125505610106378</v>
      </c>
      <c r="D34" s="12">
        <v>1.868700714818835</v>
      </c>
      <c r="E34" s="12">
        <v>2.0120313099662854</v>
      </c>
      <c r="F34" s="12">
        <v>1.9991530821835273</v>
      </c>
      <c r="G34" s="12">
        <v>1.8361759564063271</v>
      </c>
      <c r="H34" s="12">
        <v>1.7920503899454809</v>
      </c>
      <c r="I34" s="12">
        <v>1.8779335308035385</v>
      </c>
      <c r="J34" s="12">
        <v>1.6189717712507974</v>
      </c>
      <c r="K34" s="12">
        <v>1.6928955940646044</v>
      </c>
      <c r="L34" s="12">
        <v>2.2519206793139279</v>
      </c>
    </row>
    <row r="35" spans="1:12" ht="17.100000000000001" customHeight="1" x14ac:dyDescent="0.25">
      <c r="A35" s="17">
        <v>7046</v>
      </c>
      <c r="B35" s="5" t="s">
        <v>123</v>
      </c>
      <c r="C35" s="12">
        <v>1.0346821111372421E-2</v>
      </c>
      <c r="D35" s="12">
        <v>1.1660846749501788E-2</v>
      </c>
      <c r="E35" s="12">
        <v>1.4776623180874537E-2</v>
      </c>
      <c r="F35" s="12">
        <v>1.0187477317228752E-2</v>
      </c>
      <c r="G35" s="12">
        <v>1.1916653579092665E-2</v>
      </c>
      <c r="H35" s="12">
        <v>9.0537616783517745E-3</v>
      </c>
      <c r="I35" s="12">
        <v>1.9757920126744904E-2</v>
      </c>
      <c r="J35" s="12">
        <v>2.2172829460470868E-2</v>
      </c>
      <c r="K35" s="12">
        <v>1.3825523839934796E-2</v>
      </c>
      <c r="L35" s="12">
        <v>1.3381518771600417E-2</v>
      </c>
    </row>
    <row r="36" spans="1:12" ht="17.100000000000001" customHeight="1" x14ac:dyDescent="0.25">
      <c r="A36" s="17">
        <v>7047</v>
      </c>
      <c r="B36" s="5" t="s">
        <v>256</v>
      </c>
      <c r="C36" s="12">
        <v>1.5867407477004949E-2</v>
      </c>
      <c r="D36" s="12">
        <v>1.7008151800427012E-2</v>
      </c>
      <c r="E36" s="12">
        <v>1.9390307734251874E-2</v>
      </c>
      <c r="F36" s="12">
        <v>1.9382179651323866E-2</v>
      </c>
      <c r="G36" s="12">
        <v>1.8494158673356288E-2</v>
      </c>
      <c r="H36" s="12">
        <v>1.7923652316085569E-2</v>
      </c>
      <c r="I36" s="12">
        <v>1.7748253630795227E-2</v>
      </c>
      <c r="J36" s="12">
        <v>8.6464069950103299E-3</v>
      </c>
      <c r="K36" s="12">
        <v>9.6837951257234371E-3</v>
      </c>
      <c r="L36" s="12">
        <v>1.182655284647104E-2</v>
      </c>
    </row>
    <row r="37" spans="1:12" ht="17.100000000000001" customHeight="1" x14ac:dyDescent="0.25">
      <c r="A37" s="17">
        <v>7048</v>
      </c>
      <c r="B37" s="5" t="s">
        <v>257</v>
      </c>
      <c r="C37" s="12">
        <v>0.18371824806682313</v>
      </c>
      <c r="D37" s="12">
        <v>0.17914104698623809</v>
      </c>
      <c r="E37" s="12">
        <v>0.19718913307992034</v>
      </c>
      <c r="F37" s="12">
        <v>0.21031325828973693</v>
      </c>
      <c r="G37" s="12">
        <v>0.19910096811739941</v>
      </c>
      <c r="H37" s="12">
        <v>0.18506908933574492</v>
      </c>
      <c r="I37" s="12">
        <v>0.16665203227550901</v>
      </c>
      <c r="J37" s="12">
        <v>0.15682720158883193</v>
      </c>
      <c r="K37" s="12">
        <v>0.16194426065106965</v>
      </c>
      <c r="L37" s="12">
        <v>0.16788972309905784</v>
      </c>
    </row>
    <row r="38" spans="1:12" ht="17.100000000000001" customHeight="1" x14ac:dyDescent="0.25">
      <c r="A38" s="17">
        <v>7049</v>
      </c>
      <c r="B38" s="5" t="s">
        <v>258</v>
      </c>
      <c r="C38" s="12">
        <v>0.14828801344379391</v>
      </c>
      <c r="D38" s="12">
        <v>0.1454397375533206</v>
      </c>
      <c r="E38" s="12">
        <v>0.14226112190090984</v>
      </c>
      <c r="F38" s="12">
        <v>0.14564137037624886</v>
      </c>
      <c r="G38" s="12">
        <v>0.14473859932534194</v>
      </c>
      <c r="H38" s="12">
        <v>0.13792507869607451</v>
      </c>
      <c r="I38" s="12">
        <v>0.13612669734649419</v>
      </c>
      <c r="J38" s="12">
        <v>0.11964092569766153</v>
      </c>
      <c r="K38" s="12">
        <v>0.1061505412160853</v>
      </c>
      <c r="L38" s="12">
        <v>0.11742824105583885</v>
      </c>
    </row>
    <row r="39" spans="1:12" ht="17.100000000000001" customHeight="1" x14ac:dyDescent="0.25">
      <c r="C39" s="11" t="s">
        <v>214</v>
      </c>
      <c r="D39" s="11" t="s">
        <v>214</v>
      </c>
      <c r="E39" s="11" t="s">
        <v>214</v>
      </c>
      <c r="F39" s="11" t="s">
        <v>214</v>
      </c>
      <c r="G39" s="11" t="s">
        <v>214</v>
      </c>
      <c r="H39" s="11" t="s">
        <v>214</v>
      </c>
      <c r="I39" s="11" t="s">
        <v>214</v>
      </c>
      <c r="J39" s="11" t="s">
        <v>214</v>
      </c>
      <c r="K39" s="11" t="s">
        <v>214</v>
      </c>
      <c r="L39" s="11" t="s">
        <v>214</v>
      </c>
    </row>
    <row r="40" spans="1:12" ht="17.100000000000001" customHeight="1" x14ac:dyDescent="0.25">
      <c r="A40" s="31">
        <v>705</v>
      </c>
      <c r="B40" s="22" t="s">
        <v>259</v>
      </c>
      <c r="C40" s="24">
        <v>8.3138707851140609E-2</v>
      </c>
      <c r="D40" s="24">
        <v>8.3767748811049425E-2</v>
      </c>
      <c r="E40" s="24">
        <v>8.5800170437563897E-2</v>
      </c>
      <c r="F40" s="24">
        <v>8.9550951010940183E-2</v>
      </c>
      <c r="G40" s="24">
        <v>8.8227505959448851E-2</v>
      </c>
      <c r="H40" s="24">
        <v>8.7563354237749719E-2</v>
      </c>
      <c r="I40" s="24">
        <v>9.7638887422233769E-2</v>
      </c>
      <c r="J40" s="24">
        <v>0.10837099902817464</v>
      </c>
      <c r="K40" s="24">
        <v>8.7390422104577745E-2</v>
      </c>
      <c r="L40" s="24">
        <v>8.7592903583675621E-2</v>
      </c>
    </row>
    <row r="41" spans="1:12" ht="17.100000000000001" customHeight="1" x14ac:dyDescent="0.25">
      <c r="A41" s="17">
        <v>7053</v>
      </c>
      <c r="B41" s="5" t="s">
        <v>260</v>
      </c>
      <c r="C41" s="12">
        <v>1.1797806659972267E-2</v>
      </c>
      <c r="D41" s="12">
        <v>1.3639920946346595E-2</v>
      </c>
      <c r="E41" s="12">
        <v>1.3711547077345742E-2</v>
      </c>
      <c r="F41" s="12">
        <v>1.4837093179331216E-2</v>
      </c>
      <c r="G41" s="12">
        <v>1.5806692808331566E-2</v>
      </c>
      <c r="H41" s="12">
        <v>1.5396967516480304E-2</v>
      </c>
      <c r="I41" s="12">
        <v>1.6144566140621389E-2</v>
      </c>
      <c r="J41" s="12">
        <v>1.6995654537147072E-2</v>
      </c>
      <c r="K41" s="12">
        <v>1.3826836672925627E-2</v>
      </c>
      <c r="L41" s="12">
        <v>1.4089930372127671E-2</v>
      </c>
    </row>
    <row r="42" spans="1:12" ht="17.100000000000001" customHeight="1" x14ac:dyDescent="0.25">
      <c r="A42" s="17">
        <v>7054</v>
      </c>
      <c r="B42" s="5" t="s">
        <v>261</v>
      </c>
      <c r="C42" s="12">
        <v>5.0922129083430627E-2</v>
      </c>
      <c r="D42" s="12">
        <v>5.231711395095346E-2</v>
      </c>
      <c r="E42" s="12">
        <v>5.2397522996767414E-2</v>
      </c>
      <c r="F42" s="12">
        <v>5.606654458824633E-2</v>
      </c>
      <c r="G42" s="12">
        <v>5.4764268594240023E-2</v>
      </c>
      <c r="H42" s="12">
        <v>5.615096811602277E-2</v>
      </c>
      <c r="I42" s="12">
        <v>5.3034177849125418E-2</v>
      </c>
      <c r="J42" s="12">
        <v>7.5247824591044815E-2</v>
      </c>
      <c r="K42" s="12">
        <v>5.7762933422849598E-2</v>
      </c>
      <c r="L42" s="12">
        <v>6.1131631638259458E-2</v>
      </c>
    </row>
    <row r="43" spans="1:12" ht="17.100000000000001" customHeight="1" x14ac:dyDescent="0.25">
      <c r="A43" s="17">
        <v>7056</v>
      </c>
      <c r="B43" s="5" t="s">
        <v>262</v>
      </c>
      <c r="C43" s="12">
        <v>2.0418772107737716E-2</v>
      </c>
      <c r="D43" s="12">
        <v>1.781071391374937E-2</v>
      </c>
      <c r="E43" s="12">
        <v>1.9691100363450745E-2</v>
      </c>
      <c r="F43" s="12">
        <v>1.8647313243362648E-2</v>
      </c>
      <c r="G43" s="12">
        <v>1.7656544556877256E-2</v>
      </c>
      <c r="H43" s="12">
        <v>1.6015418605246641E-2</v>
      </c>
      <c r="I43" s="12">
        <v>2.8460143432486949E-2</v>
      </c>
      <c r="J43" s="12">
        <v>1.6127519899982738E-2</v>
      </c>
      <c r="K43" s="12">
        <v>1.5800652008802516E-2</v>
      </c>
      <c r="L43" s="12">
        <v>1.2371341573288504E-2</v>
      </c>
    </row>
    <row r="44" spans="1:12" ht="17.100000000000001" customHeight="1" x14ac:dyDescent="0.25">
      <c r="C44" s="11" t="s">
        <v>214</v>
      </c>
      <c r="D44" s="11" t="s">
        <v>214</v>
      </c>
      <c r="E44" s="11" t="s">
        <v>214</v>
      </c>
      <c r="F44" s="11" t="s">
        <v>214</v>
      </c>
      <c r="G44" s="11" t="s">
        <v>214</v>
      </c>
      <c r="H44" s="11" t="s">
        <v>214</v>
      </c>
      <c r="I44" s="11" t="s">
        <v>214</v>
      </c>
      <c r="J44" s="11" t="s">
        <v>214</v>
      </c>
      <c r="K44" s="11" t="s">
        <v>214</v>
      </c>
      <c r="L44" s="11" t="s">
        <v>214</v>
      </c>
    </row>
    <row r="45" spans="1:12" ht="17.100000000000001" customHeight="1" x14ac:dyDescent="0.25">
      <c r="A45" s="31">
        <v>706</v>
      </c>
      <c r="B45" s="22" t="s">
        <v>263</v>
      </c>
      <c r="C45" s="24">
        <v>0.33953564978861517</v>
      </c>
      <c r="D45" s="24">
        <v>0.40468771071182946</v>
      </c>
      <c r="E45" s="24">
        <v>0.38609602356889511</v>
      </c>
      <c r="F45" s="24">
        <v>0.32468077239454318</v>
      </c>
      <c r="G45" s="24">
        <v>0.3444816742543384</v>
      </c>
      <c r="H45" s="24">
        <v>0.3294183120557721</v>
      </c>
      <c r="I45" s="24">
        <v>0.33557969397368448</v>
      </c>
      <c r="J45" s="24">
        <v>0.35064822905738141</v>
      </c>
      <c r="K45" s="24">
        <v>0.32226701602074664</v>
      </c>
      <c r="L45" s="24">
        <v>0.34298793520359333</v>
      </c>
    </row>
    <row r="46" spans="1:12" ht="17.100000000000001" customHeight="1" x14ac:dyDescent="0.25">
      <c r="A46" s="17">
        <v>7061</v>
      </c>
      <c r="B46" s="5" t="s">
        <v>132</v>
      </c>
      <c r="C46" s="12">
        <v>0.19808039975671923</v>
      </c>
      <c r="D46" s="12">
        <v>0.26168391157048554</v>
      </c>
      <c r="E46" s="12">
        <v>0.22324823369893743</v>
      </c>
      <c r="F46" s="12">
        <v>0.18641266482143834</v>
      </c>
      <c r="G46" s="12">
        <v>0.20421266759268505</v>
      </c>
      <c r="H46" s="12">
        <v>0.18912395743791768</v>
      </c>
      <c r="I46" s="12">
        <v>0.19542400254016778</v>
      </c>
      <c r="J46" s="12">
        <v>0.19833386920116242</v>
      </c>
      <c r="K46" s="12">
        <v>0.15686367975341176</v>
      </c>
      <c r="L46" s="12">
        <v>0.18892701783099156</v>
      </c>
    </row>
    <row r="47" spans="1:12" ht="17.100000000000001" customHeight="1" x14ac:dyDescent="0.25">
      <c r="A47" s="17">
        <v>7062</v>
      </c>
      <c r="B47" s="5" t="s">
        <v>264</v>
      </c>
      <c r="C47" s="12">
        <v>1.1364888083081901E-2</v>
      </c>
      <c r="D47" s="12">
        <v>1.5531067687494054E-2</v>
      </c>
      <c r="E47" s="12">
        <v>2.1161884820205538E-2</v>
      </c>
      <c r="F47" s="12">
        <v>8.2482065246228375E-3</v>
      </c>
      <c r="G47" s="12">
        <v>5.299290502044608E-3</v>
      </c>
      <c r="H47" s="12">
        <v>1.1745099676845176E-2</v>
      </c>
      <c r="I47" s="12">
        <v>7.4878028787763191E-3</v>
      </c>
      <c r="J47" s="12">
        <v>4.1072032053524141E-3</v>
      </c>
      <c r="K47" s="12">
        <v>1.3236194205486773E-2</v>
      </c>
      <c r="L47" s="12">
        <v>8.1802031628355563E-3</v>
      </c>
    </row>
    <row r="48" spans="1:12" ht="17.100000000000001" customHeight="1" x14ac:dyDescent="0.25">
      <c r="A48" s="17">
        <v>7063</v>
      </c>
      <c r="B48" s="5" t="s">
        <v>265</v>
      </c>
      <c r="C48" s="12">
        <v>0.13009036194881404</v>
      </c>
      <c r="D48" s="12">
        <v>0.12747273145384988</v>
      </c>
      <c r="E48" s="12">
        <v>0.14168590504975215</v>
      </c>
      <c r="F48" s="12">
        <v>0.13001990104848199</v>
      </c>
      <c r="G48" s="12">
        <v>0.13496971615960873</v>
      </c>
      <c r="H48" s="12">
        <v>0.12854925494100924</v>
      </c>
      <c r="I48" s="12">
        <v>0.13266788855474038</v>
      </c>
      <c r="J48" s="12">
        <v>0.14820715665086662</v>
      </c>
      <c r="K48" s="12">
        <v>0.15216714206184806</v>
      </c>
      <c r="L48" s="12">
        <v>0.14588071420976623</v>
      </c>
    </row>
    <row r="49" spans="1:12" ht="17.100000000000001" customHeight="1" x14ac:dyDescent="0.25">
      <c r="C49" s="11" t="s">
        <v>214</v>
      </c>
      <c r="D49" s="11" t="s">
        <v>214</v>
      </c>
      <c r="E49" s="11" t="s">
        <v>214</v>
      </c>
      <c r="F49" s="11" t="s">
        <v>214</v>
      </c>
      <c r="G49" s="11" t="s">
        <v>214</v>
      </c>
      <c r="H49" s="11" t="s">
        <v>214</v>
      </c>
      <c r="I49" s="11" t="s">
        <v>214</v>
      </c>
      <c r="J49" s="11" t="s">
        <v>214</v>
      </c>
      <c r="K49" s="11" t="s">
        <v>214</v>
      </c>
      <c r="L49" s="11" t="s">
        <v>214</v>
      </c>
    </row>
    <row r="50" spans="1:12" ht="17.100000000000001" customHeight="1" x14ac:dyDescent="0.25">
      <c r="A50" s="31">
        <v>707</v>
      </c>
      <c r="B50" s="22" t="s">
        <v>135</v>
      </c>
      <c r="C50" s="24">
        <v>3.8035761831262636</v>
      </c>
      <c r="D50" s="24">
        <v>4.0176295163832005</v>
      </c>
      <c r="E50" s="24">
        <v>4.3774356785425903</v>
      </c>
      <c r="F50" s="24">
        <v>4.4940282631488886</v>
      </c>
      <c r="G50" s="24">
        <v>4.7307613935906359</v>
      </c>
      <c r="H50" s="24">
        <v>4.9594511995154171</v>
      </c>
      <c r="I50" s="24">
        <v>5.1792327895295687</v>
      </c>
      <c r="J50" s="24">
        <v>6.0027667963132609</v>
      </c>
      <c r="K50" s="24">
        <v>5.7492493892394529</v>
      </c>
      <c r="L50" s="24">
        <v>5.3221712389235662</v>
      </c>
    </row>
    <row r="51" spans="1:12" ht="17.100000000000001" customHeight="1" x14ac:dyDescent="0.25">
      <c r="A51" s="17">
        <v>7071</v>
      </c>
      <c r="B51" s="5" t="s">
        <v>266</v>
      </c>
      <c r="C51" s="12">
        <v>1.0202011820686362E-4</v>
      </c>
      <c r="D51" s="12">
        <v>1.2198068699244169E-4</v>
      </c>
      <c r="E51" s="12">
        <v>1.2231588031210512E-4</v>
      </c>
      <c r="F51" s="12">
        <v>7.3836536267318667E-5</v>
      </c>
      <c r="G51" s="12">
        <v>4.7824801601428134E-5</v>
      </c>
      <c r="H51" s="12">
        <v>3.9892867154415037E-5</v>
      </c>
      <c r="I51" s="12">
        <v>3.3360539751900319E-5</v>
      </c>
      <c r="J51" s="12">
        <v>2.4510386253492838E-5</v>
      </c>
      <c r="K51" s="12">
        <v>2.0357240965352352E-5</v>
      </c>
      <c r="L51" s="12">
        <v>1.5268474661671574E-5</v>
      </c>
    </row>
    <row r="52" spans="1:12" ht="17.100000000000001" customHeight="1" x14ac:dyDescent="0.25">
      <c r="A52" s="17">
        <v>7072</v>
      </c>
      <c r="B52" s="5" t="s">
        <v>267</v>
      </c>
      <c r="C52" s="12">
        <v>8.3917622200809894E-2</v>
      </c>
      <c r="D52" s="12">
        <v>9.302869340752648E-2</v>
      </c>
      <c r="E52" s="12">
        <v>0.11397804084365039</v>
      </c>
      <c r="F52" s="12">
        <v>0.12979677603421008</v>
      </c>
      <c r="G52" s="12">
        <v>0.14511730443725834</v>
      </c>
      <c r="H52" s="12">
        <v>0.16890374532136793</v>
      </c>
      <c r="I52" s="12">
        <v>0.14756758542729706</v>
      </c>
      <c r="J52" s="12">
        <v>0.15172327693110174</v>
      </c>
      <c r="K52" s="12">
        <v>0.18105907548284988</v>
      </c>
      <c r="L52" s="12">
        <v>0.1593820836241944</v>
      </c>
    </row>
    <row r="53" spans="1:12" ht="17.100000000000001" customHeight="1" x14ac:dyDescent="0.25">
      <c r="A53" s="17">
        <v>7073</v>
      </c>
      <c r="B53" s="5" t="s">
        <v>268</v>
      </c>
      <c r="C53" s="12">
        <v>2.952451152429878</v>
      </c>
      <c r="D53" s="12">
        <v>3.132009572755234</v>
      </c>
      <c r="E53" s="12">
        <v>3.4203643526176251</v>
      </c>
      <c r="F53" s="12">
        <v>3.4555424151125744</v>
      </c>
      <c r="G53" s="12">
        <v>3.6700421449525527</v>
      </c>
      <c r="H53" s="12">
        <v>3.8532600230637284</v>
      </c>
      <c r="I53" s="12">
        <v>4.0785111460316017</v>
      </c>
      <c r="J53" s="12">
        <v>4.5360770130232533</v>
      </c>
      <c r="K53" s="12">
        <v>4.1851422596886296</v>
      </c>
      <c r="L53" s="12">
        <v>4.0966378034805748</v>
      </c>
    </row>
    <row r="54" spans="1:12" ht="17.100000000000001" customHeight="1" x14ac:dyDescent="0.25">
      <c r="A54" s="17">
        <v>7074</v>
      </c>
      <c r="B54" s="5" t="s">
        <v>269</v>
      </c>
      <c r="C54" s="12">
        <v>7.2255695009113191E-2</v>
      </c>
      <c r="D54" s="12">
        <v>7.302904352761308E-2</v>
      </c>
      <c r="E54" s="12">
        <v>8.3627582533775446E-2</v>
      </c>
      <c r="F54" s="12">
        <v>8.0319274531500881E-2</v>
      </c>
      <c r="G54" s="12">
        <v>7.9302912912203066E-2</v>
      </c>
      <c r="H54" s="12">
        <v>7.8403044292038468E-2</v>
      </c>
      <c r="I54" s="12">
        <v>8.1078268291416372E-2</v>
      </c>
      <c r="J54" s="12">
        <v>0.11077752368230533</v>
      </c>
      <c r="K54" s="12">
        <v>7.2718562112774901E-2</v>
      </c>
      <c r="L54" s="12">
        <v>7.0635665706431761E-2</v>
      </c>
    </row>
    <row r="55" spans="1:12" ht="17.100000000000001" customHeight="1" x14ac:dyDescent="0.25">
      <c r="A55" s="17">
        <v>7076</v>
      </c>
      <c r="B55" s="5" t="s">
        <v>140</v>
      </c>
      <c r="C55" s="12">
        <v>0.69484969336825508</v>
      </c>
      <c r="D55" s="12">
        <v>0.71944022600583502</v>
      </c>
      <c r="E55" s="12">
        <v>0.75934338666722723</v>
      </c>
      <c r="F55" s="12">
        <v>0.82829596093433622</v>
      </c>
      <c r="G55" s="12">
        <v>0.83625120648702</v>
      </c>
      <c r="H55" s="12">
        <v>0.85884449397112805</v>
      </c>
      <c r="I55" s="12">
        <v>0.87204242923950182</v>
      </c>
      <c r="J55" s="12">
        <v>1.2041644722903473</v>
      </c>
      <c r="K55" s="12">
        <v>1.3103091347142335</v>
      </c>
      <c r="L55" s="12">
        <v>0.99550041763770303</v>
      </c>
    </row>
    <row r="56" spans="1:12" ht="17.100000000000001" customHeight="1" x14ac:dyDescent="0.25">
      <c r="C56" s="11" t="s">
        <v>214</v>
      </c>
      <c r="D56" s="11" t="s">
        <v>214</v>
      </c>
      <c r="E56" s="11" t="s">
        <v>214</v>
      </c>
      <c r="F56" s="11" t="s">
        <v>214</v>
      </c>
      <c r="G56" s="11" t="s">
        <v>214</v>
      </c>
      <c r="H56" s="11" t="s">
        <v>214</v>
      </c>
      <c r="I56" s="11" t="s">
        <v>214</v>
      </c>
      <c r="J56" s="11" t="s">
        <v>214</v>
      </c>
      <c r="K56" s="11" t="s">
        <v>214</v>
      </c>
      <c r="L56" s="11" t="s">
        <v>214</v>
      </c>
    </row>
    <row r="57" spans="1:12" ht="17.100000000000001" customHeight="1" x14ac:dyDescent="0.25">
      <c r="A57" s="31">
        <v>708</v>
      </c>
      <c r="B57" s="22" t="s">
        <v>270</v>
      </c>
      <c r="C57" s="24">
        <v>0.18357393974259831</v>
      </c>
      <c r="D57" s="24">
        <v>0.17808154457188305</v>
      </c>
      <c r="E57" s="24">
        <v>0.18733517042700695</v>
      </c>
      <c r="F57" s="24">
        <v>0.19607691247676284</v>
      </c>
      <c r="G57" s="24">
        <v>0.20110906089221117</v>
      </c>
      <c r="H57" s="24">
        <v>0.18368321603908391</v>
      </c>
      <c r="I57" s="24">
        <v>0.18839283310659094</v>
      </c>
      <c r="J57" s="24">
        <v>0.17013341354193634</v>
      </c>
      <c r="K57" s="24">
        <v>0.17242396088440526</v>
      </c>
      <c r="L57" s="24">
        <v>0.19985383255673891</v>
      </c>
    </row>
    <row r="58" spans="1:12" ht="17.100000000000001" customHeight="1" x14ac:dyDescent="0.25">
      <c r="A58" s="17">
        <v>7081</v>
      </c>
      <c r="B58" s="5" t="s">
        <v>271</v>
      </c>
      <c r="C58" s="12">
        <v>0.10059056380833373</v>
      </c>
      <c r="D58" s="12">
        <v>9.2123090969268115E-2</v>
      </c>
      <c r="E58" s="12">
        <v>8.938560437663863E-2</v>
      </c>
      <c r="F58" s="12">
        <v>9.3208567716307422E-2</v>
      </c>
      <c r="G58" s="12">
        <v>9.9828065969599131E-2</v>
      </c>
      <c r="H58" s="12">
        <v>8.9242514363597092E-2</v>
      </c>
      <c r="I58" s="12">
        <v>9.2844663645327424E-2</v>
      </c>
      <c r="J58" s="12">
        <v>8.1302826604085693E-2</v>
      </c>
      <c r="K58" s="12">
        <v>8.2794382057280971E-2</v>
      </c>
      <c r="L58" s="12">
        <v>0.11049344251663178</v>
      </c>
    </row>
    <row r="59" spans="1:12" ht="17.100000000000001" customHeight="1" x14ac:dyDescent="0.25">
      <c r="A59" s="17">
        <v>7082</v>
      </c>
      <c r="B59" s="5" t="s">
        <v>272</v>
      </c>
      <c r="C59" s="12">
        <v>8.2983375934264553E-2</v>
      </c>
      <c r="D59" s="12">
        <v>8.5958453602614962E-2</v>
      </c>
      <c r="E59" s="12">
        <v>9.7949566050368322E-2</v>
      </c>
      <c r="F59" s="12">
        <v>0.10286834476045541</v>
      </c>
      <c r="G59" s="12">
        <v>0.10128099492261207</v>
      </c>
      <c r="H59" s="12">
        <v>9.4440701675486821E-2</v>
      </c>
      <c r="I59" s="12">
        <v>9.5548169461263502E-2</v>
      </c>
      <c r="J59" s="12">
        <v>8.8830586937850661E-2</v>
      </c>
      <c r="K59" s="12">
        <v>8.9629578827124287E-2</v>
      </c>
      <c r="L59" s="12">
        <v>8.9360390040107138E-2</v>
      </c>
    </row>
    <row r="60" spans="1:12" ht="17.100000000000001" customHeight="1" x14ac:dyDescent="0.25">
      <c r="C60" s="11" t="s">
        <v>214</v>
      </c>
      <c r="D60" s="11" t="s">
        <v>214</v>
      </c>
      <c r="E60" s="11" t="s">
        <v>214</v>
      </c>
      <c r="F60" s="11" t="s">
        <v>214</v>
      </c>
      <c r="G60" s="11" t="s">
        <v>214</v>
      </c>
      <c r="H60" s="11" t="s">
        <v>214</v>
      </c>
      <c r="I60" s="11" t="s">
        <v>214</v>
      </c>
      <c r="J60" s="11" t="s">
        <v>214</v>
      </c>
      <c r="K60" s="11" t="s">
        <v>214</v>
      </c>
      <c r="L60" s="11" t="s">
        <v>214</v>
      </c>
    </row>
    <row r="61" spans="1:12" ht="17.100000000000001" customHeight="1" x14ac:dyDescent="0.25">
      <c r="A61" s="31">
        <v>709</v>
      </c>
      <c r="B61" s="22" t="s">
        <v>144</v>
      </c>
      <c r="C61" s="24">
        <v>4.2590923480456864</v>
      </c>
      <c r="D61" s="24">
        <v>4.3225804584449108</v>
      </c>
      <c r="E61" s="24">
        <v>4.6577955817193866</v>
      </c>
      <c r="F61" s="24">
        <v>4.9893062669940091</v>
      </c>
      <c r="G61" s="24">
        <v>5.1108844692132154</v>
      </c>
      <c r="H61" s="24">
        <v>5.2473561690866664</v>
      </c>
      <c r="I61" s="24">
        <v>5.4310811220444632</v>
      </c>
      <c r="J61" s="24">
        <v>5.3914523144928523</v>
      </c>
      <c r="K61" s="24">
        <v>4.7890805871053361</v>
      </c>
      <c r="L61" s="24">
        <v>4.6982977401811041</v>
      </c>
    </row>
    <row r="62" spans="1:12" ht="17.100000000000001" customHeight="1" x14ac:dyDescent="0.25">
      <c r="A62" s="32">
        <v>7091.92</v>
      </c>
      <c r="B62" s="5" t="s">
        <v>273</v>
      </c>
      <c r="C62" s="12">
        <v>3.234338316376542</v>
      </c>
      <c r="D62" s="12">
        <v>3.2646297966967488</v>
      </c>
      <c r="E62" s="12">
        <v>3.4477082094114189</v>
      </c>
      <c r="F62" s="12">
        <v>3.6659375193190757</v>
      </c>
      <c r="G62" s="12">
        <v>3.726722600279937</v>
      </c>
      <c r="H62" s="12">
        <v>3.7849737445223819</v>
      </c>
      <c r="I62" s="12">
        <v>3.8982515981228181</v>
      </c>
      <c r="J62" s="12">
        <v>3.8567019987859945</v>
      </c>
      <c r="K62" s="12">
        <v>3.4546718256200153</v>
      </c>
      <c r="L62" s="12">
        <v>3.3421482614981981</v>
      </c>
    </row>
    <row r="63" spans="1:12" ht="17.100000000000001" customHeight="1" x14ac:dyDescent="0.25">
      <c r="A63" s="17">
        <v>7094</v>
      </c>
      <c r="B63" s="5" t="s">
        <v>274</v>
      </c>
      <c r="C63" s="12">
        <v>0.5265674106758963</v>
      </c>
      <c r="D63" s="12">
        <v>0.55198171628088266</v>
      </c>
      <c r="E63" s="12">
        <v>0.60656362082713122</v>
      </c>
      <c r="F63" s="12">
        <v>0.70079819398247434</v>
      </c>
      <c r="G63" s="12">
        <v>0.77977941442404597</v>
      </c>
      <c r="H63" s="12">
        <v>0.84059981025236841</v>
      </c>
      <c r="I63" s="12">
        <v>0.90982500978698178</v>
      </c>
      <c r="J63" s="12">
        <v>0.91444991648920027</v>
      </c>
      <c r="K63" s="12">
        <v>0.80337614172329341</v>
      </c>
      <c r="L63" s="12">
        <v>0.81920214599895214</v>
      </c>
    </row>
    <row r="64" spans="1:12" ht="17.100000000000001" customHeight="1" x14ac:dyDescent="0.25">
      <c r="A64" s="17">
        <v>7095</v>
      </c>
      <c r="B64" s="5" t="s">
        <v>147</v>
      </c>
      <c r="C64" s="12">
        <v>1.8191779176541571E-2</v>
      </c>
      <c r="D64" s="12">
        <v>1.5872812595481831E-2</v>
      </c>
      <c r="E64" s="12">
        <v>1.7012105764565005E-2</v>
      </c>
      <c r="F64" s="12">
        <v>1.6631868518527798E-2</v>
      </c>
      <c r="G64" s="12">
        <v>1.6046145288744963E-2</v>
      </c>
      <c r="H64" s="12">
        <v>1.0941881652199755E-2</v>
      </c>
      <c r="I64" s="12">
        <v>1.1459802615409232E-2</v>
      </c>
      <c r="J64" s="12">
        <v>9.8469686171837548E-3</v>
      </c>
      <c r="K64" s="12">
        <v>6.3039057013594578E-3</v>
      </c>
      <c r="L64" s="12">
        <v>9.3151530515870832E-3</v>
      </c>
    </row>
    <row r="65" spans="1:12" ht="17.100000000000001" customHeight="1" x14ac:dyDescent="0.25">
      <c r="A65" s="17">
        <v>7096</v>
      </c>
      <c r="B65" s="5" t="s">
        <v>275</v>
      </c>
      <c r="C65" s="12">
        <v>0.42632774792446804</v>
      </c>
      <c r="D65" s="12">
        <v>0.43327596727568235</v>
      </c>
      <c r="E65" s="12">
        <v>0.52569004349781023</v>
      </c>
      <c r="F65" s="12">
        <v>0.55362038796971313</v>
      </c>
      <c r="G65" s="12">
        <v>0.54171745529999793</v>
      </c>
      <c r="H65" s="12">
        <v>0.51507482616089273</v>
      </c>
      <c r="I65" s="12">
        <v>0.52255534350774269</v>
      </c>
      <c r="J65" s="12">
        <v>0.52044450774951267</v>
      </c>
      <c r="K65" s="12">
        <v>0.44283836350245603</v>
      </c>
      <c r="L65" s="12">
        <v>0.45323088285416491</v>
      </c>
    </row>
    <row r="66" spans="1:12" ht="17.100000000000001" customHeight="1" x14ac:dyDescent="0.25">
      <c r="A66" s="17">
        <v>7098</v>
      </c>
      <c r="B66" s="5" t="s">
        <v>149</v>
      </c>
      <c r="C66" s="12">
        <v>5.3667093892238178E-2</v>
      </c>
      <c r="D66" s="12">
        <v>5.6820165596114712E-2</v>
      </c>
      <c r="E66" s="12">
        <v>6.0821602218461106E-2</v>
      </c>
      <c r="F66" s="12">
        <v>5.2318297204217518E-2</v>
      </c>
      <c r="G66" s="12">
        <v>4.6618853920490144E-2</v>
      </c>
      <c r="H66" s="12">
        <v>9.5765906498824382E-2</v>
      </c>
      <c r="I66" s="12">
        <v>8.8989368011510847E-2</v>
      </c>
      <c r="J66" s="12">
        <v>9.0008922850960432E-2</v>
      </c>
      <c r="K66" s="12">
        <v>8.1890350558213129E-2</v>
      </c>
      <c r="L66" s="12">
        <v>7.4401296778202675E-2</v>
      </c>
    </row>
    <row r="67" spans="1:12" ht="17.100000000000001" customHeight="1" x14ac:dyDescent="0.25">
      <c r="C67" s="11" t="s">
        <v>214</v>
      </c>
      <c r="D67" s="11" t="s">
        <v>214</v>
      </c>
      <c r="E67" s="11" t="s">
        <v>214</v>
      </c>
      <c r="F67" s="11" t="s">
        <v>214</v>
      </c>
      <c r="G67" s="11" t="s">
        <v>214</v>
      </c>
      <c r="H67" s="11" t="s">
        <v>214</v>
      </c>
      <c r="I67" s="11" t="s">
        <v>214</v>
      </c>
      <c r="J67" s="11" t="s">
        <v>214</v>
      </c>
      <c r="K67" s="11" t="s">
        <v>214</v>
      </c>
      <c r="L67" s="11" t="s">
        <v>214</v>
      </c>
    </row>
    <row r="68" spans="1:12" ht="17.100000000000001" customHeight="1" x14ac:dyDescent="0.25">
      <c r="A68" s="31">
        <v>710</v>
      </c>
      <c r="B68" s="22" t="s">
        <v>282</v>
      </c>
      <c r="C68" s="24">
        <v>6.0287047756379497</v>
      </c>
      <c r="D68" s="24">
        <v>6.0289280577798046</v>
      </c>
      <c r="E68" s="24">
        <v>6.1863763985310589</v>
      </c>
      <c r="F68" s="24">
        <v>6.0396912903559796</v>
      </c>
      <c r="G68" s="24">
        <v>5.9814974915266799</v>
      </c>
      <c r="H68" s="24">
        <v>5.7437440653966849</v>
      </c>
      <c r="I68" s="24">
        <v>6.0731684543981128</v>
      </c>
      <c r="J68" s="24">
        <v>8.0337151906232123</v>
      </c>
      <c r="K68" s="24">
        <v>13.717380286920621</v>
      </c>
      <c r="L68" s="24">
        <v>7.2776443891005487</v>
      </c>
    </row>
    <row r="69" spans="1:12" ht="17.100000000000001" customHeight="1" x14ac:dyDescent="0.25">
      <c r="A69" s="32">
        <v>7101</v>
      </c>
      <c r="B69" s="5" t="s">
        <v>276</v>
      </c>
      <c r="C69" s="12">
        <v>0.1142044801966144</v>
      </c>
      <c r="D69" s="12">
        <v>0.10890906524767409</v>
      </c>
      <c r="E69" s="12">
        <v>0.11809918721183948</v>
      </c>
      <c r="F69" s="12">
        <v>0.11758101262155674</v>
      </c>
      <c r="G69" s="12">
        <v>0.12772708463815924</v>
      </c>
      <c r="H69" s="12">
        <v>0.10880189841395417</v>
      </c>
      <c r="I69" s="12">
        <v>0.11794922529530628</v>
      </c>
      <c r="J69" s="12">
        <v>0.14209948781442408</v>
      </c>
      <c r="K69" s="12">
        <v>0.15288956263916667</v>
      </c>
      <c r="L69" s="12">
        <v>0.18781308095866731</v>
      </c>
    </row>
    <row r="70" spans="1:12" ht="17.100000000000001" customHeight="1" x14ac:dyDescent="0.25">
      <c r="A70" s="17">
        <v>7102</v>
      </c>
      <c r="B70" s="5" t="s">
        <v>277</v>
      </c>
      <c r="C70" s="12">
        <v>3.8860797447674389</v>
      </c>
      <c r="D70" s="12">
        <v>3.8033362991513551</v>
      </c>
      <c r="E70" s="12">
        <v>3.7634568764455896</v>
      </c>
      <c r="F70" s="12">
        <v>3.6894702172977061</v>
      </c>
      <c r="G70" s="12">
        <v>3.6826869104718214</v>
      </c>
      <c r="H70" s="12">
        <v>3.6053807944026297</v>
      </c>
      <c r="I70" s="12">
        <v>3.746355567011177</v>
      </c>
      <c r="J70" s="12">
        <v>4.0578268839080405</v>
      </c>
      <c r="K70" s="12">
        <v>3.6637728384410266</v>
      </c>
      <c r="L70" s="12">
        <v>4.5051776423124679</v>
      </c>
    </row>
    <row r="71" spans="1:12" ht="17.100000000000001" customHeight="1" x14ac:dyDescent="0.25">
      <c r="A71" s="17">
        <v>7104</v>
      </c>
      <c r="B71" s="5" t="s">
        <v>278</v>
      </c>
      <c r="C71" s="12">
        <v>0.52947277097008405</v>
      </c>
      <c r="D71" s="12">
        <v>0.5609962465501096</v>
      </c>
      <c r="E71" s="12">
        <v>0.58451138015313198</v>
      </c>
      <c r="F71" s="12">
        <v>0.59332310547842237</v>
      </c>
      <c r="G71" s="12">
        <v>0.58622769534629116</v>
      </c>
      <c r="H71" s="12">
        <v>0.584508021828271</v>
      </c>
      <c r="I71" s="12">
        <v>0.61257285297314379</v>
      </c>
      <c r="J71" s="12">
        <v>2.0598326748242552</v>
      </c>
      <c r="K71" s="12">
        <v>7.2424378801436271</v>
      </c>
      <c r="L71" s="12">
        <v>0.65110005678415162</v>
      </c>
    </row>
    <row r="72" spans="1:12" ht="17.100000000000001" customHeight="1" x14ac:dyDescent="0.25">
      <c r="A72" s="17">
        <v>7105</v>
      </c>
      <c r="B72" s="5" t="s">
        <v>154</v>
      </c>
      <c r="C72" s="12">
        <v>4.9149338810380937E-2</v>
      </c>
      <c r="D72" s="12">
        <v>5.4564905774324858E-2</v>
      </c>
      <c r="E72" s="12">
        <v>6.3619213357970605E-2</v>
      </c>
      <c r="F72" s="12">
        <v>5.5654578667778787E-2</v>
      </c>
      <c r="G72" s="12">
        <v>5.3541922388504179E-2</v>
      </c>
      <c r="H72" s="12">
        <v>5.2030000784752402E-2</v>
      </c>
      <c r="I72" s="12">
        <v>5.1199871783885166E-2</v>
      </c>
      <c r="J72" s="12">
        <v>6.9958311861929176E-2</v>
      </c>
      <c r="K72" s="12">
        <v>0.11801256625382982</v>
      </c>
      <c r="L72" s="12">
        <v>0.12948470151100153</v>
      </c>
    </row>
    <row r="73" spans="1:12" ht="17.100000000000001" customHeight="1" x14ac:dyDescent="0.25">
      <c r="A73" s="17">
        <v>7106</v>
      </c>
      <c r="B73" s="5" t="s">
        <v>155</v>
      </c>
      <c r="C73" s="12">
        <v>1.0078423648974884</v>
      </c>
      <c r="D73" s="12">
        <v>0.9965549301003036</v>
      </c>
      <c r="E73" s="12">
        <v>1.0063635321878706</v>
      </c>
      <c r="F73" s="12">
        <v>1.028144089512979</v>
      </c>
      <c r="G73" s="12">
        <v>0.99301781538794209</v>
      </c>
      <c r="H73" s="12">
        <v>0.91870224937716094</v>
      </c>
      <c r="I73" s="12">
        <v>1.0655934837170511</v>
      </c>
      <c r="J73" s="12">
        <v>1.0392331721241814</v>
      </c>
      <c r="K73" s="12">
        <v>1.0017046580033213</v>
      </c>
      <c r="L73" s="12">
        <v>1.0935174676413086</v>
      </c>
    </row>
    <row r="74" spans="1:12" ht="17.100000000000001" customHeight="1" x14ac:dyDescent="0.25">
      <c r="A74" s="17">
        <v>7107</v>
      </c>
      <c r="B74" s="5" t="s">
        <v>279</v>
      </c>
      <c r="C74" s="12">
        <v>0.1638283509669102</v>
      </c>
      <c r="D74" s="12">
        <v>0.16615966778005709</v>
      </c>
      <c r="E74" s="12">
        <v>0.17286488651383169</v>
      </c>
      <c r="F74" s="12">
        <v>0.16442283656937534</v>
      </c>
      <c r="G74" s="12">
        <v>0.15149216082440384</v>
      </c>
      <c r="H74" s="12">
        <v>0.14468076956860218</v>
      </c>
      <c r="I74" s="12">
        <v>0.13930829554596441</v>
      </c>
      <c r="J74" s="12">
        <v>0.14778594905635739</v>
      </c>
      <c r="K74" s="12">
        <v>0.12973492191916175</v>
      </c>
      <c r="L74" s="12">
        <v>0.1287715368560948</v>
      </c>
    </row>
    <row r="75" spans="1:12" ht="17.100000000000001" customHeight="1" x14ac:dyDescent="0.25">
      <c r="A75" s="17">
        <v>7108</v>
      </c>
      <c r="B75" s="5" t="s">
        <v>280</v>
      </c>
      <c r="C75" s="12">
        <v>1.131055523113909E-2</v>
      </c>
      <c r="D75" s="12">
        <v>1.1517155406933309E-2</v>
      </c>
      <c r="E75" s="12">
        <v>1.1600820353901177E-2</v>
      </c>
      <c r="F75" s="12">
        <v>1.0883810604427098E-2</v>
      </c>
      <c r="G75" s="12">
        <v>1.0875169269787068E-2</v>
      </c>
      <c r="H75" s="12">
        <v>9.2612676007695852E-3</v>
      </c>
      <c r="I75" s="12">
        <v>1.0506706952381564E-2</v>
      </c>
      <c r="J75" s="12">
        <v>8.5536606188156995E-3</v>
      </c>
      <c r="K75" s="12">
        <v>9.9172138391256815E-3</v>
      </c>
      <c r="L75" s="12">
        <v>8.2227880179021832E-3</v>
      </c>
    </row>
    <row r="76" spans="1:12" ht="17.100000000000001" customHeight="1" x14ac:dyDescent="0.25">
      <c r="A76" s="17">
        <v>7109</v>
      </c>
      <c r="B76" s="5" t="s">
        <v>281</v>
      </c>
      <c r="C76" s="12">
        <v>0.26681716979789472</v>
      </c>
      <c r="D76" s="12">
        <v>0.32688978776904759</v>
      </c>
      <c r="E76" s="12">
        <v>0.46586050230692266</v>
      </c>
      <c r="F76" s="12">
        <v>0.38021163960373572</v>
      </c>
      <c r="G76" s="12">
        <v>0.37592873319977071</v>
      </c>
      <c r="H76" s="12">
        <v>0.3203790634205449</v>
      </c>
      <c r="I76" s="12">
        <v>0.32968245111920408</v>
      </c>
      <c r="J76" s="12">
        <v>0.50842505041520736</v>
      </c>
      <c r="K76" s="12">
        <v>1.3989106456813609</v>
      </c>
      <c r="L76" s="12">
        <v>0.57355711501895357</v>
      </c>
    </row>
  </sheetData>
  <hyperlinks>
    <hyperlink ref="M1" location="Índice!A1" display="Volver al índice" xr:uid="{00000000-0004-0000-1400-000000000000}"/>
  </hyperlinks>
  <pageMargins left="1.0236220472440944" right="1.0236220472440944" top="0.74803149606299213" bottom="0.74803149606299213" header="0.31496062992125984" footer="0.31496062992125984"/>
  <pageSetup scale="68" fitToHeight="2" orientation="landscape" r:id="rId1"/>
  <rowBreaks count="1" manualBreakCount="1">
    <brk id="43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3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6" customWidth="1"/>
    <col min="12" max="16384" width="11.42578125" style="2"/>
  </cols>
  <sheetData>
    <row r="1" spans="1:12" ht="17.25" x14ac:dyDescent="0.3">
      <c r="A1" s="18" t="s">
        <v>224</v>
      </c>
      <c r="L1" s="38" t="s">
        <v>200</v>
      </c>
    </row>
    <row r="2" spans="1:12" ht="17.25" x14ac:dyDescent="0.3">
      <c r="A2" s="18" t="s">
        <v>39</v>
      </c>
    </row>
    <row r="3" spans="1:12" x14ac:dyDescent="0.25">
      <c r="A3" s="1" t="s">
        <v>229</v>
      </c>
    </row>
    <row r="4" spans="1:12" x14ac:dyDescent="0.25">
      <c r="A4" s="1" t="s">
        <v>0</v>
      </c>
    </row>
    <row r="6" spans="1:12" ht="15.95" customHeight="1" x14ac:dyDescent="0.25">
      <c r="A6" s="65"/>
      <c r="B6" s="21">
        <v>2013</v>
      </c>
      <c r="C6" s="21">
        <v>2014</v>
      </c>
      <c r="D6" s="21">
        <v>2015</v>
      </c>
      <c r="E6" s="21">
        <v>2016</v>
      </c>
      <c r="F6" s="21">
        <v>2017</v>
      </c>
      <c r="G6" s="21">
        <v>2018</v>
      </c>
      <c r="H6" s="21">
        <v>2019</v>
      </c>
      <c r="I6" s="21">
        <v>2020</v>
      </c>
      <c r="J6" s="21">
        <v>2021</v>
      </c>
      <c r="K6" s="21">
        <v>2022</v>
      </c>
    </row>
    <row r="7" spans="1:12" ht="15.95" customHeight="1" x14ac:dyDescent="0.25">
      <c r="A7" s="19" t="s">
        <v>1</v>
      </c>
    </row>
    <row r="8" spans="1:12" s="1" customFormat="1" ht="15.95" customHeight="1" x14ac:dyDescent="0.25">
      <c r="A8" s="22" t="s">
        <v>2</v>
      </c>
      <c r="B8" s="49">
        <f t="shared" ref="B8:J8" si="0">SUM(B9:B15)</f>
        <v>28834980.038854994</v>
      </c>
      <c r="C8" s="49">
        <f t="shared" si="0"/>
        <v>30571365.261993002</v>
      </c>
      <c r="D8" s="49">
        <f t="shared" si="0"/>
        <v>33548507.163688321</v>
      </c>
      <c r="E8" s="49">
        <f t="shared" si="0"/>
        <v>35208954.450106308</v>
      </c>
      <c r="F8" s="49">
        <f t="shared" si="0"/>
        <v>37679750.081683904</v>
      </c>
      <c r="G8" s="49">
        <f t="shared" si="0"/>
        <v>42019467.609068878</v>
      </c>
      <c r="H8" s="49">
        <f t="shared" si="0"/>
        <v>42520035.58176408</v>
      </c>
      <c r="I8" s="49">
        <f t="shared" si="0"/>
        <v>40135427.958347306</v>
      </c>
      <c r="J8" s="49">
        <f t="shared" si="0"/>
        <v>57871037.122819997</v>
      </c>
      <c r="K8" s="49">
        <v>68622801.105796367</v>
      </c>
    </row>
    <row r="9" spans="1:12" ht="15.95" customHeight="1" x14ac:dyDescent="0.25">
      <c r="A9" s="5" t="s">
        <v>3</v>
      </c>
      <c r="B9" s="51">
        <v>22953042.739999998</v>
      </c>
      <c r="C9" s="51">
        <v>24485055.777999997</v>
      </c>
      <c r="D9" s="51">
        <v>27677816.199195396</v>
      </c>
      <c r="E9" s="51">
        <v>28998166.939810719</v>
      </c>
      <c r="F9" s="51">
        <v>30754067.041999999</v>
      </c>
      <c r="G9" s="51">
        <v>34304058.994999997</v>
      </c>
      <c r="H9" s="51">
        <v>34579222.381999999</v>
      </c>
      <c r="I9" s="51">
        <v>32302484.234999999</v>
      </c>
      <c r="J9" s="51">
        <v>45283764.884000003</v>
      </c>
      <c r="K9" s="51">
        <v>55407519.524999999</v>
      </c>
    </row>
    <row r="10" spans="1:12" ht="15.95" customHeight="1" x14ac:dyDescent="0.25">
      <c r="A10" s="5" t="s">
        <v>4</v>
      </c>
      <c r="B10" s="51">
        <v>1412718.0708600001</v>
      </c>
      <c r="C10" s="51">
        <v>1353643.3372800001</v>
      </c>
      <c r="D10" s="51">
        <v>703710.03944086446</v>
      </c>
      <c r="E10" s="51">
        <v>599722.6063910228</v>
      </c>
      <c r="F10" s="51">
        <v>898899.69999857002</v>
      </c>
      <c r="G10" s="51">
        <v>1117591.6377546801</v>
      </c>
      <c r="H10" s="51">
        <v>710874.85972000007</v>
      </c>
      <c r="I10" s="51">
        <v>1019268.1245497002</v>
      </c>
      <c r="J10" s="51">
        <v>4404895.2006200003</v>
      </c>
      <c r="K10" s="51">
        <v>1962556.6087603634</v>
      </c>
    </row>
    <row r="11" spans="1:12" ht="15.95" customHeight="1" x14ac:dyDescent="0.25">
      <c r="A11" s="5" t="s">
        <v>5</v>
      </c>
      <c r="B11" s="51">
        <v>1968972.7790000001</v>
      </c>
      <c r="C11" s="51">
        <v>2110087.5409999997</v>
      </c>
      <c r="D11" s="51">
        <v>2252489.3670000006</v>
      </c>
      <c r="E11" s="51">
        <v>2441418.9780000001</v>
      </c>
      <c r="F11" s="51">
        <v>2627558.3579999995</v>
      </c>
      <c r="G11" s="51">
        <v>2786172.6749999998</v>
      </c>
      <c r="H11" s="51">
        <v>2994905.8890000004</v>
      </c>
      <c r="I11" s="51">
        <v>3104866.452</v>
      </c>
      <c r="J11" s="51">
        <v>2815089.62</v>
      </c>
      <c r="K11" s="51">
        <v>2585421.4419999998</v>
      </c>
    </row>
    <row r="12" spans="1:12" ht="15.95" customHeight="1" x14ac:dyDescent="0.25">
      <c r="A12" s="5" t="s">
        <v>40</v>
      </c>
      <c r="B12" s="51">
        <v>71363.017999999996</v>
      </c>
      <c r="C12" s="51">
        <v>69699.608999999997</v>
      </c>
      <c r="D12" s="51">
        <v>85312.663</v>
      </c>
      <c r="E12" s="51">
        <v>87965.399000000005</v>
      </c>
      <c r="F12" s="51">
        <v>97727.845250000071</v>
      </c>
      <c r="G12" s="51">
        <v>115272.87672</v>
      </c>
      <c r="H12" s="51">
        <v>152282.31</v>
      </c>
      <c r="I12" s="51">
        <v>113794.59299999999</v>
      </c>
      <c r="J12" s="51">
        <v>99376.815000000002</v>
      </c>
      <c r="K12" s="51">
        <v>163518.932</v>
      </c>
    </row>
    <row r="13" spans="1:12" ht="15.95" customHeight="1" x14ac:dyDescent="0.25">
      <c r="A13" s="5" t="s">
        <v>6</v>
      </c>
      <c r="B13" s="51">
        <v>672584.24381999997</v>
      </c>
      <c r="C13" s="51">
        <v>677584.15691999998</v>
      </c>
      <c r="D13" s="51">
        <v>687808.41033583775</v>
      </c>
      <c r="E13" s="51">
        <v>762544.31818311522</v>
      </c>
      <c r="F13" s="51">
        <v>786029.54430232639</v>
      </c>
      <c r="G13" s="51">
        <v>880804.04017221206</v>
      </c>
      <c r="H13" s="51">
        <v>1090820.5835460783</v>
      </c>
      <c r="I13" s="51">
        <v>862363.26288729999</v>
      </c>
      <c r="J13" s="51">
        <v>540962.95692999999</v>
      </c>
      <c r="K13" s="51">
        <v>3823851.7724080002</v>
      </c>
    </row>
    <row r="14" spans="1:12" ht="15.95" customHeight="1" x14ac:dyDescent="0.25">
      <c r="A14" s="5" t="s">
        <v>7</v>
      </c>
      <c r="B14" s="51">
        <v>685898.89718000009</v>
      </c>
      <c r="C14" s="51">
        <v>751447.87346999999</v>
      </c>
      <c r="D14" s="51">
        <v>833649.26573999994</v>
      </c>
      <c r="E14" s="51">
        <v>901523.3446500001</v>
      </c>
      <c r="F14" s="51">
        <v>948758.05010000011</v>
      </c>
      <c r="G14" s="51">
        <v>994365.25532999996</v>
      </c>
      <c r="H14" s="51">
        <v>1058252.69089</v>
      </c>
      <c r="I14" s="51">
        <v>778958.88228700007</v>
      </c>
      <c r="J14" s="51">
        <v>1285099.1446</v>
      </c>
      <c r="K14" s="51">
        <v>1166399.9344599999</v>
      </c>
    </row>
    <row r="15" spans="1:12" ht="15.95" customHeight="1" x14ac:dyDescent="0.25">
      <c r="A15" s="4" t="s">
        <v>8</v>
      </c>
      <c r="B15" s="53">
        <v>1070400.289995</v>
      </c>
      <c r="C15" s="53">
        <v>1123846.9663229999</v>
      </c>
      <c r="D15" s="53">
        <v>1307721.2189762231</v>
      </c>
      <c r="E15" s="53">
        <v>1417612.8640714546</v>
      </c>
      <c r="F15" s="53">
        <v>1566709.5420329999</v>
      </c>
      <c r="G15" s="53">
        <v>1821202.129092</v>
      </c>
      <c r="H15" s="53">
        <v>1933676.8666079999</v>
      </c>
      <c r="I15" s="53">
        <v>1953692.4086233003</v>
      </c>
      <c r="J15" s="53">
        <v>3441848.5016700001</v>
      </c>
      <c r="K15" s="53">
        <v>3513532.8911679997</v>
      </c>
      <c r="L15" s="1"/>
    </row>
    <row r="16" spans="1:12" ht="15.95" customHeight="1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s="1" customFormat="1" ht="15.95" customHeight="1" x14ac:dyDescent="0.25">
      <c r="A17" s="22" t="s">
        <v>9</v>
      </c>
      <c r="B17" s="49">
        <f t="shared" ref="B17:J17" si="1">SUM(B18:B24)</f>
        <v>25326375.329962242</v>
      </c>
      <c r="C17" s="49">
        <f t="shared" si="1"/>
        <v>27978021.347332034</v>
      </c>
      <c r="D17" s="49">
        <f t="shared" si="1"/>
        <v>31276643.806023452</v>
      </c>
      <c r="E17" s="49">
        <f t="shared" si="1"/>
        <v>34265896.539029725</v>
      </c>
      <c r="F17" s="49">
        <f t="shared" si="1"/>
        <v>37202322.04036779</v>
      </c>
      <c r="G17" s="49">
        <f t="shared" si="1"/>
        <v>39565871.187224463</v>
      </c>
      <c r="H17" s="49">
        <f t="shared" si="1"/>
        <v>42209077.119248576</v>
      </c>
      <c r="I17" s="49">
        <f t="shared" si="1"/>
        <v>49683131.154934265</v>
      </c>
      <c r="J17" s="49">
        <f t="shared" si="1"/>
        <v>70220370.917466164</v>
      </c>
      <c r="K17" s="49">
        <v>58113120.391389564</v>
      </c>
    </row>
    <row r="18" spans="1:11" ht="15.95" customHeight="1" x14ac:dyDescent="0.25">
      <c r="A18" s="5" t="s">
        <v>10</v>
      </c>
      <c r="B18" s="51">
        <v>5894242.2510299999</v>
      </c>
      <c r="C18" s="51">
        <v>6510955.6470600003</v>
      </c>
      <c r="D18" s="51">
        <v>7208770.9654499991</v>
      </c>
      <c r="E18" s="51">
        <v>7926170.568</v>
      </c>
      <c r="F18" s="51">
        <v>8577014.5218200013</v>
      </c>
      <c r="G18" s="51">
        <v>9244817.7234500013</v>
      </c>
      <c r="H18" s="51">
        <v>9802984.6588899996</v>
      </c>
      <c r="I18" s="51">
        <v>10615825.443709999</v>
      </c>
      <c r="J18" s="51">
        <v>11659532.01189</v>
      </c>
      <c r="K18" s="51">
        <v>12324523.648680001</v>
      </c>
    </row>
    <row r="19" spans="1:11" ht="15.95" customHeight="1" x14ac:dyDescent="0.25">
      <c r="A19" s="5" t="s">
        <v>11</v>
      </c>
      <c r="B19" s="51">
        <v>2419256.2299500001</v>
      </c>
      <c r="C19" s="51">
        <v>2735974.1132400003</v>
      </c>
      <c r="D19" s="51">
        <v>3073197.9037000001</v>
      </c>
      <c r="E19" s="51">
        <v>3267241.3706900002</v>
      </c>
      <c r="F19" s="51">
        <v>3509743.2455799999</v>
      </c>
      <c r="G19" s="51">
        <v>3677176.2281600004</v>
      </c>
      <c r="H19" s="51">
        <v>3865910.1884099999</v>
      </c>
      <c r="I19" s="51">
        <v>4369687.4805500004</v>
      </c>
      <c r="J19" s="51">
        <v>4785411.1086299997</v>
      </c>
      <c r="K19" s="51">
        <v>5184429.8000100004</v>
      </c>
    </row>
    <row r="20" spans="1:11" ht="15.95" customHeight="1" x14ac:dyDescent="0.25">
      <c r="A20" s="5" t="s">
        <v>42</v>
      </c>
      <c r="B20" s="51">
        <v>985469.86834724364</v>
      </c>
      <c r="C20" s="51">
        <v>1072114.4827800335</v>
      </c>
      <c r="D20" s="51">
        <v>1204485.7389474534</v>
      </c>
      <c r="E20" s="51">
        <v>1282850.0749827321</v>
      </c>
      <c r="F20" s="51">
        <v>1341452.9323647893</v>
      </c>
      <c r="G20" s="51">
        <v>1385777.847181465</v>
      </c>
      <c r="H20" s="51">
        <v>1516508.5041085701</v>
      </c>
      <c r="I20" s="51">
        <v>1702916.9481562718</v>
      </c>
      <c r="J20" s="51">
        <v>1800759.7163361616</v>
      </c>
      <c r="K20" s="51">
        <v>1727336.3210305695</v>
      </c>
    </row>
    <row r="21" spans="1:11" ht="15.95" customHeight="1" x14ac:dyDescent="0.25">
      <c r="A21" s="5" t="s">
        <v>12</v>
      </c>
      <c r="B21" s="51">
        <v>799719.73235999991</v>
      </c>
      <c r="C21" s="51">
        <v>908052.82820900017</v>
      </c>
      <c r="D21" s="51">
        <v>1052235.186</v>
      </c>
      <c r="E21" s="51">
        <v>1265140.59528</v>
      </c>
      <c r="F21" s="51">
        <v>1458818.3891499999</v>
      </c>
      <c r="G21" s="51">
        <v>1613290.232721</v>
      </c>
      <c r="H21" s="51">
        <v>1810429.5034119999</v>
      </c>
      <c r="I21" s="51">
        <v>1937134.7669369997</v>
      </c>
      <c r="J21" s="51">
        <v>2057883.7836099998</v>
      </c>
      <c r="K21" s="51">
        <v>2639607.3299510004</v>
      </c>
    </row>
    <row r="22" spans="1:11" ht="15.95" customHeight="1" x14ac:dyDescent="0.25">
      <c r="A22" s="5" t="s">
        <v>41</v>
      </c>
      <c r="B22" s="51">
        <v>9623947.5755899996</v>
      </c>
      <c r="C22" s="51">
        <v>10689310.461509999</v>
      </c>
      <c r="D22" s="51">
        <v>12183000.699449999</v>
      </c>
      <c r="E22" s="51">
        <v>13726066.322619999</v>
      </c>
      <c r="F22" s="51">
        <v>14998300.56708</v>
      </c>
      <c r="G22" s="51">
        <v>15970580.14804</v>
      </c>
      <c r="H22" s="51">
        <v>17287147.159340002</v>
      </c>
      <c r="I22" s="51">
        <v>22110794.690590002</v>
      </c>
      <c r="J22" s="51">
        <v>40464811.230319999</v>
      </c>
      <c r="K22" s="51">
        <v>24584021.569460001</v>
      </c>
    </row>
    <row r="23" spans="1:11" ht="15.95" customHeight="1" x14ac:dyDescent="0.25">
      <c r="A23" s="5" t="s">
        <v>43</v>
      </c>
      <c r="B23" s="51">
        <v>5576303.7617050009</v>
      </c>
      <c r="C23" s="51">
        <v>6022064.0068529993</v>
      </c>
      <c r="D23" s="51">
        <v>6494904.3461659998</v>
      </c>
      <c r="E23" s="51">
        <v>6731331.5195170008</v>
      </c>
      <c r="F23" s="51">
        <v>7233793.1603130009</v>
      </c>
      <c r="G23" s="51">
        <v>7569908.7982019996</v>
      </c>
      <c r="H23" s="51">
        <v>7825693.2272180002</v>
      </c>
      <c r="I23" s="51">
        <v>8831822.5648809988</v>
      </c>
      <c r="J23" s="51">
        <v>9298744.38607</v>
      </c>
      <c r="K23" s="51">
        <v>11377784.617658</v>
      </c>
    </row>
    <row r="24" spans="1:11" ht="15.95" customHeight="1" x14ac:dyDescent="0.25">
      <c r="A24" s="5" t="s">
        <v>13</v>
      </c>
      <c r="B24" s="51">
        <v>27435.910980000001</v>
      </c>
      <c r="C24" s="51">
        <v>39549.807680000005</v>
      </c>
      <c r="D24" s="51">
        <v>60048.966309999996</v>
      </c>
      <c r="E24" s="51">
        <v>67096.087939999998</v>
      </c>
      <c r="F24" s="51">
        <v>83199.224059999993</v>
      </c>
      <c r="G24" s="51">
        <v>104320.20947000002</v>
      </c>
      <c r="H24" s="51">
        <v>100403.87787</v>
      </c>
      <c r="I24" s="51">
        <v>114949.26010999999</v>
      </c>
      <c r="J24" s="51">
        <v>153228.68060999998</v>
      </c>
      <c r="K24" s="51">
        <v>275417.10459999996</v>
      </c>
    </row>
    <row r="25" spans="1:11" ht="15.95" customHeight="1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1" customFormat="1" ht="15.95" customHeight="1" x14ac:dyDescent="0.25">
      <c r="A26" s="22" t="s">
        <v>201</v>
      </c>
      <c r="B26" s="49">
        <f t="shared" ref="B26:J26" si="2">B8-B17</f>
        <v>3508604.7088927515</v>
      </c>
      <c r="C26" s="49">
        <f t="shared" si="2"/>
        <v>2593343.9146609679</v>
      </c>
      <c r="D26" s="49">
        <f t="shared" si="2"/>
        <v>2271863.3576648682</v>
      </c>
      <c r="E26" s="49">
        <f t="shared" si="2"/>
        <v>943057.91107658297</v>
      </c>
      <c r="F26" s="49">
        <f t="shared" si="2"/>
        <v>477428.04131611437</v>
      </c>
      <c r="G26" s="49">
        <f t="shared" si="2"/>
        <v>2453596.4218444154</v>
      </c>
      <c r="H26" s="49">
        <f t="shared" si="2"/>
        <v>310958.46251550317</v>
      </c>
      <c r="I26" s="49">
        <f t="shared" si="2"/>
        <v>-9547703.1965869591</v>
      </c>
      <c r="J26" s="49">
        <f t="shared" si="2"/>
        <v>-12349333.794646166</v>
      </c>
      <c r="K26" s="49">
        <v>10509680.714406803</v>
      </c>
    </row>
    <row r="27" spans="1:11" ht="15.95" customHeight="1" x14ac:dyDescent="0.25"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15.95" customHeight="1" x14ac:dyDescent="0.25">
      <c r="A28" s="19" t="s">
        <v>15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s="1" customFormat="1" ht="15.95" customHeight="1" x14ac:dyDescent="0.25">
      <c r="A29" s="22" t="s">
        <v>232</v>
      </c>
      <c r="B29" s="49">
        <f t="shared" ref="B29:J29" si="3">B31+B32-B30-B33</f>
        <v>4332344.3779427567</v>
      </c>
      <c r="C29" s="49">
        <f t="shared" si="3"/>
        <v>5004290.1427999651</v>
      </c>
      <c r="D29" s="49">
        <f t="shared" si="3"/>
        <v>5682441.7127625458</v>
      </c>
      <c r="E29" s="49">
        <f t="shared" si="3"/>
        <v>5539926.5261072684</v>
      </c>
      <c r="F29" s="49">
        <f t="shared" si="3"/>
        <v>5424806.7781452108</v>
      </c>
      <c r="G29" s="49">
        <f t="shared" si="3"/>
        <v>5606933.969728535</v>
      </c>
      <c r="H29" s="49">
        <f t="shared" si="3"/>
        <v>5932061.7682514302</v>
      </c>
      <c r="I29" s="49">
        <f t="shared" si="3"/>
        <v>5095218.3039737279</v>
      </c>
      <c r="J29" s="49">
        <f t="shared" si="3"/>
        <v>6148332.4291938385</v>
      </c>
      <c r="K29" s="49">
        <v>7551154.0134894317</v>
      </c>
    </row>
    <row r="30" spans="1:11" ht="15.95" customHeight="1" x14ac:dyDescent="0.25">
      <c r="A30" s="5" t="s">
        <v>16</v>
      </c>
      <c r="B30" s="51">
        <v>45565.90425</v>
      </c>
      <c r="C30" s="51">
        <v>33115.656000000003</v>
      </c>
      <c r="D30" s="51">
        <v>42280.632999999994</v>
      </c>
      <c r="E30" s="51">
        <v>36752.918239999999</v>
      </c>
      <c r="F30" s="51">
        <v>16224.990830000002</v>
      </c>
      <c r="G30" s="51">
        <v>11882.187199999998</v>
      </c>
      <c r="H30" s="51">
        <v>11466.688050000001</v>
      </c>
      <c r="I30" s="51">
        <v>14687.517159999999</v>
      </c>
      <c r="J30" s="51">
        <v>11103.269119999999</v>
      </c>
      <c r="K30" s="51">
        <v>26573.79148</v>
      </c>
    </row>
    <row r="31" spans="1:11" ht="15.95" customHeight="1" x14ac:dyDescent="0.25">
      <c r="A31" s="5" t="s">
        <v>17</v>
      </c>
      <c r="B31" s="51">
        <v>3060212.5460999999</v>
      </c>
      <c r="C31" s="51">
        <v>3453062.7515799999</v>
      </c>
      <c r="D31" s="51">
        <v>3885422.94246</v>
      </c>
      <c r="E31" s="51">
        <v>3804498.1603299999</v>
      </c>
      <c r="F31" s="51">
        <v>3865529.3073399994</v>
      </c>
      <c r="G31" s="51">
        <v>3882591.2361099999</v>
      </c>
      <c r="H31" s="51">
        <v>4031142.3324100003</v>
      </c>
      <c r="I31" s="51">
        <v>3587009.5572900004</v>
      </c>
      <c r="J31" s="51">
        <v>4295035.9875600003</v>
      </c>
      <c r="K31" s="51">
        <v>3932633.5774399997</v>
      </c>
    </row>
    <row r="32" spans="1:11" ht="15.95" customHeight="1" x14ac:dyDescent="0.25">
      <c r="A32" s="5" t="s">
        <v>18</v>
      </c>
      <c r="B32" s="51">
        <v>2303167.6044399999</v>
      </c>
      <c r="C32" s="51">
        <v>2656457.5299999998</v>
      </c>
      <c r="D32" s="51">
        <v>3043785.14225</v>
      </c>
      <c r="E32" s="51">
        <v>3055031.3590000002</v>
      </c>
      <c r="F32" s="51">
        <v>2916955.3939999999</v>
      </c>
      <c r="G32" s="51">
        <v>3122002.7679999997</v>
      </c>
      <c r="H32" s="51">
        <v>3428894.6280000005</v>
      </c>
      <c r="I32" s="51">
        <v>3225813.2119999998</v>
      </c>
      <c r="J32" s="51">
        <v>3665159.4270900004</v>
      </c>
      <c r="K32" s="51">
        <v>5372430.54856</v>
      </c>
    </row>
    <row r="33" spans="1:11" ht="15.95" customHeight="1" x14ac:dyDescent="0.25">
      <c r="A33" s="5" t="s">
        <v>42</v>
      </c>
      <c r="B33" s="51">
        <f>B20</f>
        <v>985469.86834724364</v>
      </c>
      <c r="C33" s="51">
        <f t="shared" ref="C33:J33" si="4">C20</f>
        <v>1072114.4827800335</v>
      </c>
      <c r="D33" s="51">
        <f t="shared" si="4"/>
        <v>1204485.7389474534</v>
      </c>
      <c r="E33" s="51">
        <f t="shared" si="4"/>
        <v>1282850.0749827321</v>
      </c>
      <c r="F33" s="51">
        <f t="shared" si="4"/>
        <v>1341452.9323647893</v>
      </c>
      <c r="G33" s="51">
        <f t="shared" si="4"/>
        <v>1385777.847181465</v>
      </c>
      <c r="H33" s="51">
        <f t="shared" si="4"/>
        <v>1516508.5041085701</v>
      </c>
      <c r="I33" s="51">
        <f t="shared" si="4"/>
        <v>1702916.9481562718</v>
      </c>
      <c r="J33" s="51">
        <f t="shared" si="4"/>
        <v>1800759.7163361616</v>
      </c>
      <c r="K33" s="51">
        <v>1727336.3210305695</v>
      </c>
    </row>
    <row r="34" spans="1:11" ht="15.95" customHeight="1" x14ac:dyDescent="0.25"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s="1" customFormat="1" ht="15.95" customHeight="1" x14ac:dyDescent="0.25">
      <c r="A35" s="22" t="s">
        <v>44</v>
      </c>
      <c r="B35" s="49">
        <f t="shared" ref="B35:J35" si="5">B8+B30</f>
        <v>28880545.943104994</v>
      </c>
      <c r="C35" s="49">
        <f t="shared" si="5"/>
        <v>30604480.917993002</v>
      </c>
      <c r="D35" s="49">
        <f t="shared" si="5"/>
        <v>33590787.796688318</v>
      </c>
      <c r="E35" s="49">
        <f t="shared" si="5"/>
        <v>35245707.368346311</v>
      </c>
      <c r="F35" s="49">
        <f t="shared" si="5"/>
        <v>37695975.072513901</v>
      </c>
      <c r="G35" s="49">
        <f t="shared" si="5"/>
        <v>42031349.79626888</v>
      </c>
      <c r="H35" s="49">
        <f t="shared" si="5"/>
        <v>42531502.269814081</v>
      </c>
      <c r="I35" s="49">
        <f t="shared" si="5"/>
        <v>40150115.475507304</v>
      </c>
      <c r="J35" s="49">
        <f t="shared" si="5"/>
        <v>57882140.391939998</v>
      </c>
      <c r="K35" s="49">
        <v>68649374.897276372</v>
      </c>
    </row>
    <row r="36" spans="1:11" s="1" customFormat="1" ht="15.95" customHeight="1" x14ac:dyDescent="0.25">
      <c r="A36" s="22" t="s">
        <v>45</v>
      </c>
      <c r="B36" s="49">
        <f t="shared" ref="B36:J36" si="6">B17+B31+B32-B33</f>
        <v>29704285.612155002</v>
      </c>
      <c r="C36" s="49">
        <f t="shared" si="6"/>
        <v>33015427.146132</v>
      </c>
      <c r="D36" s="49">
        <f t="shared" si="6"/>
        <v>37001366.151786</v>
      </c>
      <c r="E36" s="49">
        <f t="shared" si="6"/>
        <v>39842575.983376987</v>
      </c>
      <c r="F36" s="49">
        <f t="shared" si="6"/>
        <v>42643353.809342995</v>
      </c>
      <c r="G36" s="49">
        <f t="shared" si="6"/>
        <v>45184687.344153002</v>
      </c>
      <c r="H36" s="49">
        <f t="shared" si="6"/>
        <v>48152605.575550005</v>
      </c>
      <c r="I36" s="49">
        <f t="shared" si="6"/>
        <v>54793036.97606799</v>
      </c>
      <c r="J36" s="49">
        <f t="shared" si="6"/>
        <v>76379806.615780011</v>
      </c>
      <c r="K36" s="49">
        <v>65690848.196358994</v>
      </c>
    </row>
    <row r="37" spans="1:11" s="1" customFormat="1" ht="15.95" customHeight="1" x14ac:dyDescent="0.25">
      <c r="A37" s="22" t="s">
        <v>230</v>
      </c>
      <c r="B37" s="49">
        <f t="shared" ref="B37:J37" si="7">B35-B36</f>
        <v>-823739.66905000806</v>
      </c>
      <c r="C37" s="49">
        <f t="shared" si="7"/>
        <v>-2410946.2281389982</v>
      </c>
      <c r="D37" s="49">
        <f t="shared" si="7"/>
        <v>-3410578.3550976813</v>
      </c>
      <c r="E37" s="49">
        <f t="shared" si="7"/>
        <v>-4596868.6150306761</v>
      </c>
      <c r="F37" s="49">
        <f t="shared" si="7"/>
        <v>-4947378.7368290946</v>
      </c>
      <c r="G37" s="49">
        <f t="shared" si="7"/>
        <v>-3153337.5478841215</v>
      </c>
      <c r="H37" s="49">
        <f t="shared" si="7"/>
        <v>-5621103.3057359233</v>
      </c>
      <c r="I37" s="49">
        <f t="shared" si="7"/>
        <v>-14642921.500560686</v>
      </c>
      <c r="J37" s="49">
        <f t="shared" si="7"/>
        <v>-18497666.223840013</v>
      </c>
      <c r="K37" s="49">
        <v>2958526.7009173781</v>
      </c>
    </row>
    <row r="38" spans="1:11" ht="15.95" customHeight="1" x14ac:dyDescent="0.25"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ht="15.95" customHeight="1" x14ac:dyDescent="0.25">
      <c r="A39" s="19" t="s">
        <v>19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s="1" customFormat="1" ht="15.95" customHeight="1" x14ac:dyDescent="0.25">
      <c r="A40" s="22" t="s">
        <v>231</v>
      </c>
      <c r="B40" s="49">
        <v>-640318.38579000812</v>
      </c>
      <c r="C40" s="49">
        <v>246796.75035100058</v>
      </c>
      <c r="D40" s="49">
        <v>-369105.51260767446</v>
      </c>
      <c r="E40" s="49">
        <v>1031938.5560393219</v>
      </c>
      <c r="F40" s="49">
        <v>645307.61416089558</v>
      </c>
      <c r="G40" s="49">
        <v>16599.830676887534</v>
      </c>
      <c r="H40" s="49">
        <v>-1265404.2381239217</v>
      </c>
      <c r="I40" s="49">
        <v>-6395307.485203702</v>
      </c>
      <c r="J40" s="49">
        <v>-3960905.7556100022</v>
      </c>
      <c r="K40" s="49">
        <v>9236035.1655483656</v>
      </c>
    </row>
    <row r="41" spans="1:11" ht="15.95" customHeight="1" x14ac:dyDescent="0.25">
      <c r="A41" s="5" t="s">
        <v>20</v>
      </c>
      <c r="B41" s="51">
        <v>-189468.93743000002</v>
      </c>
      <c r="C41" s="51">
        <v>-84058.775939999992</v>
      </c>
      <c r="D41" s="51">
        <v>46235.765300000028</v>
      </c>
      <c r="E41" s="51">
        <v>-142432.51468999987</v>
      </c>
      <c r="F41" s="51">
        <v>186694.14020000002</v>
      </c>
      <c r="G41" s="51">
        <v>60955.399819999817</v>
      </c>
      <c r="H41" s="51">
        <v>-257142.84527999989</v>
      </c>
      <c r="I41" s="51">
        <v>730524.09725300013</v>
      </c>
      <c r="J41" s="51">
        <v>255158.66274000006</v>
      </c>
      <c r="K41" s="51">
        <v>-979928.91580000008</v>
      </c>
    </row>
    <row r="42" spans="1:11" ht="15.95" customHeight="1" x14ac:dyDescent="0.25">
      <c r="A42" s="5" t="s">
        <v>21</v>
      </c>
      <c r="B42" s="51">
        <v>187745.35873000001</v>
      </c>
      <c r="C42" s="51">
        <v>205160.06693</v>
      </c>
      <c r="D42" s="51">
        <v>402933.50369000004</v>
      </c>
      <c r="E42" s="51">
        <v>326708.14152</v>
      </c>
      <c r="F42" s="51">
        <v>775342.92863999994</v>
      </c>
      <c r="G42" s="51">
        <v>818825.71542999987</v>
      </c>
      <c r="H42" s="51">
        <v>982506.72808999999</v>
      </c>
      <c r="I42" s="51">
        <v>2185090.4052900001</v>
      </c>
      <c r="J42" s="51">
        <v>1929906.08336</v>
      </c>
      <c r="K42" s="51">
        <v>1007565.2442099999</v>
      </c>
    </row>
    <row r="43" spans="1:11" ht="15.95" customHeight="1" x14ac:dyDescent="0.25">
      <c r="A43" s="5" t="s">
        <v>22</v>
      </c>
      <c r="B43" s="51">
        <v>377214.29616000003</v>
      </c>
      <c r="C43" s="51">
        <v>289218.84286999999</v>
      </c>
      <c r="D43" s="51">
        <v>356697.73839000001</v>
      </c>
      <c r="E43" s="51">
        <v>469140.65620999987</v>
      </c>
      <c r="F43" s="51">
        <v>588648.78843999992</v>
      </c>
      <c r="G43" s="51">
        <v>757870.31561000005</v>
      </c>
      <c r="H43" s="51">
        <v>1239649.5733699999</v>
      </c>
      <c r="I43" s="51">
        <v>1454566.308037</v>
      </c>
      <c r="J43" s="51">
        <v>1674747.42062</v>
      </c>
      <c r="K43" s="51">
        <v>1987494.16001</v>
      </c>
    </row>
    <row r="44" spans="1:11" ht="15.95" customHeight="1" x14ac:dyDescent="0.25">
      <c r="A44" s="5" t="s">
        <v>23</v>
      </c>
      <c r="B44" s="51">
        <v>190063.11939000059</v>
      </c>
      <c r="C44" s="51">
        <v>1610652.67435</v>
      </c>
      <c r="D44" s="51">
        <v>-586704.36233000085</v>
      </c>
      <c r="E44" s="51">
        <v>1560525.8298999993</v>
      </c>
      <c r="F44" s="51">
        <v>709052.80565000139</v>
      </c>
      <c r="G44" s="51">
        <v>305736.54508000053</v>
      </c>
      <c r="H44" s="51">
        <v>-1258173.8115900001</v>
      </c>
      <c r="I44" s="51">
        <v>-6170948.4325647019</v>
      </c>
      <c r="J44" s="51">
        <v>-4879380.7766900007</v>
      </c>
      <c r="K44" s="51">
        <v>9453241.1399383657</v>
      </c>
    </row>
    <row r="45" spans="1:11" ht="15.95" customHeight="1" x14ac:dyDescent="0.25">
      <c r="A45" s="5" t="s">
        <v>24</v>
      </c>
      <c r="B45" s="51">
        <v>5647820.0277199987</v>
      </c>
      <c r="C45" s="51">
        <v>5747171.6054400001</v>
      </c>
      <c r="D45" s="51">
        <v>4999017.5315499995</v>
      </c>
      <c r="E45" s="51">
        <v>6039330.7699199989</v>
      </c>
      <c r="F45" s="51">
        <v>5627264.7001000009</v>
      </c>
      <c r="G45" s="51">
        <v>4604618.4232599996</v>
      </c>
      <c r="H45" s="51">
        <v>5134386.0970799988</v>
      </c>
      <c r="I45" s="51">
        <v>8510449.2848399989</v>
      </c>
      <c r="J45" s="51">
        <v>5429433.2246199995</v>
      </c>
      <c r="K45" s="51">
        <v>12564079.876448365</v>
      </c>
    </row>
    <row r="46" spans="1:11" ht="15.95" customHeight="1" x14ac:dyDescent="0.25">
      <c r="A46" s="5" t="s">
        <v>25</v>
      </c>
      <c r="B46" s="51">
        <v>5457756.9083299981</v>
      </c>
      <c r="C46" s="51">
        <v>4136518.9310900001</v>
      </c>
      <c r="D46" s="51">
        <v>5585721.8938800003</v>
      </c>
      <c r="E46" s="51">
        <v>4478804.9400199996</v>
      </c>
      <c r="F46" s="51">
        <v>4918211.8944499996</v>
      </c>
      <c r="G46" s="51">
        <v>4298881.8781799991</v>
      </c>
      <c r="H46" s="51">
        <v>6392559.9086699989</v>
      </c>
      <c r="I46" s="51">
        <v>14681397.717404701</v>
      </c>
      <c r="J46" s="51">
        <v>10308814.00131</v>
      </c>
      <c r="K46" s="51">
        <v>3110838.7365099997</v>
      </c>
    </row>
    <row r="47" spans="1:11" ht="15.95" customHeight="1" x14ac:dyDescent="0.25">
      <c r="A47" s="5" t="s">
        <v>26</v>
      </c>
      <c r="B47" s="51">
        <v>-16008.016330000217</v>
      </c>
      <c r="C47" s="51">
        <v>-6460.6865000000944</v>
      </c>
      <c r="D47" s="51">
        <v>-21028.890429999963</v>
      </c>
      <c r="E47" s="51">
        <v>-16937.817810000008</v>
      </c>
      <c r="F47" s="51">
        <v>16398.041009999884</v>
      </c>
      <c r="G47" s="51">
        <v>7367.2534599998835</v>
      </c>
      <c r="H47" s="51">
        <v>-2801.1934700000274</v>
      </c>
      <c r="I47" s="51">
        <v>20352.190910000005</v>
      </c>
      <c r="J47" s="51">
        <v>143962.24977999931</v>
      </c>
      <c r="K47" s="51">
        <v>16205.717359999806</v>
      </c>
    </row>
    <row r="48" spans="1:11" ht="15.95" customHeight="1" x14ac:dyDescent="0.25">
      <c r="A48" s="5" t="s">
        <v>27</v>
      </c>
      <c r="B48" s="51">
        <v>-624904.55142000853</v>
      </c>
      <c r="C48" s="51">
        <v>-1273336.4615589993</v>
      </c>
      <c r="D48" s="51">
        <v>192391.97485232624</v>
      </c>
      <c r="E48" s="51">
        <v>-369216.94136067759</v>
      </c>
      <c r="F48" s="51">
        <v>-266837.3726991057</v>
      </c>
      <c r="G48" s="51">
        <v>-357459.36768311268</v>
      </c>
      <c r="H48" s="51">
        <v>252713.61221607847</v>
      </c>
      <c r="I48" s="51">
        <v>-975235.34080200037</v>
      </c>
      <c r="J48" s="51">
        <v>519354.10855999985</v>
      </c>
      <c r="K48" s="51">
        <v>746517.22404999961</v>
      </c>
    </row>
    <row r="49" spans="1:11" ht="15.95" customHeight="1" x14ac:dyDescent="0.25">
      <c r="A49" s="5" t="s">
        <v>46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</row>
    <row r="50" spans="1:11" ht="15.95" customHeight="1" x14ac:dyDescent="0.25">
      <c r="A50" s="5" t="s">
        <v>29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</row>
    <row r="51" spans="1:11" ht="15.95" customHeight="1" x14ac:dyDescent="0.25">
      <c r="A51" s="5" t="s">
        <v>30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</row>
    <row r="52" spans="1:11" ht="15.95" customHeight="1" x14ac:dyDescent="0.25">
      <c r="A52" s="5" t="s">
        <v>47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</row>
    <row r="53" spans="1:11" ht="15.95" customHeight="1" x14ac:dyDescent="0.25">
      <c r="A53" s="5" t="s">
        <v>31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</row>
    <row r="54" spans="1:11" ht="15.95" customHeight="1" x14ac:dyDescent="0.25">
      <c r="B54" s="55"/>
      <c r="C54" s="55"/>
      <c r="D54" s="55"/>
      <c r="E54" s="55"/>
      <c r="F54" s="55"/>
      <c r="G54" s="55"/>
      <c r="H54" s="55"/>
      <c r="I54" s="55" t="s">
        <v>214</v>
      </c>
      <c r="J54" s="55" t="s">
        <v>214</v>
      </c>
      <c r="K54" s="55"/>
    </row>
    <row r="55" spans="1:11" s="1" customFormat="1" ht="15.95" customHeight="1" x14ac:dyDescent="0.25">
      <c r="A55" s="22" t="s">
        <v>32</v>
      </c>
      <c r="B55" s="49">
        <v>183421.28325999982</v>
      </c>
      <c r="C55" s="49">
        <v>2657742.9784900001</v>
      </c>
      <c r="D55" s="49">
        <v>3041472.8424900002</v>
      </c>
      <c r="E55" s="49">
        <v>5628807.1710700011</v>
      </c>
      <c r="F55" s="49">
        <v>5592686.3509900011</v>
      </c>
      <c r="G55" s="49">
        <v>3169937.3785610017</v>
      </c>
      <c r="H55" s="49">
        <v>4355698.7786120009</v>
      </c>
      <c r="I55" s="49">
        <v>8247614.0153569998</v>
      </c>
      <c r="J55" s="49">
        <v>14536760.46823</v>
      </c>
      <c r="K55" s="49">
        <v>6277508.4646309996</v>
      </c>
    </row>
    <row r="56" spans="1:11" ht="15.95" customHeight="1" x14ac:dyDescent="0.25">
      <c r="A56" s="5" t="s">
        <v>33</v>
      </c>
      <c r="B56" s="51">
        <v>-448604.2257300003</v>
      </c>
      <c r="C56" s="51">
        <v>873992.13162000035</v>
      </c>
      <c r="D56" s="51">
        <v>846157.32155999995</v>
      </c>
      <c r="E56" s="51">
        <v>1403368.9497800001</v>
      </c>
      <c r="F56" s="51">
        <v>1414619.3273100005</v>
      </c>
      <c r="G56" s="51">
        <v>1268794.3188200002</v>
      </c>
      <c r="H56" s="51">
        <v>1001038.44634</v>
      </c>
      <c r="I56" s="51">
        <v>3551265.50789</v>
      </c>
      <c r="J56" s="51">
        <v>11645466.04984</v>
      </c>
      <c r="K56" s="51">
        <v>4746024.5113300001</v>
      </c>
    </row>
    <row r="57" spans="1:11" ht="15.95" customHeight="1" x14ac:dyDescent="0.25">
      <c r="A57" s="5" t="s">
        <v>34</v>
      </c>
      <c r="B57" s="51">
        <v>4228</v>
      </c>
      <c r="C57" s="51">
        <v>1270978.9140399999</v>
      </c>
      <c r="D57" s="51">
        <v>950702.23459999997</v>
      </c>
      <c r="E57" s="51">
        <v>1945462.6498500002</v>
      </c>
      <c r="F57" s="51">
        <v>1701995.4245500003</v>
      </c>
      <c r="G57" s="51">
        <v>1929549.0953600004</v>
      </c>
      <c r="H57" s="51">
        <v>1750959.0858800001</v>
      </c>
      <c r="I57" s="51">
        <v>4942550.9019900002</v>
      </c>
      <c r="J57" s="51">
        <v>12058392.1527</v>
      </c>
      <c r="K57" s="51">
        <v>5208106.9009400001</v>
      </c>
    </row>
    <row r="58" spans="1:11" ht="15.95" customHeight="1" x14ac:dyDescent="0.25">
      <c r="A58" s="5" t="s">
        <v>52</v>
      </c>
      <c r="B58" s="51">
        <v>0</v>
      </c>
      <c r="C58" s="51">
        <v>1247176.97104</v>
      </c>
      <c r="D58" s="51">
        <v>912375.80560000008</v>
      </c>
      <c r="E58" s="51">
        <v>1877981.8228500001</v>
      </c>
      <c r="F58" s="51">
        <v>1661950.2099900001</v>
      </c>
      <c r="G58" s="51">
        <v>1807922.2751613599</v>
      </c>
      <c r="H58" s="51">
        <v>1688362.0558799999</v>
      </c>
      <c r="I58" s="51">
        <v>4930861.4019900002</v>
      </c>
      <c r="J58" s="51">
        <v>12001395.458700001</v>
      </c>
      <c r="K58" s="51">
        <v>5158508.0879399991</v>
      </c>
    </row>
    <row r="59" spans="1:11" ht="15.95" customHeight="1" x14ac:dyDescent="0.25">
      <c r="A59" s="5" t="s">
        <v>53</v>
      </c>
      <c r="B59" s="51">
        <v>4228</v>
      </c>
      <c r="C59" s="51">
        <v>23801.94299999997</v>
      </c>
      <c r="D59" s="51">
        <v>38326.428999999887</v>
      </c>
      <c r="E59" s="51">
        <v>67480.827000000048</v>
      </c>
      <c r="F59" s="51">
        <v>40045.214560000226</v>
      </c>
      <c r="G59" s="51">
        <v>121626.82019864046</v>
      </c>
      <c r="H59" s="51">
        <v>62597.030000000261</v>
      </c>
      <c r="I59" s="51">
        <v>11689.5</v>
      </c>
      <c r="J59" s="51">
        <v>56996.693999998271</v>
      </c>
      <c r="K59" s="51">
        <v>49598.813000001013</v>
      </c>
    </row>
    <row r="60" spans="1:11" ht="15.95" customHeight="1" x14ac:dyDescent="0.25">
      <c r="A60" s="5" t="s">
        <v>35</v>
      </c>
      <c r="B60" s="51">
        <v>452832.2257300003</v>
      </c>
      <c r="C60" s="51">
        <v>396986.7824199996</v>
      </c>
      <c r="D60" s="51">
        <v>104544.91303999998</v>
      </c>
      <c r="E60" s="51">
        <v>542093.70007000002</v>
      </c>
      <c r="F60" s="51">
        <v>287376.09723999992</v>
      </c>
      <c r="G60" s="51">
        <v>660754.77654000011</v>
      </c>
      <c r="H60" s="51">
        <v>749920.63954000012</v>
      </c>
      <c r="I60" s="51">
        <v>1391285.3940999999</v>
      </c>
      <c r="J60" s="51">
        <v>412926.10285999998</v>
      </c>
      <c r="K60" s="51">
        <v>462082.38961000007</v>
      </c>
    </row>
    <row r="61" spans="1:11" ht="15.95" customHeight="1" x14ac:dyDescent="0.25">
      <c r="A61" s="5" t="s">
        <v>36</v>
      </c>
      <c r="B61" s="51">
        <v>1472437.1969900001</v>
      </c>
      <c r="C61" s="51">
        <v>2574376.30987</v>
      </c>
      <c r="D61" s="51">
        <v>2938348.7629300002</v>
      </c>
      <c r="E61" s="51">
        <v>4933433.8472899999</v>
      </c>
      <c r="F61" s="51">
        <v>4813524.1106800009</v>
      </c>
      <c r="G61" s="51">
        <v>2472855.0882400014</v>
      </c>
      <c r="H61" s="51">
        <v>3822110.3617600012</v>
      </c>
      <c r="I61" s="51">
        <v>5092895.2867599996</v>
      </c>
      <c r="J61" s="51">
        <v>3222080.4059600001</v>
      </c>
      <c r="K61" s="51">
        <v>1842971.5236999998</v>
      </c>
    </row>
    <row r="62" spans="1:11" ht="15.95" customHeight="1" x14ac:dyDescent="0.25">
      <c r="A62" s="5" t="s">
        <v>34</v>
      </c>
      <c r="B62" s="51">
        <v>2209273</v>
      </c>
      <c r="C62" s="51">
        <v>3718528.213</v>
      </c>
      <c r="D62" s="51">
        <v>4653383.7520000003</v>
      </c>
      <c r="E62" s="51">
        <v>18005908.879999999</v>
      </c>
      <c r="F62" s="51">
        <v>6531052.7410000004</v>
      </c>
      <c r="G62" s="51">
        <v>8050817.574000001</v>
      </c>
      <c r="H62" s="51">
        <v>7265479.6870000008</v>
      </c>
      <c r="I62" s="51">
        <v>12942946.564999999</v>
      </c>
      <c r="J62" s="51">
        <v>10944813.523</v>
      </c>
      <c r="K62" s="51">
        <v>6046511.0599999996</v>
      </c>
    </row>
    <row r="63" spans="1:11" ht="15.95" customHeight="1" x14ac:dyDescent="0.25">
      <c r="A63" s="5" t="s">
        <v>52</v>
      </c>
      <c r="B63" s="51">
        <v>2209273</v>
      </c>
      <c r="C63" s="51">
        <v>3718528.213</v>
      </c>
      <c r="D63" s="51">
        <v>4653383.7520000003</v>
      </c>
      <c r="E63" s="51">
        <v>18005908.879999999</v>
      </c>
      <c r="F63" s="51">
        <v>6531052.7410000004</v>
      </c>
      <c r="G63" s="51">
        <v>8050817.574000001</v>
      </c>
      <c r="H63" s="51">
        <v>7265479.6870000008</v>
      </c>
      <c r="I63" s="51">
        <v>12942946.564999999</v>
      </c>
      <c r="J63" s="51">
        <v>10944813.523</v>
      </c>
      <c r="K63" s="51">
        <v>6046511.0599999996</v>
      </c>
    </row>
    <row r="64" spans="1:11" ht="15.95" customHeight="1" x14ac:dyDescent="0.25">
      <c r="A64" s="5" t="s">
        <v>53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</row>
    <row r="65" spans="1:11" ht="15.95" customHeight="1" x14ac:dyDescent="0.25">
      <c r="A65" s="5" t="s">
        <v>35</v>
      </c>
      <c r="B65" s="51">
        <v>736835.80301000003</v>
      </c>
      <c r="C65" s="51">
        <v>1144151.9031299998</v>
      </c>
      <c r="D65" s="51">
        <v>1715034.9890700004</v>
      </c>
      <c r="E65" s="51">
        <v>13072475.032709999</v>
      </c>
      <c r="F65" s="51">
        <v>1717528.6303199998</v>
      </c>
      <c r="G65" s="51">
        <v>5577962.4857599996</v>
      </c>
      <c r="H65" s="51">
        <v>3443369.3252399997</v>
      </c>
      <c r="I65" s="51">
        <v>7850051.2782399999</v>
      </c>
      <c r="J65" s="51">
        <v>7722733.1170399999</v>
      </c>
      <c r="K65" s="51">
        <v>4203539.5362999998</v>
      </c>
    </row>
    <row r="66" spans="1:11" ht="15.95" customHeight="1" x14ac:dyDescent="0.25">
      <c r="A66" s="5" t="s">
        <v>37</v>
      </c>
      <c r="B66" s="51">
        <v>-840411.68799999997</v>
      </c>
      <c r="C66" s="51">
        <v>-790625.46300000011</v>
      </c>
      <c r="D66" s="51">
        <v>-743033.24200000009</v>
      </c>
      <c r="E66" s="51">
        <v>-707995.62599999993</v>
      </c>
      <c r="F66" s="51">
        <v>-635457.08700000006</v>
      </c>
      <c r="G66" s="51">
        <v>-571712.02849900001</v>
      </c>
      <c r="H66" s="51">
        <v>-467450.02948800003</v>
      </c>
      <c r="I66" s="51">
        <v>-396546.779293</v>
      </c>
      <c r="J66" s="51">
        <v>-330785.98757</v>
      </c>
      <c r="K66" s="51">
        <v>-311487.57039899996</v>
      </c>
    </row>
    <row r="67" spans="1:11" ht="15.95" customHeight="1" x14ac:dyDescent="0.25">
      <c r="B67" s="55"/>
      <c r="C67" s="55"/>
      <c r="D67" s="55"/>
      <c r="E67" s="55"/>
      <c r="F67" s="55"/>
      <c r="G67" s="55"/>
      <c r="H67" s="55" t="s">
        <v>214</v>
      </c>
      <c r="I67" s="55" t="s">
        <v>214</v>
      </c>
      <c r="J67" s="55"/>
      <c r="K67" s="55"/>
    </row>
    <row r="68" spans="1:11" s="1" customFormat="1" ht="15.95" customHeight="1" x14ac:dyDescent="0.25">
      <c r="A68" s="22" t="s">
        <v>38</v>
      </c>
      <c r="B68" s="49">
        <v>-823739.66905000794</v>
      </c>
      <c r="C68" s="49">
        <v>-2410946.2281389995</v>
      </c>
      <c r="D68" s="49">
        <v>-3410578.3550976748</v>
      </c>
      <c r="E68" s="49">
        <v>-4596868.6150306789</v>
      </c>
      <c r="F68" s="49">
        <v>-4947378.7368291058</v>
      </c>
      <c r="G68" s="49">
        <v>-3153337.5478841141</v>
      </c>
      <c r="H68" s="49">
        <v>-5621103.0167359225</v>
      </c>
      <c r="I68" s="49">
        <v>-14642921.500560701</v>
      </c>
      <c r="J68" s="49">
        <v>-18497666.223840002</v>
      </c>
      <c r="K68" s="49">
        <v>2958526.700917366</v>
      </c>
    </row>
    <row r="69" spans="1:11" ht="14.25" customHeight="1" x14ac:dyDescent="0.25"/>
    <row r="70" spans="1:11" ht="14.25" customHeight="1" x14ac:dyDescent="0.25">
      <c r="A70" s="73" t="s">
        <v>62</v>
      </c>
    </row>
    <row r="71" spans="1:11" ht="14.25" customHeight="1" x14ac:dyDescent="0.25">
      <c r="A71" s="64" t="s">
        <v>48</v>
      </c>
    </row>
    <row r="72" spans="1:11" ht="14.25" customHeight="1" x14ac:dyDescent="0.25">
      <c r="A72" s="64" t="s">
        <v>301</v>
      </c>
    </row>
    <row r="73" spans="1:11" ht="14.25" customHeight="1" x14ac:dyDescent="0.25">
      <c r="A73" s="64" t="s">
        <v>49</v>
      </c>
    </row>
    <row r="74" spans="1:11" ht="14.25" customHeight="1" x14ac:dyDescent="0.25">
      <c r="A74" s="64" t="s">
        <v>50</v>
      </c>
    </row>
    <row r="75" spans="1:11" ht="14.25" customHeight="1" x14ac:dyDescent="0.25">
      <c r="A75" s="64" t="s">
        <v>51</v>
      </c>
    </row>
    <row r="76" spans="1:11" ht="14.25" customHeight="1" x14ac:dyDescent="0.25">
      <c r="A76" s="64" t="s">
        <v>392</v>
      </c>
    </row>
    <row r="77" spans="1:11" ht="14.25" customHeight="1" x14ac:dyDescent="0.25">
      <c r="A77" s="64" t="s">
        <v>215</v>
      </c>
    </row>
    <row r="78" spans="1:11" ht="14.25" customHeight="1" x14ac:dyDescent="0.25"/>
    <row r="79" spans="1:11" ht="14.25" customHeight="1" x14ac:dyDescent="0.25"/>
    <row r="80" spans="1:11" ht="14.25" customHeight="1" x14ac:dyDescent="0.25"/>
    <row r="81" ht="14.25" customHeight="1" x14ac:dyDescent="0.25"/>
    <row r="82" ht="14.25" customHeight="1" x14ac:dyDescent="0.25"/>
    <row r="83" ht="14.25" customHeight="1" x14ac:dyDescent="0.25"/>
  </sheetData>
  <hyperlinks>
    <hyperlink ref="L1" location="Índice!A1" display="Volver al índice" xr:uid="{00000000-0004-0000-02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M76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5" style="16" bestFit="1" customWidth="1"/>
    <col min="2" max="2" width="53.140625" style="2" bestFit="1" customWidth="1"/>
    <col min="3" max="12" width="10.7109375" style="9" customWidth="1"/>
    <col min="13" max="16384" width="11.42578125" style="2"/>
  </cols>
  <sheetData>
    <row r="1" spans="1:13" ht="17.25" x14ac:dyDescent="0.3">
      <c r="A1" s="18" t="s">
        <v>227</v>
      </c>
      <c r="M1" s="38" t="s">
        <v>200</v>
      </c>
    </row>
    <row r="2" spans="1:13" ht="17.25" x14ac:dyDescent="0.3">
      <c r="A2" s="18" t="s">
        <v>39</v>
      </c>
    </row>
    <row r="3" spans="1:13" x14ac:dyDescent="0.25">
      <c r="A3" s="1" t="s">
        <v>229</v>
      </c>
    </row>
    <row r="4" spans="1:13" x14ac:dyDescent="0.25">
      <c r="A4" s="1" t="s">
        <v>159</v>
      </c>
    </row>
    <row r="6" spans="1:13" ht="17.100000000000001" customHeight="1" x14ac:dyDescent="0.25">
      <c r="A6" s="20"/>
      <c r="B6" s="20"/>
      <c r="C6" s="21">
        <v>2013</v>
      </c>
      <c r="D6" s="21">
        <v>2014</v>
      </c>
      <c r="E6" s="21">
        <v>2015</v>
      </c>
      <c r="F6" s="21">
        <v>2016</v>
      </c>
      <c r="G6" s="21">
        <v>2017</v>
      </c>
      <c r="H6" s="21">
        <v>2018</v>
      </c>
      <c r="I6" s="21">
        <v>2019</v>
      </c>
      <c r="J6" s="21">
        <v>2020</v>
      </c>
      <c r="K6" s="21">
        <v>2021</v>
      </c>
      <c r="L6" s="21">
        <v>2022</v>
      </c>
    </row>
    <row r="7" spans="1:13" ht="17.100000000000001" customHeight="1" x14ac:dyDescent="0.25">
      <c r="B7" s="3"/>
    </row>
    <row r="8" spans="1:13" s="1" customFormat="1" ht="17.100000000000001" customHeight="1" x14ac:dyDescent="0.25">
      <c r="A8" s="31">
        <v>7</v>
      </c>
      <c r="B8" s="22" t="s">
        <v>101</v>
      </c>
      <c r="C8" s="24">
        <v>100</v>
      </c>
      <c r="D8" s="24">
        <v>100</v>
      </c>
      <c r="E8" s="24">
        <v>100</v>
      </c>
      <c r="F8" s="24">
        <v>100</v>
      </c>
      <c r="G8" s="24">
        <v>100</v>
      </c>
      <c r="H8" s="24">
        <v>100</v>
      </c>
      <c r="I8" s="24">
        <v>100</v>
      </c>
      <c r="J8" s="24">
        <v>100</v>
      </c>
      <c r="K8" s="24">
        <v>100</v>
      </c>
      <c r="L8" s="24">
        <v>100</v>
      </c>
    </row>
    <row r="9" spans="1:13" ht="17.100000000000001" customHeight="1" x14ac:dyDescent="0.25">
      <c r="C9" s="11" t="s">
        <v>214</v>
      </c>
      <c r="D9" s="11" t="s">
        <v>214</v>
      </c>
      <c r="E9" s="11" t="s">
        <v>214</v>
      </c>
      <c r="F9" s="11" t="s">
        <v>214</v>
      </c>
      <c r="G9" s="11" t="s">
        <v>214</v>
      </c>
      <c r="H9" s="11" t="s">
        <v>214</v>
      </c>
      <c r="I9" s="11" t="s">
        <v>214</v>
      </c>
      <c r="J9" s="11" t="s">
        <v>214</v>
      </c>
      <c r="K9" s="11" t="s">
        <v>214</v>
      </c>
      <c r="L9" s="11" t="s">
        <v>214</v>
      </c>
    </row>
    <row r="10" spans="1:13" s="1" customFormat="1" ht="17.100000000000001" customHeight="1" x14ac:dyDescent="0.25">
      <c r="A10" s="31">
        <v>701</v>
      </c>
      <c r="B10" s="22" t="s">
        <v>238</v>
      </c>
      <c r="C10" s="24">
        <v>7.2444243458067801</v>
      </c>
      <c r="D10" s="24">
        <v>7.4196981059110545</v>
      </c>
      <c r="E10" s="24">
        <v>7.2994661186033838</v>
      </c>
      <c r="F10" s="24">
        <v>7.6624970357934101</v>
      </c>
      <c r="G10" s="24">
        <v>8.0725288834711293</v>
      </c>
      <c r="H10" s="24">
        <v>8.0755643600639733</v>
      </c>
      <c r="I10" s="24">
        <v>8.0425771516846254</v>
      </c>
      <c r="J10" s="24">
        <v>7.2303542146429454</v>
      </c>
      <c r="K10" s="24">
        <v>5.6653347567313812</v>
      </c>
      <c r="L10" s="24">
        <v>7.9633066578366165</v>
      </c>
    </row>
    <row r="11" spans="1:13" ht="17.100000000000001" customHeight="1" x14ac:dyDescent="0.25">
      <c r="A11" s="17">
        <v>7011</v>
      </c>
      <c r="B11" s="5" t="s">
        <v>283</v>
      </c>
      <c r="C11" s="12">
        <v>3.3832993110622174</v>
      </c>
      <c r="D11" s="12">
        <v>3.4276737951960214</v>
      </c>
      <c r="E11" s="12">
        <v>3.283802823565074</v>
      </c>
      <c r="F11" s="12">
        <v>3.1090860257048218</v>
      </c>
      <c r="G11" s="12">
        <v>3.0916919999644668</v>
      </c>
      <c r="H11" s="12">
        <v>3.0609413418450551</v>
      </c>
      <c r="I11" s="12">
        <v>2.976245922583455</v>
      </c>
      <c r="J11" s="12">
        <v>2.4280837721790984</v>
      </c>
      <c r="K11" s="12">
        <v>1.7812032910632247</v>
      </c>
      <c r="L11" s="12">
        <v>2.4026207211425219</v>
      </c>
    </row>
    <row r="12" spans="1:13" ht="17.100000000000001" customHeight="1" x14ac:dyDescent="0.25">
      <c r="A12" s="17">
        <v>7012</v>
      </c>
      <c r="B12" s="5" t="s">
        <v>239</v>
      </c>
      <c r="C12" s="12">
        <v>1.8631654533229596E-3</v>
      </c>
      <c r="D12" s="12">
        <v>1.7825848425194477E-3</v>
      </c>
      <c r="E12" s="12">
        <v>1.6708572258220752E-3</v>
      </c>
      <c r="F12" s="12">
        <v>1.4722090264563349E-3</v>
      </c>
      <c r="G12" s="12">
        <v>1.5095693525375598E-3</v>
      </c>
      <c r="H12" s="12">
        <v>1.2794179488498814E-3</v>
      </c>
      <c r="I12" s="12">
        <v>1.3676975360486046E-3</v>
      </c>
      <c r="J12" s="12">
        <v>8.5812180880823555E-4</v>
      </c>
      <c r="K12" s="12">
        <v>4.5815250850308326E-4</v>
      </c>
      <c r="L12" s="12">
        <v>4.277445149742704E-4</v>
      </c>
    </row>
    <row r="13" spans="1:13" ht="17.100000000000001" customHeight="1" x14ac:dyDescent="0.25">
      <c r="A13" s="17">
        <v>7013</v>
      </c>
      <c r="B13" s="5" t="s">
        <v>240</v>
      </c>
      <c r="C13" s="12">
        <v>0.68147860930783266</v>
      </c>
      <c r="D13" s="12">
        <v>0.6768623286649833</v>
      </c>
      <c r="E13" s="12">
        <v>0.64703748779947101</v>
      </c>
      <c r="F13" s="12">
        <v>0.65755432356910171</v>
      </c>
      <c r="G13" s="12">
        <v>0.7049974946720351</v>
      </c>
      <c r="H13" s="12">
        <v>0.60075954479550919</v>
      </c>
      <c r="I13" s="12">
        <v>0.58996312163063114</v>
      </c>
      <c r="J13" s="12">
        <v>0.42940152432646578</v>
      </c>
      <c r="K13" s="12">
        <v>0.37055515134222189</v>
      </c>
      <c r="L13" s="12">
        <v>0.50678948763893761</v>
      </c>
    </row>
    <row r="14" spans="1:13" ht="17.100000000000001" customHeight="1" x14ac:dyDescent="0.25">
      <c r="A14" s="17">
        <v>7014</v>
      </c>
      <c r="B14" s="5" t="s">
        <v>241</v>
      </c>
      <c r="C14" s="12">
        <v>0.83815959322986444</v>
      </c>
      <c r="D14" s="12">
        <v>0.84492092065112512</v>
      </c>
      <c r="E14" s="12">
        <v>0.79358966313687407</v>
      </c>
      <c r="F14" s="12">
        <v>0.76872493668026165</v>
      </c>
      <c r="G14" s="12">
        <v>0.74905611886937373</v>
      </c>
      <c r="H14" s="12">
        <v>0.70658524773078901</v>
      </c>
      <c r="I14" s="12">
        <v>0.68858517838619138</v>
      </c>
      <c r="J14" s="12">
        <v>0.64657233939184233</v>
      </c>
      <c r="K14" s="12">
        <v>0.49315372830779119</v>
      </c>
      <c r="L14" s="12">
        <v>0.60316101995766447</v>
      </c>
    </row>
    <row r="15" spans="1:13" ht="17.100000000000001" customHeight="1" x14ac:dyDescent="0.25">
      <c r="A15" s="17">
        <v>7016</v>
      </c>
      <c r="B15" s="5" t="s">
        <v>242</v>
      </c>
      <c r="C15" s="12">
        <v>0.21988334858172251</v>
      </c>
      <c r="D15" s="12">
        <v>0.17313241926871983</v>
      </c>
      <c r="E15" s="12">
        <v>8.3733684569656117E-2</v>
      </c>
      <c r="F15" s="12">
        <v>0.22657559412740694</v>
      </c>
      <c r="G15" s="12">
        <v>0.31446261321176783</v>
      </c>
      <c r="H15" s="12">
        <v>0.29158001027966496</v>
      </c>
      <c r="I15" s="12">
        <v>0.13948587453822922</v>
      </c>
      <c r="J15" s="12">
        <v>0.25252598803828763</v>
      </c>
      <c r="K15" s="12">
        <v>0.35805775782561172</v>
      </c>
      <c r="L15" s="12">
        <v>0.45949609007595404</v>
      </c>
    </row>
    <row r="16" spans="1:13" ht="17.100000000000001" customHeight="1" x14ac:dyDescent="0.25">
      <c r="A16" s="17">
        <v>7017</v>
      </c>
      <c r="B16" s="5" t="s">
        <v>243</v>
      </c>
      <c r="C16" s="12">
        <v>2.1197403181718211</v>
      </c>
      <c r="D16" s="12">
        <v>2.2953260572876863</v>
      </c>
      <c r="E16" s="12">
        <v>2.4896316023064866</v>
      </c>
      <c r="F16" s="12">
        <v>2.8990839466853617</v>
      </c>
      <c r="G16" s="12">
        <v>3.2108110874009483</v>
      </c>
      <c r="H16" s="12">
        <v>3.4144187974641054</v>
      </c>
      <c r="I16" s="12">
        <v>3.64692935701007</v>
      </c>
      <c r="J16" s="12">
        <v>3.4729124688984436</v>
      </c>
      <c r="K16" s="12">
        <v>2.6619066756840293</v>
      </c>
      <c r="L16" s="12">
        <v>3.990811594506563</v>
      </c>
    </row>
    <row r="17" spans="1:12" ht="17.100000000000001" customHeight="1" x14ac:dyDescent="0.25">
      <c r="C17" s="11" t="s">
        <v>214</v>
      </c>
      <c r="D17" s="11" t="s">
        <v>214</v>
      </c>
      <c r="E17" s="11" t="s">
        <v>214</v>
      </c>
      <c r="F17" s="11" t="s">
        <v>214</v>
      </c>
      <c r="G17" s="11" t="s">
        <v>214</v>
      </c>
      <c r="H17" s="11" t="s">
        <v>214</v>
      </c>
      <c r="I17" s="11" t="s">
        <v>214</v>
      </c>
      <c r="J17" s="11" t="s">
        <v>214</v>
      </c>
      <c r="K17" s="11" t="s">
        <v>214</v>
      </c>
      <c r="L17" s="11" t="s">
        <v>214</v>
      </c>
    </row>
    <row r="18" spans="1:12" ht="17.100000000000001" customHeight="1" x14ac:dyDescent="0.25">
      <c r="A18" s="31">
        <v>702</v>
      </c>
      <c r="B18" s="22" t="s">
        <v>108</v>
      </c>
      <c r="C18" s="24">
        <v>4.71669474997642</v>
      </c>
      <c r="D18" s="24">
        <v>4.8837640420439152</v>
      </c>
      <c r="E18" s="24">
        <v>3.9796281886173634</v>
      </c>
      <c r="F18" s="24">
        <v>3.770211751009076</v>
      </c>
      <c r="G18" s="24">
        <v>3.5382716176733244</v>
      </c>
      <c r="H18" s="24">
        <v>4.002428037457797</v>
      </c>
      <c r="I18" s="24">
        <v>3.1690251775385279</v>
      </c>
      <c r="J18" s="24">
        <v>2.3698030876024285</v>
      </c>
      <c r="K18" s="24">
        <v>1.7388719986436911</v>
      </c>
      <c r="L18" s="24">
        <v>2.1266769967927317</v>
      </c>
    </row>
    <row r="19" spans="1:12" ht="17.100000000000001" customHeight="1" x14ac:dyDescent="0.25">
      <c r="A19" s="17">
        <v>7021</v>
      </c>
      <c r="B19" s="5" t="s">
        <v>244</v>
      </c>
      <c r="C19" s="12">
        <v>4.7049503506398924</v>
      </c>
      <c r="D19" s="12">
        <v>4.8719765374244091</v>
      </c>
      <c r="E19" s="12">
        <v>3.9679180939624099</v>
      </c>
      <c r="F19" s="12">
        <v>3.7587981215241313</v>
      </c>
      <c r="G19" s="12">
        <v>3.5269649038028414</v>
      </c>
      <c r="H19" s="12">
        <v>3.9919699214944995</v>
      </c>
      <c r="I19" s="12">
        <v>3.1588086296670292</v>
      </c>
      <c r="J19" s="12">
        <v>2.3613995581502993</v>
      </c>
      <c r="K19" s="12">
        <v>1.7331004247220976</v>
      </c>
      <c r="L19" s="12">
        <v>2.1197193442041429</v>
      </c>
    </row>
    <row r="20" spans="1:12" ht="17.100000000000001" customHeight="1" x14ac:dyDescent="0.25">
      <c r="A20" s="17">
        <v>7024</v>
      </c>
      <c r="B20" s="5" t="s">
        <v>245</v>
      </c>
      <c r="C20" s="12">
        <v>1.1744399336527793E-2</v>
      </c>
      <c r="D20" s="12">
        <v>1.1787504619506161E-2</v>
      </c>
      <c r="E20" s="12">
        <v>1.1710094654953318E-2</v>
      </c>
      <c r="F20" s="12">
        <v>1.1413629484944164E-2</v>
      </c>
      <c r="G20" s="12">
        <v>1.1306713870482705E-2</v>
      </c>
      <c r="H20" s="12">
        <v>1.0458115963296728E-2</v>
      </c>
      <c r="I20" s="12">
        <v>1.0216547871498664E-2</v>
      </c>
      <c r="J20" s="12">
        <v>8.4035294521293529E-3</v>
      </c>
      <c r="K20" s="12">
        <v>5.7715739215936247E-3</v>
      </c>
      <c r="L20" s="12">
        <v>6.9576525885889379E-3</v>
      </c>
    </row>
    <row r="21" spans="1:12" ht="17.100000000000001" customHeight="1" x14ac:dyDescent="0.25">
      <c r="C21" s="11" t="s">
        <v>214</v>
      </c>
      <c r="D21" s="11" t="s">
        <v>214</v>
      </c>
      <c r="E21" s="11" t="s">
        <v>214</v>
      </c>
      <c r="F21" s="11" t="s">
        <v>214</v>
      </c>
      <c r="G21" s="11" t="s">
        <v>214</v>
      </c>
      <c r="H21" s="11" t="s">
        <v>214</v>
      </c>
      <c r="I21" s="11" t="s">
        <v>214</v>
      </c>
      <c r="J21" s="11" t="s">
        <v>214</v>
      </c>
      <c r="K21" s="11" t="s">
        <v>214</v>
      </c>
      <c r="L21" s="11" t="s">
        <v>214</v>
      </c>
    </row>
    <row r="22" spans="1:12" ht="17.100000000000001" customHeight="1" x14ac:dyDescent="0.25">
      <c r="A22" s="31">
        <v>703</v>
      </c>
      <c r="B22" s="22" t="s">
        <v>246</v>
      </c>
      <c r="C22" s="24">
        <v>7.3950647389518052</v>
      </c>
      <c r="D22" s="24">
        <v>7.4981128598726245</v>
      </c>
      <c r="E22" s="24">
        <v>7.4824385277713947</v>
      </c>
      <c r="F22" s="24">
        <v>7.3716255522017091</v>
      </c>
      <c r="G22" s="24">
        <v>7.1521308886984789</v>
      </c>
      <c r="H22" s="24">
        <v>7.0497605442337932</v>
      </c>
      <c r="I22" s="24">
        <v>6.9893483173938504</v>
      </c>
      <c r="J22" s="24">
        <v>6.0903763894882283</v>
      </c>
      <c r="K22" s="24">
        <v>4.5747480132727967</v>
      </c>
      <c r="L22" s="24">
        <v>5.6043485645296567</v>
      </c>
    </row>
    <row r="23" spans="1:12" ht="17.100000000000001" customHeight="1" x14ac:dyDescent="0.25">
      <c r="A23" s="17">
        <v>7031</v>
      </c>
      <c r="B23" s="5" t="s">
        <v>247</v>
      </c>
      <c r="C23" s="12">
        <v>3.4777054967520611</v>
      </c>
      <c r="D23" s="12">
        <v>3.608591088498398</v>
      </c>
      <c r="E23" s="12">
        <v>3.3911144939777702</v>
      </c>
      <c r="F23" s="12">
        <v>3.3604692547982107</v>
      </c>
      <c r="G23" s="12">
        <v>3.2998745291808933</v>
      </c>
      <c r="H23" s="12">
        <v>3.2591450816670391</v>
      </c>
      <c r="I23" s="12">
        <v>3.2383457673633687</v>
      </c>
      <c r="J23" s="12">
        <v>2.7880246442029315</v>
      </c>
      <c r="K23" s="12">
        <v>2.0821908869240708</v>
      </c>
      <c r="L23" s="12">
        <v>2.5331009782839597</v>
      </c>
    </row>
    <row r="24" spans="1:12" ht="17.100000000000001" customHeight="1" x14ac:dyDescent="0.25">
      <c r="A24" s="17">
        <v>7032</v>
      </c>
      <c r="B24" s="5" t="s">
        <v>248</v>
      </c>
      <c r="C24" s="12">
        <v>7.6609677777265031E-2</v>
      </c>
      <c r="D24" s="12">
        <v>7.817254305317603E-2</v>
      </c>
      <c r="E24" s="12">
        <v>9.3281980071792503E-2</v>
      </c>
      <c r="F24" s="12">
        <v>0.10694263347273798</v>
      </c>
      <c r="G24" s="12">
        <v>8.6120233798200441E-2</v>
      </c>
      <c r="H24" s="12">
        <v>9.1080050388433781E-2</v>
      </c>
      <c r="I24" s="12">
        <v>9.3755449908453609E-2</v>
      </c>
      <c r="J24" s="12">
        <v>8.4512210958895134E-2</v>
      </c>
      <c r="K24" s="12">
        <v>6.581661335289915E-2</v>
      </c>
      <c r="L24" s="12">
        <v>8.7210533237071744E-2</v>
      </c>
    </row>
    <row r="25" spans="1:12" ht="17.100000000000001" customHeight="1" x14ac:dyDescent="0.25">
      <c r="A25" s="17">
        <v>7033</v>
      </c>
      <c r="B25" s="5" t="s">
        <v>249</v>
      </c>
      <c r="C25" s="12">
        <v>2.2158014299537352</v>
      </c>
      <c r="D25" s="12">
        <v>2.1591391104673785</v>
      </c>
      <c r="E25" s="12">
        <v>2.2890336736853643</v>
      </c>
      <c r="F25" s="12">
        <v>2.2639672173815759</v>
      </c>
      <c r="G25" s="12">
        <v>2.2575779669282823</v>
      </c>
      <c r="H25" s="12">
        <v>2.2336448244693625</v>
      </c>
      <c r="I25" s="12">
        <v>2.173904145665837</v>
      </c>
      <c r="J25" s="12">
        <v>1.901662375558971</v>
      </c>
      <c r="K25" s="12">
        <v>1.4489526381484124</v>
      </c>
      <c r="L25" s="12">
        <v>1.7862031026112342</v>
      </c>
    </row>
    <row r="26" spans="1:12" ht="17.100000000000001" customHeight="1" x14ac:dyDescent="0.25">
      <c r="A26" s="17">
        <v>7034</v>
      </c>
      <c r="B26" s="5" t="s">
        <v>115</v>
      </c>
      <c r="C26" s="12">
        <v>1.5133412044284296</v>
      </c>
      <c r="D26" s="12">
        <v>1.5479639275873349</v>
      </c>
      <c r="E26" s="12">
        <v>1.5847563732013605</v>
      </c>
      <c r="F26" s="12">
        <v>1.5229759417015716</v>
      </c>
      <c r="G26" s="12">
        <v>1.4190408821466078</v>
      </c>
      <c r="H26" s="12">
        <v>1.396293494425616</v>
      </c>
      <c r="I26" s="12">
        <v>1.4109555507355116</v>
      </c>
      <c r="J26" s="12">
        <v>1.2436971682581521</v>
      </c>
      <c r="K26" s="12">
        <v>0.91906009588661652</v>
      </c>
      <c r="L26" s="12">
        <v>1.1268248550960676</v>
      </c>
    </row>
    <row r="27" spans="1:12" ht="17.100000000000001" customHeight="1" x14ac:dyDescent="0.25">
      <c r="A27" s="17">
        <v>7036</v>
      </c>
      <c r="B27" s="5" t="s">
        <v>250</v>
      </c>
      <c r="C27" s="12">
        <v>0.11160693004031474</v>
      </c>
      <c r="D27" s="12">
        <v>0.10424619026633508</v>
      </c>
      <c r="E27" s="12">
        <v>0.12425200683510668</v>
      </c>
      <c r="F27" s="12">
        <v>0.11727050484761295</v>
      </c>
      <c r="G27" s="12">
        <v>8.9517276644494131E-2</v>
      </c>
      <c r="H27" s="12">
        <v>6.9597093283340655E-2</v>
      </c>
      <c r="I27" s="12">
        <v>7.2387403720679935E-2</v>
      </c>
      <c r="J27" s="12">
        <v>7.2479990509279335E-2</v>
      </c>
      <c r="K27" s="12">
        <v>5.8727778960797672E-2</v>
      </c>
      <c r="L27" s="12">
        <v>7.1009095301323044E-2</v>
      </c>
    </row>
    <row r="28" spans="1:12" ht="17.100000000000001" customHeight="1" x14ac:dyDescent="0.25">
      <c r="C28" s="11" t="s">
        <v>214</v>
      </c>
      <c r="D28" s="11" t="s">
        <v>214</v>
      </c>
      <c r="E28" s="11" t="s">
        <v>214</v>
      </c>
      <c r="F28" s="11" t="s">
        <v>214</v>
      </c>
      <c r="G28" s="11" t="s">
        <v>214</v>
      </c>
      <c r="H28" s="11" t="s">
        <v>214</v>
      </c>
      <c r="I28" s="11" t="s">
        <v>214</v>
      </c>
      <c r="J28" s="11" t="s">
        <v>214</v>
      </c>
      <c r="K28" s="11" t="s">
        <v>214</v>
      </c>
      <c r="L28" s="11" t="s">
        <v>214</v>
      </c>
    </row>
    <row r="29" spans="1:12" ht="17.100000000000001" customHeight="1" x14ac:dyDescent="0.25">
      <c r="A29" s="31">
        <v>704</v>
      </c>
      <c r="B29" s="22" t="s">
        <v>251</v>
      </c>
      <c r="C29" s="24">
        <v>12.703501814351757</v>
      </c>
      <c r="D29" s="24">
        <v>12.819393111262091</v>
      </c>
      <c r="E29" s="24">
        <v>13.158148853101183</v>
      </c>
      <c r="F29" s="24">
        <v>12.858288185152567</v>
      </c>
      <c r="G29" s="24">
        <v>12.035696637909622</v>
      </c>
      <c r="H29" s="24">
        <v>11.48198118019549</v>
      </c>
      <c r="I29" s="24">
        <v>11.449571246567023</v>
      </c>
      <c r="J29" s="24">
        <v>10.576067555008972</v>
      </c>
      <c r="K29" s="24">
        <v>9.8551420162392223</v>
      </c>
      <c r="L29" s="24">
        <v>12.63788262740859</v>
      </c>
    </row>
    <row r="30" spans="1:12" ht="17.100000000000001" customHeight="1" x14ac:dyDescent="0.25">
      <c r="A30" s="17">
        <v>7041</v>
      </c>
      <c r="B30" s="5" t="s">
        <v>252</v>
      </c>
      <c r="C30" s="12">
        <v>0.59214681716891504</v>
      </c>
      <c r="D30" s="12">
        <v>0.72122923028090291</v>
      </c>
      <c r="E30" s="12">
        <v>0.77722366409468024</v>
      </c>
      <c r="F30" s="12">
        <v>0.65262672415680689</v>
      </c>
      <c r="G30" s="12">
        <v>0.63236872767009666</v>
      </c>
      <c r="H30" s="12">
        <v>0.57255496610004297</v>
      </c>
      <c r="I30" s="12">
        <v>0.57283458527955156</v>
      </c>
      <c r="J30" s="12">
        <v>1.8943906489676152</v>
      </c>
      <c r="K30" s="12">
        <v>2.2635083336448489</v>
      </c>
      <c r="L30" s="12">
        <v>0.53378297547912479</v>
      </c>
    </row>
    <row r="31" spans="1:12" ht="17.100000000000001" customHeight="1" x14ac:dyDescent="0.25">
      <c r="A31" s="17">
        <v>7042</v>
      </c>
      <c r="B31" s="5" t="s">
        <v>253</v>
      </c>
      <c r="C31" s="12">
        <v>1.6623095567055794</v>
      </c>
      <c r="D31" s="12">
        <v>1.6703355242962794</v>
      </c>
      <c r="E31" s="12">
        <v>1.6440064040679696</v>
      </c>
      <c r="F31" s="12">
        <v>1.5730782921202004</v>
      </c>
      <c r="G31" s="12">
        <v>1.6074854888590226</v>
      </c>
      <c r="H31" s="12">
        <v>1.4821932766952872</v>
      </c>
      <c r="I31" s="12">
        <v>1.4611258950714929</v>
      </c>
      <c r="J31" s="12">
        <v>1.2563359729460994</v>
      </c>
      <c r="K31" s="12">
        <v>1.0909513758992</v>
      </c>
      <c r="L31" s="12">
        <v>1.5202159519921548</v>
      </c>
    </row>
    <row r="32" spans="1:12" ht="17.100000000000001" customHeight="1" x14ac:dyDescent="0.25">
      <c r="A32" s="17">
        <v>7043</v>
      </c>
      <c r="B32" s="5" t="s">
        <v>254</v>
      </c>
      <c r="C32" s="12">
        <v>0.29898221577157741</v>
      </c>
      <c r="D32" s="12">
        <v>0.35696263353905239</v>
      </c>
      <c r="E32" s="12">
        <v>0.39614847413931142</v>
      </c>
      <c r="F32" s="12">
        <v>0.4220037760790108</v>
      </c>
      <c r="G32" s="12">
        <v>0.3948165308801585</v>
      </c>
      <c r="H32" s="12">
        <v>0.34931920574840031</v>
      </c>
      <c r="I32" s="12">
        <v>0.30172061812740375</v>
      </c>
      <c r="J32" s="12">
        <v>0.26383970368925191</v>
      </c>
      <c r="K32" s="12">
        <v>0.19469259949301509</v>
      </c>
      <c r="L32" s="12">
        <v>0.26646674596401715</v>
      </c>
    </row>
    <row r="33" spans="1:12" ht="17.100000000000001" customHeight="1" x14ac:dyDescent="0.25">
      <c r="A33" s="17">
        <v>7044</v>
      </c>
      <c r="B33" s="5" t="s">
        <v>255</v>
      </c>
      <c r="C33" s="12">
        <v>0.11559155520892044</v>
      </c>
      <c r="D33" s="12">
        <v>0.11368900371594162</v>
      </c>
      <c r="E33" s="12">
        <v>0.11362118214916431</v>
      </c>
      <c r="F33" s="12">
        <v>0.10959265113585426</v>
      </c>
      <c r="G33" s="12">
        <v>0.1062035009147836</v>
      </c>
      <c r="H33" s="12">
        <v>9.7578310315964131E-2</v>
      </c>
      <c r="I33" s="12">
        <v>9.6284629661954613E-2</v>
      </c>
      <c r="J33" s="12">
        <v>8.023198498597757E-2</v>
      </c>
      <c r="K33" s="12">
        <v>6.0659415592743786E-2</v>
      </c>
      <c r="L33" s="12">
        <v>7.4262838042794418E-2</v>
      </c>
    </row>
    <row r="34" spans="1:12" ht="17.100000000000001" customHeight="1" x14ac:dyDescent="0.25">
      <c r="A34" s="17">
        <v>7045</v>
      </c>
      <c r="B34" s="5" t="s">
        <v>122</v>
      </c>
      <c r="C34" s="12">
        <v>8.3785838422225893</v>
      </c>
      <c r="D34" s="12">
        <v>8.3741664230108643</v>
      </c>
      <c r="E34" s="12">
        <v>8.6254719814039849</v>
      </c>
      <c r="F34" s="12">
        <v>8.4679877664803431</v>
      </c>
      <c r="G34" s="12">
        <v>7.7211029890843577</v>
      </c>
      <c r="H34" s="12">
        <v>7.5130945453524811</v>
      </c>
      <c r="I34" s="12">
        <v>7.6342633843672587</v>
      </c>
      <c r="J34" s="12">
        <v>5.9516265506953765</v>
      </c>
      <c r="K34" s="12">
        <v>5.3276360055765037</v>
      </c>
      <c r="L34" s="12">
        <v>9.0018537514374177</v>
      </c>
    </row>
    <row r="35" spans="1:12" ht="17.100000000000001" customHeight="1" x14ac:dyDescent="0.25">
      <c r="A35" s="17">
        <v>7046</v>
      </c>
      <c r="B35" s="5" t="s">
        <v>123</v>
      </c>
      <c r="C35" s="12">
        <v>4.7828573749564909E-2</v>
      </c>
      <c r="D35" s="12">
        <v>5.2255489891552862E-2</v>
      </c>
      <c r="E35" s="12">
        <v>6.3346603303371884E-2</v>
      </c>
      <c r="F35" s="12">
        <v>4.3151989741258591E-2</v>
      </c>
      <c r="G35" s="12">
        <v>5.0109418570915207E-2</v>
      </c>
      <c r="H35" s="12">
        <v>3.7957508261034702E-2</v>
      </c>
      <c r="I35" s="12">
        <v>8.0320822702558928E-2</v>
      </c>
      <c r="J35" s="12">
        <v>8.1511242422111552E-2</v>
      </c>
      <c r="K35" s="12">
        <v>4.3509687699489652E-2</v>
      </c>
      <c r="L35" s="12">
        <v>5.3491437802667373E-2</v>
      </c>
    </row>
    <row r="36" spans="1:12" ht="17.100000000000001" customHeight="1" x14ac:dyDescent="0.25">
      <c r="A36" s="17">
        <v>7047</v>
      </c>
      <c r="B36" s="5" t="s">
        <v>256</v>
      </c>
      <c r="C36" s="12">
        <v>7.3347693997936059E-2</v>
      </c>
      <c r="D36" s="12">
        <v>7.6218247574446799E-2</v>
      </c>
      <c r="E36" s="12">
        <v>8.3125225360132726E-2</v>
      </c>
      <c r="F36" s="12">
        <v>8.2098795553900136E-2</v>
      </c>
      <c r="G36" s="12">
        <v>7.7767766926282789E-2</v>
      </c>
      <c r="H36" s="12">
        <v>7.5144145055471151E-2</v>
      </c>
      <c r="I36" s="12">
        <v>7.2151032295625028E-2</v>
      </c>
      <c r="J36" s="12">
        <v>3.1785721254339233E-2</v>
      </c>
      <c r="K36" s="12">
        <v>3.0475438510983319E-2</v>
      </c>
      <c r="L36" s="12">
        <v>4.7275599041087309E-2</v>
      </c>
    </row>
    <row r="37" spans="1:12" ht="17.100000000000001" customHeight="1" x14ac:dyDescent="0.25">
      <c r="A37" s="17">
        <v>7048</v>
      </c>
      <c r="B37" s="5" t="s">
        <v>257</v>
      </c>
      <c r="C37" s="12">
        <v>0.8492445826812397</v>
      </c>
      <c r="D37" s="12">
        <v>0.80278073891602397</v>
      </c>
      <c r="E37" s="12">
        <v>0.84533940102885141</v>
      </c>
      <c r="F37" s="12">
        <v>0.89084228426416168</v>
      </c>
      <c r="G37" s="12">
        <v>0.83721773760153606</v>
      </c>
      <c r="H37" s="12">
        <v>0.77589423456113715</v>
      </c>
      <c r="I37" s="12">
        <v>0.67748165047509767</v>
      </c>
      <c r="J37" s="12">
        <v>0.57652452835927648</v>
      </c>
      <c r="K37" s="12">
        <v>0.5096475393793124</v>
      </c>
      <c r="L37" s="12">
        <v>0.67112431960413577</v>
      </c>
    </row>
    <row r="38" spans="1:12" ht="17.100000000000001" customHeight="1" x14ac:dyDescent="0.25">
      <c r="A38" s="17">
        <v>7049</v>
      </c>
      <c r="B38" s="5" t="s">
        <v>258</v>
      </c>
      <c r="C38" s="12">
        <v>0.68546697684543445</v>
      </c>
      <c r="D38" s="12">
        <v>0.6517558200370277</v>
      </c>
      <c r="E38" s="12">
        <v>0.60986591755371655</v>
      </c>
      <c r="F38" s="12">
        <v>0.61690590562103276</v>
      </c>
      <c r="G38" s="12">
        <v>0.60862447740246972</v>
      </c>
      <c r="H38" s="12">
        <v>0.57824498810567171</v>
      </c>
      <c r="I38" s="12">
        <v>0.5533886285860794</v>
      </c>
      <c r="J38" s="12">
        <v>0.43982120168892624</v>
      </c>
      <c r="K38" s="12">
        <v>0.33406162044312515</v>
      </c>
      <c r="L38" s="12">
        <v>0.46940900804518959</v>
      </c>
    </row>
    <row r="39" spans="1:12" ht="17.100000000000001" customHeight="1" x14ac:dyDescent="0.25">
      <c r="C39" s="11" t="s">
        <v>214</v>
      </c>
      <c r="D39" s="11" t="s">
        <v>214</v>
      </c>
      <c r="E39" s="11" t="s">
        <v>214</v>
      </c>
      <c r="F39" s="11" t="s">
        <v>214</v>
      </c>
      <c r="G39" s="11" t="s">
        <v>214</v>
      </c>
      <c r="H39" s="11" t="s">
        <v>214</v>
      </c>
      <c r="I39" s="11" t="s">
        <v>214</v>
      </c>
      <c r="J39" s="11" t="s">
        <v>214</v>
      </c>
      <c r="K39" s="11" t="s">
        <v>214</v>
      </c>
      <c r="L39" s="11" t="s">
        <v>214</v>
      </c>
    </row>
    <row r="40" spans="1:12" ht="17.100000000000001" customHeight="1" x14ac:dyDescent="0.25">
      <c r="A40" s="31">
        <v>705</v>
      </c>
      <c r="B40" s="22" t="s">
        <v>259</v>
      </c>
      <c r="C40" s="24">
        <v>0.38431183617654846</v>
      </c>
      <c r="D40" s="24">
        <v>0.37538652597599353</v>
      </c>
      <c r="E40" s="24">
        <v>0.36782080002586787</v>
      </c>
      <c r="F40" s="24">
        <v>0.37931880474559204</v>
      </c>
      <c r="G40" s="24">
        <v>0.37099585015599285</v>
      </c>
      <c r="H40" s="24">
        <v>0.3671056142101109</v>
      </c>
      <c r="I40" s="24">
        <v>0.39692618024609766</v>
      </c>
      <c r="J40" s="24">
        <v>0.39839095813459469</v>
      </c>
      <c r="K40" s="24">
        <v>0.27502248867516965</v>
      </c>
      <c r="L40" s="24">
        <v>0.35014488519383863</v>
      </c>
    </row>
    <row r="41" spans="1:12" ht="17.100000000000001" customHeight="1" x14ac:dyDescent="0.25">
      <c r="A41" s="17">
        <v>7053</v>
      </c>
      <c r="B41" s="5" t="s">
        <v>260</v>
      </c>
      <c r="C41" s="12">
        <v>5.4535809583040683E-2</v>
      </c>
      <c r="D41" s="12">
        <v>6.1124270513532607E-2</v>
      </c>
      <c r="E41" s="12">
        <v>5.8780678288415503E-2</v>
      </c>
      <c r="F41" s="12">
        <v>6.2846774792992846E-2</v>
      </c>
      <c r="G41" s="12">
        <v>6.6466997710180081E-2</v>
      </c>
      <c r="H41" s="12">
        <v>6.4551127196014163E-2</v>
      </c>
      <c r="I41" s="12">
        <v>6.563164676606191E-2</v>
      </c>
      <c r="J41" s="12">
        <v>6.2479031806454685E-2</v>
      </c>
      <c r="K41" s="12">
        <v>4.3513819257475737E-2</v>
      </c>
      <c r="L41" s="12">
        <v>5.6323250522514544E-2</v>
      </c>
    </row>
    <row r="42" spans="1:12" ht="17.100000000000001" customHeight="1" x14ac:dyDescent="0.25">
      <c r="A42" s="17">
        <v>7054</v>
      </c>
      <c r="B42" s="5" t="s">
        <v>261</v>
      </c>
      <c r="C42" s="12">
        <v>0.23538947664561224</v>
      </c>
      <c r="D42" s="12">
        <v>0.23444750436635933</v>
      </c>
      <c r="E42" s="12">
        <v>0.22462541425916555</v>
      </c>
      <c r="F42" s="12">
        <v>0.23748597239163771</v>
      </c>
      <c r="G42" s="12">
        <v>0.23028324516652965</v>
      </c>
      <c r="H42" s="12">
        <v>0.23541053010322222</v>
      </c>
      <c r="I42" s="12">
        <v>0.21559702483205501</v>
      </c>
      <c r="J42" s="12">
        <v>0.27662431097988188</v>
      </c>
      <c r="K42" s="12">
        <v>0.18178314419994171</v>
      </c>
      <c r="L42" s="12">
        <v>0.24436829087692843</v>
      </c>
    </row>
    <row r="43" spans="1:12" ht="17.100000000000001" customHeight="1" x14ac:dyDescent="0.25">
      <c r="A43" s="17">
        <v>7056</v>
      </c>
      <c r="B43" s="5" t="s">
        <v>262</v>
      </c>
      <c r="C43" s="12">
        <v>9.4386549947895484E-2</v>
      </c>
      <c r="D43" s="12">
        <v>7.981475109610156E-2</v>
      </c>
      <c r="E43" s="12">
        <v>8.4414707478286832E-2</v>
      </c>
      <c r="F43" s="12">
        <v>7.8986057560961553E-2</v>
      </c>
      <c r="G43" s="12">
        <v>7.424560727928306E-2</v>
      </c>
      <c r="H43" s="12">
        <v>6.7143956910874478E-2</v>
      </c>
      <c r="I43" s="12">
        <v>0.11569750864798074</v>
      </c>
      <c r="J43" s="12">
        <v>5.9287615348258063E-2</v>
      </c>
      <c r="K43" s="12">
        <v>4.9725525217752156E-2</v>
      </c>
      <c r="L43" s="12">
        <v>4.9453343794395713E-2</v>
      </c>
    </row>
    <row r="44" spans="1:12" ht="17.100000000000001" customHeight="1" x14ac:dyDescent="0.25">
      <c r="C44" s="11" t="s">
        <v>214</v>
      </c>
      <c r="D44" s="11" t="s">
        <v>214</v>
      </c>
      <c r="E44" s="11" t="s">
        <v>214</v>
      </c>
      <c r="F44" s="11" t="s">
        <v>214</v>
      </c>
      <c r="G44" s="11" t="s">
        <v>214</v>
      </c>
      <c r="H44" s="11" t="s">
        <v>214</v>
      </c>
      <c r="I44" s="11" t="s">
        <v>214</v>
      </c>
      <c r="J44" s="11" t="s">
        <v>214</v>
      </c>
      <c r="K44" s="11" t="s">
        <v>214</v>
      </c>
      <c r="L44" s="11" t="s">
        <v>214</v>
      </c>
    </row>
    <row r="45" spans="1:12" ht="17.100000000000001" customHeight="1" x14ac:dyDescent="0.25">
      <c r="A45" s="31">
        <v>706</v>
      </c>
      <c r="B45" s="22" t="s">
        <v>263</v>
      </c>
      <c r="C45" s="24">
        <v>1.5695164429461359</v>
      </c>
      <c r="D45" s="24">
        <v>1.813517922893652</v>
      </c>
      <c r="E45" s="24">
        <v>1.6551732654104678</v>
      </c>
      <c r="F45" s="24">
        <v>1.3752787783742011</v>
      </c>
      <c r="G45" s="24">
        <v>1.4485422682342184</v>
      </c>
      <c r="H45" s="24">
        <v>1.3810721714810361</v>
      </c>
      <c r="I45" s="24">
        <v>1.3642142963091299</v>
      </c>
      <c r="J45" s="24">
        <v>1.2890449031114923</v>
      </c>
      <c r="K45" s="24">
        <v>1.0141921120129684</v>
      </c>
      <c r="L45" s="24">
        <v>1.3710639364752801</v>
      </c>
    </row>
    <row r="46" spans="1:12" ht="17.100000000000001" customHeight="1" x14ac:dyDescent="0.25">
      <c r="A46" s="17">
        <v>7061</v>
      </c>
      <c r="B46" s="5" t="s">
        <v>132</v>
      </c>
      <c r="C46" s="12">
        <v>0.91563417460601193</v>
      </c>
      <c r="D46" s="12">
        <v>1.1726782187955402</v>
      </c>
      <c r="E46" s="12">
        <v>0.95705338934332029</v>
      </c>
      <c r="F46" s="12">
        <v>0.78960444764981053</v>
      </c>
      <c r="G46" s="12">
        <v>0.85871238682631623</v>
      </c>
      <c r="H46" s="12">
        <v>0.79289409549779566</v>
      </c>
      <c r="I46" s="12">
        <v>0.79444681217259494</v>
      </c>
      <c r="J46" s="12">
        <v>0.72911037906968124</v>
      </c>
      <c r="K46" s="12">
        <v>0.49365867047652445</v>
      </c>
      <c r="L46" s="12">
        <v>0.75521904471694368</v>
      </c>
    </row>
    <row r="47" spans="1:12" ht="17.100000000000001" customHeight="1" x14ac:dyDescent="0.25">
      <c r="A47" s="17">
        <v>7062</v>
      </c>
      <c r="B47" s="5" t="s">
        <v>264</v>
      </c>
      <c r="C47" s="12">
        <v>5.2534627011168511E-2</v>
      </c>
      <c r="D47" s="12">
        <v>6.9599023808759333E-2</v>
      </c>
      <c r="E47" s="12">
        <v>9.071988278027332E-2</v>
      </c>
      <c r="F47" s="12">
        <v>3.4937650632347883E-2</v>
      </c>
      <c r="G47" s="12">
        <v>2.2283467764953456E-2</v>
      </c>
      <c r="H47" s="12">
        <v>4.9240827608319229E-2</v>
      </c>
      <c r="I47" s="12">
        <v>3.0439767121226206E-2</v>
      </c>
      <c r="J47" s="12">
        <v>1.5098805352974769E-2</v>
      </c>
      <c r="K47" s="12">
        <v>4.1655034765991202E-2</v>
      </c>
      <c r="L47" s="12">
        <v>3.2699638670810459E-2</v>
      </c>
    </row>
    <row r="48" spans="1:12" ht="17.100000000000001" customHeight="1" x14ac:dyDescent="0.25">
      <c r="A48" s="17">
        <v>7063</v>
      </c>
      <c r="B48" s="5" t="s">
        <v>265</v>
      </c>
      <c r="C48" s="12">
        <v>0.60134764132895535</v>
      </c>
      <c r="D48" s="12">
        <v>0.57124068028935238</v>
      </c>
      <c r="E48" s="12">
        <v>0.60739999328687433</v>
      </c>
      <c r="F48" s="12">
        <v>0.55073668009204269</v>
      </c>
      <c r="G48" s="12">
        <v>0.56754641364294878</v>
      </c>
      <c r="H48" s="12">
        <v>0.53893724837492119</v>
      </c>
      <c r="I48" s="12">
        <v>0.53932771701530879</v>
      </c>
      <c r="J48" s="12">
        <v>0.5448357186888364</v>
      </c>
      <c r="K48" s="12">
        <v>0.47887840677045257</v>
      </c>
      <c r="L48" s="12">
        <v>0.58314525308752596</v>
      </c>
    </row>
    <row r="49" spans="1:12" ht="17.100000000000001" customHeight="1" x14ac:dyDescent="0.25">
      <c r="C49" s="11" t="s">
        <v>214</v>
      </c>
      <c r="D49" s="11" t="s">
        <v>214</v>
      </c>
      <c r="E49" s="11" t="s">
        <v>214</v>
      </c>
      <c r="F49" s="11" t="s">
        <v>214</v>
      </c>
      <c r="G49" s="11" t="s">
        <v>214</v>
      </c>
      <c r="H49" s="11" t="s">
        <v>214</v>
      </c>
      <c r="I49" s="11" t="s">
        <v>214</v>
      </c>
      <c r="J49" s="11" t="s">
        <v>214</v>
      </c>
      <c r="K49" s="11" t="s">
        <v>214</v>
      </c>
      <c r="L49" s="11" t="s">
        <v>214</v>
      </c>
    </row>
    <row r="50" spans="1:12" ht="17.100000000000001" customHeight="1" x14ac:dyDescent="0.25">
      <c r="A50" s="31">
        <v>707</v>
      </c>
      <c r="B50" s="22" t="s">
        <v>135</v>
      </c>
      <c r="C50" s="24">
        <v>17.582175436162824</v>
      </c>
      <c r="D50" s="24">
        <v>18.004112659343253</v>
      </c>
      <c r="E50" s="24">
        <v>18.765835605361403</v>
      </c>
      <c r="F50" s="24">
        <v>19.035749034784576</v>
      </c>
      <c r="G50" s="24">
        <v>19.892808098950269</v>
      </c>
      <c r="H50" s="24">
        <v>20.792286848672081</v>
      </c>
      <c r="I50" s="24">
        <v>21.054859820997759</v>
      </c>
      <c r="J50" s="24">
        <v>22.067232348942685</v>
      </c>
      <c r="K50" s="24">
        <v>18.093205604965341</v>
      </c>
      <c r="L50" s="24">
        <v>21.274908824716043</v>
      </c>
    </row>
    <row r="51" spans="1:12" ht="17.100000000000001" customHeight="1" x14ac:dyDescent="0.25">
      <c r="A51" s="17">
        <v>7071</v>
      </c>
      <c r="B51" s="5" t="s">
        <v>266</v>
      </c>
      <c r="C51" s="12">
        <v>4.7159187300852874E-4</v>
      </c>
      <c r="D51" s="12">
        <v>5.4662930514634772E-4</v>
      </c>
      <c r="E51" s="12">
        <v>5.2436172006215193E-4</v>
      </c>
      <c r="F51" s="12">
        <v>3.127558821798807E-4</v>
      </c>
      <c r="G51" s="12">
        <v>2.0110285036073068E-4</v>
      </c>
      <c r="H51" s="12">
        <v>1.6724913780210446E-4</v>
      </c>
      <c r="I51" s="12">
        <v>1.3561882938513059E-4</v>
      </c>
      <c r="J51" s="12">
        <v>9.0104514596560544E-5</v>
      </c>
      <c r="K51" s="12">
        <v>6.40653625193789E-5</v>
      </c>
      <c r="L51" s="12">
        <v>6.1034377087282405E-5</v>
      </c>
    </row>
    <row r="52" spans="1:12" ht="17.100000000000001" customHeight="1" x14ac:dyDescent="0.25">
      <c r="A52" s="17">
        <v>7072</v>
      </c>
      <c r="B52" s="5" t="s">
        <v>267</v>
      </c>
      <c r="C52" s="12">
        <v>0.38791239735536354</v>
      </c>
      <c r="D52" s="12">
        <v>0.41688738840419703</v>
      </c>
      <c r="E52" s="12">
        <v>0.48861784253680385</v>
      </c>
      <c r="F52" s="12">
        <v>0.54979156993110045</v>
      </c>
      <c r="G52" s="12">
        <v>0.61021692891094181</v>
      </c>
      <c r="H52" s="12">
        <v>0.70812172179052413</v>
      </c>
      <c r="I52" s="12">
        <v>0.59989866290158822</v>
      </c>
      <c r="J52" s="12">
        <v>0.55776159867445108</v>
      </c>
      <c r="K52" s="12">
        <v>0.56980291818398654</v>
      </c>
      <c r="L52" s="12">
        <v>0.63711578323508</v>
      </c>
    </row>
    <row r="53" spans="1:12" ht="17.100000000000001" customHeight="1" x14ac:dyDescent="0.25">
      <c r="A53" s="17">
        <v>7073</v>
      </c>
      <c r="B53" s="5" t="s">
        <v>268</v>
      </c>
      <c r="C53" s="12">
        <v>13.647817640412439</v>
      </c>
      <c r="D53" s="12">
        <v>14.035403953520831</v>
      </c>
      <c r="E53" s="12">
        <v>14.662921368848215</v>
      </c>
      <c r="F53" s="12">
        <v>14.636943593017426</v>
      </c>
      <c r="G53" s="12">
        <v>15.432493425585452</v>
      </c>
      <c r="H53" s="12">
        <v>16.154627695477696</v>
      </c>
      <c r="I53" s="12">
        <v>16.580154618976319</v>
      </c>
      <c r="J53" s="12">
        <v>16.675421317476463</v>
      </c>
      <c r="K53" s="12">
        <v>13.170874015710892</v>
      </c>
      <c r="L53" s="12">
        <v>16.375947305025431</v>
      </c>
    </row>
    <row r="54" spans="1:12" ht="17.100000000000001" customHeight="1" x14ac:dyDescent="0.25">
      <c r="A54" s="17">
        <v>7074</v>
      </c>
      <c r="B54" s="5" t="s">
        <v>269</v>
      </c>
      <c r="C54" s="12">
        <v>0.33400469577762371</v>
      </c>
      <c r="D54" s="12">
        <v>0.32726340786615737</v>
      </c>
      <c r="E54" s="12">
        <v>0.35850703040486803</v>
      </c>
      <c r="F54" s="12">
        <v>0.34021538430786707</v>
      </c>
      <c r="G54" s="12">
        <v>0.33346801857044389</v>
      </c>
      <c r="H54" s="12">
        <v>0.3287014068993136</v>
      </c>
      <c r="I54" s="12">
        <v>0.32960317536916012</v>
      </c>
      <c r="J54" s="12">
        <v>0.40723776836363379</v>
      </c>
      <c r="K54" s="12">
        <v>0.22884933432639454</v>
      </c>
      <c r="L54" s="12">
        <v>0.28235982650971586</v>
      </c>
    </row>
    <row r="55" spans="1:12" ht="17.100000000000001" customHeight="1" x14ac:dyDescent="0.25">
      <c r="A55" s="17">
        <v>7076</v>
      </c>
      <c r="B55" s="5" t="s">
        <v>140</v>
      </c>
      <c r="C55" s="12">
        <v>3.2119691107443904</v>
      </c>
      <c r="D55" s="12">
        <v>3.2240112802469225</v>
      </c>
      <c r="E55" s="12">
        <v>3.2552650018514537</v>
      </c>
      <c r="F55" s="12">
        <v>3.508485731646005</v>
      </c>
      <c r="G55" s="12">
        <v>3.5164286230330704</v>
      </c>
      <c r="H55" s="12">
        <v>3.6006687753667461</v>
      </c>
      <c r="I55" s="12">
        <v>3.5450677449213051</v>
      </c>
      <c r="J55" s="12">
        <v>4.4267215599135401</v>
      </c>
      <c r="K55" s="12">
        <v>4.1236152713815502</v>
      </c>
      <c r="L55" s="12">
        <v>3.979424875568728</v>
      </c>
    </row>
    <row r="56" spans="1:12" ht="17.100000000000001" customHeight="1" x14ac:dyDescent="0.25">
      <c r="C56" s="11" t="s">
        <v>214</v>
      </c>
      <c r="D56" s="11" t="s">
        <v>214</v>
      </c>
      <c r="E56" s="11" t="s">
        <v>214</v>
      </c>
      <c r="F56" s="11" t="s">
        <v>214</v>
      </c>
      <c r="G56" s="11" t="s">
        <v>214</v>
      </c>
      <c r="H56" s="11" t="s">
        <v>214</v>
      </c>
      <c r="I56" s="11" t="s">
        <v>214</v>
      </c>
      <c r="J56" s="11" t="s">
        <v>214</v>
      </c>
      <c r="K56" s="11" t="s">
        <v>214</v>
      </c>
      <c r="L56" s="11" t="s">
        <v>214</v>
      </c>
    </row>
    <row r="57" spans="1:12" ht="17.100000000000001" customHeight="1" x14ac:dyDescent="0.25">
      <c r="A57" s="31">
        <v>708</v>
      </c>
      <c r="B57" s="22" t="s">
        <v>270</v>
      </c>
      <c r="C57" s="24">
        <v>0.84857751196903053</v>
      </c>
      <c r="D57" s="24">
        <v>0.79803281461063236</v>
      </c>
      <c r="E57" s="24">
        <v>0.80309598346994171</v>
      </c>
      <c r="F57" s="24">
        <v>0.83054014769542184</v>
      </c>
      <c r="G57" s="24">
        <v>0.8456617492289964</v>
      </c>
      <c r="H57" s="24">
        <v>0.77008402009165977</v>
      </c>
      <c r="I57" s="24">
        <v>0.76586337272941607</v>
      </c>
      <c r="J57" s="24">
        <v>0.62544051673879741</v>
      </c>
      <c r="K57" s="24">
        <v>0.54262773525584362</v>
      </c>
      <c r="L57" s="24">
        <v>0.79889802019497758</v>
      </c>
    </row>
    <row r="58" spans="1:12" ht="17.100000000000001" customHeight="1" x14ac:dyDescent="0.25">
      <c r="A58" s="17">
        <v>7081</v>
      </c>
      <c r="B58" s="5" t="s">
        <v>271</v>
      </c>
      <c r="C58" s="12">
        <v>0.46498370348059992</v>
      </c>
      <c r="D58" s="12">
        <v>0.41282913259526982</v>
      </c>
      <c r="E58" s="12">
        <v>0.38319136599543141</v>
      </c>
      <c r="F58" s="12">
        <v>0.39481169210452044</v>
      </c>
      <c r="G58" s="12">
        <v>0.41977609818011141</v>
      </c>
      <c r="H58" s="12">
        <v>0.37414542115586369</v>
      </c>
      <c r="I58" s="12">
        <v>0.37743647710370898</v>
      </c>
      <c r="J58" s="12">
        <v>0.29888356922345599</v>
      </c>
      <c r="K58" s="12">
        <v>0.2605584966103906</v>
      </c>
      <c r="L58" s="12">
        <v>0.44168776421139577</v>
      </c>
    </row>
    <row r="59" spans="1:12" ht="17.100000000000001" customHeight="1" x14ac:dyDescent="0.25">
      <c r="A59" s="17">
        <v>7082</v>
      </c>
      <c r="B59" s="5" t="s">
        <v>272</v>
      </c>
      <c r="C59" s="12">
        <v>0.38359380848843055</v>
      </c>
      <c r="D59" s="12">
        <v>0.38520368201536265</v>
      </c>
      <c r="E59" s="12">
        <v>0.41990461747451041</v>
      </c>
      <c r="F59" s="12">
        <v>0.43572845559090134</v>
      </c>
      <c r="G59" s="12">
        <v>0.42588565104888504</v>
      </c>
      <c r="H59" s="12">
        <v>0.39593859893579614</v>
      </c>
      <c r="I59" s="12">
        <v>0.38842689562570715</v>
      </c>
      <c r="J59" s="12">
        <v>0.32655694751534137</v>
      </c>
      <c r="K59" s="12">
        <v>0.28206923864545302</v>
      </c>
      <c r="L59" s="12">
        <v>0.35721025598358169</v>
      </c>
    </row>
    <row r="60" spans="1:12" ht="17.100000000000001" customHeight="1" x14ac:dyDescent="0.25">
      <c r="C60" s="11" t="s">
        <v>214</v>
      </c>
      <c r="D60" s="11" t="s">
        <v>214</v>
      </c>
      <c r="E60" s="11" t="s">
        <v>214</v>
      </c>
      <c r="F60" s="11" t="s">
        <v>214</v>
      </c>
      <c r="G60" s="11" t="s">
        <v>214</v>
      </c>
      <c r="H60" s="11" t="s">
        <v>214</v>
      </c>
      <c r="I60" s="11" t="s">
        <v>214</v>
      </c>
      <c r="J60" s="11" t="s">
        <v>214</v>
      </c>
      <c r="K60" s="11" t="s">
        <v>214</v>
      </c>
      <c r="L60" s="11" t="s">
        <v>214</v>
      </c>
    </row>
    <row r="61" spans="1:12" ht="17.100000000000001" customHeight="1" x14ac:dyDescent="0.25">
      <c r="A61" s="31">
        <v>709</v>
      </c>
      <c r="B61" s="22" t="s">
        <v>144</v>
      </c>
      <c r="C61" s="24">
        <v>19.687816217370628</v>
      </c>
      <c r="D61" s="24">
        <v>19.370682447339657</v>
      </c>
      <c r="E61" s="24">
        <v>19.967723705999912</v>
      </c>
      <c r="F61" s="24">
        <v>21.133641444797757</v>
      </c>
      <c r="G61" s="24">
        <v>21.491222131750053</v>
      </c>
      <c r="H61" s="24">
        <v>21.999316108899212</v>
      </c>
      <c r="I61" s="24">
        <v>22.078685463276866</v>
      </c>
      <c r="J61" s="24">
        <v>19.819932201135899</v>
      </c>
      <c r="K61" s="24">
        <v>15.071501313444951</v>
      </c>
      <c r="L61" s="24">
        <v>18.781029690044125</v>
      </c>
    </row>
    <row r="62" spans="1:12" ht="17.100000000000001" customHeight="1" x14ac:dyDescent="0.25">
      <c r="A62" s="32">
        <v>7091.92</v>
      </c>
      <c r="B62" s="5" t="s">
        <v>273</v>
      </c>
      <c r="C62" s="12">
        <v>14.950851767006167</v>
      </c>
      <c r="D62" s="12">
        <v>14.629711975953885</v>
      </c>
      <c r="E62" s="12">
        <v>14.78014303904297</v>
      </c>
      <c r="F62" s="12">
        <v>15.528132559198083</v>
      </c>
      <c r="G62" s="12">
        <v>15.670834218320506</v>
      </c>
      <c r="H62" s="12">
        <v>15.868340395907387</v>
      </c>
      <c r="I62" s="12">
        <v>15.847355058337032</v>
      </c>
      <c r="J62" s="12">
        <v>14.177918615814374</v>
      </c>
      <c r="K62" s="12">
        <v>10.872043184561283</v>
      </c>
      <c r="L62" s="12">
        <v>13.359942089431623</v>
      </c>
    </row>
    <row r="63" spans="1:12" ht="17.100000000000001" customHeight="1" x14ac:dyDescent="0.25">
      <c r="A63" s="17">
        <v>7094</v>
      </c>
      <c r="B63" s="5" t="s">
        <v>274</v>
      </c>
      <c r="C63" s="12">
        <v>2.4340778645479997</v>
      </c>
      <c r="D63" s="12">
        <v>2.473583232424355</v>
      </c>
      <c r="E63" s="12">
        <v>2.6003062131627765</v>
      </c>
      <c r="F63" s="12">
        <v>2.9684322757982384</v>
      </c>
      <c r="G63" s="12">
        <v>3.2789652574034789</v>
      </c>
      <c r="H63" s="12">
        <v>3.5241787198983481</v>
      </c>
      <c r="I63" s="12">
        <v>3.6986632617536355</v>
      </c>
      <c r="J63" s="12">
        <v>3.3616796159784266</v>
      </c>
      <c r="K63" s="12">
        <v>2.5282691228404324</v>
      </c>
      <c r="L63" s="12">
        <v>3.2746881268450907</v>
      </c>
    </row>
    <row r="64" spans="1:12" ht="17.100000000000001" customHeight="1" x14ac:dyDescent="0.25">
      <c r="A64" s="17">
        <v>7095</v>
      </c>
      <c r="B64" s="5" t="s">
        <v>147</v>
      </c>
      <c r="C64" s="12">
        <v>8.4092190501359493E-2</v>
      </c>
      <c r="D64" s="12">
        <v>7.1130477567519015E-2</v>
      </c>
      <c r="E64" s="12">
        <v>7.2929999095985978E-2</v>
      </c>
      <c r="F64" s="12">
        <v>7.0449061857121756E-2</v>
      </c>
      <c r="G64" s="12">
        <v>6.7473893185427458E-2</v>
      </c>
      <c r="H64" s="12">
        <v>4.5873370424330165E-2</v>
      </c>
      <c r="I64" s="12">
        <v>4.6586926567875088E-2</v>
      </c>
      <c r="J64" s="12">
        <v>3.6199198100049089E-2</v>
      </c>
      <c r="K64" s="12">
        <v>1.9838739676606414E-2</v>
      </c>
      <c r="L64" s="12">
        <v>3.7236500473981977E-2</v>
      </c>
    </row>
    <row r="65" spans="1:12" ht="17.100000000000001" customHeight="1" x14ac:dyDescent="0.25">
      <c r="A65" s="17">
        <v>7096</v>
      </c>
      <c r="B65" s="5" t="s">
        <v>275</v>
      </c>
      <c r="C65" s="12">
        <v>1.9707162145366104</v>
      </c>
      <c r="D65" s="12">
        <v>1.9416298331160686</v>
      </c>
      <c r="E65" s="12">
        <v>2.2536054576453801</v>
      </c>
      <c r="F65" s="12">
        <v>2.3450183552133086</v>
      </c>
      <c r="G65" s="12">
        <v>2.2779169113738287</v>
      </c>
      <c r="H65" s="12">
        <v>2.1594291592411703</v>
      </c>
      <c r="I65" s="12">
        <v>2.1243164679740523</v>
      </c>
      <c r="J65" s="12">
        <v>1.9132460525191877</v>
      </c>
      <c r="K65" s="12">
        <v>1.3936368068521454</v>
      </c>
      <c r="L65" s="12">
        <v>1.8117503696138393</v>
      </c>
    </row>
    <row r="66" spans="1:12" ht="17.100000000000001" customHeight="1" x14ac:dyDescent="0.25">
      <c r="A66" s="17">
        <v>7098</v>
      </c>
      <c r="B66" s="5" t="s">
        <v>149</v>
      </c>
      <c r="C66" s="12">
        <v>0.24807818077848948</v>
      </c>
      <c r="D66" s="12">
        <v>0.25462692827782768</v>
      </c>
      <c r="E66" s="12">
        <v>0.26073899705279713</v>
      </c>
      <c r="F66" s="12">
        <v>0.22160919273100732</v>
      </c>
      <c r="G66" s="12">
        <v>0.19603185146681576</v>
      </c>
      <c r="H66" s="12">
        <v>0.4014944634279744</v>
      </c>
      <c r="I66" s="12">
        <v>0.3617637486442713</v>
      </c>
      <c r="J66" s="12">
        <v>0.33088871872385595</v>
      </c>
      <c r="K66" s="12">
        <v>0.25771345951448488</v>
      </c>
      <c r="L66" s="12">
        <v>0.29741260367959271</v>
      </c>
    </row>
    <row r="67" spans="1:12" ht="17.100000000000001" customHeight="1" x14ac:dyDescent="0.25">
      <c r="C67" s="11" t="s">
        <v>214</v>
      </c>
      <c r="D67" s="11" t="s">
        <v>214</v>
      </c>
      <c r="E67" s="11" t="s">
        <v>214</v>
      </c>
      <c r="F67" s="11" t="s">
        <v>214</v>
      </c>
      <c r="G67" s="11" t="s">
        <v>214</v>
      </c>
      <c r="H67" s="11" t="s">
        <v>214</v>
      </c>
      <c r="I67" s="11" t="s">
        <v>214</v>
      </c>
      <c r="J67" s="11" t="s">
        <v>214</v>
      </c>
      <c r="K67" s="11" t="s">
        <v>214</v>
      </c>
      <c r="L67" s="11" t="s">
        <v>214</v>
      </c>
    </row>
    <row r="68" spans="1:12" ht="17.100000000000001" customHeight="1" x14ac:dyDescent="0.25">
      <c r="A68" s="31">
        <v>710</v>
      </c>
      <c r="B68" s="22" t="s">
        <v>282</v>
      </c>
      <c r="C68" s="24">
        <v>27.86791690628808</v>
      </c>
      <c r="D68" s="24">
        <v>27.017299510747137</v>
      </c>
      <c r="E68" s="24">
        <v>26.520668951639067</v>
      </c>
      <c r="F68" s="24">
        <v>25.582849265445677</v>
      </c>
      <c r="G68" s="24">
        <v>25.152141873927928</v>
      </c>
      <c r="H68" s="24">
        <v>24.080401114694858</v>
      </c>
      <c r="I68" s="24">
        <v>24.68892897325674</v>
      </c>
      <c r="J68" s="24">
        <v>29.533357825193967</v>
      </c>
      <c r="K68" s="24">
        <v>43.169353960758627</v>
      </c>
      <c r="L68" s="24">
        <v>29.091739796808156</v>
      </c>
    </row>
    <row r="69" spans="1:12" ht="17.100000000000001" customHeight="1" x14ac:dyDescent="0.25">
      <c r="A69" s="32">
        <v>7101</v>
      </c>
      <c r="B69" s="5" t="s">
        <v>276</v>
      </c>
      <c r="C69" s="12">
        <v>0.52791454929193971</v>
      </c>
      <c r="D69" s="12">
        <v>0.48805174104457361</v>
      </c>
      <c r="E69" s="12">
        <v>0.5062849794019233</v>
      </c>
      <c r="F69" s="12">
        <v>0.49804819116813775</v>
      </c>
      <c r="G69" s="12">
        <v>0.53709121478578348</v>
      </c>
      <c r="H69" s="12">
        <v>0.45614730148449822</v>
      </c>
      <c r="I69" s="12">
        <v>0.47949271745584643</v>
      </c>
      <c r="J69" s="12">
        <v>0.52238284788816636</v>
      </c>
      <c r="K69" s="12">
        <v>0.48115190425747206</v>
      </c>
      <c r="L69" s="12">
        <v>0.75076618058850919</v>
      </c>
    </row>
    <row r="70" spans="1:12" ht="17.100000000000001" customHeight="1" x14ac:dyDescent="0.25">
      <c r="A70" s="17">
        <v>7102</v>
      </c>
      <c r="B70" s="5" t="s">
        <v>277</v>
      </c>
      <c r="C70" s="12">
        <v>17.963551284849295</v>
      </c>
      <c r="D70" s="12">
        <v>17.043805291667272</v>
      </c>
      <c r="E70" s="12">
        <v>16.133740901650054</v>
      </c>
      <c r="F70" s="12">
        <v>15.627812068671995</v>
      </c>
      <c r="G70" s="12">
        <v>15.485664548160315</v>
      </c>
      <c r="H70" s="12">
        <v>15.115404640585512</v>
      </c>
      <c r="I70" s="12">
        <v>15.229860195220054</v>
      </c>
      <c r="J70" s="12">
        <v>14.917289263008009</v>
      </c>
      <c r="K70" s="12">
        <v>11.530095629504453</v>
      </c>
      <c r="L70" s="12">
        <v>18.00904917872062</v>
      </c>
    </row>
    <row r="71" spans="1:12" ht="17.100000000000001" customHeight="1" x14ac:dyDescent="0.25">
      <c r="A71" s="17">
        <v>7104</v>
      </c>
      <c r="B71" s="5" t="s">
        <v>278</v>
      </c>
      <c r="C71" s="12">
        <v>2.4475080029068126</v>
      </c>
      <c r="D71" s="12">
        <v>2.5139798438780483</v>
      </c>
      <c r="E71" s="12">
        <v>2.5057694218521358</v>
      </c>
      <c r="F71" s="12">
        <v>2.5131906323420643</v>
      </c>
      <c r="G71" s="12">
        <v>2.465082060915873</v>
      </c>
      <c r="H71" s="12">
        <v>2.4505248597648821</v>
      </c>
      <c r="I71" s="12">
        <v>2.4902598654326384</v>
      </c>
      <c r="J71" s="12">
        <v>7.5723091996857281</v>
      </c>
      <c r="K71" s="12">
        <v>22.792352318528081</v>
      </c>
      <c r="L71" s="12">
        <v>2.6027148924753343</v>
      </c>
    </row>
    <row r="72" spans="1:12" ht="17.100000000000001" customHeight="1" x14ac:dyDescent="0.25">
      <c r="A72" s="17">
        <v>7105</v>
      </c>
      <c r="B72" s="5" t="s">
        <v>154</v>
      </c>
      <c r="C72" s="12">
        <v>0.22719468624531491</v>
      </c>
      <c r="D72" s="12">
        <v>0.24452048323554118</v>
      </c>
      <c r="E72" s="12">
        <v>0.27273220828125821</v>
      </c>
      <c r="F72" s="12">
        <v>0.23574097226842766</v>
      </c>
      <c r="G72" s="12">
        <v>0.22514329062683822</v>
      </c>
      <c r="H72" s="12">
        <v>0.21813355097816253</v>
      </c>
      <c r="I72" s="12">
        <v>0.20814011786496203</v>
      </c>
      <c r="J72" s="12">
        <v>0.25717912672288656</v>
      </c>
      <c r="K72" s="12">
        <v>0.37139206888407372</v>
      </c>
      <c r="L72" s="12">
        <v>0.51760364241855839</v>
      </c>
    </row>
    <row r="73" spans="1:12" ht="17.100000000000001" customHeight="1" x14ac:dyDescent="0.25">
      <c r="A73" s="17">
        <v>7106</v>
      </c>
      <c r="B73" s="5" t="s">
        <v>155</v>
      </c>
      <c r="C73" s="12">
        <v>4.6587896280968577</v>
      </c>
      <c r="D73" s="12">
        <v>4.4658391620195603</v>
      </c>
      <c r="E73" s="12">
        <v>4.3142273219091596</v>
      </c>
      <c r="F73" s="12">
        <v>4.3549999496115204</v>
      </c>
      <c r="G73" s="12">
        <v>4.1756307699463129</v>
      </c>
      <c r="H73" s="12">
        <v>3.8516198525023562</v>
      </c>
      <c r="I73" s="12">
        <v>4.3319005608684042</v>
      </c>
      <c r="J73" s="12">
        <v>3.8204049319520279</v>
      </c>
      <c r="K73" s="12">
        <v>3.1524199257432373</v>
      </c>
      <c r="L73" s="12">
        <v>4.3712393641450307</v>
      </c>
    </row>
    <row r="74" spans="1:12" ht="17.100000000000001" customHeight="1" x14ac:dyDescent="0.25">
      <c r="A74" s="17">
        <v>7107</v>
      </c>
      <c r="B74" s="5" t="s">
        <v>279</v>
      </c>
      <c r="C74" s="12">
        <v>0.75730277755339781</v>
      </c>
      <c r="D74" s="12">
        <v>0.74460757666980981</v>
      </c>
      <c r="E74" s="12">
        <v>0.74106264043108749</v>
      </c>
      <c r="F74" s="12">
        <v>0.69646020657844132</v>
      </c>
      <c r="G74" s="12">
        <v>0.63702314131887749</v>
      </c>
      <c r="H74" s="12">
        <v>0.60656793288961797</v>
      </c>
      <c r="I74" s="12">
        <v>0.56632261066775169</v>
      </c>
      <c r="J74" s="12">
        <v>0.54328728507970747</v>
      </c>
      <c r="K74" s="12">
        <v>0.40828297009012454</v>
      </c>
      <c r="L74" s="12">
        <v>0.51475282978419823</v>
      </c>
    </row>
    <row r="75" spans="1:12" ht="17.100000000000001" customHeight="1" x14ac:dyDescent="0.25">
      <c r="A75" s="17">
        <v>7108</v>
      </c>
      <c r="B75" s="5" t="s">
        <v>280</v>
      </c>
      <c r="C75" s="12">
        <v>5.2283471338503536E-2</v>
      </c>
      <c r="D75" s="12">
        <v>5.1611569114580848E-2</v>
      </c>
      <c r="E75" s="12">
        <v>4.973210428099769E-2</v>
      </c>
      <c r="F75" s="12">
        <v>4.6101509620420755E-2</v>
      </c>
      <c r="G75" s="12">
        <v>4.5729986640327167E-2</v>
      </c>
      <c r="H75" s="12">
        <v>3.8827467957811425E-2</v>
      </c>
      <c r="I75" s="12">
        <v>4.2712357419020283E-2</v>
      </c>
      <c r="J75" s="12">
        <v>3.1444769172997954E-2</v>
      </c>
      <c r="K75" s="12">
        <v>3.1210020103762684E-2</v>
      </c>
      <c r="L75" s="12">
        <v>3.2869867862654258E-2</v>
      </c>
    </row>
    <row r="76" spans="1:12" ht="17.100000000000001" customHeight="1" x14ac:dyDescent="0.25">
      <c r="A76" s="17">
        <v>7109</v>
      </c>
      <c r="B76" s="5" t="s">
        <v>281</v>
      </c>
      <c r="C76" s="12">
        <v>1.2333725060059617</v>
      </c>
      <c r="D76" s="12">
        <v>1.4648838431177522</v>
      </c>
      <c r="E76" s="12">
        <v>1.9971193738324484</v>
      </c>
      <c r="F76" s="12">
        <v>1.6104957351846743</v>
      </c>
      <c r="G76" s="12">
        <v>1.5807768615335975</v>
      </c>
      <c r="H76" s="12">
        <v>1.3431755085320234</v>
      </c>
      <c r="I76" s="12">
        <v>1.3402405483280619</v>
      </c>
      <c r="J76" s="12">
        <v>1.8690604016844394</v>
      </c>
      <c r="K76" s="12">
        <v>4.4024491236474192</v>
      </c>
      <c r="L76" s="12">
        <v>2.2927438408132463</v>
      </c>
    </row>
  </sheetData>
  <hyperlinks>
    <hyperlink ref="M1" location="Índice!A1" display="Volver al índice" xr:uid="{00000000-0004-0000-1500-000000000000}"/>
  </hyperlinks>
  <pageMargins left="1.0236220472440944" right="1.0236220472440944" top="0.74803149606299213" bottom="0.74803149606299213" header="0.31496062992125984" footer="0.31496062992125984"/>
  <pageSetup scale="68" fitToHeight="2" orientation="landscape" r:id="rId1"/>
  <rowBreaks count="1" manualBreakCount="1">
    <brk id="43" max="11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76"/>
  <sheetViews>
    <sheetView showGridLines="0" zoomScaleNormal="100" workbookViewId="0">
      <pane ySplit="6" topLeftCell="A7" activePane="bottomLeft" state="frozen"/>
      <selection activeCell="A70" sqref="A70"/>
      <selection pane="bottomLeft"/>
    </sheetView>
  </sheetViews>
  <sheetFormatPr baseColWidth="10" defaultRowHeight="14.25" x14ac:dyDescent="0.25"/>
  <cols>
    <col min="1" max="1" width="5" style="16" bestFit="1" customWidth="1"/>
    <col min="2" max="2" width="53.140625" style="2" bestFit="1" customWidth="1"/>
    <col min="3" max="9" width="12.7109375" style="9" customWidth="1"/>
    <col min="10" max="10" width="13.7109375" style="9" customWidth="1"/>
    <col min="11" max="11" width="12.7109375" style="9" customWidth="1"/>
    <col min="12" max="16384" width="11.42578125" style="2"/>
  </cols>
  <sheetData>
    <row r="1" spans="1:12" ht="17.25" x14ac:dyDescent="0.3">
      <c r="A1" s="18" t="s">
        <v>228</v>
      </c>
      <c r="L1" s="38" t="s">
        <v>200</v>
      </c>
    </row>
    <row r="2" spans="1:12" ht="17.25" x14ac:dyDescent="0.3">
      <c r="A2" s="18" t="s">
        <v>39</v>
      </c>
    </row>
    <row r="3" spans="1:12" x14ac:dyDescent="0.25">
      <c r="A3" s="1" t="s">
        <v>229</v>
      </c>
    </row>
    <row r="4" spans="1:12" x14ac:dyDescent="0.25">
      <c r="A4" s="1" t="s">
        <v>0</v>
      </c>
    </row>
    <row r="6" spans="1:12" ht="63.95" customHeight="1" x14ac:dyDescent="0.25">
      <c r="A6" s="20"/>
      <c r="B6" s="20"/>
      <c r="C6" s="33" t="s">
        <v>160</v>
      </c>
      <c r="D6" s="33" t="s">
        <v>219</v>
      </c>
      <c r="E6" s="33" t="s">
        <v>165</v>
      </c>
      <c r="F6" s="33" t="s">
        <v>162</v>
      </c>
      <c r="G6" s="33" t="s">
        <v>161</v>
      </c>
      <c r="H6" s="33" t="s">
        <v>163</v>
      </c>
      <c r="I6" s="33" t="s">
        <v>218</v>
      </c>
      <c r="J6" s="33" t="s">
        <v>164</v>
      </c>
      <c r="K6" s="33" t="s">
        <v>166</v>
      </c>
    </row>
    <row r="7" spans="1:12" ht="17.100000000000001" customHeight="1" x14ac:dyDescent="0.25">
      <c r="B7" s="3"/>
    </row>
    <row r="8" spans="1:12" s="1" customFormat="1" ht="17.100000000000001" customHeight="1" x14ac:dyDescent="0.25">
      <c r="A8" s="31">
        <v>7</v>
      </c>
      <c r="B8" s="22" t="s">
        <v>101</v>
      </c>
      <c r="C8" s="23">
        <v>12324523.648680003</v>
      </c>
      <c r="D8" s="23">
        <v>5184429.8000100004</v>
      </c>
      <c r="E8" s="23">
        <v>2639607.3299509999</v>
      </c>
      <c r="F8" s="23">
        <v>24584021.569460001</v>
      </c>
      <c r="G8" s="23">
        <v>11377784.617658</v>
      </c>
      <c r="H8" s="23">
        <v>275417.1045999999</v>
      </c>
      <c r="I8" s="23">
        <v>3932633.5774399997</v>
      </c>
      <c r="J8" s="23">
        <v>5372430.54856</v>
      </c>
      <c r="K8" s="23">
        <v>65690848.196358986</v>
      </c>
    </row>
    <row r="9" spans="1:12" ht="17.100000000000001" customHeight="1" x14ac:dyDescent="0.25">
      <c r="C9" s="10"/>
      <c r="D9" s="10"/>
      <c r="E9" s="10"/>
      <c r="F9" s="10"/>
      <c r="G9" s="10"/>
      <c r="H9" s="10"/>
      <c r="I9" s="10"/>
      <c r="J9" s="10"/>
      <c r="K9" s="10"/>
    </row>
    <row r="10" spans="1:12" s="1" customFormat="1" ht="17.100000000000001" customHeight="1" x14ac:dyDescent="0.25">
      <c r="A10" s="31">
        <v>701</v>
      </c>
      <c r="B10" s="22" t="s">
        <v>100</v>
      </c>
      <c r="C10" s="23">
        <v>996828.41842000012</v>
      </c>
      <c r="D10" s="23">
        <v>327233.55550000002</v>
      </c>
      <c r="E10" s="23">
        <v>2621597.9863499999</v>
      </c>
      <c r="F10" s="23">
        <v>866116.04550999997</v>
      </c>
      <c r="G10" s="23">
        <v>26333.958379999996</v>
      </c>
      <c r="H10" s="23">
        <v>200787.34628</v>
      </c>
      <c r="I10" s="23">
        <v>50218.345530000006</v>
      </c>
      <c r="J10" s="23">
        <v>142048.03203999999</v>
      </c>
      <c r="K10" s="23">
        <v>5231163.6880099997</v>
      </c>
    </row>
    <row r="11" spans="1:12" ht="17.100000000000001" customHeight="1" x14ac:dyDescent="0.25">
      <c r="A11" s="17">
        <v>7011</v>
      </c>
      <c r="B11" s="5" t="s">
        <v>102</v>
      </c>
      <c r="C11" s="8">
        <v>809411.28842000011</v>
      </c>
      <c r="D11" s="8">
        <v>170365.78950000001</v>
      </c>
      <c r="E11" s="8">
        <v>0</v>
      </c>
      <c r="F11" s="8">
        <v>412632.15151</v>
      </c>
      <c r="G11" s="8">
        <v>19326.948379999998</v>
      </c>
      <c r="H11" s="8">
        <v>53.08128</v>
      </c>
      <c r="I11" s="8">
        <v>36987.24353</v>
      </c>
      <c r="J11" s="8">
        <v>129525.42804</v>
      </c>
      <c r="K11" s="8">
        <v>1578301.9306600001</v>
      </c>
    </row>
    <row r="12" spans="1:12" ht="17.100000000000001" customHeight="1" x14ac:dyDescent="0.25">
      <c r="A12" s="17">
        <v>7012</v>
      </c>
      <c r="B12" s="5" t="s">
        <v>103</v>
      </c>
      <c r="C12" s="8">
        <v>0</v>
      </c>
      <c r="D12" s="8">
        <v>0</v>
      </c>
      <c r="E12" s="8">
        <v>0</v>
      </c>
      <c r="F12" s="8">
        <v>280.98899999999998</v>
      </c>
      <c r="G12" s="8">
        <v>0</v>
      </c>
      <c r="H12" s="8">
        <v>0</v>
      </c>
      <c r="I12" s="8">
        <v>0</v>
      </c>
      <c r="J12" s="8">
        <v>0</v>
      </c>
      <c r="K12" s="8">
        <v>280.98899999999998</v>
      </c>
    </row>
    <row r="13" spans="1:12" ht="17.100000000000001" customHeight="1" x14ac:dyDescent="0.25">
      <c r="A13" s="17">
        <v>7013</v>
      </c>
      <c r="B13" s="5" t="s">
        <v>104</v>
      </c>
      <c r="C13" s="8">
        <v>154836.29399999999</v>
      </c>
      <c r="D13" s="8">
        <v>148035.22700000001</v>
      </c>
      <c r="E13" s="8">
        <v>0</v>
      </c>
      <c r="F13" s="8">
        <v>11165.228000000001</v>
      </c>
      <c r="G13" s="8">
        <v>6528.3209999999999</v>
      </c>
      <c r="H13" s="8">
        <v>126.61499999999999</v>
      </c>
      <c r="I13" s="8">
        <v>12222.628000000001</v>
      </c>
      <c r="J13" s="8">
        <v>0</v>
      </c>
      <c r="K13" s="8">
        <v>332914.31300000002</v>
      </c>
    </row>
    <row r="14" spans="1:12" ht="17.100000000000001" customHeight="1" x14ac:dyDescent="0.25">
      <c r="A14" s="17">
        <v>7014</v>
      </c>
      <c r="B14" s="5" t="s">
        <v>105</v>
      </c>
      <c r="C14" s="8">
        <v>19407.575000000001</v>
      </c>
      <c r="D14" s="8">
        <v>4024.4549999999999</v>
      </c>
      <c r="E14" s="8">
        <v>0</v>
      </c>
      <c r="F14" s="8">
        <v>358973.23599999998</v>
      </c>
      <c r="G14" s="8">
        <v>100.029</v>
      </c>
      <c r="H14" s="8">
        <v>390.60599999999999</v>
      </c>
      <c r="I14" s="8">
        <v>803.08499999999992</v>
      </c>
      <c r="J14" s="8">
        <v>12522.603999999999</v>
      </c>
      <c r="K14" s="8">
        <v>396221.58999999997</v>
      </c>
    </row>
    <row r="15" spans="1:12" ht="17.100000000000001" customHeight="1" x14ac:dyDescent="0.25">
      <c r="A15" s="17">
        <v>7016</v>
      </c>
      <c r="B15" s="5" t="s">
        <v>106</v>
      </c>
      <c r="C15" s="8">
        <v>13173.261</v>
      </c>
      <c r="D15" s="8">
        <v>4808.0839999999998</v>
      </c>
      <c r="E15" s="8">
        <v>0</v>
      </c>
      <c r="F15" s="8">
        <v>83064.441000000006</v>
      </c>
      <c r="G15" s="8">
        <v>378.65999999999997</v>
      </c>
      <c r="H15" s="8">
        <v>200217.04399999999</v>
      </c>
      <c r="I15" s="8">
        <v>205.38900000000001</v>
      </c>
      <c r="J15" s="8">
        <v>0</v>
      </c>
      <c r="K15" s="8">
        <v>301846.87900000002</v>
      </c>
    </row>
    <row r="16" spans="1:12" ht="17.100000000000001" customHeight="1" x14ac:dyDescent="0.25">
      <c r="A16" s="17">
        <v>7017</v>
      </c>
      <c r="B16" s="5" t="s">
        <v>107</v>
      </c>
      <c r="C16" s="8">
        <v>0</v>
      </c>
      <c r="D16" s="8">
        <v>0</v>
      </c>
      <c r="E16" s="8">
        <v>2621597.9863499999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2621597.9863499999</v>
      </c>
    </row>
    <row r="17" spans="1:11" ht="17.100000000000001" customHeight="1" x14ac:dyDescent="0.25">
      <c r="C17" s="10"/>
      <c r="D17" s="10"/>
      <c r="E17" s="10"/>
      <c r="F17" s="10"/>
      <c r="G17" s="10"/>
      <c r="H17" s="10"/>
      <c r="I17" s="10"/>
      <c r="J17" s="10"/>
      <c r="K17" s="10"/>
    </row>
    <row r="18" spans="1:11" ht="17.100000000000001" customHeight="1" x14ac:dyDescent="0.25">
      <c r="A18" s="31">
        <v>702</v>
      </c>
      <c r="B18" s="22" t="s">
        <v>108</v>
      </c>
      <c r="C18" s="23">
        <v>1127634.8112600001</v>
      </c>
      <c r="D18" s="23">
        <v>214509.87351</v>
      </c>
      <c r="E18" s="23">
        <v>0</v>
      </c>
      <c r="F18" s="23">
        <v>45151.250890000003</v>
      </c>
      <c r="G18" s="23">
        <v>2166.6171800000002</v>
      </c>
      <c r="H18" s="23">
        <v>326.94332000000003</v>
      </c>
      <c r="I18" s="23">
        <v>3205.4289099999996</v>
      </c>
      <c r="J18" s="23">
        <v>4037.23252</v>
      </c>
      <c r="K18" s="23">
        <v>1397032.1575900002</v>
      </c>
    </row>
    <row r="19" spans="1:11" ht="17.100000000000001" customHeight="1" x14ac:dyDescent="0.25">
      <c r="A19" s="17">
        <v>7021</v>
      </c>
      <c r="B19" s="5" t="s">
        <v>109</v>
      </c>
      <c r="C19" s="8">
        <v>1124522.3132600002</v>
      </c>
      <c r="D19" s="8">
        <v>213427.53551000002</v>
      </c>
      <c r="E19" s="8">
        <v>0</v>
      </c>
      <c r="F19" s="8">
        <v>45085.00589</v>
      </c>
      <c r="G19" s="8">
        <v>2073.74118</v>
      </c>
      <c r="H19" s="8">
        <v>326.94332000000003</v>
      </c>
      <c r="I19" s="8">
        <v>2988.8449099999998</v>
      </c>
      <c r="J19" s="8">
        <v>4037.23252</v>
      </c>
      <c r="K19" s="8">
        <v>1392461.6165900002</v>
      </c>
    </row>
    <row r="20" spans="1:11" ht="17.100000000000001" customHeight="1" x14ac:dyDescent="0.25">
      <c r="A20" s="17">
        <v>7024</v>
      </c>
      <c r="B20" s="5" t="s">
        <v>110</v>
      </c>
      <c r="C20" s="8">
        <v>3112.498</v>
      </c>
      <c r="D20" s="8">
        <v>1082.3380000000002</v>
      </c>
      <c r="E20" s="8">
        <v>0</v>
      </c>
      <c r="F20" s="8">
        <v>66.245000000000005</v>
      </c>
      <c r="G20" s="8">
        <v>92.876000000000005</v>
      </c>
      <c r="H20" s="8">
        <v>0</v>
      </c>
      <c r="I20" s="8">
        <v>216.584</v>
      </c>
      <c r="J20" s="8">
        <v>0</v>
      </c>
      <c r="K20" s="8">
        <v>4570.5410000000002</v>
      </c>
    </row>
    <row r="21" spans="1:11" ht="17.100000000000001" customHeight="1" x14ac:dyDescent="0.25"/>
    <row r="22" spans="1:11" ht="17.100000000000001" customHeight="1" x14ac:dyDescent="0.25">
      <c r="A22" s="31">
        <v>703</v>
      </c>
      <c r="B22" s="22" t="s">
        <v>111</v>
      </c>
      <c r="C22" s="23">
        <v>2678312.7611039998</v>
      </c>
      <c r="D22" s="23">
        <v>569078.074792</v>
      </c>
      <c r="E22" s="23">
        <v>0</v>
      </c>
      <c r="F22" s="23">
        <v>234527.595928</v>
      </c>
      <c r="G22" s="23">
        <v>35896.334455999997</v>
      </c>
      <c r="H22" s="23">
        <v>427.60799999999995</v>
      </c>
      <c r="I22" s="23">
        <v>110252.97376000001</v>
      </c>
      <c r="J22" s="23">
        <v>53048.759879999998</v>
      </c>
      <c r="K22" s="23">
        <v>3681544.1079199999</v>
      </c>
    </row>
    <row r="23" spans="1:11" ht="17.100000000000001" customHeight="1" x14ac:dyDescent="0.25">
      <c r="A23" s="17">
        <v>7031</v>
      </c>
      <c r="B23" s="5" t="s">
        <v>112</v>
      </c>
      <c r="C23" s="8">
        <v>1360122.906216</v>
      </c>
      <c r="D23" s="8">
        <v>209570.91231800002</v>
      </c>
      <c r="E23" s="8">
        <v>0</v>
      </c>
      <c r="F23" s="8">
        <v>9311.9928120000004</v>
      </c>
      <c r="G23" s="8">
        <v>11006.565024</v>
      </c>
      <c r="H23" s="8">
        <v>240.39499999999998</v>
      </c>
      <c r="I23" s="8">
        <v>47120.264915000007</v>
      </c>
      <c r="J23" s="8">
        <v>26642.482019999999</v>
      </c>
      <c r="K23" s="8">
        <v>1664015.5183049999</v>
      </c>
    </row>
    <row r="24" spans="1:11" ht="17.100000000000001" customHeight="1" x14ac:dyDescent="0.25">
      <c r="A24" s="17">
        <v>7032</v>
      </c>
      <c r="B24" s="5" t="s">
        <v>113</v>
      </c>
      <c r="C24" s="8">
        <v>0</v>
      </c>
      <c r="D24" s="8">
        <v>0</v>
      </c>
      <c r="E24" s="8">
        <v>0</v>
      </c>
      <c r="F24" s="8">
        <v>34689.129999999997</v>
      </c>
      <c r="G24" s="8">
        <v>0</v>
      </c>
      <c r="H24" s="8">
        <v>0</v>
      </c>
      <c r="I24" s="8">
        <v>0</v>
      </c>
      <c r="J24" s="8">
        <v>22600.209000000003</v>
      </c>
      <c r="K24" s="8">
        <v>57289.339</v>
      </c>
    </row>
    <row r="25" spans="1:11" ht="17.100000000000001" customHeight="1" x14ac:dyDescent="0.25">
      <c r="A25" s="17">
        <v>7033</v>
      </c>
      <c r="B25" s="5" t="s">
        <v>114</v>
      </c>
      <c r="C25" s="8">
        <v>810090.64588800003</v>
      </c>
      <c r="D25" s="8">
        <v>155226.42047400001</v>
      </c>
      <c r="E25" s="8">
        <v>0</v>
      </c>
      <c r="F25" s="8">
        <v>139620.550116</v>
      </c>
      <c r="G25" s="8">
        <v>7849.3844319999998</v>
      </c>
      <c r="H25" s="8">
        <v>187.21299999999999</v>
      </c>
      <c r="I25" s="8">
        <v>56591.685845</v>
      </c>
      <c r="J25" s="8">
        <v>3806.0688599999999</v>
      </c>
      <c r="K25" s="8">
        <v>1173371.9686150001</v>
      </c>
    </row>
    <row r="26" spans="1:11" ht="17.100000000000001" customHeight="1" x14ac:dyDescent="0.25">
      <c r="A26" s="17">
        <v>7034</v>
      </c>
      <c r="B26" s="5" t="s">
        <v>115</v>
      </c>
      <c r="C26" s="8">
        <v>493279.32400000002</v>
      </c>
      <c r="D26" s="8">
        <v>202670.62800000003</v>
      </c>
      <c r="E26" s="8">
        <v>0</v>
      </c>
      <c r="F26" s="8">
        <v>20751.446</v>
      </c>
      <c r="G26" s="8">
        <v>17035.559999999998</v>
      </c>
      <c r="H26" s="8">
        <v>0</v>
      </c>
      <c r="I26" s="8">
        <v>6483.8470000000007</v>
      </c>
      <c r="J26" s="8">
        <v>0</v>
      </c>
      <c r="K26" s="8">
        <v>740220.80500000005</v>
      </c>
    </row>
    <row r="27" spans="1:11" ht="17.100000000000001" customHeight="1" x14ac:dyDescent="0.25">
      <c r="A27" s="17">
        <v>7036</v>
      </c>
      <c r="B27" s="5" t="s">
        <v>116</v>
      </c>
      <c r="C27" s="8">
        <v>14819.885</v>
      </c>
      <c r="D27" s="8">
        <v>1610.114</v>
      </c>
      <c r="E27" s="8">
        <v>0</v>
      </c>
      <c r="F27" s="8">
        <v>30154.476999999999</v>
      </c>
      <c r="G27" s="8">
        <v>4.8250000000000002</v>
      </c>
      <c r="H27" s="8">
        <v>0</v>
      </c>
      <c r="I27" s="8">
        <v>57.176000000000002</v>
      </c>
      <c r="J27" s="8">
        <v>0</v>
      </c>
      <c r="K27" s="8">
        <v>46646.476999999992</v>
      </c>
    </row>
    <row r="28" spans="1:11" ht="17.100000000000001" customHeight="1" x14ac:dyDescent="0.25"/>
    <row r="29" spans="1:11" ht="17.100000000000001" customHeight="1" x14ac:dyDescent="0.25">
      <c r="A29" s="31">
        <v>704</v>
      </c>
      <c r="B29" s="22" t="s">
        <v>117</v>
      </c>
      <c r="C29" s="23">
        <v>909098.09665599989</v>
      </c>
      <c r="D29" s="23">
        <v>218486.727938</v>
      </c>
      <c r="E29" s="23">
        <v>0</v>
      </c>
      <c r="F29" s="23">
        <v>3245193.615642</v>
      </c>
      <c r="G29" s="23">
        <v>27399.020184000001</v>
      </c>
      <c r="H29" s="23">
        <v>2019.258</v>
      </c>
      <c r="I29" s="23">
        <v>2500253.1487650005</v>
      </c>
      <c r="J29" s="23">
        <v>1399482.4248200001</v>
      </c>
      <c r="K29" s="23">
        <v>8301932.2920050006</v>
      </c>
    </row>
    <row r="30" spans="1:11" ht="17.100000000000001" customHeight="1" x14ac:dyDescent="0.25">
      <c r="A30" s="17">
        <v>7041</v>
      </c>
      <c r="B30" s="5" t="s">
        <v>118</v>
      </c>
      <c r="C30" s="8">
        <v>141850.476</v>
      </c>
      <c r="D30" s="8">
        <v>35510.004000000001</v>
      </c>
      <c r="E30" s="8">
        <v>0</v>
      </c>
      <c r="F30" s="8">
        <v>163584.29811999999</v>
      </c>
      <c r="G30" s="8">
        <v>3645.6899999999996</v>
      </c>
      <c r="H30" s="8">
        <v>45.820999999999998</v>
      </c>
      <c r="I30" s="8">
        <v>6010.2749999999987</v>
      </c>
      <c r="J30" s="8">
        <v>0</v>
      </c>
      <c r="K30" s="8">
        <v>350646.56412</v>
      </c>
    </row>
    <row r="31" spans="1:11" ht="17.100000000000001" customHeight="1" x14ac:dyDescent="0.25">
      <c r="A31" s="17">
        <v>7042</v>
      </c>
      <c r="B31" s="5" t="s">
        <v>119</v>
      </c>
      <c r="C31" s="8">
        <v>238646.04973600002</v>
      </c>
      <c r="D31" s="8">
        <v>58235.841528000004</v>
      </c>
      <c r="E31" s="8">
        <v>0</v>
      </c>
      <c r="F31" s="8">
        <v>179667.209952</v>
      </c>
      <c r="G31" s="8">
        <v>7796.9533039999997</v>
      </c>
      <c r="H31" s="8">
        <v>836.09799999999996</v>
      </c>
      <c r="I31" s="8">
        <v>244165.58184</v>
      </c>
      <c r="J31" s="8">
        <v>269295.01892</v>
      </c>
      <c r="K31" s="8">
        <v>998642.75328000006</v>
      </c>
    </row>
    <row r="32" spans="1:11" ht="17.100000000000001" customHeight="1" x14ac:dyDescent="0.25">
      <c r="A32" s="17">
        <v>7043</v>
      </c>
      <c r="B32" s="5" t="s">
        <v>120</v>
      </c>
      <c r="C32" s="8">
        <v>31897.531951999998</v>
      </c>
      <c r="D32" s="8">
        <v>7236.8908460000002</v>
      </c>
      <c r="E32" s="8">
        <v>0</v>
      </c>
      <c r="F32" s="8">
        <v>61823.702764000001</v>
      </c>
      <c r="G32" s="8">
        <v>521.78632800000003</v>
      </c>
      <c r="H32" s="8">
        <v>0</v>
      </c>
      <c r="I32" s="8">
        <v>1213.166755</v>
      </c>
      <c r="J32" s="8">
        <v>72351.18694</v>
      </c>
      <c r="K32" s="8">
        <v>175044.26558499999</v>
      </c>
    </row>
    <row r="33" spans="1:11" ht="17.100000000000001" customHeight="1" x14ac:dyDescent="0.25">
      <c r="A33" s="17">
        <v>7044</v>
      </c>
      <c r="B33" s="5" t="s">
        <v>121</v>
      </c>
      <c r="C33" s="8">
        <v>23353.794296</v>
      </c>
      <c r="D33" s="8">
        <v>5007.9011580000006</v>
      </c>
      <c r="E33" s="8">
        <v>0</v>
      </c>
      <c r="F33" s="8">
        <v>15879.548371999999</v>
      </c>
      <c r="G33" s="8">
        <v>630.31914400000005</v>
      </c>
      <c r="H33" s="8">
        <v>0</v>
      </c>
      <c r="I33" s="8">
        <v>1248.2706149999999</v>
      </c>
      <c r="J33" s="8">
        <v>2664.0546199999999</v>
      </c>
      <c r="K33" s="8">
        <v>48783.888205000003</v>
      </c>
    </row>
    <row r="34" spans="1:11" ht="17.100000000000001" customHeight="1" x14ac:dyDescent="0.25">
      <c r="A34" s="17">
        <v>7045</v>
      </c>
      <c r="B34" s="5" t="s">
        <v>122</v>
      </c>
      <c r="C34" s="8">
        <v>398928.05500799994</v>
      </c>
      <c r="D34" s="8">
        <v>87085.923233999987</v>
      </c>
      <c r="E34" s="8">
        <v>0</v>
      </c>
      <c r="F34" s="8">
        <v>2313707.927956</v>
      </c>
      <c r="G34" s="8">
        <v>10477.926111999999</v>
      </c>
      <c r="H34" s="8">
        <v>853.04399999999998</v>
      </c>
      <c r="I34" s="8">
        <v>2243176.8061450003</v>
      </c>
      <c r="J34" s="8">
        <v>859164.40026000002</v>
      </c>
      <c r="K34" s="8">
        <v>5913394.082715001</v>
      </c>
    </row>
    <row r="35" spans="1:11" ht="17.100000000000001" customHeight="1" x14ac:dyDescent="0.25">
      <c r="A35" s="17">
        <v>7046</v>
      </c>
      <c r="B35" s="5" t="s">
        <v>123</v>
      </c>
      <c r="C35" s="8">
        <v>9099.7532960000008</v>
      </c>
      <c r="D35" s="8">
        <v>787.08715799999993</v>
      </c>
      <c r="E35" s="8">
        <v>0</v>
      </c>
      <c r="F35" s="8">
        <v>713.446372</v>
      </c>
      <c r="G35" s="8">
        <v>334.73814399999998</v>
      </c>
      <c r="H35" s="8">
        <v>0</v>
      </c>
      <c r="I35" s="8">
        <v>2676.2076150000003</v>
      </c>
      <c r="J35" s="8">
        <v>21527.746620000005</v>
      </c>
      <c r="K35" s="8">
        <v>35138.979205000011</v>
      </c>
    </row>
    <row r="36" spans="1:11" ht="17.100000000000001" customHeight="1" x14ac:dyDescent="0.25">
      <c r="A36" s="17">
        <v>7047</v>
      </c>
      <c r="B36" s="5" t="s">
        <v>124</v>
      </c>
      <c r="C36" s="8">
        <v>11435.865</v>
      </c>
      <c r="D36" s="8">
        <v>9706.4069999999992</v>
      </c>
      <c r="E36" s="8">
        <v>0</v>
      </c>
      <c r="F36" s="8">
        <v>9022.6450000000023</v>
      </c>
      <c r="G36" s="8">
        <v>564.64200000000005</v>
      </c>
      <c r="H36" s="8">
        <v>21.190999999999999</v>
      </c>
      <c r="I36" s="8">
        <v>304.99200000000002</v>
      </c>
      <c r="J36" s="8">
        <v>0</v>
      </c>
      <c r="K36" s="8">
        <v>31055.741999999998</v>
      </c>
    </row>
    <row r="37" spans="1:11" ht="17.100000000000001" customHeight="1" x14ac:dyDescent="0.25">
      <c r="A37" s="17">
        <v>7048</v>
      </c>
      <c r="B37" s="5" t="s">
        <v>125</v>
      </c>
      <c r="C37" s="8">
        <v>51746.429000000004</v>
      </c>
      <c r="D37" s="8">
        <v>14565</v>
      </c>
      <c r="E37" s="8">
        <v>0</v>
      </c>
      <c r="F37" s="8">
        <v>366370.20299999998</v>
      </c>
      <c r="G37" s="8">
        <v>3404.3359999999998</v>
      </c>
      <c r="H37" s="8">
        <v>263.10399999999998</v>
      </c>
      <c r="I37" s="8">
        <v>1433.162</v>
      </c>
      <c r="J37" s="8">
        <v>3085.0239999999994</v>
      </c>
      <c r="K37" s="8">
        <v>440867.25799999997</v>
      </c>
    </row>
    <row r="38" spans="1:11" ht="17.100000000000001" customHeight="1" x14ac:dyDescent="0.25">
      <c r="A38" s="17">
        <v>7049</v>
      </c>
      <c r="B38" s="5" t="s">
        <v>126</v>
      </c>
      <c r="C38" s="8">
        <v>2140.1423680000003</v>
      </c>
      <c r="D38" s="8">
        <v>351.67301400000002</v>
      </c>
      <c r="E38" s="8">
        <v>0</v>
      </c>
      <c r="F38" s="8">
        <v>134424.63410600001</v>
      </c>
      <c r="G38" s="8">
        <v>22.629151999999998</v>
      </c>
      <c r="H38" s="8">
        <v>0</v>
      </c>
      <c r="I38" s="8">
        <v>24.686795</v>
      </c>
      <c r="J38" s="8">
        <v>171394.99346</v>
      </c>
      <c r="K38" s="8">
        <v>308358.75889499998</v>
      </c>
    </row>
    <row r="39" spans="1:11" ht="17.100000000000001" customHeight="1" x14ac:dyDescent="0.25"/>
    <row r="40" spans="1:11" ht="17.100000000000001" customHeight="1" x14ac:dyDescent="0.25">
      <c r="A40" s="31">
        <v>705</v>
      </c>
      <c r="B40" s="22" t="s">
        <v>127</v>
      </c>
      <c r="C40" s="23">
        <v>109081.69</v>
      </c>
      <c r="D40" s="23">
        <v>83599.669000000009</v>
      </c>
      <c r="E40" s="23">
        <v>0</v>
      </c>
      <c r="F40" s="23">
        <v>25666.858</v>
      </c>
      <c r="G40" s="23">
        <v>4324.8829999999998</v>
      </c>
      <c r="H40" s="23">
        <v>349.32600000000002</v>
      </c>
      <c r="I40" s="23">
        <v>5414.5749999999998</v>
      </c>
      <c r="J40" s="23">
        <v>1576.144</v>
      </c>
      <c r="K40" s="23">
        <v>230013.14499999999</v>
      </c>
    </row>
    <row r="41" spans="1:11" ht="17.100000000000001" customHeight="1" x14ac:dyDescent="0.25">
      <c r="A41" s="17">
        <v>7053</v>
      </c>
      <c r="B41" s="5" t="s">
        <v>128</v>
      </c>
      <c r="C41" s="8">
        <v>22499.121999999999</v>
      </c>
      <c r="D41" s="8">
        <v>3343.0949999999998</v>
      </c>
      <c r="E41" s="8">
        <v>0</v>
      </c>
      <c r="F41" s="8">
        <v>10085.222000000002</v>
      </c>
      <c r="G41" s="8">
        <v>226.21</v>
      </c>
      <c r="H41" s="8">
        <v>0</v>
      </c>
      <c r="I41" s="8">
        <v>845.57199999999989</v>
      </c>
      <c r="J41" s="8">
        <v>0</v>
      </c>
      <c r="K41" s="8">
        <v>36999.220999999998</v>
      </c>
    </row>
    <row r="42" spans="1:11" ht="17.100000000000001" customHeight="1" x14ac:dyDescent="0.25">
      <c r="A42" s="17">
        <v>7054</v>
      </c>
      <c r="B42" s="5" t="s">
        <v>129</v>
      </c>
      <c r="C42" s="8">
        <v>67184.373999999996</v>
      </c>
      <c r="D42" s="8">
        <v>76504.619000000006</v>
      </c>
      <c r="E42" s="8">
        <v>0</v>
      </c>
      <c r="F42" s="8">
        <v>7182.2669999999998</v>
      </c>
      <c r="G42" s="8">
        <v>3864.5619999999999</v>
      </c>
      <c r="H42" s="8">
        <v>349.32600000000002</v>
      </c>
      <c r="I42" s="8">
        <v>3866.3110000000001</v>
      </c>
      <c r="J42" s="8">
        <v>1576.144</v>
      </c>
      <c r="K42" s="8">
        <v>160527.603</v>
      </c>
    </row>
    <row r="43" spans="1:11" ht="17.100000000000001" customHeight="1" x14ac:dyDescent="0.25">
      <c r="A43" s="17">
        <v>7056</v>
      </c>
      <c r="B43" s="5" t="s">
        <v>130</v>
      </c>
      <c r="C43" s="8">
        <v>19398.194</v>
      </c>
      <c r="D43" s="8">
        <v>3751.9549999999999</v>
      </c>
      <c r="E43" s="8">
        <v>0</v>
      </c>
      <c r="F43" s="8">
        <v>8399.3689999999988</v>
      </c>
      <c r="G43" s="8">
        <v>234.11099999999999</v>
      </c>
      <c r="H43" s="8">
        <v>0</v>
      </c>
      <c r="I43" s="8">
        <v>702.69200000000001</v>
      </c>
      <c r="J43" s="8">
        <v>0</v>
      </c>
      <c r="K43" s="8">
        <v>32486.320999999996</v>
      </c>
    </row>
    <row r="44" spans="1:11" ht="17.100000000000001" customHeight="1" x14ac:dyDescent="0.25"/>
    <row r="45" spans="1:11" ht="17.100000000000001" customHeight="1" x14ac:dyDescent="0.25">
      <c r="A45" s="31">
        <v>706</v>
      </c>
      <c r="B45" s="22" t="s">
        <v>131</v>
      </c>
      <c r="C45" s="23">
        <v>95292.282472000006</v>
      </c>
      <c r="D45" s="23">
        <v>15023.541806000001</v>
      </c>
      <c r="E45" s="23">
        <v>0</v>
      </c>
      <c r="F45" s="23">
        <v>110694.87840399999</v>
      </c>
      <c r="G45" s="23">
        <v>1937.4066080000002</v>
      </c>
      <c r="H45" s="23">
        <v>0.68100000000000005</v>
      </c>
      <c r="I45" s="23">
        <v>217480.86955500001</v>
      </c>
      <c r="J45" s="23">
        <v>460233.86933999998</v>
      </c>
      <c r="K45" s="23">
        <v>900663.52918499999</v>
      </c>
    </row>
    <row r="46" spans="1:11" ht="17.100000000000001" customHeight="1" x14ac:dyDescent="0.25">
      <c r="A46" s="17">
        <v>7061</v>
      </c>
      <c r="B46" s="5" t="s">
        <v>132</v>
      </c>
      <c r="C46" s="8">
        <v>63229.019408</v>
      </c>
      <c r="D46" s="8">
        <v>8456.4124340000017</v>
      </c>
      <c r="E46" s="8">
        <v>0</v>
      </c>
      <c r="F46" s="8">
        <v>12483.799755999999</v>
      </c>
      <c r="G46" s="8">
        <v>1473.8447120000003</v>
      </c>
      <c r="H46" s="8">
        <v>0.68100000000000005</v>
      </c>
      <c r="I46" s="8">
        <v>14848.286645000002</v>
      </c>
      <c r="J46" s="8">
        <v>395617.75225999998</v>
      </c>
      <c r="K46" s="8">
        <v>496109.79621499998</v>
      </c>
    </row>
    <row r="47" spans="1:11" ht="17.100000000000001" customHeight="1" x14ac:dyDescent="0.25">
      <c r="A47" s="17">
        <v>7062</v>
      </c>
      <c r="B47" s="5" t="s">
        <v>133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8">
        <v>0</v>
      </c>
      <c r="J47" s="8">
        <v>21480.670000000002</v>
      </c>
      <c r="K47" s="8">
        <v>21480.670000000002</v>
      </c>
    </row>
    <row r="48" spans="1:11" ht="17.100000000000001" customHeight="1" x14ac:dyDescent="0.25">
      <c r="A48" s="17">
        <v>7063</v>
      </c>
      <c r="B48" s="5" t="s">
        <v>134</v>
      </c>
      <c r="C48" s="8">
        <v>32063.263064000002</v>
      </c>
      <c r="D48" s="8">
        <v>6567.1293720000003</v>
      </c>
      <c r="E48" s="8">
        <v>0</v>
      </c>
      <c r="F48" s="8">
        <v>98211.078647999995</v>
      </c>
      <c r="G48" s="8">
        <v>463.56189600000005</v>
      </c>
      <c r="H48" s="8">
        <v>0</v>
      </c>
      <c r="I48" s="8">
        <v>202632.58291</v>
      </c>
      <c r="J48" s="8">
        <v>43135.447079999998</v>
      </c>
      <c r="K48" s="8">
        <v>383073.06297000003</v>
      </c>
    </row>
    <row r="49" spans="1:11" ht="17.100000000000001" customHeight="1" x14ac:dyDescent="0.25"/>
    <row r="50" spans="1:11" ht="17.100000000000001" customHeight="1" x14ac:dyDescent="0.25">
      <c r="A50" s="31">
        <v>707</v>
      </c>
      <c r="B50" s="22" t="s">
        <v>135</v>
      </c>
      <c r="C50" s="23">
        <v>4877629.2892319998</v>
      </c>
      <c r="D50" s="23">
        <v>3405104.4225359997</v>
      </c>
      <c r="E50" s="23">
        <v>0</v>
      </c>
      <c r="F50" s="23">
        <v>3561629.8102239999</v>
      </c>
      <c r="G50" s="23">
        <v>1481750.0343460001</v>
      </c>
      <c r="H50" s="23">
        <v>54474.027000000002</v>
      </c>
      <c r="I50" s="23">
        <v>384142.92358</v>
      </c>
      <c r="J50" s="23">
        <v>210937.55303999997</v>
      </c>
      <c r="K50" s="23">
        <v>13975668.059958</v>
      </c>
    </row>
    <row r="51" spans="1:11" ht="17.100000000000001" customHeight="1" x14ac:dyDescent="0.25">
      <c r="A51" s="17">
        <v>7071</v>
      </c>
      <c r="B51" s="5" t="s">
        <v>136</v>
      </c>
      <c r="C51" s="8">
        <v>0</v>
      </c>
      <c r="D51" s="8">
        <v>0</v>
      </c>
      <c r="E51" s="8">
        <v>0</v>
      </c>
      <c r="F51" s="8">
        <v>0</v>
      </c>
      <c r="G51" s="8">
        <v>40.094000000000001</v>
      </c>
      <c r="H51" s="8">
        <v>0</v>
      </c>
      <c r="I51" s="8">
        <v>0</v>
      </c>
      <c r="J51" s="8">
        <v>0</v>
      </c>
      <c r="K51" s="8">
        <v>40.094000000000001</v>
      </c>
    </row>
    <row r="52" spans="1:11" ht="17.100000000000001" customHeight="1" x14ac:dyDescent="0.25">
      <c r="A52" s="17">
        <v>7072</v>
      </c>
      <c r="B52" s="5" t="s">
        <v>137</v>
      </c>
      <c r="C52" s="8">
        <v>0</v>
      </c>
      <c r="D52" s="8">
        <v>0</v>
      </c>
      <c r="E52" s="8">
        <v>0</v>
      </c>
      <c r="F52" s="8">
        <v>418526.76199999999</v>
      </c>
      <c r="G52" s="8">
        <v>0</v>
      </c>
      <c r="H52" s="8">
        <v>0</v>
      </c>
      <c r="I52" s="8">
        <v>0</v>
      </c>
      <c r="J52" s="8">
        <v>0</v>
      </c>
      <c r="K52" s="8">
        <v>418526.76199999999</v>
      </c>
    </row>
    <row r="53" spans="1:11" ht="17.100000000000001" customHeight="1" x14ac:dyDescent="0.25">
      <c r="A53" s="17">
        <v>7073</v>
      </c>
      <c r="B53" s="5" t="s">
        <v>138</v>
      </c>
      <c r="C53" s="8">
        <v>4532540.4852319993</v>
      </c>
      <c r="D53" s="8">
        <v>3021556.1985359997</v>
      </c>
      <c r="E53" s="8">
        <v>0</v>
      </c>
      <c r="F53" s="8">
        <v>2500263.6712239999</v>
      </c>
      <c r="G53" s="8">
        <v>96143.186247999998</v>
      </c>
      <c r="H53" s="8">
        <v>16347.156000000001</v>
      </c>
      <c r="I53" s="8">
        <v>379710.43458</v>
      </c>
      <c r="J53" s="8">
        <v>210937.55303999997</v>
      </c>
      <c r="K53" s="8">
        <v>10757498.684859999</v>
      </c>
    </row>
    <row r="54" spans="1:11" ht="17.100000000000001" customHeight="1" x14ac:dyDescent="0.25">
      <c r="A54" s="17">
        <v>7074</v>
      </c>
      <c r="B54" s="5" t="s">
        <v>139</v>
      </c>
      <c r="C54" s="8">
        <v>25974.571000000004</v>
      </c>
      <c r="D54" s="8">
        <v>16771.667000000001</v>
      </c>
      <c r="E54" s="8">
        <v>0</v>
      </c>
      <c r="F54" s="8">
        <v>140650.37699999998</v>
      </c>
      <c r="G54" s="8">
        <v>565</v>
      </c>
      <c r="H54" s="8">
        <v>59.281999999999996</v>
      </c>
      <c r="I54" s="8">
        <v>1463.6679999999999</v>
      </c>
      <c r="J54" s="8">
        <v>0</v>
      </c>
      <c r="K54" s="8">
        <v>185484.565</v>
      </c>
    </row>
    <row r="55" spans="1:11" ht="17.100000000000001" customHeight="1" x14ac:dyDescent="0.25">
      <c r="A55" s="17">
        <v>7076</v>
      </c>
      <c r="B55" s="5" t="s">
        <v>140</v>
      </c>
      <c r="C55" s="8">
        <v>319114.23300000001</v>
      </c>
      <c r="D55" s="8">
        <v>366776.55700000003</v>
      </c>
      <c r="E55" s="8">
        <v>0</v>
      </c>
      <c r="F55" s="8">
        <v>502188.99999999994</v>
      </c>
      <c r="G55" s="8">
        <v>1385001.754098</v>
      </c>
      <c r="H55" s="8">
        <v>38067.589</v>
      </c>
      <c r="I55" s="8">
        <v>2968.8209999999995</v>
      </c>
      <c r="J55" s="8">
        <v>0</v>
      </c>
      <c r="K55" s="8">
        <v>2614117.9540980002</v>
      </c>
    </row>
    <row r="56" spans="1:11" ht="17.100000000000001" customHeight="1" x14ac:dyDescent="0.25"/>
    <row r="57" spans="1:11" ht="17.100000000000001" customHeight="1" x14ac:dyDescent="0.25">
      <c r="A57" s="31">
        <v>708</v>
      </c>
      <c r="B57" s="22" t="s">
        <v>141</v>
      </c>
      <c r="C57" s="23">
        <v>105239.044328</v>
      </c>
      <c r="D57" s="23">
        <v>25841.101844000001</v>
      </c>
      <c r="E57" s="23">
        <v>0</v>
      </c>
      <c r="F57" s="23">
        <v>250623.163696</v>
      </c>
      <c r="G57" s="23">
        <v>2592.8565920000001</v>
      </c>
      <c r="H57" s="23">
        <v>102.315</v>
      </c>
      <c r="I57" s="23">
        <v>63979.166069999992</v>
      </c>
      <c r="J57" s="23">
        <v>76425.238160000008</v>
      </c>
      <c r="K57" s="23">
        <v>524802.88569000002</v>
      </c>
    </row>
    <row r="58" spans="1:11" ht="17.100000000000001" customHeight="1" x14ac:dyDescent="0.25">
      <c r="A58" s="17">
        <v>7081</v>
      </c>
      <c r="B58" s="5" t="s">
        <v>142</v>
      </c>
      <c r="C58" s="8">
        <v>40955.796327999997</v>
      </c>
      <c r="D58" s="8">
        <v>6277.2038439999997</v>
      </c>
      <c r="E58" s="8">
        <v>0</v>
      </c>
      <c r="F58" s="8">
        <v>119523.753696</v>
      </c>
      <c r="G58" s="8">
        <v>568.45759199999998</v>
      </c>
      <c r="H58" s="8">
        <v>102.315</v>
      </c>
      <c r="I58" s="8">
        <v>54365.970069999988</v>
      </c>
      <c r="J58" s="8">
        <v>68354.942160000006</v>
      </c>
      <c r="K58" s="8">
        <v>290148.43868999998</v>
      </c>
    </row>
    <row r="59" spans="1:11" ht="17.100000000000001" customHeight="1" x14ac:dyDescent="0.25">
      <c r="A59" s="17">
        <v>7082</v>
      </c>
      <c r="B59" s="5" t="s">
        <v>143</v>
      </c>
      <c r="C59" s="8">
        <v>64283.248000000007</v>
      </c>
      <c r="D59" s="8">
        <v>19563.898000000001</v>
      </c>
      <c r="E59" s="8">
        <v>0</v>
      </c>
      <c r="F59" s="8">
        <v>131099.41</v>
      </c>
      <c r="G59" s="8">
        <v>2024.3990000000001</v>
      </c>
      <c r="H59" s="8">
        <v>0</v>
      </c>
      <c r="I59" s="8">
        <v>9613.1959999999999</v>
      </c>
      <c r="J59" s="8">
        <v>8070.2959999999994</v>
      </c>
      <c r="K59" s="8">
        <v>234654.44700000001</v>
      </c>
    </row>
    <row r="60" spans="1:11" ht="17.100000000000001" customHeight="1" x14ac:dyDescent="0.25"/>
    <row r="61" spans="1:11" ht="17.100000000000001" customHeight="1" x14ac:dyDescent="0.25">
      <c r="A61" s="31">
        <v>709</v>
      </c>
      <c r="B61" s="22" t="s">
        <v>144</v>
      </c>
      <c r="C61" s="23">
        <v>964007.79220800009</v>
      </c>
      <c r="D61" s="23">
        <v>141627.52508400002</v>
      </c>
      <c r="E61" s="23">
        <v>0</v>
      </c>
      <c r="F61" s="23">
        <v>10445048.811166001</v>
      </c>
      <c r="G61" s="23">
        <v>32564.898911999993</v>
      </c>
      <c r="H61" s="23">
        <v>1549.181</v>
      </c>
      <c r="I61" s="23">
        <v>52196.879269999998</v>
      </c>
      <c r="J61" s="23">
        <v>700422.61575999996</v>
      </c>
      <c r="K61" s="23">
        <v>12337417.703399999</v>
      </c>
    </row>
    <row r="62" spans="1:11" ht="17.100000000000001" customHeight="1" x14ac:dyDescent="0.25">
      <c r="A62" s="32">
        <v>7091.92</v>
      </c>
      <c r="B62" s="5" t="s">
        <v>145</v>
      </c>
      <c r="C62" s="8">
        <v>809873.32420800009</v>
      </c>
      <c r="D62" s="8">
        <v>117868.67408400001</v>
      </c>
      <c r="E62" s="8">
        <v>0</v>
      </c>
      <c r="F62" s="8">
        <v>7202689.7958559999</v>
      </c>
      <c r="G62" s="8">
        <v>28212.712911999999</v>
      </c>
      <c r="H62" s="8">
        <v>1211.1010000000001</v>
      </c>
      <c r="I62" s="8">
        <v>45552.092269999994</v>
      </c>
      <c r="J62" s="8">
        <v>570851.57675999997</v>
      </c>
      <c r="K62" s="8">
        <v>8776259.27709</v>
      </c>
    </row>
    <row r="63" spans="1:11" ht="17.100000000000001" customHeight="1" x14ac:dyDescent="0.25">
      <c r="A63" s="17">
        <v>7094</v>
      </c>
      <c r="B63" s="5" t="s">
        <v>146</v>
      </c>
      <c r="C63" s="8">
        <v>9234.1650000000009</v>
      </c>
      <c r="D63" s="8">
        <v>1062.932</v>
      </c>
      <c r="E63" s="8">
        <v>0</v>
      </c>
      <c r="F63" s="8">
        <v>2057803.6453100001</v>
      </c>
      <c r="G63" s="8">
        <v>100.6</v>
      </c>
      <c r="H63" s="8">
        <v>0</v>
      </c>
      <c r="I63" s="8">
        <v>100.75</v>
      </c>
      <c r="J63" s="8">
        <v>82868.313999999998</v>
      </c>
      <c r="K63" s="8">
        <v>2151170.40631</v>
      </c>
    </row>
    <row r="64" spans="1:11" ht="17.100000000000001" customHeight="1" x14ac:dyDescent="0.25">
      <c r="A64" s="17">
        <v>7095</v>
      </c>
      <c r="B64" s="5" t="s">
        <v>147</v>
      </c>
      <c r="C64" s="8">
        <v>1589.663</v>
      </c>
      <c r="D64" s="8">
        <v>202.982</v>
      </c>
      <c r="E64" s="8">
        <v>0</v>
      </c>
      <c r="F64" s="8">
        <v>21988.110999999997</v>
      </c>
      <c r="G64" s="8">
        <v>18.295000000000002</v>
      </c>
      <c r="H64" s="8">
        <v>0</v>
      </c>
      <c r="I64" s="8">
        <v>661.92200000000003</v>
      </c>
      <c r="J64" s="8">
        <v>0</v>
      </c>
      <c r="K64" s="8">
        <v>24460.972999999994</v>
      </c>
    </row>
    <row r="65" spans="1:11" ht="17.100000000000001" customHeight="1" x14ac:dyDescent="0.25">
      <c r="A65" s="17">
        <v>7096</v>
      </c>
      <c r="B65" s="5" t="s">
        <v>148</v>
      </c>
      <c r="C65" s="8">
        <v>23366.595000000001</v>
      </c>
      <c r="D65" s="8">
        <v>4735.9269999999997</v>
      </c>
      <c r="E65" s="8">
        <v>0</v>
      </c>
      <c r="F65" s="8">
        <v>1124173.811</v>
      </c>
      <c r="G65" s="8">
        <v>432.65499999999997</v>
      </c>
      <c r="H65" s="8">
        <v>338.08</v>
      </c>
      <c r="I65" s="8">
        <v>1182.2069999999999</v>
      </c>
      <c r="J65" s="8">
        <v>35924.909999999996</v>
      </c>
      <c r="K65" s="8">
        <v>1190154.1850000001</v>
      </c>
    </row>
    <row r="66" spans="1:11" ht="17.100000000000001" customHeight="1" x14ac:dyDescent="0.25">
      <c r="A66" s="17">
        <v>7098</v>
      </c>
      <c r="B66" s="5" t="s">
        <v>149</v>
      </c>
      <c r="C66" s="8">
        <v>119944.045</v>
      </c>
      <c r="D66" s="8">
        <v>17757.010000000002</v>
      </c>
      <c r="E66" s="8">
        <v>0</v>
      </c>
      <c r="F66" s="8">
        <v>38393.447999999997</v>
      </c>
      <c r="G66" s="8">
        <v>3800.636</v>
      </c>
      <c r="H66" s="8">
        <v>0</v>
      </c>
      <c r="I66" s="8">
        <v>4699.9080000000004</v>
      </c>
      <c r="J66" s="8">
        <v>10777.815000000001</v>
      </c>
      <c r="K66" s="8">
        <v>195372.86199999999</v>
      </c>
    </row>
    <row r="67" spans="1:11" ht="17.100000000000001" customHeight="1" x14ac:dyDescent="0.25"/>
    <row r="68" spans="1:11" ht="17.100000000000001" customHeight="1" x14ac:dyDescent="0.25">
      <c r="A68" s="31">
        <v>710</v>
      </c>
      <c r="B68" s="22" t="s">
        <v>150</v>
      </c>
      <c r="C68" s="23">
        <v>461399.46299999999</v>
      </c>
      <c r="D68" s="23">
        <v>183925.30800000002</v>
      </c>
      <c r="E68" s="23">
        <v>18009.343601</v>
      </c>
      <c r="F68" s="23">
        <v>5799369.5399999991</v>
      </c>
      <c r="G68" s="23">
        <v>9762818.6080000009</v>
      </c>
      <c r="H68" s="23">
        <v>15380.419000000002</v>
      </c>
      <c r="I68" s="23">
        <v>545489.26699999999</v>
      </c>
      <c r="J68" s="23">
        <v>2324218.679</v>
      </c>
      <c r="K68" s="23">
        <v>19110610.627600998</v>
      </c>
    </row>
    <row r="69" spans="1:11" ht="17.100000000000001" customHeight="1" x14ac:dyDescent="0.25">
      <c r="A69" s="32">
        <v>7101</v>
      </c>
      <c r="B69" s="5" t="s">
        <v>151</v>
      </c>
      <c r="C69" s="8">
        <v>15351.687</v>
      </c>
      <c r="D69" s="8">
        <v>9388.7270000000008</v>
      </c>
      <c r="E69" s="8">
        <v>0</v>
      </c>
      <c r="F69" s="8">
        <v>1258.173</v>
      </c>
      <c r="G69" s="8">
        <v>466407.36599999998</v>
      </c>
      <c r="H69" s="8">
        <v>97.611000000000004</v>
      </c>
      <c r="I69" s="8">
        <v>681.10799999999995</v>
      </c>
      <c r="J69" s="8">
        <v>0</v>
      </c>
      <c r="K69" s="8">
        <v>493184.67199999996</v>
      </c>
    </row>
    <row r="70" spans="1:11" ht="17.100000000000001" customHeight="1" x14ac:dyDescent="0.25">
      <c r="A70" s="17">
        <v>7102</v>
      </c>
      <c r="B70" s="5" t="s">
        <v>152</v>
      </c>
      <c r="C70" s="8">
        <v>92649.685999999987</v>
      </c>
      <c r="D70" s="8">
        <v>94929.578999999998</v>
      </c>
      <c r="E70" s="8">
        <v>18009.343601</v>
      </c>
      <c r="F70" s="8">
        <v>2333517.3130000001</v>
      </c>
      <c r="G70" s="8">
        <v>9284052.7349999994</v>
      </c>
      <c r="H70" s="8">
        <v>5597.192</v>
      </c>
      <c r="I70" s="8">
        <v>1541.309</v>
      </c>
      <c r="J70" s="8">
        <v>0</v>
      </c>
      <c r="K70" s="8">
        <v>11830297.157601001</v>
      </c>
    </row>
    <row r="71" spans="1:11" ht="17.100000000000001" customHeight="1" x14ac:dyDescent="0.25">
      <c r="A71" s="17">
        <v>7104</v>
      </c>
      <c r="B71" s="5" t="s">
        <v>153</v>
      </c>
      <c r="C71" s="8">
        <v>65067.45</v>
      </c>
      <c r="D71" s="8">
        <v>23289.945000000003</v>
      </c>
      <c r="E71" s="8">
        <v>0</v>
      </c>
      <c r="F71" s="8">
        <v>1609311.3129999998</v>
      </c>
      <c r="G71" s="8">
        <v>7179.3620000000001</v>
      </c>
      <c r="H71" s="8">
        <v>7.1579999999999995</v>
      </c>
      <c r="I71" s="8">
        <v>1442.7059999999999</v>
      </c>
      <c r="J71" s="8">
        <v>3447.5549999999998</v>
      </c>
      <c r="K71" s="8">
        <v>1709745.4889999998</v>
      </c>
    </row>
    <row r="72" spans="1:11" ht="17.100000000000001" customHeight="1" x14ac:dyDescent="0.25">
      <c r="A72" s="17">
        <v>7105</v>
      </c>
      <c r="B72" s="5" t="s">
        <v>154</v>
      </c>
      <c r="C72" s="8">
        <v>8715.6790000000001</v>
      </c>
      <c r="D72" s="8">
        <v>1143.6409999999998</v>
      </c>
      <c r="E72" s="8">
        <v>0</v>
      </c>
      <c r="F72" s="8">
        <v>330107.78300000005</v>
      </c>
      <c r="G72" s="8">
        <v>0</v>
      </c>
      <c r="H72" s="8">
        <v>0</v>
      </c>
      <c r="I72" s="8">
        <v>51.120000000000005</v>
      </c>
      <c r="J72" s="8">
        <v>0</v>
      </c>
      <c r="K72" s="8">
        <v>340018.22300000006</v>
      </c>
    </row>
    <row r="73" spans="1:11" ht="17.100000000000001" customHeight="1" x14ac:dyDescent="0.25">
      <c r="A73" s="17">
        <v>7106</v>
      </c>
      <c r="B73" s="5" t="s">
        <v>155</v>
      </c>
      <c r="C73" s="8">
        <v>103379.05499999999</v>
      </c>
      <c r="D73" s="8">
        <v>11643.225</v>
      </c>
      <c r="E73" s="8">
        <v>0</v>
      </c>
      <c r="F73" s="8">
        <v>2838.6280000000002</v>
      </c>
      <c r="G73" s="8">
        <v>1813.2260000000001</v>
      </c>
      <c r="H73" s="8">
        <v>8863.6869999999999</v>
      </c>
      <c r="I73" s="8">
        <v>537720.17299999995</v>
      </c>
      <c r="J73" s="8">
        <v>2205246.2209999999</v>
      </c>
      <c r="K73" s="8">
        <v>2871504.2149999999</v>
      </c>
    </row>
    <row r="74" spans="1:11" ht="17.100000000000001" customHeight="1" x14ac:dyDescent="0.25">
      <c r="A74" s="17">
        <v>7107</v>
      </c>
      <c r="B74" s="5" t="s">
        <v>156</v>
      </c>
      <c r="C74" s="8">
        <v>30311.142</v>
      </c>
      <c r="D74" s="8">
        <v>5412.9760000000006</v>
      </c>
      <c r="E74" s="8">
        <v>0</v>
      </c>
      <c r="F74" s="8">
        <v>224373.024</v>
      </c>
      <c r="G74" s="8">
        <v>566.24199999999996</v>
      </c>
      <c r="H74" s="8">
        <v>165.61699999999999</v>
      </c>
      <c r="I74" s="8">
        <v>405.51600000000002</v>
      </c>
      <c r="J74" s="8">
        <v>76910.982999999993</v>
      </c>
      <c r="K74" s="8">
        <v>338145.5</v>
      </c>
    </row>
    <row r="75" spans="1:11" ht="17.100000000000001" customHeight="1" x14ac:dyDescent="0.25">
      <c r="A75" s="17">
        <v>7108</v>
      </c>
      <c r="B75" s="5" t="s">
        <v>157</v>
      </c>
      <c r="C75" s="8">
        <v>13003.92</v>
      </c>
      <c r="D75" s="8">
        <v>3144.23</v>
      </c>
      <c r="E75" s="8">
        <v>0</v>
      </c>
      <c r="F75" s="8">
        <v>4601.0039999999999</v>
      </c>
      <c r="G75" s="8">
        <v>111.607</v>
      </c>
      <c r="H75" s="8">
        <v>0</v>
      </c>
      <c r="I75" s="8">
        <v>731.73399999999992</v>
      </c>
      <c r="J75" s="8">
        <v>0</v>
      </c>
      <c r="K75" s="8">
        <v>21592.494999999999</v>
      </c>
    </row>
    <row r="76" spans="1:11" ht="17.100000000000001" customHeight="1" x14ac:dyDescent="0.25">
      <c r="A76" s="17">
        <v>7109</v>
      </c>
      <c r="B76" s="5" t="s">
        <v>158</v>
      </c>
      <c r="C76" s="8">
        <v>132920.84400000001</v>
      </c>
      <c r="D76" s="8">
        <v>34972.985000000001</v>
      </c>
      <c r="E76" s="8">
        <v>0</v>
      </c>
      <c r="F76" s="8">
        <v>1293362.3019999999</v>
      </c>
      <c r="G76" s="8">
        <v>2688.0699999999997</v>
      </c>
      <c r="H76" s="8">
        <v>649.154</v>
      </c>
      <c r="I76" s="8">
        <v>2915.6010000000001</v>
      </c>
      <c r="J76" s="8">
        <v>38613.920000000006</v>
      </c>
      <c r="K76" s="8">
        <v>1506122.8760000002</v>
      </c>
    </row>
  </sheetData>
  <hyperlinks>
    <hyperlink ref="L1" location="Índice!A1" display="Volver al índice" xr:uid="{00000000-0004-0000-1600-000000000000}"/>
  </hyperlinks>
  <pageMargins left="1.0236220472440944" right="1.0236220472440944" top="0.74803149606299213" bottom="0.74803149606299213" header="0.31496062992125984" footer="0.31496062992125984"/>
  <pageSetup scale="64" fitToHeight="2" orientation="landscape" r:id="rId1"/>
  <rowBreaks count="1" manualBreakCount="1">
    <brk id="43" max="10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6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.7109375" style="2" customWidth="1"/>
    <col min="2" max="2" width="45.7109375" style="6" customWidth="1"/>
    <col min="3" max="12" width="10.7109375" style="9" customWidth="1"/>
    <col min="13" max="16384" width="11.42578125" style="2"/>
  </cols>
  <sheetData>
    <row r="1" spans="1:14" ht="17.25" x14ac:dyDescent="0.25">
      <c r="A1" s="34" t="s">
        <v>284</v>
      </c>
      <c r="M1" s="38" t="s">
        <v>200</v>
      </c>
    </row>
    <row r="2" spans="1:14" ht="17.25" x14ac:dyDescent="0.25">
      <c r="A2" s="34" t="s">
        <v>167</v>
      </c>
    </row>
    <row r="3" spans="1:14" x14ac:dyDescent="0.25">
      <c r="A3" s="1" t="s">
        <v>229</v>
      </c>
    </row>
    <row r="4" spans="1:14" x14ac:dyDescent="0.25">
      <c r="A4" s="15" t="s">
        <v>0</v>
      </c>
    </row>
    <row r="6" spans="1:14" ht="15.95" customHeight="1" x14ac:dyDescent="0.25">
      <c r="A6" s="35"/>
      <c r="B6" s="35"/>
      <c r="C6" s="21">
        <v>2013</v>
      </c>
      <c r="D6" s="21">
        <v>2014</v>
      </c>
      <c r="E6" s="21">
        <v>2015</v>
      </c>
      <c r="F6" s="21">
        <v>2016</v>
      </c>
      <c r="G6" s="21">
        <v>2017</v>
      </c>
      <c r="H6" s="21">
        <v>2018</v>
      </c>
      <c r="I6" s="21">
        <v>2019</v>
      </c>
      <c r="J6" s="21">
        <v>2020</v>
      </c>
      <c r="K6" s="21">
        <v>2021</v>
      </c>
      <c r="L6" s="21">
        <v>2022</v>
      </c>
    </row>
    <row r="7" spans="1:14" ht="15.95" customHeight="1" x14ac:dyDescent="0.25">
      <c r="A7" s="36"/>
      <c r="B7" s="36"/>
    </row>
    <row r="8" spans="1:14" s="1" customFormat="1" ht="15.95" customHeight="1" x14ac:dyDescent="0.25">
      <c r="A8" s="41" t="s">
        <v>204</v>
      </c>
      <c r="B8" s="37" t="s">
        <v>193</v>
      </c>
      <c r="C8" s="49">
        <v>9074478.8990000002</v>
      </c>
      <c r="D8" s="49">
        <v>9280178.9450000003</v>
      </c>
      <c r="E8" s="49">
        <v>11694613.354999997</v>
      </c>
      <c r="F8" s="49">
        <v>11432247.559999999</v>
      </c>
      <c r="G8" s="49">
        <v>12502020.273</v>
      </c>
      <c r="H8" s="49">
        <v>14380856.331</v>
      </c>
      <c r="I8" s="49">
        <v>14232825.592999998</v>
      </c>
      <c r="J8" s="49">
        <v>12520384.726000004</v>
      </c>
      <c r="K8" s="49">
        <v>18841748.796999995</v>
      </c>
      <c r="L8" s="49">
        <v>26920284.665000003</v>
      </c>
      <c r="N8" s="63"/>
    </row>
    <row r="9" spans="1:14" ht="15.95" customHeight="1" x14ac:dyDescent="0.25">
      <c r="A9" s="43"/>
      <c r="B9" s="7" t="s">
        <v>289</v>
      </c>
      <c r="C9" s="51">
        <v>-743906.38299999852</v>
      </c>
      <c r="D9" s="51">
        <v>-1268674.0770000005</v>
      </c>
      <c r="E9" s="51">
        <v>-650606.15900000092</v>
      </c>
      <c r="F9" s="51">
        <v>-867277.66900000069</v>
      </c>
      <c r="G9" s="51">
        <v>-974089.34199999901</v>
      </c>
      <c r="H9" s="51">
        <v>-669314.98300000094</v>
      </c>
      <c r="I9" s="51">
        <v>-797249.82899999991</v>
      </c>
      <c r="J9" s="51">
        <v>-1948843.487999998</v>
      </c>
      <c r="K9" s="51">
        <v>-401013.86300000548</v>
      </c>
      <c r="L9" s="51">
        <v>2538334.3890000023</v>
      </c>
    </row>
    <row r="10" spans="1:14" ht="15.95" customHeight="1" x14ac:dyDescent="0.25">
      <c r="A10" s="43"/>
      <c r="B10" s="7" t="s">
        <v>290</v>
      </c>
      <c r="C10" s="51">
        <v>3453434.091</v>
      </c>
      <c r="D10" s="51">
        <v>3725529.5809999998</v>
      </c>
      <c r="E10" s="51">
        <v>4898247.1459999997</v>
      </c>
      <c r="F10" s="51">
        <v>4814532.4629999995</v>
      </c>
      <c r="G10" s="51">
        <v>5463379.5779999997</v>
      </c>
      <c r="H10" s="51">
        <v>5841359.9460000005</v>
      </c>
      <c r="I10" s="51">
        <v>5110737.1100000003</v>
      </c>
      <c r="J10" s="51">
        <v>6097162.8020000001</v>
      </c>
      <c r="K10" s="51">
        <v>7839783.0810000002</v>
      </c>
      <c r="L10" s="51">
        <v>8641580.6789999995</v>
      </c>
    </row>
    <row r="11" spans="1:14" ht="15.95" customHeight="1" x14ac:dyDescent="0.25">
      <c r="A11" s="43"/>
      <c r="B11" s="7" t="s">
        <v>169</v>
      </c>
      <c r="C11" s="51">
        <v>6364951.1909999996</v>
      </c>
      <c r="D11" s="51">
        <v>6823323.4409999996</v>
      </c>
      <c r="E11" s="51">
        <v>7446972.3679999998</v>
      </c>
      <c r="F11" s="51">
        <v>7484992.7659999998</v>
      </c>
      <c r="G11" s="51">
        <v>8012730.0369999995</v>
      </c>
      <c r="H11" s="51">
        <v>9208811.3680000007</v>
      </c>
      <c r="I11" s="51">
        <v>9919338.311999999</v>
      </c>
      <c r="J11" s="51">
        <v>8372065.4120000005</v>
      </c>
      <c r="K11" s="51">
        <v>11402979.579</v>
      </c>
      <c r="L11" s="51">
        <v>15740369.597000001</v>
      </c>
    </row>
    <row r="12" spans="1:14" ht="15.95" customHeight="1" x14ac:dyDescent="0.25">
      <c r="A12" s="44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pans="1:14" s="1" customFormat="1" ht="15.95" customHeight="1" x14ac:dyDescent="0.25">
      <c r="A13" s="41" t="s">
        <v>206</v>
      </c>
      <c r="B13" s="37" t="s">
        <v>212</v>
      </c>
      <c r="C13" s="49">
        <v>11170794.364</v>
      </c>
      <c r="D13" s="49">
        <v>12133710.101999998</v>
      </c>
      <c r="E13" s="49">
        <v>13273957.674000002</v>
      </c>
      <c r="F13" s="49">
        <v>14073050.421999998</v>
      </c>
      <c r="G13" s="49">
        <v>15069539.561000001</v>
      </c>
      <c r="H13" s="49">
        <v>16211646.288999997</v>
      </c>
      <c r="I13" s="49">
        <v>16348944.011999998</v>
      </c>
      <c r="J13" s="49">
        <v>15963031.913000001</v>
      </c>
      <c r="K13" s="49">
        <v>22785934.748</v>
      </c>
      <c r="L13" s="49">
        <v>24515246.357000001</v>
      </c>
    </row>
    <row r="14" spans="1:14" ht="15.95" customHeight="1" x14ac:dyDescent="0.25">
      <c r="A14" s="43"/>
      <c r="B14" s="7" t="s">
        <v>291</v>
      </c>
      <c r="C14" s="51">
        <v>17168775.436000001</v>
      </c>
      <c r="D14" s="51">
        <v>18425683.256000001</v>
      </c>
      <c r="E14" s="51">
        <v>19729838.393000003</v>
      </c>
      <c r="F14" s="51">
        <v>20196246.34</v>
      </c>
      <c r="G14" s="51">
        <v>21162615.125</v>
      </c>
      <c r="H14" s="51">
        <v>22834272.252999999</v>
      </c>
      <c r="I14" s="51">
        <v>24079793.324000001</v>
      </c>
      <c r="J14" s="51">
        <v>24260707.587000001</v>
      </c>
      <c r="K14" s="51">
        <v>31514587.949000001</v>
      </c>
      <c r="L14" s="51">
        <v>35802223.063999996</v>
      </c>
    </row>
    <row r="15" spans="1:14" ht="15.95" customHeight="1" x14ac:dyDescent="0.25">
      <c r="A15" s="43"/>
      <c r="B15" s="7" t="s">
        <v>170</v>
      </c>
      <c r="C15" s="51">
        <v>-329976.30499999999</v>
      </c>
      <c r="D15" s="51">
        <v>-350916.04500000004</v>
      </c>
      <c r="E15" s="51">
        <v>-395197.51899999997</v>
      </c>
      <c r="F15" s="51">
        <v>-432414.67700000003</v>
      </c>
      <c r="G15" s="51">
        <v>-342327.72899999999</v>
      </c>
      <c r="H15" s="51">
        <v>-390787.74100000004</v>
      </c>
      <c r="I15" s="51">
        <v>-415811.70299999998</v>
      </c>
      <c r="J15" s="51">
        <v>-314552.06700000004</v>
      </c>
      <c r="K15" s="51">
        <v>-378316.228</v>
      </c>
      <c r="L15" s="51">
        <v>-441184.35499999998</v>
      </c>
    </row>
    <row r="16" spans="1:14" ht="15.95" customHeight="1" x14ac:dyDescent="0.25">
      <c r="A16" s="43"/>
      <c r="B16" s="7" t="s">
        <v>292</v>
      </c>
      <c r="C16" s="51">
        <v>-5668004.767</v>
      </c>
      <c r="D16" s="51">
        <v>-5941057.1090000002</v>
      </c>
      <c r="E16" s="51">
        <v>-6060683.2000000002</v>
      </c>
      <c r="F16" s="51">
        <v>-5690781.2410000004</v>
      </c>
      <c r="G16" s="51">
        <v>-5750747.835</v>
      </c>
      <c r="H16" s="51">
        <v>-6231838.2230000002</v>
      </c>
      <c r="I16" s="51">
        <v>-7315037.6090000002</v>
      </c>
      <c r="J16" s="51">
        <v>-7983123.6069999989</v>
      </c>
      <c r="K16" s="51">
        <v>-8350336.9730000002</v>
      </c>
      <c r="L16" s="51">
        <v>-10845792.351999998</v>
      </c>
    </row>
    <row r="17" spans="1:12" ht="15.95" customHeight="1" x14ac:dyDescent="0.25">
      <c r="A17" s="44"/>
      <c r="C17" s="55"/>
      <c r="D17" s="55"/>
      <c r="E17" s="55"/>
      <c r="F17" s="55"/>
      <c r="G17" s="55"/>
      <c r="H17" s="55"/>
      <c r="I17" s="55"/>
      <c r="J17" s="55"/>
      <c r="K17" s="55"/>
      <c r="L17" s="55"/>
    </row>
    <row r="18" spans="1:12" s="1" customFormat="1" ht="15.95" customHeight="1" x14ac:dyDescent="0.25">
      <c r="A18" s="41" t="s">
        <v>207</v>
      </c>
      <c r="B18" s="37" t="s">
        <v>233</v>
      </c>
      <c r="C18" s="49">
        <v>1987474.6159999999</v>
      </c>
      <c r="D18" s="49">
        <v>2224208.6520000002</v>
      </c>
      <c r="E18" s="49">
        <v>2379385.6310000001</v>
      </c>
      <c r="F18" s="49">
        <v>2521070.4520000005</v>
      </c>
      <c r="G18" s="49">
        <v>2620005.898</v>
      </c>
      <c r="H18" s="49">
        <v>2728471.6989999996</v>
      </c>
      <c r="I18" s="49">
        <v>2802129.6269999999</v>
      </c>
      <c r="J18" s="49">
        <v>2854866.3119999999</v>
      </c>
      <c r="K18" s="49">
        <v>2718807.2750000004</v>
      </c>
      <c r="L18" s="49">
        <v>2221929.3159999996</v>
      </c>
    </row>
    <row r="19" spans="1:12" ht="15.95" customHeight="1" x14ac:dyDescent="0.25">
      <c r="A19" s="43"/>
      <c r="B19" s="7" t="s">
        <v>171</v>
      </c>
      <c r="C19" s="51">
        <v>815991.21900000004</v>
      </c>
      <c r="D19" s="51">
        <v>856594.75399999996</v>
      </c>
      <c r="E19" s="51">
        <v>982609.1399999999</v>
      </c>
      <c r="F19" s="51">
        <v>1009033.692</v>
      </c>
      <c r="G19" s="51">
        <v>978696.03200000001</v>
      </c>
      <c r="H19" s="51">
        <v>981456.08100000001</v>
      </c>
      <c r="I19" s="51">
        <v>973335.0199999999</v>
      </c>
      <c r="J19" s="51">
        <v>1021916.5510000002</v>
      </c>
      <c r="K19" s="51">
        <v>1201968.4610000001</v>
      </c>
      <c r="L19" s="51">
        <v>1171381.7969999998</v>
      </c>
    </row>
    <row r="20" spans="1:12" ht="15.95" customHeight="1" x14ac:dyDescent="0.25">
      <c r="A20" s="43"/>
      <c r="B20" s="7" t="s">
        <v>293</v>
      </c>
      <c r="C20" s="51">
        <v>1171483.3969999999</v>
      </c>
      <c r="D20" s="51">
        <v>1361724.02</v>
      </c>
      <c r="E20" s="51">
        <v>1388218.24</v>
      </c>
      <c r="F20" s="51">
        <v>1502039.06</v>
      </c>
      <c r="G20" s="51">
        <v>1629561.17</v>
      </c>
      <c r="H20" s="51">
        <v>1727392.4109999998</v>
      </c>
      <c r="I20" s="51">
        <v>1811132.152</v>
      </c>
      <c r="J20" s="51">
        <v>1799845.9129999999</v>
      </c>
      <c r="K20" s="51">
        <v>1507871.594</v>
      </c>
      <c r="L20" s="51">
        <v>1028981.56</v>
      </c>
    </row>
    <row r="21" spans="1:12" ht="15.95" customHeight="1" x14ac:dyDescent="0.25">
      <c r="A21" s="43"/>
      <c r="B21" s="7" t="s">
        <v>172</v>
      </c>
      <c r="C21" s="51">
        <v>0</v>
      </c>
      <c r="D21" s="51">
        <v>5889.8779999999997</v>
      </c>
      <c r="E21" s="51">
        <v>8558.2510000000002</v>
      </c>
      <c r="F21" s="51">
        <v>9997.7000000000007</v>
      </c>
      <c r="G21" s="51">
        <v>11748.696</v>
      </c>
      <c r="H21" s="51">
        <v>19623.207000000002</v>
      </c>
      <c r="I21" s="51">
        <v>17662.454999999998</v>
      </c>
      <c r="J21" s="51">
        <v>33103.847999999998</v>
      </c>
      <c r="K21" s="51">
        <v>8967.2199999999993</v>
      </c>
      <c r="L21" s="51">
        <v>21565.959000000003</v>
      </c>
    </row>
    <row r="22" spans="1:12" ht="15.95" customHeight="1" x14ac:dyDescent="0.25">
      <c r="A22" s="44"/>
      <c r="C22" s="55"/>
      <c r="D22" s="55"/>
      <c r="E22" s="55"/>
      <c r="F22" s="55"/>
      <c r="G22" s="55"/>
      <c r="H22" s="55"/>
      <c r="I22" s="55"/>
      <c r="J22" s="55"/>
      <c r="K22" s="55"/>
      <c r="L22" s="55"/>
    </row>
    <row r="23" spans="1:12" s="1" customFormat="1" ht="15.95" customHeight="1" x14ac:dyDescent="0.25">
      <c r="A23" s="41" t="s">
        <v>209</v>
      </c>
      <c r="B23" s="37" t="s">
        <v>234</v>
      </c>
      <c r="C23" s="49">
        <v>247373.28899999999</v>
      </c>
      <c r="D23" s="49">
        <v>273558.82999999996</v>
      </c>
      <c r="E23" s="49">
        <v>272117.745</v>
      </c>
      <c r="F23" s="49">
        <v>459833.97100000002</v>
      </c>
      <c r="G23" s="49">
        <v>518645.49699999997</v>
      </c>
      <c r="H23" s="49">
        <v>587721.24100000004</v>
      </c>
      <c r="I23" s="49">
        <v>672555.35100000002</v>
      </c>
      <c r="J23" s="49">
        <v>354171.23800000001</v>
      </c>
      <c r="K23" s="49">
        <v>590815.78099999996</v>
      </c>
      <c r="L23" s="49">
        <v>765709.35899999994</v>
      </c>
    </row>
    <row r="24" spans="1:12" ht="15.95" customHeight="1" x14ac:dyDescent="0.25">
      <c r="A24" s="44"/>
      <c r="C24" s="55"/>
      <c r="D24" s="55"/>
      <c r="E24" s="55"/>
      <c r="F24" s="55"/>
      <c r="G24" s="55"/>
      <c r="H24" s="55"/>
      <c r="I24" s="55"/>
      <c r="J24" s="55"/>
      <c r="K24" s="55"/>
      <c r="L24" s="55"/>
    </row>
    <row r="25" spans="1:12" s="1" customFormat="1" ht="15.95" customHeight="1" x14ac:dyDescent="0.25">
      <c r="A25" s="41" t="s">
        <v>210</v>
      </c>
      <c r="B25" s="37" t="s">
        <v>287</v>
      </c>
      <c r="C25" s="49">
        <v>303392.78700000001</v>
      </c>
      <c r="D25" s="49">
        <v>337838.82500000001</v>
      </c>
      <c r="E25" s="49">
        <v>343491.45400000003</v>
      </c>
      <c r="F25" s="49">
        <v>308871.19799999997</v>
      </c>
      <c r="G25" s="49">
        <v>321155.788</v>
      </c>
      <c r="H25" s="49">
        <v>347555.13699999999</v>
      </c>
      <c r="I25" s="49">
        <v>331845.91899999999</v>
      </c>
      <c r="J25" s="49">
        <v>294203.55599999998</v>
      </c>
      <c r="K25" s="49">
        <v>468127.55</v>
      </c>
      <c r="L25" s="49">
        <v>555862.69900000002</v>
      </c>
    </row>
    <row r="26" spans="1:12" ht="15.95" customHeight="1" x14ac:dyDescent="0.25">
      <c r="A26" s="44"/>
      <c r="C26" s="55"/>
      <c r="D26" s="55"/>
      <c r="E26" s="55"/>
      <c r="F26" s="55"/>
      <c r="G26" s="55"/>
      <c r="H26" s="55"/>
      <c r="I26" s="55"/>
      <c r="J26" s="55"/>
      <c r="K26" s="55"/>
      <c r="L26" s="55"/>
    </row>
    <row r="27" spans="1:12" s="1" customFormat="1" ht="15.95" customHeight="1" x14ac:dyDescent="0.25">
      <c r="A27" s="41" t="s">
        <v>211</v>
      </c>
      <c r="B27" s="37" t="s">
        <v>294</v>
      </c>
      <c r="C27" s="49">
        <v>169528.77600000004</v>
      </c>
      <c r="D27" s="49">
        <v>235560.43299999996</v>
      </c>
      <c r="E27" s="49">
        <v>-285749.96499999997</v>
      </c>
      <c r="F27" s="49">
        <v>203093.30100000004</v>
      </c>
      <c r="G27" s="49">
        <v>-277299.86300000001</v>
      </c>
      <c r="H27" s="49">
        <v>47808.318999999901</v>
      </c>
      <c r="I27" s="49">
        <v>190921.97600000002</v>
      </c>
      <c r="J27" s="49">
        <v>315826.50599999999</v>
      </c>
      <c r="K27" s="49">
        <v>-121669.31399999978</v>
      </c>
      <c r="L27" s="49">
        <v>428487.11799999978</v>
      </c>
    </row>
    <row r="28" spans="1:12" ht="15.95" customHeight="1" x14ac:dyDescent="0.25">
      <c r="A28" s="44"/>
      <c r="C28" s="55"/>
      <c r="D28" s="55"/>
      <c r="E28" s="55"/>
      <c r="F28" s="55"/>
      <c r="G28" s="55"/>
      <c r="H28" s="55"/>
      <c r="I28" s="55"/>
      <c r="J28" s="55"/>
      <c r="K28" s="55"/>
      <c r="L28" s="55"/>
    </row>
    <row r="29" spans="1:12" s="1" customFormat="1" ht="15.95" customHeight="1" x14ac:dyDescent="0.25">
      <c r="A29" s="41"/>
      <c r="B29" s="37" t="s">
        <v>168</v>
      </c>
      <c r="C29" s="49">
        <v>22953042.730999999</v>
      </c>
      <c r="D29" s="49">
        <v>24485055.787</v>
      </c>
      <c r="E29" s="49">
        <v>27677815.894000001</v>
      </c>
      <c r="F29" s="49">
        <v>28998166.903999995</v>
      </c>
      <c r="G29" s="49">
        <v>30754067.153999999</v>
      </c>
      <c r="H29" s="49">
        <v>34304059.015999995</v>
      </c>
      <c r="I29" s="49">
        <v>34579222.478</v>
      </c>
      <c r="J29" s="49">
        <v>32302484.251000009</v>
      </c>
      <c r="K29" s="49">
        <v>45283764.83699999</v>
      </c>
      <c r="L29" s="49">
        <v>55407519.513999999</v>
      </c>
    </row>
    <row r="30" spans="1:12" ht="14.25" customHeight="1" x14ac:dyDescent="0.25">
      <c r="C30" s="72"/>
      <c r="D30" s="55"/>
      <c r="E30" s="55"/>
      <c r="F30" s="55"/>
      <c r="G30" s="55"/>
      <c r="H30" s="55"/>
      <c r="I30" s="55"/>
      <c r="J30" s="55"/>
      <c r="K30" s="55"/>
      <c r="L30" s="55"/>
    </row>
    <row r="31" spans="1:12" ht="14.25" customHeight="1" x14ac:dyDescent="0.25">
      <c r="B31" s="73" t="s">
        <v>62</v>
      </c>
      <c r="C31" s="10"/>
    </row>
    <row r="32" spans="1:12" ht="14.25" customHeight="1" x14ac:dyDescent="0.25">
      <c r="A32" s="2">
        <v>1</v>
      </c>
      <c r="B32" s="6" t="s">
        <v>174</v>
      </c>
    </row>
    <row r="33" spans="1:2" ht="14.25" customHeight="1" x14ac:dyDescent="0.25">
      <c r="B33" s="6" t="s">
        <v>302</v>
      </c>
    </row>
    <row r="34" spans="1:2" ht="14.25" customHeight="1" x14ac:dyDescent="0.25">
      <c r="B34" s="6" t="s">
        <v>175</v>
      </c>
    </row>
    <row r="35" spans="1:2" ht="14.25" customHeight="1" x14ac:dyDescent="0.25">
      <c r="B35" s="6" t="s">
        <v>173</v>
      </c>
    </row>
    <row r="36" spans="1:2" ht="14.25" customHeight="1" x14ac:dyDescent="0.25">
      <c r="A36" s="2">
        <v>2</v>
      </c>
      <c r="B36" s="6" t="s">
        <v>176</v>
      </c>
    </row>
    <row r="37" spans="1:2" ht="14.25" customHeight="1" x14ac:dyDescent="0.25">
      <c r="A37" s="2">
        <v>3</v>
      </c>
      <c r="B37" s="6" t="s">
        <v>177</v>
      </c>
    </row>
    <row r="38" spans="1:2" ht="14.25" customHeight="1" x14ac:dyDescent="0.25">
      <c r="A38" s="2" t="s">
        <v>285</v>
      </c>
      <c r="B38" s="6" t="s">
        <v>178</v>
      </c>
    </row>
    <row r="39" spans="1:2" ht="14.25" customHeight="1" x14ac:dyDescent="0.25">
      <c r="B39" s="6" t="s">
        <v>179</v>
      </c>
    </row>
    <row r="40" spans="1:2" ht="14.25" customHeight="1" x14ac:dyDescent="0.25">
      <c r="B40" s="6" t="s">
        <v>180</v>
      </c>
    </row>
    <row r="41" spans="1:2" ht="14.25" customHeight="1" x14ac:dyDescent="0.25">
      <c r="A41" s="2" t="s">
        <v>286</v>
      </c>
      <c r="B41" s="6" t="s">
        <v>181</v>
      </c>
    </row>
    <row r="42" spans="1:2" ht="14.25" customHeight="1" x14ac:dyDescent="0.25">
      <c r="B42" s="6" t="s">
        <v>182</v>
      </c>
    </row>
    <row r="43" spans="1:2" ht="14.25" customHeight="1" x14ac:dyDescent="0.25">
      <c r="A43" s="2">
        <v>7</v>
      </c>
      <c r="B43" s="6" t="s">
        <v>303</v>
      </c>
    </row>
    <row r="44" spans="1:2" ht="14.25" customHeight="1" x14ac:dyDescent="0.25"/>
    <row r="45" spans="1:2" ht="14.25" customHeight="1" x14ac:dyDescent="0.25"/>
    <row r="46" spans="1:2" ht="14.25" customHeight="1" x14ac:dyDescent="0.25"/>
  </sheetData>
  <hyperlinks>
    <hyperlink ref="M1" location="Índice!A1" display="Volver al índice" xr:uid="{00000000-0004-0000-1700-000000000000}"/>
  </hyperlinks>
  <pageMargins left="1.0236220472440944" right="1.0236220472440944" top="0.74803149606299213" bottom="0.74803149606299213" header="0.31496062992125984" footer="0.31496062992125984"/>
  <pageSetup scale="72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M46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.7109375" style="2" customWidth="1"/>
    <col min="2" max="2" width="45.7109375" style="6" customWidth="1"/>
    <col min="3" max="12" width="10.7109375" style="9" customWidth="1"/>
    <col min="13" max="16384" width="11.42578125" style="2"/>
  </cols>
  <sheetData>
    <row r="1" spans="1:13" ht="18.75" customHeight="1" x14ac:dyDescent="0.25">
      <c r="A1" s="34" t="s">
        <v>284</v>
      </c>
      <c r="M1" s="38" t="s">
        <v>200</v>
      </c>
    </row>
    <row r="2" spans="1:13" ht="17.25" customHeight="1" x14ac:dyDescent="0.25">
      <c r="A2" s="34" t="s">
        <v>167</v>
      </c>
    </row>
    <row r="3" spans="1:13" x14ac:dyDescent="0.25">
      <c r="A3" s="1" t="s">
        <v>229</v>
      </c>
    </row>
    <row r="4" spans="1:13" x14ac:dyDescent="0.25">
      <c r="A4" s="15" t="s">
        <v>223</v>
      </c>
    </row>
    <row r="6" spans="1:13" ht="15.95" customHeight="1" x14ac:dyDescent="0.25">
      <c r="A6" s="35"/>
      <c r="B6" s="35"/>
      <c r="C6" s="21">
        <v>2013</v>
      </c>
      <c r="D6" s="21">
        <v>2014</v>
      </c>
      <c r="E6" s="21">
        <v>2015</v>
      </c>
      <c r="F6" s="21">
        <v>2016</v>
      </c>
      <c r="G6" s="21">
        <v>2017</v>
      </c>
      <c r="H6" s="21">
        <v>2018</v>
      </c>
      <c r="I6" s="21">
        <v>2019</v>
      </c>
      <c r="J6" s="21">
        <v>2020</v>
      </c>
      <c r="K6" s="21">
        <v>2021</v>
      </c>
      <c r="L6" s="21">
        <v>2022</v>
      </c>
    </row>
    <row r="7" spans="1:13" ht="15.95" customHeight="1" x14ac:dyDescent="0.25">
      <c r="A7" s="36"/>
      <c r="B7" s="36"/>
    </row>
    <row r="8" spans="1:13" s="1" customFormat="1" ht="15.95" customHeight="1" x14ac:dyDescent="0.25">
      <c r="A8" s="41" t="s">
        <v>204</v>
      </c>
      <c r="B8" s="37" t="s">
        <v>193</v>
      </c>
      <c r="C8" s="49">
        <v>13204709.176580355</v>
      </c>
      <c r="D8" s="49">
        <v>12934604.432976648</v>
      </c>
      <c r="E8" s="49">
        <v>15621614.971545896</v>
      </c>
      <c r="F8" s="49">
        <v>14713305.002905587</v>
      </c>
      <c r="G8" s="49">
        <v>15747269.133047326</v>
      </c>
      <c r="H8" s="49">
        <v>17682700.944597602</v>
      </c>
      <c r="I8" s="49">
        <v>17113908.027726185</v>
      </c>
      <c r="J8" s="49">
        <v>14610482.166735884</v>
      </c>
      <c r="K8" s="49">
        <v>21034877.71998474</v>
      </c>
      <c r="L8" s="49">
        <v>26920284.665000003</v>
      </c>
    </row>
    <row r="9" spans="1:13" ht="15.95" customHeight="1" x14ac:dyDescent="0.25">
      <c r="A9" s="43"/>
      <c r="B9" s="7" t="s">
        <v>289</v>
      </c>
      <c r="C9" s="51">
        <v>-1082493.8325879266</v>
      </c>
      <c r="D9" s="51">
        <v>-1768263.0300149631</v>
      </c>
      <c r="E9" s="51">
        <v>-869076.95068593277</v>
      </c>
      <c r="F9" s="51">
        <v>-1116186.5415557888</v>
      </c>
      <c r="G9" s="51">
        <v>-1226941.4617119429</v>
      </c>
      <c r="H9" s="51">
        <v>-822989.70309680118</v>
      </c>
      <c r="I9" s="51">
        <v>-958633.27766321122</v>
      </c>
      <c r="J9" s="51">
        <v>-2274174.7678132267</v>
      </c>
      <c r="K9" s="51">
        <v>-447690.79893300048</v>
      </c>
      <c r="L9" s="51">
        <v>2538334.3890000023</v>
      </c>
    </row>
    <row r="10" spans="1:13" ht="15.95" customHeight="1" x14ac:dyDescent="0.25">
      <c r="A10" s="43"/>
      <c r="B10" s="7" t="s">
        <v>290</v>
      </c>
      <c r="C10" s="51">
        <v>5025257.4654362127</v>
      </c>
      <c r="D10" s="51">
        <v>5192599.3797297655</v>
      </c>
      <c r="E10" s="51">
        <v>6543057.7845970662</v>
      </c>
      <c r="F10" s="51">
        <v>6196304.2877379097</v>
      </c>
      <c r="G10" s="51">
        <v>6881552.4780872762</v>
      </c>
      <c r="H10" s="51">
        <v>7182536.1896016011</v>
      </c>
      <c r="I10" s="51">
        <v>6145279.0440602386</v>
      </c>
      <c r="J10" s="51">
        <v>7114996.0912396302</v>
      </c>
      <c r="K10" s="51">
        <v>8752312.7623003442</v>
      </c>
      <c r="L10" s="51">
        <v>8641580.6789999995</v>
      </c>
    </row>
    <row r="11" spans="1:13" ht="15.95" customHeight="1" x14ac:dyDescent="0.25">
      <c r="A11" s="43"/>
      <c r="B11" s="7" t="s">
        <v>169</v>
      </c>
      <c r="C11" s="51">
        <v>9261945.5437320694</v>
      </c>
      <c r="D11" s="51">
        <v>9510268.0832618438</v>
      </c>
      <c r="E11" s="51">
        <v>9947634.1376347635</v>
      </c>
      <c r="F11" s="51">
        <v>9633187.2567234654</v>
      </c>
      <c r="G11" s="51">
        <v>10092658.116671992</v>
      </c>
      <c r="H11" s="51">
        <v>11323154.458092801</v>
      </c>
      <c r="I11" s="51">
        <v>11927262.261329159</v>
      </c>
      <c r="J11" s="51">
        <v>9769660.8433094788</v>
      </c>
      <c r="K11" s="51">
        <v>12730255.756617395</v>
      </c>
      <c r="L11" s="51">
        <v>15740369.597000001</v>
      </c>
    </row>
    <row r="12" spans="1:13" ht="15.95" customHeight="1" x14ac:dyDescent="0.25">
      <c r="A12" s="44"/>
      <c r="C12" s="55" t="s">
        <v>214</v>
      </c>
      <c r="D12" s="55" t="s">
        <v>214</v>
      </c>
      <c r="E12" s="55" t="s">
        <v>214</v>
      </c>
      <c r="F12" s="55" t="s">
        <v>214</v>
      </c>
      <c r="G12" s="55" t="s">
        <v>214</v>
      </c>
      <c r="H12" s="55" t="s">
        <v>214</v>
      </c>
      <c r="I12" s="55" t="s">
        <v>214</v>
      </c>
      <c r="J12" s="55" t="s">
        <v>214</v>
      </c>
      <c r="K12" s="55" t="s">
        <v>214</v>
      </c>
      <c r="L12" s="55" t="s">
        <v>214</v>
      </c>
    </row>
    <row r="13" spans="1:13" s="1" customFormat="1" ht="15.95" customHeight="1" x14ac:dyDescent="0.25">
      <c r="A13" s="41" t="s">
        <v>206</v>
      </c>
      <c r="B13" s="37" t="s">
        <v>212</v>
      </c>
      <c r="C13" s="49">
        <v>16255158.283993371</v>
      </c>
      <c r="D13" s="49">
        <v>16911822.649534341</v>
      </c>
      <c r="E13" s="49">
        <v>17731296.421456169</v>
      </c>
      <c r="F13" s="49">
        <v>18112018.839115757</v>
      </c>
      <c r="G13" s="49">
        <v>18981259.828114729</v>
      </c>
      <c r="H13" s="49">
        <v>19933840.276954398</v>
      </c>
      <c r="I13" s="49">
        <v>19658382.12121572</v>
      </c>
      <c r="J13" s="49">
        <v>18627829.59117851</v>
      </c>
      <c r="K13" s="49">
        <v>25438156.315726165</v>
      </c>
      <c r="L13" s="49">
        <v>24515246.357000001</v>
      </c>
    </row>
    <row r="14" spans="1:13" ht="15.95" customHeight="1" x14ac:dyDescent="0.25">
      <c r="A14" s="43"/>
      <c r="B14" s="7" t="s">
        <v>291</v>
      </c>
      <c r="C14" s="51">
        <v>24983108.019059882</v>
      </c>
      <c r="D14" s="51">
        <v>25681500.942617998</v>
      </c>
      <c r="E14" s="51">
        <v>26355034.533441395</v>
      </c>
      <c r="F14" s="51">
        <v>25992573.267389573</v>
      </c>
      <c r="G14" s="51">
        <v>26655963.488731816</v>
      </c>
      <c r="H14" s="51">
        <v>28077021.1622888</v>
      </c>
      <c r="I14" s="51">
        <v>28954150.079396047</v>
      </c>
      <c r="J14" s="51">
        <v>28310682.403886493</v>
      </c>
      <c r="K14" s="51">
        <v>35182801.291166149</v>
      </c>
      <c r="L14" s="51">
        <v>35802223.063999996</v>
      </c>
    </row>
    <row r="15" spans="1:13" ht="15.95" customHeight="1" x14ac:dyDescent="0.25">
      <c r="A15" s="43"/>
      <c r="B15" s="7" t="s">
        <v>170</v>
      </c>
      <c r="C15" s="51">
        <v>-480164.33683786978</v>
      </c>
      <c r="D15" s="51">
        <v>-489102.662584448</v>
      </c>
      <c r="E15" s="51">
        <v>-527903.17149636068</v>
      </c>
      <c r="F15" s="51">
        <v>-556517.77981913334</v>
      </c>
      <c r="G15" s="51">
        <v>-431188.46094898583</v>
      </c>
      <c r="H15" s="51">
        <v>-480512.60633360007</v>
      </c>
      <c r="I15" s="51">
        <v>-499982.46627107367</v>
      </c>
      <c r="J15" s="51">
        <v>-367061.99258156971</v>
      </c>
      <c r="K15" s="51">
        <v>-422351.2202186308</v>
      </c>
      <c r="L15" s="51">
        <v>-441184.35499999998</v>
      </c>
    </row>
    <row r="16" spans="1:13" ht="15.95" customHeight="1" x14ac:dyDescent="0.25">
      <c r="A16" s="43"/>
      <c r="B16" s="7" t="s">
        <v>292</v>
      </c>
      <c r="C16" s="51">
        <v>-8247785.3982286388</v>
      </c>
      <c r="D16" s="51">
        <v>-8280575.6304992056</v>
      </c>
      <c r="E16" s="51">
        <v>-8095834.9404888656</v>
      </c>
      <c r="F16" s="51">
        <v>-7324036.6484546782</v>
      </c>
      <c r="G16" s="51">
        <v>-7243515.1996681001</v>
      </c>
      <c r="H16" s="51">
        <v>-7662668.2790008001</v>
      </c>
      <c r="I16" s="51">
        <v>-8795785.4919092506</v>
      </c>
      <c r="J16" s="51">
        <v>-9315790.8201264087</v>
      </c>
      <c r="K16" s="51">
        <v>-9322293.7552213538</v>
      </c>
      <c r="L16" s="51">
        <v>-10845792.351999998</v>
      </c>
    </row>
    <row r="17" spans="1:12" ht="15.95" customHeight="1" x14ac:dyDescent="0.25">
      <c r="A17" s="44"/>
      <c r="C17" s="55" t="s">
        <v>214</v>
      </c>
      <c r="D17" s="55" t="s">
        <v>214</v>
      </c>
      <c r="E17" s="55" t="s">
        <v>214</v>
      </c>
      <c r="F17" s="55" t="s">
        <v>214</v>
      </c>
      <c r="G17" s="55" t="s">
        <v>214</v>
      </c>
      <c r="H17" s="55" t="s">
        <v>214</v>
      </c>
      <c r="I17" s="55" t="s">
        <v>214</v>
      </c>
      <c r="J17" s="55" t="s">
        <v>214</v>
      </c>
      <c r="K17" s="55" t="s">
        <v>214</v>
      </c>
      <c r="L17" s="55" t="s">
        <v>214</v>
      </c>
    </row>
    <row r="18" spans="1:12" s="1" customFormat="1" ht="15.95" customHeight="1" x14ac:dyDescent="0.25">
      <c r="A18" s="41" t="s">
        <v>207</v>
      </c>
      <c r="B18" s="37" t="s">
        <v>233</v>
      </c>
      <c r="C18" s="49">
        <v>2892069.5714007099</v>
      </c>
      <c r="D18" s="49">
        <v>3100075.8994549988</v>
      </c>
      <c r="E18" s="49">
        <v>3178373.2448425856</v>
      </c>
      <c r="F18" s="49">
        <v>3244618.199475822</v>
      </c>
      <c r="G18" s="49">
        <v>3300101.6719737756</v>
      </c>
      <c r="H18" s="49">
        <v>3354928.8010903997</v>
      </c>
      <c r="I18" s="49">
        <v>3369351.2510846853</v>
      </c>
      <c r="J18" s="49">
        <v>3331445.0196784656</v>
      </c>
      <c r="K18" s="49">
        <v>3035269.1350463047</v>
      </c>
      <c r="L18" s="49">
        <v>2221929.3159999996</v>
      </c>
    </row>
    <row r="19" spans="1:12" ht="15.95" customHeight="1" x14ac:dyDescent="0.25">
      <c r="A19" s="43"/>
      <c r="B19" s="7" t="s">
        <v>171</v>
      </c>
      <c r="C19" s="51">
        <v>1187387.9324052071</v>
      </c>
      <c r="D19" s="51">
        <v>1193911.708817048</v>
      </c>
      <c r="E19" s="51">
        <v>1312565.1260662682</v>
      </c>
      <c r="F19" s="51">
        <v>1298626.572831484</v>
      </c>
      <c r="G19" s="51">
        <v>1232743.9468830156</v>
      </c>
      <c r="H19" s="51">
        <v>1206798.3971976</v>
      </c>
      <c r="I19" s="51">
        <v>1170362.5470291411</v>
      </c>
      <c r="J19" s="51">
        <v>1192510.7631295435</v>
      </c>
      <c r="K19" s="51">
        <v>1341874.3595838025</v>
      </c>
      <c r="L19" s="51">
        <v>1171381.7969999998</v>
      </c>
    </row>
    <row r="20" spans="1:12" ht="15.95" customHeight="1" x14ac:dyDescent="0.25">
      <c r="A20" s="43"/>
      <c r="B20" s="7" t="s">
        <v>293</v>
      </c>
      <c r="C20" s="51">
        <v>1704681.6389955026</v>
      </c>
      <c r="D20" s="51">
        <v>1897954.9478485603</v>
      </c>
      <c r="E20" s="51">
        <v>1854376.0433503531</v>
      </c>
      <c r="F20" s="51">
        <v>1933124.5846514548</v>
      </c>
      <c r="G20" s="51">
        <v>2052559.3266052036</v>
      </c>
      <c r="H20" s="51">
        <v>2124001.7085655998</v>
      </c>
      <c r="I20" s="51">
        <v>2177750.9232341088</v>
      </c>
      <c r="J20" s="51">
        <v>2100304.1991314413</v>
      </c>
      <c r="K20" s="51">
        <v>1683383.7951538041</v>
      </c>
      <c r="L20" s="51">
        <v>1028981.56</v>
      </c>
    </row>
    <row r="21" spans="1:12" ht="15.95" customHeight="1" x14ac:dyDescent="0.25">
      <c r="A21" s="43"/>
      <c r="B21" s="7" t="s">
        <v>172</v>
      </c>
      <c r="C21" s="51">
        <v>0</v>
      </c>
      <c r="D21" s="51">
        <v>8209.2427893901604</v>
      </c>
      <c r="E21" s="51">
        <v>11432.075425964151</v>
      </c>
      <c r="F21" s="51">
        <v>12867.041992882561</v>
      </c>
      <c r="G21" s="51">
        <v>14798.398485556238</v>
      </c>
      <c r="H21" s="51">
        <v>24128.695327200003</v>
      </c>
      <c r="I21" s="51">
        <v>21237.78082143555</v>
      </c>
      <c r="J21" s="51">
        <v>38630.05741748125</v>
      </c>
      <c r="K21" s="51">
        <v>10010.980308698019</v>
      </c>
      <c r="L21" s="51">
        <v>21565.959000000003</v>
      </c>
    </row>
    <row r="22" spans="1:12" ht="15.95" customHeight="1" x14ac:dyDescent="0.25">
      <c r="A22" s="44"/>
      <c r="C22" s="55" t="s">
        <v>214</v>
      </c>
      <c r="D22" s="55" t="s">
        <v>214</v>
      </c>
      <c r="E22" s="55" t="s">
        <v>214</v>
      </c>
      <c r="F22" s="55" t="s">
        <v>214</v>
      </c>
      <c r="G22" s="55" t="s">
        <v>214</v>
      </c>
      <c r="H22" s="55" t="s">
        <v>214</v>
      </c>
      <c r="I22" s="55" t="s">
        <v>214</v>
      </c>
      <c r="J22" s="55" t="s">
        <v>214</v>
      </c>
      <c r="K22" s="55" t="s">
        <v>214</v>
      </c>
      <c r="L22" s="55" t="s">
        <v>214</v>
      </c>
    </row>
    <row r="23" spans="1:12" s="1" customFormat="1" ht="15.95" customHeight="1" x14ac:dyDescent="0.25">
      <c r="A23" s="41" t="s">
        <v>209</v>
      </c>
      <c r="B23" s="37" t="s">
        <v>234</v>
      </c>
      <c r="C23" s="49">
        <v>359964.72917680471</v>
      </c>
      <c r="D23" s="49">
        <v>381283.08475175686</v>
      </c>
      <c r="E23" s="49">
        <v>363493.73085497011</v>
      </c>
      <c r="F23" s="49">
        <v>591806.41693698976</v>
      </c>
      <c r="G23" s="49">
        <v>653274.43465601304</v>
      </c>
      <c r="H23" s="49">
        <v>722662.03793360002</v>
      </c>
      <c r="I23" s="49">
        <v>808697.49617602187</v>
      </c>
      <c r="J23" s="49">
        <v>413295.01209528325</v>
      </c>
      <c r="K23" s="49">
        <v>659585.15009769378</v>
      </c>
      <c r="L23" s="49">
        <v>765709.35899999994</v>
      </c>
    </row>
    <row r="24" spans="1:12" ht="15.95" customHeight="1" x14ac:dyDescent="0.25">
      <c r="A24" s="44"/>
      <c r="C24" s="55" t="s">
        <v>214</v>
      </c>
      <c r="D24" s="55" t="s">
        <v>214</v>
      </c>
      <c r="E24" s="55" t="s">
        <v>214</v>
      </c>
      <c r="F24" s="55" t="s">
        <v>214</v>
      </c>
      <c r="G24" s="55" t="s">
        <v>214</v>
      </c>
      <c r="H24" s="55" t="s">
        <v>214</v>
      </c>
      <c r="I24" s="55" t="s">
        <v>214</v>
      </c>
      <c r="J24" s="55" t="s">
        <v>214</v>
      </c>
      <c r="K24" s="55" t="s">
        <v>214</v>
      </c>
      <c r="L24" s="55" t="s">
        <v>214</v>
      </c>
    </row>
    <row r="25" spans="1:12" s="1" customFormat="1" ht="15.95" customHeight="1" x14ac:dyDescent="0.25">
      <c r="A25" s="41" t="s">
        <v>210</v>
      </c>
      <c r="B25" s="37" t="s">
        <v>287</v>
      </c>
      <c r="C25" s="49">
        <v>441481.38567479287</v>
      </c>
      <c r="D25" s="49">
        <v>470875.78691906593</v>
      </c>
      <c r="E25" s="49">
        <v>458834.42893905489</v>
      </c>
      <c r="F25" s="49">
        <v>397517.29648398567</v>
      </c>
      <c r="G25" s="49">
        <v>404520.7507936898</v>
      </c>
      <c r="H25" s="49">
        <v>427353.7964552</v>
      </c>
      <c r="I25" s="49">
        <v>399019.89243340498</v>
      </c>
      <c r="J25" s="49">
        <v>343316.59149435314</v>
      </c>
      <c r="K25" s="49">
        <v>522616.33873252221</v>
      </c>
      <c r="L25" s="49">
        <v>555862.69900000002</v>
      </c>
    </row>
    <row r="26" spans="1:12" ht="15.95" customHeight="1" x14ac:dyDescent="0.25">
      <c r="A26" s="44"/>
      <c r="C26" s="55" t="s">
        <v>214</v>
      </c>
      <c r="D26" s="55" t="s">
        <v>214</v>
      </c>
      <c r="E26" s="55" t="s">
        <v>214</v>
      </c>
      <c r="F26" s="55" t="s">
        <v>214</v>
      </c>
      <c r="G26" s="55" t="s">
        <v>214</v>
      </c>
      <c r="H26" s="55" t="s">
        <v>214</v>
      </c>
      <c r="I26" s="55" t="s">
        <v>214</v>
      </c>
      <c r="J26" s="55" t="s">
        <v>214</v>
      </c>
      <c r="K26" s="55" t="s">
        <v>214</v>
      </c>
      <c r="L26" s="55" t="s">
        <v>214</v>
      </c>
    </row>
    <row r="27" spans="1:12" s="1" customFormat="1" ht="15.95" customHeight="1" x14ac:dyDescent="0.25">
      <c r="A27" s="41" t="s">
        <v>211</v>
      </c>
      <c r="B27" s="37" t="s">
        <v>294</v>
      </c>
      <c r="C27" s="49">
        <v>246689.44730130181</v>
      </c>
      <c r="D27" s="49">
        <v>328321.36524234858</v>
      </c>
      <c r="E27" s="49">
        <v>-381703.59257360129</v>
      </c>
      <c r="F27" s="49">
        <v>261381.12090182124</v>
      </c>
      <c r="G27" s="49">
        <v>-349280.79445277608</v>
      </c>
      <c r="H27" s="49">
        <v>58785.109042399883</v>
      </c>
      <c r="I27" s="49">
        <v>229569.39339878742</v>
      </c>
      <c r="J27" s="49">
        <v>368549.18077023816</v>
      </c>
      <c r="K27" s="49">
        <v>-135831.29516469923</v>
      </c>
      <c r="L27" s="49">
        <v>428487.11799999978</v>
      </c>
    </row>
    <row r="28" spans="1:12" ht="15.95" customHeight="1" x14ac:dyDescent="0.25">
      <c r="A28" s="44"/>
      <c r="C28" s="55" t="s">
        <v>214</v>
      </c>
      <c r="D28" s="55" t="s">
        <v>214</v>
      </c>
      <c r="E28" s="55" t="s">
        <v>214</v>
      </c>
      <c r="F28" s="55" t="s">
        <v>214</v>
      </c>
      <c r="G28" s="55" t="s">
        <v>214</v>
      </c>
      <c r="H28" s="55" t="s">
        <v>214</v>
      </c>
      <c r="I28" s="55" t="s">
        <v>214</v>
      </c>
      <c r="J28" s="55" t="s">
        <v>214</v>
      </c>
      <c r="K28" s="55" t="s">
        <v>214</v>
      </c>
      <c r="L28" s="55" t="s">
        <v>214</v>
      </c>
    </row>
    <row r="29" spans="1:12" s="1" customFormat="1" ht="15.95" customHeight="1" x14ac:dyDescent="0.25">
      <c r="A29" s="41"/>
      <c r="B29" s="37" t="s">
        <v>168</v>
      </c>
      <c r="C29" s="49">
        <v>33400072.594127335</v>
      </c>
      <c r="D29" s="49">
        <v>34126983.218879163</v>
      </c>
      <c r="E29" s="49">
        <v>36971909.205065079</v>
      </c>
      <c r="F29" s="49">
        <v>37320646.875819959</v>
      </c>
      <c r="G29" s="49">
        <v>38737145.024132758</v>
      </c>
      <c r="H29" s="49">
        <v>42180270.966073595</v>
      </c>
      <c r="I29" s="49">
        <v>41578928.182034805</v>
      </c>
      <c r="J29" s="49">
        <v>37694917.56195274</v>
      </c>
      <c r="K29" s="49">
        <v>50554673.364422716</v>
      </c>
      <c r="L29" s="49">
        <v>55407519.513999999</v>
      </c>
    </row>
    <row r="30" spans="1:12" ht="14.25" customHeight="1" x14ac:dyDescent="0.25"/>
    <row r="31" spans="1:12" ht="14.25" customHeight="1" x14ac:dyDescent="0.25">
      <c r="B31" s="73" t="s">
        <v>62</v>
      </c>
    </row>
    <row r="32" spans="1:12" ht="14.25" customHeight="1" x14ac:dyDescent="0.25">
      <c r="A32" s="2">
        <v>1</v>
      </c>
      <c r="B32" s="6" t="s">
        <v>174</v>
      </c>
    </row>
    <row r="33" spans="1:2" ht="14.25" customHeight="1" x14ac:dyDescent="0.25">
      <c r="B33" s="6" t="s">
        <v>302</v>
      </c>
    </row>
    <row r="34" spans="1:2" ht="14.25" customHeight="1" x14ac:dyDescent="0.25">
      <c r="B34" s="6" t="s">
        <v>175</v>
      </c>
    </row>
    <row r="35" spans="1:2" ht="14.25" customHeight="1" x14ac:dyDescent="0.25">
      <c r="B35" s="6" t="s">
        <v>173</v>
      </c>
    </row>
    <row r="36" spans="1:2" ht="14.25" customHeight="1" x14ac:dyDescent="0.25">
      <c r="A36" s="2">
        <v>2</v>
      </c>
      <c r="B36" s="6" t="s">
        <v>176</v>
      </c>
    </row>
    <row r="37" spans="1:2" ht="14.25" customHeight="1" x14ac:dyDescent="0.25">
      <c r="A37" s="2">
        <v>3</v>
      </c>
      <c r="B37" s="6" t="s">
        <v>177</v>
      </c>
    </row>
    <row r="38" spans="1:2" ht="14.25" customHeight="1" x14ac:dyDescent="0.25">
      <c r="A38" s="2" t="s">
        <v>285</v>
      </c>
      <c r="B38" s="6" t="s">
        <v>178</v>
      </c>
    </row>
    <row r="39" spans="1:2" ht="14.25" customHeight="1" x14ac:dyDescent="0.25">
      <c r="B39" s="6" t="s">
        <v>179</v>
      </c>
    </row>
    <row r="40" spans="1:2" ht="14.25" customHeight="1" x14ac:dyDescent="0.25">
      <c r="B40" s="6" t="s">
        <v>180</v>
      </c>
    </row>
    <row r="41" spans="1:2" ht="14.25" customHeight="1" x14ac:dyDescent="0.25">
      <c r="A41" s="2" t="s">
        <v>286</v>
      </c>
      <c r="B41" s="6" t="s">
        <v>181</v>
      </c>
    </row>
    <row r="42" spans="1:2" ht="14.25" customHeight="1" x14ac:dyDescent="0.25">
      <c r="B42" s="6" t="s">
        <v>182</v>
      </c>
    </row>
    <row r="43" spans="1:2" ht="14.25" customHeight="1" x14ac:dyDescent="0.25">
      <c r="A43" s="2">
        <v>7</v>
      </c>
      <c r="B43" s="6" t="s">
        <v>303</v>
      </c>
    </row>
    <row r="44" spans="1:2" ht="14.25" customHeight="1" x14ac:dyDescent="0.25"/>
    <row r="45" spans="1:2" ht="14.25" customHeight="1" x14ac:dyDescent="0.25"/>
    <row r="46" spans="1:2" ht="14.25" customHeight="1" x14ac:dyDescent="0.25"/>
  </sheetData>
  <hyperlinks>
    <hyperlink ref="M1" location="Índice!A1" display="Volver al índice" xr:uid="{00000000-0004-0000-1800-000000000000}"/>
  </hyperlinks>
  <pageMargins left="1.0236220472440944" right="1.0236220472440944" top="0.74803149606299213" bottom="0.74803149606299213" header="0.31496062992125984" footer="0.31496062992125984"/>
  <pageSetup scale="7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M53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RowHeight="14.25" x14ac:dyDescent="0.25"/>
  <cols>
    <col min="1" max="1" width="2.7109375" style="2" customWidth="1"/>
    <col min="2" max="2" width="52.7109375" style="6" customWidth="1"/>
    <col min="3" max="12" width="11.7109375" style="9" customWidth="1"/>
    <col min="13" max="16384" width="11.42578125" style="2"/>
  </cols>
  <sheetData>
    <row r="1" spans="1:13" ht="17.25" x14ac:dyDescent="0.25">
      <c r="A1" s="34" t="s">
        <v>288</v>
      </c>
      <c r="M1" s="38" t="s">
        <v>200</v>
      </c>
    </row>
    <row r="2" spans="1:13" x14ac:dyDescent="0.25">
      <c r="A2" s="1" t="s">
        <v>229</v>
      </c>
      <c r="B2" s="1"/>
    </row>
    <row r="3" spans="1:13" x14ac:dyDescent="0.25">
      <c r="A3" s="15" t="s">
        <v>0</v>
      </c>
    </row>
    <row r="5" spans="1:13" ht="14.25" customHeight="1" x14ac:dyDescent="0.25">
      <c r="A5" s="35"/>
      <c r="B5" s="35"/>
      <c r="C5" s="21">
        <v>2013</v>
      </c>
      <c r="D5" s="21">
        <v>2014</v>
      </c>
      <c r="E5" s="21">
        <v>2015</v>
      </c>
      <c r="F5" s="21">
        <v>2016</v>
      </c>
      <c r="G5" s="21">
        <v>2017</v>
      </c>
      <c r="H5" s="21">
        <v>2018</v>
      </c>
      <c r="I5" s="21">
        <v>2019</v>
      </c>
      <c r="J5" s="21">
        <v>2020</v>
      </c>
      <c r="K5" s="21">
        <v>2021</v>
      </c>
      <c r="L5" s="21">
        <v>2022</v>
      </c>
    </row>
    <row r="6" spans="1:13" ht="14.25" customHeight="1" x14ac:dyDescent="0.25">
      <c r="A6" s="36"/>
      <c r="B6" s="36"/>
    </row>
    <row r="7" spans="1:13" s="1" customFormat="1" ht="14.25" customHeight="1" x14ac:dyDescent="0.25">
      <c r="A7" s="41" t="s">
        <v>204</v>
      </c>
      <c r="B7" s="37" t="s">
        <v>205</v>
      </c>
      <c r="C7" s="49">
        <v>-743906.38299999759</v>
      </c>
      <c r="D7" s="49">
        <v>-1268674.0769999987</v>
      </c>
      <c r="E7" s="49">
        <v>-650606.15900000092</v>
      </c>
      <c r="F7" s="49">
        <v>-867277.66899999976</v>
      </c>
      <c r="G7" s="49">
        <v>-974089.34200000111</v>
      </c>
      <c r="H7" s="49">
        <v>-669314.9830000028</v>
      </c>
      <c r="I7" s="49">
        <v>-797249.82899999805</v>
      </c>
      <c r="J7" s="49">
        <v>-1948843.4880000036</v>
      </c>
      <c r="K7" s="49">
        <v>-401013.86300000176</v>
      </c>
      <c r="L7" s="49">
        <v>2538334.3890000023</v>
      </c>
    </row>
    <row r="8" spans="1:13" ht="14.25" customHeight="1" x14ac:dyDescent="0.25">
      <c r="A8" s="42"/>
      <c r="B8" s="39" t="s">
        <v>295</v>
      </c>
      <c r="C8" s="66">
        <v>6200912.0140000014</v>
      </c>
      <c r="D8" s="66">
        <v>6737355.4940000009</v>
      </c>
      <c r="E8" s="66">
        <v>7555764.2640000004</v>
      </c>
      <c r="F8" s="66">
        <v>7559898.3149999995</v>
      </c>
      <c r="G8" s="66">
        <v>8179107.7639999995</v>
      </c>
      <c r="H8" s="66">
        <v>8899010.7039999999</v>
      </c>
      <c r="I8" s="66">
        <v>10486819.907000002</v>
      </c>
      <c r="J8" s="66">
        <v>10531818.365999999</v>
      </c>
      <c r="K8" s="66">
        <v>9154780.7559999991</v>
      </c>
      <c r="L8" s="66">
        <v>16837610.839000002</v>
      </c>
    </row>
    <row r="9" spans="1:13" ht="14.25" customHeight="1" x14ac:dyDescent="0.25">
      <c r="A9" s="43"/>
      <c r="B9" s="40" t="s">
        <v>183</v>
      </c>
      <c r="C9" s="51">
        <v>5503320.5800000001</v>
      </c>
      <c r="D9" s="51">
        <v>5868229.2779999999</v>
      </c>
      <c r="E9" s="51">
        <v>6698302.9419999998</v>
      </c>
      <c r="F9" s="51">
        <v>7182803.0549999997</v>
      </c>
      <c r="G9" s="51">
        <v>7390777.9579999996</v>
      </c>
      <c r="H9" s="51">
        <v>8040931.7379999999</v>
      </c>
      <c r="I9" s="51">
        <v>9472952.7400000002</v>
      </c>
      <c r="J9" s="51">
        <v>9419060.9379999992</v>
      </c>
      <c r="K9" s="51">
        <v>7587922.5380000006</v>
      </c>
      <c r="L9" s="51">
        <v>13218652.364</v>
      </c>
    </row>
    <row r="10" spans="1:13" ht="14.25" customHeight="1" x14ac:dyDescent="0.25">
      <c r="A10" s="43"/>
      <c r="B10" s="40" t="s">
        <v>184</v>
      </c>
      <c r="C10" s="51">
        <v>11370.866000000002</v>
      </c>
      <c r="D10" s="51">
        <v>11762.957999999999</v>
      </c>
      <c r="E10" s="51">
        <v>14978.424999999999</v>
      </c>
      <c r="F10" s="51">
        <v>17111.914999999997</v>
      </c>
      <c r="G10" s="51">
        <v>20684.600999999999</v>
      </c>
      <c r="H10" s="51">
        <v>21619.716999999997</v>
      </c>
      <c r="I10" s="51">
        <v>22029.640999999996</v>
      </c>
      <c r="J10" s="51">
        <v>27287.551999999996</v>
      </c>
      <c r="K10" s="51">
        <v>25037.803</v>
      </c>
      <c r="L10" s="51">
        <v>25427.705999999998</v>
      </c>
    </row>
    <row r="11" spans="1:13" ht="14.25" customHeight="1" x14ac:dyDescent="0.25">
      <c r="A11" s="43"/>
      <c r="B11" s="40" t="s">
        <v>296</v>
      </c>
      <c r="C11" s="51">
        <v>-29170.097999999962</v>
      </c>
      <c r="D11" s="51">
        <v>-45554.739000000023</v>
      </c>
      <c r="E11" s="51">
        <v>-61209.621999999952</v>
      </c>
      <c r="F11" s="51">
        <v>-234267.34799999997</v>
      </c>
      <c r="G11" s="51">
        <v>28413.927</v>
      </c>
      <c r="H11" s="51">
        <v>-160205.61500000005</v>
      </c>
      <c r="I11" s="51">
        <v>-92207.733000000007</v>
      </c>
      <c r="J11" s="51">
        <v>119514.179</v>
      </c>
      <c r="K11" s="51">
        <v>610278.36699999997</v>
      </c>
      <c r="L11" s="51">
        <v>1072099.7409999999</v>
      </c>
    </row>
    <row r="12" spans="1:13" ht="14.25" customHeight="1" x14ac:dyDescent="0.25">
      <c r="A12" s="43"/>
      <c r="B12" s="40" t="s">
        <v>185</v>
      </c>
      <c r="C12" s="51">
        <v>230144.16100000002</v>
      </c>
      <c r="D12" s="51">
        <v>449906.82100000005</v>
      </c>
      <c r="E12" s="51">
        <v>438226.49699999997</v>
      </c>
      <c r="F12" s="51">
        <v>274466.04699999996</v>
      </c>
      <c r="G12" s="51">
        <v>280416.68900000001</v>
      </c>
      <c r="H12" s="51">
        <v>424243.022</v>
      </c>
      <c r="I12" s="51">
        <v>525062.96299999999</v>
      </c>
      <c r="J12" s="51">
        <v>356202.47799999994</v>
      </c>
      <c r="K12" s="51">
        <v>283950.16000000009</v>
      </c>
      <c r="L12" s="51">
        <v>909580.6860000001</v>
      </c>
    </row>
    <row r="13" spans="1:13" ht="14.25" customHeight="1" x14ac:dyDescent="0.25">
      <c r="A13" s="43"/>
      <c r="B13" s="40" t="s">
        <v>186</v>
      </c>
      <c r="C13" s="51">
        <v>125113.56400000001</v>
      </c>
      <c r="D13" s="51">
        <v>100850.67800000001</v>
      </c>
      <c r="E13" s="51">
        <v>128927.57200000001</v>
      </c>
      <c r="F13" s="51">
        <v>88360.596000000005</v>
      </c>
      <c r="G13" s="51">
        <v>193059.943</v>
      </c>
      <c r="H13" s="51">
        <v>184442.345</v>
      </c>
      <c r="I13" s="51">
        <v>122057.651</v>
      </c>
      <c r="J13" s="51">
        <v>203417.88</v>
      </c>
      <c r="K13" s="51">
        <v>249073.405</v>
      </c>
      <c r="L13" s="51">
        <v>475040.723</v>
      </c>
    </row>
    <row r="14" spans="1:13" ht="14.25" customHeight="1" x14ac:dyDescent="0.25">
      <c r="A14" s="43"/>
      <c r="B14" s="40" t="s">
        <v>187</v>
      </c>
      <c r="C14" s="51">
        <v>60371.962</v>
      </c>
      <c r="D14" s="51">
        <v>85891.274999999994</v>
      </c>
      <c r="E14" s="51">
        <v>117555.83199999999</v>
      </c>
      <c r="F14" s="51">
        <v>140828.70499999999</v>
      </c>
      <c r="G14" s="51">
        <v>177918.625</v>
      </c>
      <c r="H14" s="51">
        <v>241600.33199999999</v>
      </c>
      <c r="I14" s="51">
        <v>209422.06999999998</v>
      </c>
      <c r="J14" s="51">
        <v>158748.31299999999</v>
      </c>
      <c r="K14" s="51">
        <v>79313.98599999999</v>
      </c>
      <c r="L14" s="51">
        <v>63336.050999999999</v>
      </c>
    </row>
    <row r="15" spans="1:13" ht="14.25" customHeight="1" x14ac:dyDescent="0.25">
      <c r="A15" s="43"/>
      <c r="B15" s="40" t="s">
        <v>188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</row>
    <row r="16" spans="1:13" ht="14.25" customHeight="1" x14ac:dyDescent="0.25">
      <c r="A16" s="43"/>
      <c r="B16" s="40" t="s">
        <v>189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</row>
    <row r="17" spans="1:12" ht="14.25" customHeight="1" x14ac:dyDescent="0.25">
      <c r="A17" s="43"/>
      <c r="B17" s="40" t="s">
        <v>190</v>
      </c>
      <c r="C17" s="51">
        <v>299760.97899999999</v>
      </c>
      <c r="D17" s="51">
        <v>266269.22299999994</v>
      </c>
      <c r="E17" s="51">
        <v>218982.61800000002</v>
      </c>
      <c r="F17" s="51">
        <v>90595.344999999987</v>
      </c>
      <c r="G17" s="51">
        <v>87836.020999999993</v>
      </c>
      <c r="H17" s="51">
        <v>146379.16500000001</v>
      </c>
      <c r="I17" s="51">
        <v>227502.57499999998</v>
      </c>
      <c r="J17" s="51">
        <v>247587.02599999998</v>
      </c>
      <c r="K17" s="51">
        <v>319204.49699999997</v>
      </c>
      <c r="L17" s="51">
        <v>1073473.568</v>
      </c>
    </row>
    <row r="18" spans="1:12" ht="14.25" customHeight="1" x14ac:dyDescent="0.25">
      <c r="A18" s="44"/>
      <c r="C18" s="55"/>
      <c r="D18" s="55"/>
      <c r="E18" s="55"/>
      <c r="F18" s="55"/>
      <c r="G18" s="55"/>
      <c r="H18" s="55"/>
      <c r="I18" s="55"/>
      <c r="J18" s="55"/>
      <c r="K18" s="55"/>
      <c r="L18" s="55"/>
    </row>
    <row r="19" spans="1:12" ht="14.25" customHeight="1" x14ac:dyDescent="0.25">
      <c r="A19" s="45"/>
      <c r="B19" s="46" t="s">
        <v>191</v>
      </c>
      <c r="C19" s="67">
        <v>-6944818.3969999989</v>
      </c>
      <c r="D19" s="67">
        <v>-8006029.5709999995</v>
      </c>
      <c r="E19" s="67">
        <v>-8206370.4230000013</v>
      </c>
      <c r="F19" s="67">
        <v>-8427175.9839999992</v>
      </c>
      <c r="G19" s="67">
        <v>-9153197.1060000006</v>
      </c>
      <c r="H19" s="67">
        <v>-9568325.6870000027</v>
      </c>
      <c r="I19" s="67">
        <v>-11284069.736</v>
      </c>
      <c r="J19" s="67">
        <v>-12480661.854000002</v>
      </c>
      <c r="K19" s="67">
        <v>-9555794.6190000009</v>
      </c>
      <c r="L19" s="67">
        <v>-14299276.449999999</v>
      </c>
    </row>
    <row r="20" spans="1:12" ht="14.25" customHeight="1" x14ac:dyDescent="0.25">
      <c r="A20" s="43"/>
      <c r="B20" s="47" t="s">
        <v>297</v>
      </c>
      <c r="C20" s="68">
        <v>-7416069.6359999981</v>
      </c>
      <c r="D20" s="68">
        <v>-7912452.8619999997</v>
      </c>
      <c r="E20" s="68">
        <v>-8563360.245000001</v>
      </c>
      <c r="F20" s="68">
        <v>-9118570.0130000003</v>
      </c>
      <c r="G20" s="68">
        <v>-9046739.0289999992</v>
      </c>
      <c r="H20" s="68">
        <v>-9275166.1540000029</v>
      </c>
      <c r="I20" s="68">
        <v>-10963059.050999999</v>
      </c>
      <c r="J20" s="68">
        <v>-12086361.456000002</v>
      </c>
      <c r="K20" s="68">
        <v>-9683370.0040000007</v>
      </c>
      <c r="L20" s="68">
        <v>-14723662.629999999</v>
      </c>
    </row>
    <row r="21" spans="1:12" ht="14.25" customHeight="1" x14ac:dyDescent="0.25">
      <c r="A21" s="43"/>
      <c r="B21" s="48" t="s">
        <v>194</v>
      </c>
      <c r="C21" s="51">
        <v>-6721780.0819999985</v>
      </c>
      <c r="D21" s="51">
        <v>-7014750.4469999997</v>
      </c>
      <c r="E21" s="51">
        <v>-7579721.3830000004</v>
      </c>
      <c r="F21" s="51">
        <v>-8047186.9140000008</v>
      </c>
      <c r="G21" s="51">
        <v>-7903795.2340000002</v>
      </c>
      <c r="H21" s="51">
        <v>-8199984.2140000006</v>
      </c>
      <c r="I21" s="51">
        <v>-9652783.1940000001</v>
      </c>
      <c r="J21" s="51">
        <v>-10938051.833000001</v>
      </c>
      <c r="K21" s="51">
        <v>-8409150.4860000014</v>
      </c>
      <c r="L21" s="51">
        <v>-13366169.66</v>
      </c>
    </row>
    <row r="22" spans="1:12" ht="14.25" customHeight="1" x14ac:dyDescent="0.25">
      <c r="A22" s="43"/>
      <c r="B22" s="48" t="s">
        <v>195</v>
      </c>
      <c r="C22" s="51">
        <v>-122865.40099999998</v>
      </c>
      <c r="D22" s="51">
        <v>-133783.038</v>
      </c>
      <c r="E22" s="51">
        <v>-126894.14599999998</v>
      </c>
      <c r="F22" s="51">
        <v>-133585.00300000003</v>
      </c>
      <c r="G22" s="51">
        <v>-140642.76999999999</v>
      </c>
      <c r="H22" s="51">
        <v>-153589.20699999997</v>
      </c>
      <c r="I22" s="51">
        <v>-162180.67800000001</v>
      </c>
      <c r="J22" s="51">
        <v>-169048.16299999997</v>
      </c>
      <c r="K22" s="51">
        <v>-131657.44499999998</v>
      </c>
      <c r="L22" s="51">
        <v>-163854.96100000001</v>
      </c>
    </row>
    <row r="23" spans="1:12" ht="14.25" customHeight="1" x14ac:dyDescent="0.25">
      <c r="A23" s="43"/>
      <c r="B23" s="48" t="s">
        <v>199</v>
      </c>
      <c r="C23" s="51">
        <v>-367740.01500000001</v>
      </c>
      <c r="D23" s="51">
        <v>-423344.97899999999</v>
      </c>
      <c r="E23" s="51">
        <v>-534198.5</v>
      </c>
      <c r="F23" s="51">
        <v>-478121.44999999995</v>
      </c>
      <c r="G23" s="51">
        <v>-570111.33200000005</v>
      </c>
      <c r="H23" s="51">
        <v>-365398.07899999997</v>
      </c>
      <c r="I23" s="51">
        <v>-424706.90499999997</v>
      </c>
      <c r="J23" s="51">
        <v>-538840.24699999997</v>
      </c>
      <c r="K23" s="51">
        <v>-611707.27899999998</v>
      </c>
      <c r="L23" s="51">
        <v>-569088.52899999998</v>
      </c>
    </row>
    <row r="24" spans="1:12" ht="14.25" customHeight="1" x14ac:dyDescent="0.25">
      <c r="A24" s="43"/>
      <c r="B24" s="48" t="s">
        <v>196</v>
      </c>
      <c r="C24" s="51">
        <v>-36845.068000000007</v>
      </c>
      <c r="D24" s="51">
        <v>-38488.222999999991</v>
      </c>
      <c r="E24" s="51">
        <v>-31833.467000000001</v>
      </c>
      <c r="F24" s="51">
        <v>-31706.742000000002</v>
      </c>
      <c r="G24" s="51">
        <v>-53430.974999999999</v>
      </c>
      <c r="H24" s="51">
        <v>-85282.377999999997</v>
      </c>
      <c r="I24" s="51">
        <v>-98375.118000000002</v>
      </c>
      <c r="J24" s="51">
        <v>-115895.70800000001</v>
      </c>
      <c r="K24" s="51">
        <v>-121214.81299999999</v>
      </c>
      <c r="L24" s="51">
        <v>-149906.38500000001</v>
      </c>
    </row>
    <row r="25" spans="1:12" ht="14.25" customHeight="1" x14ac:dyDescent="0.25">
      <c r="A25" s="43"/>
      <c r="B25" s="48" t="s">
        <v>197</v>
      </c>
      <c r="C25" s="51">
        <v>-166839.07</v>
      </c>
      <c r="D25" s="51">
        <v>-302086.17500000005</v>
      </c>
      <c r="E25" s="51">
        <v>-290712.74900000007</v>
      </c>
      <c r="F25" s="51">
        <v>-427969.90399999998</v>
      </c>
      <c r="G25" s="51">
        <v>-378758.71799999999</v>
      </c>
      <c r="H25" s="51">
        <v>-470912.27600000001</v>
      </c>
      <c r="I25" s="51">
        <v>-625013.15600000008</v>
      </c>
      <c r="J25" s="51">
        <v>-324525.505</v>
      </c>
      <c r="K25" s="51">
        <v>-409639.98099999997</v>
      </c>
      <c r="L25" s="51">
        <v>-474643.09500000003</v>
      </c>
    </row>
    <row r="26" spans="1:12" ht="14.25" customHeight="1" x14ac:dyDescent="0.25">
      <c r="A26" s="43"/>
      <c r="B26" s="47" t="s">
        <v>298</v>
      </c>
      <c r="C26" s="68">
        <v>490300.929</v>
      </c>
      <c r="D26" s="68">
        <v>-94529.754000000015</v>
      </c>
      <c r="E26" s="68">
        <v>401831.60199999984</v>
      </c>
      <c r="F26" s="68">
        <v>752189.5280000004</v>
      </c>
      <c r="G26" s="68">
        <v>-24833.160999999702</v>
      </c>
      <c r="H26" s="68">
        <v>-210504.86999999988</v>
      </c>
      <c r="I26" s="68">
        <v>-236453.05999999982</v>
      </c>
      <c r="J26" s="68">
        <v>-245471.65500000003</v>
      </c>
      <c r="K26" s="68">
        <v>185135.14599999972</v>
      </c>
      <c r="L26" s="68">
        <v>339374.71600000013</v>
      </c>
    </row>
    <row r="27" spans="1:12" ht="14.25" customHeight="1" x14ac:dyDescent="0.25">
      <c r="A27" s="43"/>
      <c r="B27" s="47" t="s">
        <v>299</v>
      </c>
      <c r="C27" s="68">
        <v>10278.250000000002</v>
      </c>
      <c r="D27" s="68">
        <v>33538.620999999999</v>
      </c>
      <c r="E27" s="68">
        <v>13394.343999999999</v>
      </c>
      <c r="F27" s="68">
        <v>27499.059999999998</v>
      </c>
      <c r="G27" s="68">
        <v>26824.312999999998</v>
      </c>
      <c r="H27" s="68">
        <v>24283.428999999996</v>
      </c>
      <c r="I27" s="68">
        <v>16240.136</v>
      </c>
      <c r="J27" s="68">
        <v>48344.233999999997</v>
      </c>
      <c r="K27" s="68">
        <v>46682.95</v>
      </c>
      <c r="L27" s="68">
        <v>216573.20600000001</v>
      </c>
    </row>
    <row r="28" spans="1:12" ht="14.25" customHeight="1" x14ac:dyDescent="0.25">
      <c r="A28" s="43"/>
      <c r="B28" s="47" t="s">
        <v>198</v>
      </c>
      <c r="C28" s="68">
        <v>-29327.939999999988</v>
      </c>
      <c r="D28" s="68">
        <v>-32585.576000000001</v>
      </c>
      <c r="E28" s="68">
        <v>-58236.124000000018</v>
      </c>
      <c r="F28" s="68">
        <v>-88294.558999999994</v>
      </c>
      <c r="G28" s="68">
        <v>-108449.22900000001</v>
      </c>
      <c r="H28" s="68">
        <v>-106938.092</v>
      </c>
      <c r="I28" s="68">
        <v>-100797.761</v>
      </c>
      <c r="J28" s="68">
        <v>-197172.97700000001</v>
      </c>
      <c r="K28" s="68">
        <v>-104242.711</v>
      </c>
      <c r="L28" s="68">
        <v>-131561.74200000009</v>
      </c>
    </row>
    <row r="29" spans="1:12" ht="14.25" customHeight="1" x14ac:dyDescent="0.25">
      <c r="A29" s="44"/>
      <c r="C29" s="55"/>
      <c r="D29" s="55"/>
      <c r="E29" s="55"/>
      <c r="F29" s="55"/>
      <c r="G29" s="55"/>
      <c r="H29" s="55"/>
      <c r="I29" s="55"/>
      <c r="J29" s="55"/>
      <c r="K29" s="55"/>
      <c r="L29" s="55"/>
    </row>
    <row r="30" spans="1:12" ht="14.25" customHeight="1" x14ac:dyDescent="0.25">
      <c r="A30" s="41" t="s">
        <v>206</v>
      </c>
      <c r="B30" s="37" t="s">
        <v>300</v>
      </c>
      <c r="C30" s="49">
        <v>3453434.0910000005</v>
      </c>
      <c r="D30" s="49">
        <v>3725529.5810000002</v>
      </c>
      <c r="E30" s="49">
        <v>4898247.1459999997</v>
      </c>
      <c r="F30" s="49">
        <v>4814532.4630000014</v>
      </c>
      <c r="G30" s="49">
        <v>5463379.5779999997</v>
      </c>
      <c r="H30" s="49">
        <v>5841359.9460000005</v>
      </c>
      <c r="I30" s="49">
        <v>5110737.1100000013</v>
      </c>
      <c r="J30" s="49">
        <v>6097162.8019999992</v>
      </c>
      <c r="K30" s="49">
        <v>7839783.0810000002</v>
      </c>
      <c r="L30" s="49">
        <v>8641580.6789999995</v>
      </c>
    </row>
    <row r="31" spans="1:12" ht="14.25" customHeight="1" x14ac:dyDescent="0.25">
      <c r="A31" s="43"/>
      <c r="B31" s="40" t="s">
        <v>183</v>
      </c>
      <c r="C31" s="51">
        <v>76070.12</v>
      </c>
      <c r="D31" s="51">
        <v>97120.866000000009</v>
      </c>
      <c r="E31" s="51">
        <v>1029206.4789999999</v>
      </c>
      <c r="F31" s="51">
        <v>899810.91500000004</v>
      </c>
      <c r="G31" s="51">
        <v>1286712.247</v>
      </c>
      <c r="H31" s="51">
        <v>399716.96299999999</v>
      </c>
      <c r="I31" s="51">
        <v>92390.131999999983</v>
      </c>
      <c r="J31" s="51">
        <v>942615.27799999993</v>
      </c>
      <c r="K31" s="51">
        <v>1813634.1129999999</v>
      </c>
      <c r="L31" s="51">
        <v>1902715.8009999997</v>
      </c>
    </row>
    <row r="32" spans="1:12" ht="14.25" customHeight="1" x14ac:dyDescent="0.25">
      <c r="A32" s="43"/>
      <c r="B32" s="40" t="s">
        <v>184</v>
      </c>
      <c r="C32" s="51">
        <v>1970328.537</v>
      </c>
      <c r="D32" s="51">
        <v>2128582.452</v>
      </c>
      <c r="E32" s="51">
        <v>2335141.986</v>
      </c>
      <c r="F32" s="51">
        <v>2441137.1260000002</v>
      </c>
      <c r="G32" s="51">
        <v>2565009.682</v>
      </c>
      <c r="H32" s="51">
        <v>2826585.324</v>
      </c>
      <c r="I32" s="51">
        <v>2993763.8590000002</v>
      </c>
      <c r="J32" s="51">
        <v>3023889.1979999999</v>
      </c>
      <c r="K32" s="51">
        <v>3417612.9270000001</v>
      </c>
      <c r="L32" s="51">
        <v>3888915.162</v>
      </c>
    </row>
    <row r="33" spans="1:12" ht="14.25" customHeight="1" x14ac:dyDescent="0.25">
      <c r="A33" s="43"/>
      <c r="B33" s="40" t="s">
        <v>192</v>
      </c>
      <c r="C33" s="51">
        <v>11642.821</v>
      </c>
      <c r="D33" s="51">
        <v>19505.169000000002</v>
      </c>
      <c r="E33" s="51">
        <v>24452.428</v>
      </c>
      <c r="F33" s="51">
        <v>20902.722000000002</v>
      </c>
      <c r="G33" s="51">
        <v>22081.062000000002</v>
      </c>
      <c r="H33" s="51">
        <v>13416.365000000002</v>
      </c>
      <c r="I33" s="51">
        <v>13946.396999999999</v>
      </c>
      <c r="J33" s="51">
        <v>13037.185999999998</v>
      </c>
      <c r="K33" s="51">
        <v>10625.530999999999</v>
      </c>
      <c r="L33" s="51">
        <v>14934.257</v>
      </c>
    </row>
    <row r="34" spans="1:12" ht="14.25" customHeight="1" x14ac:dyDescent="0.25">
      <c r="A34" s="43"/>
      <c r="B34" s="40" t="s">
        <v>185</v>
      </c>
      <c r="C34" s="51">
        <v>1337721.071</v>
      </c>
      <c r="D34" s="51">
        <v>1454847.298</v>
      </c>
      <c r="E34" s="51">
        <v>1429757.547</v>
      </c>
      <c r="F34" s="51">
        <v>1331563.9350000001</v>
      </c>
      <c r="G34" s="51">
        <v>1453576.638</v>
      </c>
      <c r="H34" s="51">
        <v>2127948.1490000002</v>
      </c>
      <c r="I34" s="51">
        <v>1902584.7990000001</v>
      </c>
      <c r="J34" s="51">
        <v>2063148.8019999999</v>
      </c>
      <c r="K34" s="51">
        <v>2534905.696</v>
      </c>
      <c r="L34" s="51">
        <v>2731170.1770000001</v>
      </c>
    </row>
    <row r="35" spans="1:12" ht="14.25" customHeight="1" x14ac:dyDescent="0.25">
      <c r="A35" s="43"/>
      <c r="B35" s="40" t="s">
        <v>186</v>
      </c>
      <c r="C35" s="51">
        <v>-893.93899999999996</v>
      </c>
      <c r="D35" s="51">
        <v>0</v>
      </c>
      <c r="E35" s="51">
        <v>3424.047</v>
      </c>
      <c r="F35" s="51">
        <v>1.774</v>
      </c>
      <c r="G35" s="51">
        <v>-2.4129999999999998</v>
      </c>
      <c r="H35" s="51">
        <v>0</v>
      </c>
      <c r="I35" s="51">
        <v>-3.1989999999999998</v>
      </c>
      <c r="J35" s="51">
        <v>-1.5089999999999999</v>
      </c>
      <c r="K35" s="51">
        <v>0</v>
      </c>
      <c r="L35" s="51">
        <v>-6.9889999999999999</v>
      </c>
    </row>
    <row r="36" spans="1:12" ht="14.25" customHeight="1" x14ac:dyDescent="0.25">
      <c r="A36" s="43"/>
      <c r="B36" s="40" t="s">
        <v>187</v>
      </c>
      <c r="C36" s="51">
        <v>47194.409</v>
      </c>
      <c r="D36" s="51">
        <v>-3111.4390000000003</v>
      </c>
      <c r="E36" s="51">
        <v>29224.212</v>
      </c>
      <c r="F36" s="51">
        <v>87949.559000000008</v>
      </c>
      <c r="G36" s="51">
        <v>104001.333</v>
      </c>
      <c r="H36" s="51">
        <v>83009.192999999999</v>
      </c>
      <c r="I36" s="51">
        <v>75756.376000000004</v>
      </c>
      <c r="J36" s="51">
        <v>43454.157999999996</v>
      </c>
      <c r="K36" s="51">
        <v>46740.168999999994</v>
      </c>
      <c r="L36" s="51">
        <v>56397.392999999996</v>
      </c>
    </row>
    <row r="37" spans="1:12" ht="14.25" customHeight="1" x14ac:dyDescent="0.25">
      <c r="A37" s="43"/>
      <c r="B37" s="40" t="s">
        <v>188</v>
      </c>
      <c r="C37" s="51">
        <v>11371.072</v>
      </c>
      <c r="D37" s="51">
        <v>28585.235000000001</v>
      </c>
      <c r="E37" s="51">
        <v>47040.447</v>
      </c>
      <c r="F37" s="51">
        <v>33166.432000000001</v>
      </c>
      <c r="G37" s="51">
        <v>32001.028999999999</v>
      </c>
      <c r="H37" s="51">
        <v>390683.95199999999</v>
      </c>
      <c r="I37" s="51">
        <v>32298.23</v>
      </c>
      <c r="J37" s="51">
        <v>11013.066000000001</v>
      </c>
      <c r="K37" s="51">
        <v>16269.116999999998</v>
      </c>
      <c r="L37" s="51">
        <v>47454.877999999997</v>
      </c>
    </row>
    <row r="38" spans="1:12" ht="14.25" customHeight="1" x14ac:dyDescent="0.25">
      <c r="A38" s="43"/>
      <c r="B38" s="40" t="s">
        <v>189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0.51600000000000001</v>
      </c>
      <c r="J38" s="51">
        <v>6.6229999999999993</v>
      </c>
      <c r="K38" s="51">
        <v>-4.4719999999999995</v>
      </c>
      <c r="L38" s="51">
        <v>0</v>
      </c>
    </row>
    <row r="39" spans="1:12" ht="14.25" customHeight="1" x14ac:dyDescent="0.25">
      <c r="A39" s="44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2" ht="14.25" customHeight="1" x14ac:dyDescent="0.25">
      <c r="A40" s="41" t="s">
        <v>207</v>
      </c>
      <c r="B40" s="37" t="s">
        <v>208</v>
      </c>
      <c r="C40" s="49">
        <v>6364951.1909999996</v>
      </c>
      <c r="D40" s="49">
        <v>6823323.4409999996</v>
      </c>
      <c r="E40" s="49">
        <v>7446972.3679999998</v>
      </c>
      <c r="F40" s="49">
        <v>7484992.7659999998</v>
      </c>
      <c r="G40" s="49">
        <v>8012730.0369999995</v>
      </c>
      <c r="H40" s="49">
        <v>9208811.3680000007</v>
      </c>
      <c r="I40" s="49">
        <v>9919338.311999999</v>
      </c>
      <c r="J40" s="49">
        <v>8372065.4120000005</v>
      </c>
      <c r="K40" s="49">
        <v>11402979.579</v>
      </c>
      <c r="L40" s="49">
        <v>15740369.597000001</v>
      </c>
    </row>
    <row r="41" spans="1:12" ht="14.25" customHeight="1" x14ac:dyDescent="0.25">
      <c r="A41" s="44"/>
      <c r="C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1:12" ht="14.25" customHeight="1" x14ac:dyDescent="0.25">
      <c r="A42" s="41"/>
      <c r="B42" s="37" t="s">
        <v>193</v>
      </c>
      <c r="C42" s="49">
        <v>9074478.8990000021</v>
      </c>
      <c r="D42" s="49">
        <v>9280178.9450000003</v>
      </c>
      <c r="E42" s="49">
        <v>11694613.354999997</v>
      </c>
      <c r="F42" s="49">
        <v>11432247.560000002</v>
      </c>
      <c r="G42" s="49">
        <v>12502020.272999998</v>
      </c>
      <c r="H42" s="49">
        <v>14380856.330999998</v>
      </c>
      <c r="I42" s="49">
        <v>14232825.593000002</v>
      </c>
      <c r="J42" s="49">
        <v>12520384.725999996</v>
      </c>
      <c r="K42" s="49">
        <v>18841748.796999998</v>
      </c>
      <c r="L42" s="49">
        <v>26920284.665000003</v>
      </c>
    </row>
    <row r="43" spans="1:12" ht="14.25" customHeight="1" x14ac:dyDescent="0.25">
      <c r="A43" s="69"/>
      <c r="B43" s="15"/>
      <c r="C43" s="70"/>
      <c r="D43" s="70"/>
      <c r="E43" s="70"/>
      <c r="F43" s="70"/>
      <c r="G43" s="70"/>
      <c r="H43" s="70"/>
      <c r="I43" s="70"/>
      <c r="J43" s="70"/>
      <c r="K43" s="70"/>
      <c r="L43" s="70"/>
    </row>
    <row r="44" spans="1:12" s="6" customFormat="1" ht="14.25" customHeight="1" x14ac:dyDescent="0.25">
      <c r="B44" s="73" t="s">
        <v>62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2" s="44" customFormat="1" ht="14.25" customHeight="1" x14ac:dyDescent="0.25">
      <c r="A45" s="6">
        <v>1</v>
      </c>
      <c r="B45" s="6" t="s">
        <v>176</v>
      </c>
    </row>
    <row r="46" spans="1:12" s="44" customFormat="1" ht="14.25" customHeight="1" x14ac:dyDescent="0.25">
      <c r="A46" s="6">
        <v>2</v>
      </c>
      <c r="B46" s="6" t="s">
        <v>174</v>
      </c>
    </row>
    <row r="47" spans="1:12" s="44" customFormat="1" ht="14.25" customHeight="1" x14ac:dyDescent="0.25">
      <c r="A47" s="6"/>
      <c r="B47" s="6" t="s">
        <v>302</v>
      </c>
    </row>
    <row r="48" spans="1:12" s="44" customFormat="1" ht="14.25" customHeight="1" x14ac:dyDescent="0.25">
      <c r="A48" s="6"/>
      <c r="B48" s="6" t="s">
        <v>175</v>
      </c>
    </row>
    <row r="49" spans="1:2" s="44" customFormat="1" ht="14.25" customHeight="1" x14ac:dyDescent="0.25">
      <c r="A49" s="6"/>
      <c r="B49" s="6" t="s">
        <v>173</v>
      </c>
    </row>
    <row r="50" spans="1:2" s="44" customFormat="1" ht="14.25" customHeight="1" x14ac:dyDescent="0.25">
      <c r="A50" s="6">
        <v>3</v>
      </c>
      <c r="B50" s="6" t="s">
        <v>177</v>
      </c>
    </row>
    <row r="51" spans="1:2" s="9" customFormat="1" ht="14.25" customHeight="1" x14ac:dyDescent="0.25">
      <c r="A51" s="2"/>
      <c r="B51" s="6"/>
    </row>
    <row r="52" spans="1:2" ht="14.25" customHeight="1" x14ac:dyDescent="0.25"/>
    <row r="53" spans="1:2" ht="14.25" customHeight="1" x14ac:dyDescent="0.25"/>
  </sheetData>
  <hyperlinks>
    <hyperlink ref="M1" location="Índice!A1" display="Volver al índice" xr:uid="{00000000-0004-0000-1900-000000000000}"/>
  </hyperlinks>
  <pageMargins left="1.0236220472440944" right="1.0236220472440944" top="0.74803149606299213" bottom="0.74803149606299213" header="0.31496062992125984" footer="0.31496062992125984"/>
  <pageSetup scale="66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53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RowHeight="14.25" x14ac:dyDescent="0.25"/>
  <cols>
    <col min="1" max="1" width="2.7109375" style="2" customWidth="1"/>
    <col min="2" max="2" width="52.7109375" style="6" customWidth="1"/>
    <col min="3" max="12" width="11.7109375" style="9" customWidth="1"/>
    <col min="13" max="16384" width="11.42578125" style="2"/>
  </cols>
  <sheetData>
    <row r="1" spans="1:13" ht="17.25" x14ac:dyDescent="0.25">
      <c r="A1" s="34" t="s">
        <v>288</v>
      </c>
      <c r="M1" s="38" t="s">
        <v>200</v>
      </c>
    </row>
    <row r="2" spans="1:13" x14ac:dyDescent="0.25">
      <c r="A2" s="1" t="s">
        <v>229</v>
      </c>
    </row>
    <row r="3" spans="1:13" x14ac:dyDescent="0.25">
      <c r="A3" s="15" t="s">
        <v>223</v>
      </c>
    </row>
    <row r="5" spans="1:13" ht="14.25" customHeight="1" x14ac:dyDescent="0.25">
      <c r="A5" s="35"/>
      <c r="B5" s="35"/>
      <c r="C5" s="21">
        <v>2013</v>
      </c>
      <c r="D5" s="21">
        <v>2014</v>
      </c>
      <c r="E5" s="21">
        <v>2015</v>
      </c>
      <c r="F5" s="21">
        <v>2016</v>
      </c>
      <c r="G5" s="21">
        <v>2017</v>
      </c>
      <c r="H5" s="21">
        <v>2018</v>
      </c>
      <c r="I5" s="21">
        <v>2019</v>
      </c>
      <c r="J5" s="21">
        <v>2020</v>
      </c>
      <c r="K5" s="21">
        <v>2021</v>
      </c>
      <c r="L5" s="21">
        <v>2022</v>
      </c>
    </row>
    <row r="6" spans="1:13" ht="14.25" customHeight="1" x14ac:dyDescent="0.25">
      <c r="A6" s="36"/>
      <c r="B6" s="36"/>
    </row>
    <row r="7" spans="1:13" s="1" customFormat="1" ht="14.25" customHeight="1" x14ac:dyDescent="0.25">
      <c r="A7" s="41" t="s">
        <v>204</v>
      </c>
      <c r="B7" s="37" t="s">
        <v>205</v>
      </c>
      <c r="C7" s="49">
        <v>-1082493.8325879255</v>
      </c>
      <c r="D7" s="49">
        <v>-1768263.0300149606</v>
      </c>
      <c r="E7" s="49">
        <v>-869076.95068593277</v>
      </c>
      <c r="F7" s="49">
        <v>-1116186.5415557877</v>
      </c>
      <c r="G7" s="49">
        <v>-1226941.4617119455</v>
      </c>
      <c r="H7" s="49">
        <v>-822989.70309680351</v>
      </c>
      <c r="I7" s="49">
        <v>-958633.27766320901</v>
      </c>
      <c r="J7" s="49">
        <v>-2274174.7678132332</v>
      </c>
      <c r="K7" s="49">
        <v>-447690.79893299629</v>
      </c>
      <c r="L7" s="49">
        <v>2538334.3890000023</v>
      </c>
    </row>
    <row r="8" spans="1:13" ht="14.25" customHeight="1" x14ac:dyDescent="0.25">
      <c r="A8" s="42"/>
      <c r="B8" s="39" t="s">
        <v>295</v>
      </c>
      <c r="C8" s="66">
        <v>9023244.275046628</v>
      </c>
      <c r="D8" s="66">
        <v>9390446.9682865571</v>
      </c>
      <c r="E8" s="66">
        <v>10092957.891379034</v>
      </c>
      <c r="F8" s="66">
        <v>9729590.7139669228</v>
      </c>
      <c r="G8" s="66">
        <v>10302223.833860273</v>
      </c>
      <c r="H8" s="66">
        <v>10942223.5616384</v>
      </c>
      <c r="I8" s="66">
        <v>12609616.426410327</v>
      </c>
      <c r="J8" s="66">
        <v>12289953.367024386</v>
      </c>
      <c r="K8" s="66">
        <v>10220372.632629016</v>
      </c>
      <c r="L8" s="66">
        <v>16837610.839000002</v>
      </c>
    </row>
    <row r="9" spans="1:13" ht="14.25" customHeight="1" x14ac:dyDescent="0.25">
      <c r="A9" s="43"/>
      <c r="B9" s="40" t="s">
        <v>183</v>
      </c>
      <c r="C9" s="51">
        <v>8008145.5445775148</v>
      </c>
      <c r="D9" s="51">
        <v>8179069.0548954876</v>
      </c>
      <c r="E9" s="51">
        <v>8947564.6903674081</v>
      </c>
      <c r="F9" s="51">
        <v>9244269.0354071576</v>
      </c>
      <c r="G9" s="51">
        <v>9309260.9886875637</v>
      </c>
      <c r="H9" s="51">
        <v>9887129.6650447994</v>
      </c>
      <c r="I9" s="51">
        <v>11390517.004795618</v>
      </c>
      <c r="J9" s="51">
        <v>10991437.154185059</v>
      </c>
      <c r="K9" s="51">
        <v>8471136.3289674968</v>
      </c>
      <c r="L9" s="51">
        <v>13218652.364</v>
      </c>
    </row>
    <row r="10" spans="1:13" ht="14.25" customHeight="1" x14ac:dyDescent="0.25">
      <c r="A10" s="43"/>
      <c r="B10" s="40" t="s">
        <v>184</v>
      </c>
      <c r="C10" s="51">
        <v>16546.292110769231</v>
      </c>
      <c r="D10" s="51">
        <v>16395.07272364543</v>
      </c>
      <c r="E10" s="51">
        <v>20008.116653992394</v>
      </c>
      <c r="F10" s="51">
        <v>22023.03818714674</v>
      </c>
      <c r="G10" s="51">
        <v>26053.867434542099</v>
      </c>
      <c r="H10" s="51">
        <v>26583.604023199998</v>
      </c>
      <c r="I10" s="51">
        <v>26488.995280265979</v>
      </c>
      <c r="J10" s="51">
        <v>31842.814785232978</v>
      </c>
      <c r="K10" s="51">
        <v>27952.135980388593</v>
      </c>
      <c r="L10" s="51">
        <v>25427.705999999998</v>
      </c>
    </row>
    <row r="11" spans="1:13" ht="14.25" customHeight="1" x14ac:dyDescent="0.25">
      <c r="A11" s="43"/>
      <c r="B11" s="40" t="s">
        <v>296</v>
      </c>
      <c r="C11" s="51">
        <v>-42446.807693254377</v>
      </c>
      <c r="D11" s="51">
        <v>-63493.660252097055</v>
      </c>
      <c r="E11" s="51">
        <v>-81763.553732971151</v>
      </c>
      <c r="F11" s="51">
        <v>-301502.12591668405</v>
      </c>
      <c r="G11" s="51">
        <v>35789.556073755375</v>
      </c>
      <c r="H11" s="51">
        <v>-196988.82420400006</v>
      </c>
      <c r="I11" s="51">
        <v>-110872.90093565421</v>
      </c>
      <c r="J11" s="51">
        <v>139465.34544785041</v>
      </c>
      <c r="K11" s="51">
        <v>681313.12880261475</v>
      </c>
      <c r="L11" s="51">
        <v>1072099.7409999999</v>
      </c>
    </row>
    <row r="12" spans="1:13" ht="14.25" customHeight="1" x14ac:dyDescent="0.25">
      <c r="A12" s="43"/>
      <c r="B12" s="40" t="s">
        <v>185</v>
      </c>
      <c r="C12" s="51">
        <v>334893.79924923077</v>
      </c>
      <c r="D12" s="51">
        <v>627074.84368805261</v>
      </c>
      <c r="E12" s="51">
        <v>585381.09800239</v>
      </c>
      <c r="F12" s="51">
        <v>353237.85994473513</v>
      </c>
      <c r="G12" s="51">
        <v>353206.67977299733</v>
      </c>
      <c r="H12" s="51">
        <v>521649.2198512</v>
      </c>
      <c r="I12" s="51">
        <v>631348.93340973975</v>
      </c>
      <c r="J12" s="51">
        <v>415665.33828300261</v>
      </c>
      <c r="K12" s="51">
        <v>317001.19551116769</v>
      </c>
      <c r="L12" s="51">
        <v>909580.6860000001</v>
      </c>
    </row>
    <row r="13" spans="1:13" ht="14.25" customHeight="1" x14ac:dyDescent="0.25">
      <c r="A13" s="43"/>
      <c r="B13" s="40" t="s">
        <v>186</v>
      </c>
      <c r="C13" s="51">
        <v>182058.74354366865</v>
      </c>
      <c r="D13" s="51">
        <v>140564.4906696894</v>
      </c>
      <c r="E13" s="51">
        <v>172220.90443367738</v>
      </c>
      <c r="F13" s="51">
        <v>113720.10554908938</v>
      </c>
      <c r="G13" s="51">
        <v>243174.04826142182</v>
      </c>
      <c r="H13" s="51">
        <v>226790.30741199999</v>
      </c>
      <c r="I13" s="51">
        <v>146765.1942788969</v>
      </c>
      <c r="J13" s="51">
        <v>237375.55779443862</v>
      </c>
      <c r="K13" s="51">
        <v>278064.87996005081</v>
      </c>
      <c r="L13" s="51">
        <v>475040.723</v>
      </c>
    </row>
    <row r="14" spans="1:13" ht="14.25" customHeight="1" x14ac:dyDescent="0.25">
      <c r="A14" s="43"/>
      <c r="B14" s="40" t="s">
        <v>187</v>
      </c>
      <c r="C14" s="51">
        <v>87850.135473609465</v>
      </c>
      <c r="D14" s="51">
        <v>119714.25044207661</v>
      </c>
      <c r="E14" s="51">
        <v>157030.58232178164</v>
      </c>
      <c r="F14" s="51">
        <v>181246.57281557459</v>
      </c>
      <c r="G14" s="51">
        <v>224102.37789387419</v>
      </c>
      <c r="H14" s="51">
        <v>297071.76822720002</v>
      </c>
      <c r="I14" s="51">
        <v>251814.37245452762</v>
      </c>
      <c r="J14" s="51">
        <v>185249.05159419184</v>
      </c>
      <c r="K14" s="51">
        <v>88545.920814962752</v>
      </c>
      <c r="L14" s="51">
        <v>63336.050999999999</v>
      </c>
    </row>
    <row r="15" spans="1:13" ht="14.25" customHeight="1" x14ac:dyDescent="0.25">
      <c r="A15" s="43"/>
      <c r="B15" s="40" t="s">
        <v>188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</row>
    <row r="16" spans="1:13" ht="14.25" customHeight="1" x14ac:dyDescent="0.25">
      <c r="A16" s="43"/>
      <c r="B16" s="40" t="s">
        <v>189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</row>
    <row r="17" spans="1:12" ht="14.25" customHeight="1" x14ac:dyDescent="0.25">
      <c r="A17" s="43"/>
      <c r="B17" s="40" t="s">
        <v>190</v>
      </c>
      <c r="C17" s="51">
        <v>436196.56778508873</v>
      </c>
      <c r="D17" s="51">
        <v>371122.91611970065</v>
      </c>
      <c r="E17" s="51">
        <v>292516.05333275395</v>
      </c>
      <c r="F17" s="51">
        <v>116596.22797990368</v>
      </c>
      <c r="G17" s="51">
        <v>110636.31573611964</v>
      </c>
      <c r="H17" s="51">
        <v>179987.82128400001</v>
      </c>
      <c r="I17" s="51">
        <v>273554.82712693128</v>
      </c>
      <c r="J17" s="51">
        <v>288918.1049346113</v>
      </c>
      <c r="K17" s="51">
        <v>356359.04259233695</v>
      </c>
      <c r="L17" s="51">
        <v>1073473.568</v>
      </c>
    </row>
    <row r="18" spans="1:12" ht="14.25" customHeight="1" x14ac:dyDescent="0.25">
      <c r="A18" s="44"/>
      <c r="C18" s="55" t="s">
        <v>214</v>
      </c>
      <c r="D18" s="55" t="s">
        <v>214</v>
      </c>
      <c r="E18" s="55" t="s">
        <v>214</v>
      </c>
      <c r="F18" s="55" t="s">
        <v>214</v>
      </c>
      <c r="G18" s="55" t="s">
        <v>214</v>
      </c>
      <c r="H18" s="55" t="s">
        <v>214</v>
      </c>
      <c r="I18" s="55" t="s">
        <v>214</v>
      </c>
      <c r="J18" s="55" t="s">
        <v>214</v>
      </c>
      <c r="K18" s="55" t="s">
        <v>214</v>
      </c>
      <c r="L18" s="55" t="s">
        <v>214</v>
      </c>
    </row>
    <row r="19" spans="1:12" ht="14.25" customHeight="1" x14ac:dyDescent="0.25">
      <c r="A19" s="45"/>
      <c r="B19" s="46" t="s">
        <v>191</v>
      </c>
      <c r="C19" s="67">
        <v>-10105738.107634554</v>
      </c>
      <c r="D19" s="67">
        <v>-11158709.998301517</v>
      </c>
      <c r="E19" s="67">
        <v>-10962034.842064967</v>
      </c>
      <c r="F19" s="67">
        <v>-10845777.255522711</v>
      </c>
      <c r="G19" s="67">
        <v>-11529165.295572219</v>
      </c>
      <c r="H19" s="67">
        <v>-11765213.264735203</v>
      </c>
      <c r="I19" s="67">
        <v>-13568249.704073535</v>
      </c>
      <c r="J19" s="67">
        <v>-14564128.13483762</v>
      </c>
      <c r="K19" s="67">
        <v>-10668063.431562012</v>
      </c>
      <c r="L19" s="67">
        <v>-14299276.449999999</v>
      </c>
    </row>
    <row r="20" spans="1:12" ht="14.25" customHeight="1" x14ac:dyDescent="0.25">
      <c r="A20" s="43"/>
      <c r="B20" s="47" t="s">
        <v>297</v>
      </c>
      <c r="C20" s="68">
        <v>-10791478.372101298</v>
      </c>
      <c r="D20" s="68">
        <v>-11028283.880203128</v>
      </c>
      <c r="E20" s="68">
        <v>-11438900.33378816</v>
      </c>
      <c r="F20" s="68">
        <v>-11735601.515579652</v>
      </c>
      <c r="G20" s="68">
        <v>-11395073.048615446</v>
      </c>
      <c r="H20" s="68">
        <v>-11404744.302958405</v>
      </c>
      <c r="I20" s="68">
        <v>-13182258.369948756</v>
      </c>
      <c r="J20" s="68">
        <v>-14104004.978929106</v>
      </c>
      <c r="K20" s="68">
        <v>-10810488.248518612</v>
      </c>
      <c r="L20" s="68">
        <v>-14723662.629999999</v>
      </c>
    </row>
    <row r="21" spans="1:12" ht="14.25" customHeight="1" x14ac:dyDescent="0.25">
      <c r="A21" s="43"/>
      <c r="B21" s="48" t="s">
        <v>194</v>
      </c>
      <c r="C21" s="51">
        <v>-9781184.3654759731</v>
      </c>
      <c r="D21" s="51">
        <v>-9777076.7962267045</v>
      </c>
      <c r="E21" s="51">
        <v>-10124959.709437046</v>
      </c>
      <c r="F21" s="51">
        <v>-10356731.242887167</v>
      </c>
      <c r="G21" s="51">
        <v>-9955446.2402442116</v>
      </c>
      <c r="H21" s="51">
        <v>-10082700.589534402</v>
      </c>
      <c r="I21" s="51">
        <v>-11606749.672738509</v>
      </c>
      <c r="J21" s="51">
        <v>-12764001.645493783</v>
      </c>
      <c r="K21" s="51">
        <v>-9387953.0030739065</v>
      </c>
      <c r="L21" s="51">
        <v>-13366169.66</v>
      </c>
    </row>
    <row r="22" spans="1:12" ht="14.25" customHeight="1" x14ac:dyDescent="0.25">
      <c r="A22" s="43"/>
      <c r="B22" s="48" t="s">
        <v>195</v>
      </c>
      <c r="C22" s="51">
        <v>-178787.33381017749</v>
      </c>
      <c r="D22" s="51">
        <v>-186465.2273008388</v>
      </c>
      <c r="E22" s="51">
        <v>-169504.66259815314</v>
      </c>
      <c r="F22" s="51">
        <v>-171923.92682520411</v>
      </c>
      <c r="G22" s="51">
        <v>-177150.53266953491</v>
      </c>
      <c r="H22" s="51">
        <v>-188853.28892719996</v>
      </c>
      <c r="I22" s="51">
        <v>-195010.13267044787</v>
      </c>
      <c r="J22" s="51">
        <v>-197268.31282604151</v>
      </c>
      <c r="K22" s="51">
        <v>-146982.01777011075</v>
      </c>
      <c r="L22" s="51">
        <v>-163854.96100000001</v>
      </c>
    </row>
    <row r="23" spans="1:12" ht="14.25" customHeight="1" x14ac:dyDescent="0.25">
      <c r="A23" s="43"/>
      <c r="B23" s="48" t="s">
        <v>199</v>
      </c>
      <c r="C23" s="51">
        <v>-535116.121235503</v>
      </c>
      <c r="D23" s="51">
        <v>-590053.26023396046</v>
      </c>
      <c r="E23" s="51">
        <v>-713580.09299293859</v>
      </c>
      <c r="F23" s="51">
        <v>-615342.40623822471</v>
      </c>
      <c r="G23" s="51">
        <v>-718099.66587502556</v>
      </c>
      <c r="H23" s="51">
        <v>-449293.4779384</v>
      </c>
      <c r="I23" s="51">
        <v>-510678.28123215324</v>
      </c>
      <c r="J23" s="51">
        <v>-628791.84560235345</v>
      </c>
      <c r="K23" s="51">
        <v>-682908.36231922999</v>
      </c>
      <c r="L23" s="51">
        <v>-569088.52899999998</v>
      </c>
    </row>
    <row r="24" spans="1:12" ht="14.25" customHeight="1" x14ac:dyDescent="0.25">
      <c r="A24" s="43"/>
      <c r="B24" s="48" t="s">
        <v>196</v>
      </c>
      <c r="C24" s="51">
        <v>-53615.024393846157</v>
      </c>
      <c r="D24" s="51">
        <v>-53644.433236000885</v>
      </c>
      <c r="E24" s="51">
        <v>-42523.010345681694</v>
      </c>
      <c r="F24" s="51">
        <v>-40806.58359137534</v>
      </c>
      <c r="G24" s="51">
        <v>-67300.478242163488</v>
      </c>
      <c r="H24" s="51">
        <v>-104863.2119888</v>
      </c>
      <c r="I24" s="51">
        <v>-118288.7200203403</v>
      </c>
      <c r="J24" s="51">
        <v>-135242.82296365188</v>
      </c>
      <c r="K24" s="51">
        <v>-135323.89146976575</v>
      </c>
      <c r="L24" s="51">
        <v>-149906.38500000001</v>
      </c>
    </row>
    <row r="25" spans="1:12" ht="14.25" customHeight="1" x14ac:dyDescent="0.25">
      <c r="A25" s="43"/>
      <c r="B25" s="48" t="s">
        <v>197</v>
      </c>
      <c r="C25" s="51">
        <v>-242775.5271857988</v>
      </c>
      <c r="D25" s="51">
        <v>-421044.16320562235</v>
      </c>
      <c r="E25" s="51">
        <v>-388332.85841434012</v>
      </c>
      <c r="F25" s="51">
        <v>-550797.35603768053</v>
      </c>
      <c r="G25" s="51">
        <v>-477076.13158451131</v>
      </c>
      <c r="H25" s="51">
        <v>-579033.73456960008</v>
      </c>
      <c r="I25" s="51">
        <v>-751531.56328730681</v>
      </c>
      <c r="J25" s="51">
        <v>-378700.35204327601</v>
      </c>
      <c r="K25" s="51">
        <v>-457320.97388560011</v>
      </c>
      <c r="L25" s="51">
        <v>-474643.09500000003</v>
      </c>
    </row>
    <row r="26" spans="1:12" ht="14.25" customHeight="1" x14ac:dyDescent="0.25">
      <c r="A26" s="43"/>
      <c r="B26" s="47" t="s">
        <v>298</v>
      </c>
      <c r="C26" s="68">
        <v>713460.38141822477</v>
      </c>
      <c r="D26" s="68">
        <v>-131754.46102743142</v>
      </c>
      <c r="E26" s="68">
        <v>536764.95146029314</v>
      </c>
      <c r="F26" s="68">
        <v>968068.07999665104</v>
      </c>
      <c r="G26" s="68">
        <v>-31279.302156934675</v>
      </c>
      <c r="H26" s="68">
        <v>-258836.78815199985</v>
      </c>
      <c r="I26" s="68">
        <v>-284317.11575982766</v>
      </c>
      <c r="J26" s="68">
        <v>-286449.60329125938</v>
      </c>
      <c r="K26" s="68">
        <v>206684.37944579593</v>
      </c>
      <c r="L26" s="68">
        <v>339374.71600000013</v>
      </c>
    </row>
    <row r="27" spans="1:12" ht="14.25" customHeight="1" x14ac:dyDescent="0.25">
      <c r="A27" s="43"/>
      <c r="B27" s="47" t="s">
        <v>299</v>
      </c>
      <c r="C27" s="68">
        <v>14956.374201183433</v>
      </c>
      <c r="D27" s="68">
        <v>46745.736093402847</v>
      </c>
      <c r="E27" s="68">
        <v>17892.107965670832</v>
      </c>
      <c r="F27" s="68">
        <v>35391.295976554313</v>
      </c>
      <c r="G27" s="68">
        <v>33787.313321860267</v>
      </c>
      <c r="H27" s="68">
        <v>29858.904298399997</v>
      </c>
      <c r="I27" s="68">
        <v>19527.548626637981</v>
      </c>
      <c r="J27" s="68">
        <v>56414.605795197858</v>
      </c>
      <c r="K27" s="68">
        <v>52116.719920101685</v>
      </c>
      <c r="L27" s="68">
        <v>216573.20600000001</v>
      </c>
    </row>
    <row r="28" spans="1:12" ht="14.25" customHeight="1" x14ac:dyDescent="0.25">
      <c r="A28" s="43"/>
      <c r="B28" s="47" t="s">
        <v>198</v>
      </c>
      <c r="C28" s="68">
        <v>-42676.491152662704</v>
      </c>
      <c r="D28" s="68">
        <v>-45417.39316436182</v>
      </c>
      <c r="E28" s="68">
        <v>-77791.567702770262</v>
      </c>
      <c r="F28" s="68">
        <v>-113635.11591626542</v>
      </c>
      <c r="G28" s="68">
        <v>-136600.25812169636</v>
      </c>
      <c r="H28" s="68">
        <v>-131491.07792320001</v>
      </c>
      <c r="I28" s="68">
        <v>-121201.76699159005</v>
      </c>
      <c r="J28" s="68">
        <v>-230088.15841245133</v>
      </c>
      <c r="K28" s="68">
        <v>-116376.28240929724</v>
      </c>
      <c r="L28" s="68">
        <v>-131561.74200000009</v>
      </c>
    </row>
    <row r="29" spans="1:12" ht="14.25" customHeight="1" x14ac:dyDescent="0.25">
      <c r="A29" s="44"/>
      <c r="C29" s="55" t="s">
        <v>214</v>
      </c>
      <c r="D29" s="55" t="s">
        <v>214</v>
      </c>
      <c r="E29" s="55" t="s">
        <v>214</v>
      </c>
      <c r="F29" s="55" t="s">
        <v>214</v>
      </c>
      <c r="G29" s="55" t="s">
        <v>214</v>
      </c>
      <c r="H29" s="55" t="s">
        <v>214</v>
      </c>
      <c r="I29" s="55" t="s">
        <v>214</v>
      </c>
      <c r="J29" s="55" t="s">
        <v>214</v>
      </c>
      <c r="K29" s="55" t="s">
        <v>214</v>
      </c>
      <c r="L29" s="55" t="s">
        <v>214</v>
      </c>
    </row>
    <row r="30" spans="1:12" ht="14.25" customHeight="1" x14ac:dyDescent="0.25">
      <c r="A30" s="41" t="s">
        <v>206</v>
      </c>
      <c r="B30" s="37" t="s">
        <v>300</v>
      </c>
      <c r="C30" s="49">
        <v>5025257.4654362136</v>
      </c>
      <c r="D30" s="49">
        <v>5192599.3797297664</v>
      </c>
      <c r="E30" s="49">
        <v>6543057.7845970662</v>
      </c>
      <c r="F30" s="49">
        <v>6196304.2877379116</v>
      </c>
      <c r="G30" s="49">
        <v>6881552.4780872762</v>
      </c>
      <c r="H30" s="49">
        <v>7182536.1896016011</v>
      </c>
      <c r="I30" s="49">
        <v>6145279.0440602396</v>
      </c>
      <c r="J30" s="49">
        <v>7114996.0912396293</v>
      </c>
      <c r="K30" s="49">
        <v>8752312.7623003442</v>
      </c>
      <c r="L30" s="49">
        <v>8641580.6789999995</v>
      </c>
    </row>
    <row r="31" spans="1:12" ht="14.25" customHeight="1" x14ac:dyDescent="0.25">
      <c r="A31" s="43"/>
      <c r="B31" s="40" t="s">
        <v>183</v>
      </c>
      <c r="C31" s="51">
        <v>110693.27757633134</v>
      </c>
      <c r="D31" s="51">
        <v>135365.92250464746</v>
      </c>
      <c r="E31" s="51">
        <v>1374809.6540775665</v>
      </c>
      <c r="F31" s="51">
        <v>1158056.8359681808</v>
      </c>
      <c r="G31" s="51">
        <v>1620714.381183364</v>
      </c>
      <c r="H31" s="51">
        <v>491491.97770480003</v>
      </c>
      <c r="I31" s="51">
        <v>111092.22208801092</v>
      </c>
      <c r="J31" s="51">
        <v>1099971.2876803642</v>
      </c>
      <c r="K31" s="51">
        <v>2024736.2496321043</v>
      </c>
      <c r="L31" s="51">
        <v>1902715.8009999997</v>
      </c>
    </row>
    <row r="32" spans="1:12" ht="14.25" customHeight="1" x14ac:dyDescent="0.25">
      <c r="A32" s="43"/>
      <c r="B32" s="40" t="s">
        <v>184</v>
      </c>
      <c r="C32" s="51">
        <v>2867119.4900534907</v>
      </c>
      <c r="D32" s="51">
        <v>2966793.2248687372</v>
      </c>
      <c r="E32" s="51">
        <v>3119272.7713042912</v>
      </c>
      <c r="F32" s="51">
        <v>3141743.9921808667</v>
      </c>
      <c r="G32" s="51">
        <v>3230829.6506732223</v>
      </c>
      <c r="H32" s="51">
        <v>3475569.3143904</v>
      </c>
      <c r="I32" s="51">
        <v>3599777.0790400938</v>
      </c>
      <c r="J32" s="51">
        <v>3528683.8358743466</v>
      </c>
      <c r="K32" s="51">
        <v>3815413.8869068455</v>
      </c>
      <c r="L32" s="51">
        <v>3888915.162</v>
      </c>
    </row>
    <row r="33" spans="1:12" ht="14.25" customHeight="1" x14ac:dyDescent="0.25">
      <c r="A33" s="43"/>
      <c r="B33" s="40" t="s">
        <v>192</v>
      </c>
      <c r="C33" s="51">
        <v>16942.026865798816</v>
      </c>
      <c r="D33" s="51">
        <v>27186.075495805941</v>
      </c>
      <c r="E33" s="51">
        <v>32663.449721673005</v>
      </c>
      <c r="F33" s="51">
        <v>26901.807589700649</v>
      </c>
      <c r="G33" s="51">
        <v>27812.818925629992</v>
      </c>
      <c r="H33" s="51">
        <v>16496.762404000001</v>
      </c>
      <c r="I33" s="51">
        <v>16769.499072168979</v>
      </c>
      <c r="J33" s="51">
        <v>15213.555951029699</v>
      </c>
      <c r="K33" s="51">
        <v>11862.314252406026</v>
      </c>
      <c r="L33" s="51">
        <v>14934.257</v>
      </c>
    </row>
    <row r="34" spans="1:12" ht="14.25" customHeight="1" x14ac:dyDescent="0.25">
      <c r="A34" s="43"/>
      <c r="B34" s="40" t="s">
        <v>185</v>
      </c>
      <c r="C34" s="51">
        <v>1946582.0460373964</v>
      </c>
      <c r="D34" s="51">
        <v>2027749.0791439579</v>
      </c>
      <c r="E34" s="51">
        <v>1909864.0736460621</v>
      </c>
      <c r="F34" s="51">
        <v>1713723.0630898052</v>
      </c>
      <c r="G34" s="51">
        <v>1830893.0896177012</v>
      </c>
      <c r="H34" s="51">
        <v>2616525.0440104003</v>
      </c>
      <c r="I34" s="51">
        <v>2287715.8897422254</v>
      </c>
      <c r="J34" s="51">
        <v>2407561.7034632242</v>
      </c>
      <c r="K34" s="51">
        <v>2829961.9064841107</v>
      </c>
      <c r="L34" s="51">
        <v>2731170.1770000001</v>
      </c>
    </row>
    <row r="35" spans="1:12" ht="14.25" customHeight="1" x14ac:dyDescent="0.25">
      <c r="A35" s="43"/>
      <c r="B35" s="40" t="s">
        <v>186</v>
      </c>
      <c r="C35" s="51">
        <v>-1300.8134844970414</v>
      </c>
      <c r="D35" s="51">
        <v>0</v>
      </c>
      <c r="E35" s="51">
        <v>4573.8274755024449</v>
      </c>
      <c r="F35" s="51">
        <v>2.2831383713627798</v>
      </c>
      <c r="G35" s="51">
        <v>-3.0393616062282316</v>
      </c>
      <c r="H35" s="51">
        <v>0</v>
      </c>
      <c r="I35" s="51">
        <v>-3.8465581850185795</v>
      </c>
      <c r="J35" s="51">
        <v>-1.7609057606529368</v>
      </c>
      <c r="K35" s="51">
        <v>0</v>
      </c>
      <c r="L35" s="51">
        <v>-6.9889999999999999</v>
      </c>
    </row>
    <row r="36" spans="1:12" ht="14.25" customHeight="1" x14ac:dyDescent="0.25">
      <c r="A36" s="43"/>
      <c r="B36" s="40" t="s">
        <v>187</v>
      </c>
      <c r="C36" s="51">
        <v>68674.846516449703</v>
      </c>
      <c r="D36" s="51">
        <v>-4336.6871394241671</v>
      </c>
      <c r="E36" s="51">
        <v>39037.578571645849</v>
      </c>
      <c r="F36" s="51">
        <v>113191.10084404438</v>
      </c>
      <c r="G36" s="51">
        <v>130997.78637246464</v>
      </c>
      <c r="H36" s="51">
        <v>102068.1037128</v>
      </c>
      <c r="I36" s="51">
        <v>91091.374857813411</v>
      </c>
      <c r="J36" s="51">
        <v>50708.202217709011</v>
      </c>
      <c r="K36" s="51">
        <v>52180.599057926265</v>
      </c>
      <c r="L36" s="51">
        <v>56397.392999999996</v>
      </c>
    </row>
    <row r="37" spans="1:12" ht="14.25" customHeight="1" x14ac:dyDescent="0.25">
      <c r="A37" s="43"/>
      <c r="B37" s="40" t="s">
        <v>188</v>
      </c>
      <c r="C37" s="51">
        <v>16546.591871242603</v>
      </c>
      <c r="D37" s="51">
        <v>39841.764856041707</v>
      </c>
      <c r="E37" s="51">
        <v>62836.42980032591</v>
      </c>
      <c r="F37" s="51">
        <v>42685.204926941595</v>
      </c>
      <c r="G37" s="51">
        <v>40307.790676500714</v>
      </c>
      <c r="H37" s="51">
        <v>480384.9873792</v>
      </c>
      <c r="I37" s="51">
        <v>38836.205366712296</v>
      </c>
      <c r="J37" s="51">
        <v>12851.53834450033</v>
      </c>
      <c r="K37" s="51">
        <v>18162.798495732699</v>
      </c>
      <c r="L37" s="51">
        <v>47454.877999999997</v>
      </c>
    </row>
    <row r="38" spans="1:12" ht="14.25" customHeight="1" x14ac:dyDescent="0.25">
      <c r="A38" s="43"/>
      <c r="B38" s="40" t="s">
        <v>189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0.62045139839624486</v>
      </c>
      <c r="J38" s="51">
        <v>7.728614216570179</v>
      </c>
      <c r="K38" s="51">
        <v>-4.9925287815507531</v>
      </c>
      <c r="L38" s="51">
        <v>0</v>
      </c>
    </row>
    <row r="39" spans="1:12" ht="14.25" customHeight="1" x14ac:dyDescent="0.25">
      <c r="A39" s="44"/>
      <c r="C39" s="55" t="s">
        <v>214</v>
      </c>
      <c r="D39" s="55" t="s">
        <v>214</v>
      </c>
      <c r="E39" s="55" t="s">
        <v>214</v>
      </c>
      <c r="F39" s="55" t="s">
        <v>214</v>
      </c>
      <c r="G39" s="55" t="s">
        <v>214</v>
      </c>
      <c r="H39" s="55" t="s">
        <v>214</v>
      </c>
      <c r="I39" s="55" t="s">
        <v>214</v>
      </c>
      <c r="J39" s="55" t="s">
        <v>214</v>
      </c>
      <c r="K39" s="55" t="s">
        <v>214</v>
      </c>
      <c r="L39" s="55" t="s">
        <v>214</v>
      </c>
    </row>
    <row r="40" spans="1:12" ht="14.25" customHeight="1" x14ac:dyDescent="0.25">
      <c r="A40" s="41" t="s">
        <v>207</v>
      </c>
      <c r="B40" s="37" t="s">
        <v>208</v>
      </c>
      <c r="C40" s="49">
        <v>9261945.5437320694</v>
      </c>
      <c r="D40" s="49">
        <v>9510268.0832618438</v>
      </c>
      <c r="E40" s="49">
        <v>9947634.1376347635</v>
      </c>
      <c r="F40" s="49">
        <v>9633187.2567234654</v>
      </c>
      <c r="G40" s="49">
        <v>10092658.116671992</v>
      </c>
      <c r="H40" s="49">
        <v>11323154.458092801</v>
      </c>
      <c r="I40" s="49">
        <v>11927262.261329159</v>
      </c>
      <c r="J40" s="49">
        <v>9769660.8433094788</v>
      </c>
      <c r="K40" s="49">
        <v>12730255.756617395</v>
      </c>
      <c r="L40" s="49">
        <v>15740369.597000001</v>
      </c>
    </row>
    <row r="41" spans="1:12" ht="14.25" customHeight="1" x14ac:dyDescent="0.25">
      <c r="A41" s="44"/>
      <c r="C41" s="55" t="s">
        <v>214</v>
      </c>
      <c r="D41" s="55" t="s">
        <v>214</v>
      </c>
      <c r="E41" s="55" t="s">
        <v>214</v>
      </c>
      <c r="F41" s="55" t="s">
        <v>214</v>
      </c>
      <c r="G41" s="55" t="s">
        <v>214</v>
      </c>
      <c r="H41" s="55" t="s">
        <v>214</v>
      </c>
      <c r="I41" s="55" t="s">
        <v>214</v>
      </c>
      <c r="J41" s="55" t="s">
        <v>214</v>
      </c>
      <c r="K41" s="55" t="s">
        <v>214</v>
      </c>
      <c r="L41" s="55" t="s">
        <v>214</v>
      </c>
    </row>
    <row r="42" spans="1:12" ht="14.25" customHeight="1" x14ac:dyDescent="0.25">
      <c r="A42" s="41"/>
      <c r="B42" s="37" t="s">
        <v>193</v>
      </c>
      <c r="C42" s="49">
        <v>13204709.176580356</v>
      </c>
      <c r="D42" s="49">
        <v>12934604.432976648</v>
      </c>
      <c r="E42" s="49">
        <v>15621614.971545896</v>
      </c>
      <c r="F42" s="49">
        <v>14713305.00290559</v>
      </c>
      <c r="G42" s="49">
        <v>15747269.133047322</v>
      </c>
      <c r="H42" s="49">
        <v>17682700.944597598</v>
      </c>
      <c r="I42" s="49">
        <v>17113908.027726188</v>
      </c>
      <c r="J42" s="49">
        <v>14610482.166735876</v>
      </c>
      <c r="K42" s="49">
        <v>21034877.719984744</v>
      </c>
      <c r="L42" s="49">
        <v>26920284.665000003</v>
      </c>
    </row>
    <row r="43" spans="1:12" ht="14.25" customHeight="1" x14ac:dyDescent="0.25">
      <c r="A43" s="69"/>
      <c r="B43" s="15"/>
      <c r="C43" s="71"/>
      <c r="D43" s="71"/>
      <c r="E43" s="71"/>
      <c r="F43" s="71"/>
      <c r="G43" s="71"/>
      <c r="H43" s="71"/>
      <c r="I43" s="71"/>
      <c r="J43" s="71"/>
      <c r="K43" s="71"/>
      <c r="L43" s="71"/>
    </row>
    <row r="44" spans="1:12" s="6" customFormat="1" ht="14.25" customHeight="1" x14ac:dyDescent="0.25">
      <c r="B44" s="73" t="s">
        <v>62</v>
      </c>
      <c r="C44" s="44"/>
      <c r="D44" s="44"/>
      <c r="E44" s="44"/>
      <c r="F44" s="44"/>
      <c r="G44" s="44"/>
      <c r="H44" s="44"/>
      <c r="I44" s="44"/>
      <c r="J44" s="44"/>
      <c r="K44" s="44"/>
      <c r="L44" s="44"/>
    </row>
    <row r="45" spans="1:12" s="44" customFormat="1" ht="14.25" customHeight="1" x14ac:dyDescent="0.25">
      <c r="A45" s="6">
        <v>1</v>
      </c>
      <c r="B45" s="6" t="s">
        <v>176</v>
      </c>
    </row>
    <row r="46" spans="1:12" s="44" customFormat="1" ht="14.25" customHeight="1" x14ac:dyDescent="0.25">
      <c r="A46" s="6">
        <v>2</v>
      </c>
      <c r="B46" s="6" t="s">
        <v>174</v>
      </c>
    </row>
    <row r="47" spans="1:12" s="44" customFormat="1" ht="14.25" customHeight="1" x14ac:dyDescent="0.25">
      <c r="A47" s="6"/>
      <c r="B47" s="6" t="s">
        <v>302</v>
      </c>
    </row>
    <row r="48" spans="1:12" s="44" customFormat="1" ht="14.25" customHeight="1" x14ac:dyDescent="0.25">
      <c r="A48" s="6"/>
      <c r="B48" s="6" t="s">
        <v>175</v>
      </c>
    </row>
    <row r="49" spans="1:2" s="44" customFormat="1" ht="14.25" customHeight="1" x14ac:dyDescent="0.25">
      <c r="A49" s="6"/>
      <c r="B49" s="6" t="s">
        <v>173</v>
      </c>
    </row>
    <row r="50" spans="1:2" s="44" customFormat="1" ht="14.25" customHeight="1" x14ac:dyDescent="0.25">
      <c r="A50" s="6">
        <v>3</v>
      </c>
      <c r="B50" s="6" t="s">
        <v>177</v>
      </c>
    </row>
    <row r="51" spans="1:2" s="9" customFormat="1" ht="14.25" customHeight="1" x14ac:dyDescent="0.25">
      <c r="A51" s="2"/>
      <c r="B51" s="6"/>
    </row>
    <row r="52" spans="1:2" ht="14.25" customHeight="1" x14ac:dyDescent="0.25"/>
    <row r="53" spans="1:2" ht="14.25" customHeight="1" x14ac:dyDescent="0.25"/>
  </sheetData>
  <hyperlinks>
    <hyperlink ref="M1" location="Índice!A1" display="Volver al índice" xr:uid="{00000000-0004-0000-1A00-000000000000}"/>
  </hyperlinks>
  <pageMargins left="1.0236220472440944" right="1.0236220472440944" top="0.74803149606299213" bottom="0.74803149606299213" header="0.31496062992125984" footer="0.31496062992125984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9" customWidth="1"/>
    <col min="12" max="16384" width="11.42578125" style="2"/>
  </cols>
  <sheetData>
    <row r="1" spans="1:12" ht="17.25" x14ac:dyDescent="0.3">
      <c r="A1" s="18" t="s">
        <v>224</v>
      </c>
      <c r="L1" s="38" t="s">
        <v>200</v>
      </c>
    </row>
    <row r="2" spans="1:12" ht="17.25" x14ac:dyDescent="0.3">
      <c r="A2" s="18" t="s">
        <v>39</v>
      </c>
    </row>
    <row r="3" spans="1:12" x14ac:dyDescent="0.25">
      <c r="A3" s="1" t="s">
        <v>229</v>
      </c>
    </row>
    <row r="4" spans="1:12" x14ac:dyDescent="0.25">
      <c r="A4" s="1" t="s">
        <v>223</v>
      </c>
    </row>
    <row r="6" spans="1:12" ht="15.95" customHeight="1" x14ac:dyDescent="0.25">
      <c r="A6" s="20"/>
      <c r="B6" s="21">
        <v>2013</v>
      </c>
      <c r="C6" s="21">
        <v>2014</v>
      </c>
      <c r="D6" s="21">
        <v>2015</v>
      </c>
      <c r="E6" s="21">
        <v>2016</v>
      </c>
      <c r="F6" s="21">
        <v>2017</v>
      </c>
      <c r="G6" s="21">
        <v>2018</v>
      </c>
      <c r="H6" s="21">
        <v>2019</v>
      </c>
      <c r="I6" s="21">
        <v>2020</v>
      </c>
      <c r="J6" s="21">
        <v>2021</v>
      </c>
      <c r="K6" s="21">
        <v>2022</v>
      </c>
    </row>
    <row r="7" spans="1:12" ht="15.95" customHeight="1" x14ac:dyDescent="0.25">
      <c r="A7" s="19" t="s">
        <v>1</v>
      </c>
    </row>
    <row r="8" spans="1:12" s="1" customFormat="1" ht="15.95" customHeight="1" x14ac:dyDescent="0.25">
      <c r="A8" s="22" t="s">
        <v>2</v>
      </c>
      <c r="B8" s="49">
        <v>41959161.486125559</v>
      </c>
      <c r="C8" s="49">
        <v>42610009.891347304</v>
      </c>
      <c r="D8" s="49">
        <v>44813953.730006695</v>
      </c>
      <c r="E8" s="49">
        <v>45313931.747802712</v>
      </c>
      <c r="F8" s="49">
        <v>47460582.565497361</v>
      </c>
      <c r="G8" s="49">
        <v>51667137.372111097</v>
      </c>
      <c r="H8" s="49">
        <v>51127161.892565131</v>
      </c>
      <c r="I8" s="49">
        <v>46835458.116716176</v>
      </c>
      <c r="J8" s="49">
        <v>64607070.316160761</v>
      </c>
      <c r="K8" s="49">
        <v>68622801.105796367</v>
      </c>
    </row>
    <row r="9" spans="1:12" ht="15.95" customHeight="1" x14ac:dyDescent="0.25">
      <c r="A9" s="5" t="s">
        <v>3</v>
      </c>
      <c r="B9" s="51">
        <v>33400072.607223663</v>
      </c>
      <c r="C9" s="51">
        <v>34126983.20633506</v>
      </c>
      <c r="D9" s="51">
        <v>36971909.612743795</v>
      </c>
      <c r="E9" s="51">
        <v>37320646.921908371</v>
      </c>
      <c r="F9" s="51">
        <v>38737144.883060023</v>
      </c>
      <c r="G9" s="51">
        <v>42180270.940251999</v>
      </c>
      <c r="H9" s="51">
        <v>41578928.066601992</v>
      </c>
      <c r="I9" s="51">
        <v>37694917.543281764</v>
      </c>
      <c r="J9" s="51">
        <v>50554673.416893408</v>
      </c>
      <c r="K9" s="51">
        <v>55407519.524999999</v>
      </c>
    </row>
    <row r="10" spans="1:12" ht="15.95" customHeight="1" x14ac:dyDescent="0.25">
      <c r="A10" s="5" t="s">
        <v>4</v>
      </c>
      <c r="B10" s="51">
        <v>2055713.7750644449</v>
      </c>
      <c r="C10" s="51">
        <v>1886692.1871678622</v>
      </c>
      <c r="D10" s="51">
        <v>940012.88918684085</v>
      </c>
      <c r="E10" s="51">
        <v>771843.11996901978</v>
      </c>
      <c r="F10" s="51">
        <v>1132234.2461772603</v>
      </c>
      <c r="G10" s="51">
        <v>1374190.6777831546</v>
      </c>
      <c r="H10" s="51">
        <v>854773.83875583019</v>
      </c>
      <c r="I10" s="51">
        <v>1189420.2201255681</v>
      </c>
      <c r="J10" s="51">
        <v>4917613.1638663085</v>
      </c>
      <c r="K10" s="51">
        <v>1962556.6087603634</v>
      </c>
    </row>
    <row r="11" spans="1:12" ht="15.95" customHeight="1" x14ac:dyDescent="0.25">
      <c r="A11" s="5" t="s">
        <v>5</v>
      </c>
      <c r="B11" s="51">
        <v>2865146.6616075737</v>
      </c>
      <c r="C11" s="51">
        <v>2941015.2351094983</v>
      </c>
      <c r="D11" s="51">
        <v>3008865.753029007</v>
      </c>
      <c r="E11" s="51">
        <v>3142106.7357638683</v>
      </c>
      <c r="F11" s="51">
        <v>3309614.5840983395</v>
      </c>
      <c r="G11" s="51">
        <v>3425877.9211800001</v>
      </c>
      <c r="H11" s="51">
        <v>3601150.284680618</v>
      </c>
      <c r="I11" s="51">
        <v>3623179.073150991</v>
      </c>
      <c r="J11" s="51">
        <v>3142758.4862465952</v>
      </c>
      <c r="K11" s="51">
        <v>2585421.4419999998</v>
      </c>
    </row>
    <row r="12" spans="1:12" ht="15.95" customHeight="1" x14ac:dyDescent="0.25">
      <c r="A12" s="5" t="s">
        <v>40</v>
      </c>
      <c r="B12" s="51">
        <v>103843.74784946744</v>
      </c>
      <c r="C12" s="51">
        <v>97146.496515982755</v>
      </c>
      <c r="D12" s="51">
        <v>113960.29378033678</v>
      </c>
      <c r="E12" s="51">
        <v>113211.48692736027</v>
      </c>
      <c r="F12" s="51">
        <v>123095.83949948789</v>
      </c>
      <c r="G12" s="51">
        <v>141739.52921491201</v>
      </c>
      <c r="H12" s="51">
        <v>183108.08564052414</v>
      </c>
      <c r="I12" s="51">
        <v>132790.95715364901</v>
      </c>
      <c r="J12" s="51">
        <v>110944.00919193753</v>
      </c>
      <c r="K12" s="51">
        <v>163518.932</v>
      </c>
    </row>
    <row r="13" spans="1:12" ht="15.95" customHeight="1" x14ac:dyDescent="0.25">
      <c r="A13" s="5" t="s">
        <v>6</v>
      </c>
      <c r="B13" s="51">
        <v>978709.56946872419</v>
      </c>
      <c r="C13" s="51">
        <v>944408.84079441382</v>
      </c>
      <c r="D13" s="51">
        <v>918771.56040081056</v>
      </c>
      <c r="E13" s="51">
        <v>981394.69712995435</v>
      </c>
      <c r="F13" s="51">
        <v>990065.4862468146</v>
      </c>
      <c r="G13" s="51">
        <v>1083036.6477957519</v>
      </c>
      <c r="H13" s="51">
        <v>1311630.1481794033</v>
      </c>
      <c r="I13" s="51">
        <v>1006322.3574510998</v>
      </c>
      <c r="J13" s="51">
        <v>603929.59128484468</v>
      </c>
      <c r="K13" s="51">
        <v>3823851.7724080002</v>
      </c>
    </row>
    <row r="14" spans="1:12" ht="15.95" customHeight="1" x14ac:dyDescent="0.25">
      <c r="A14" s="5" t="s">
        <v>7</v>
      </c>
      <c r="B14" s="51">
        <v>998084.35973080248</v>
      </c>
      <c r="C14" s="51">
        <v>1047359.2215129357</v>
      </c>
      <c r="D14" s="51">
        <v>1113585.1571470983</v>
      </c>
      <c r="E14" s="51">
        <v>1160260.7332862047</v>
      </c>
      <c r="F14" s="51">
        <v>1195034.724854497</v>
      </c>
      <c r="G14" s="51">
        <v>1222671.5179537679</v>
      </c>
      <c r="H14" s="51">
        <v>1272469.6936420337</v>
      </c>
      <c r="I14" s="51">
        <v>908994.81983495783</v>
      </c>
      <c r="J14" s="51">
        <v>1434681.2313420735</v>
      </c>
      <c r="K14" s="51">
        <v>1166399.9344599999</v>
      </c>
    </row>
    <row r="15" spans="1:12" ht="15.95" customHeight="1" x14ac:dyDescent="0.25">
      <c r="A15" s="4" t="s">
        <v>8</v>
      </c>
      <c r="B15" s="53">
        <v>1557590.7651808897</v>
      </c>
      <c r="C15" s="53">
        <v>1566404.7039115399</v>
      </c>
      <c r="D15" s="53">
        <v>1746848.4637188094</v>
      </c>
      <c r="E15" s="53">
        <v>1824468.0528179405</v>
      </c>
      <c r="F15" s="53">
        <v>1973392.8015609265</v>
      </c>
      <c r="G15" s="53">
        <v>2239350.1379315234</v>
      </c>
      <c r="H15" s="53">
        <v>2325101.7750647333</v>
      </c>
      <c r="I15" s="53">
        <v>2279833.1457181452</v>
      </c>
      <c r="J15" s="53">
        <v>3842470.417335602</v>
      </c>
      <c r="K15" s="53">
        <v>3513532.8911679997</v>
      </c>
    </row>
    <row r="16" spans="1:12" ht="15.95" customHeight="1" x14ac:dyDescent="0.25">
      <c r="B16" s="55" t="s">
        <v>214</v>
      </c>
      <c r="C16" s="55" t="s">
        <v>214</v>
      </c>
      <c r="D16" s="55" t="s">
        <v>214</v>
      </c>
      <c r="E16" s="55" t="s">
        <v>214</v>
      </c>
      <c r="F16" s="55" t="s">
        <v>214</v>
      </c>
      <c r="G16" s="55" t="s">
        <v>214</v>
      </c>
      <c r="H16" s="55" t="s">
        <v>214</v>
      </c>
      <c r="I16" s="55" t="s">
        <v>214</v>
      </c>
      <c r="J16" s="55" t="s">
        <v>214</v>
      </c>
      <c r="K16" s="55" t="s">
        <v>214</v>
      </c>
    </row>
    <row r="17" spans="1:11" s="1" customFormat="1" ht="15.95" customHeight="1" x14ac:dyDescent="0.25">
      <c r="A17" s="22" t="s">
        <v>9</v>
      </c>
      <c r="B17" s="49">
        <v>36853622.610321388</v>
      </c>
      <c r="C17" s="49">
        <v>38995437.597686991</v>
      </c>
      <c r="D17" s="49">
        <v>41779208.282331817</v>
      </c>
      <c r="E17" s="49">
        <v>44100216.018830799</v>
      </c>
      <c r="F17" s="49">
        <v>46859224.729395851</v>
      </c>
      <c r="G17" s="49">
        <v>48650195.2118112</v>
      </c>
      <c r="H17" s="49">
        <v>50753257.603978135</v>
      </c>
      <c r="I17" s="49">
        <v>57977012.497017331</v>
      </c>
      <c r="J17" s="49">
        <v>78393833.375809327</v>
      </c>
      <c r="K17" s="49">
        <v>58113120.391389564</v>
      </c>
    </row>
    <row r="18" spans="1:11" ht="15.95" customHeight="1" x14ac:dyDescent="0.25">
      <c r="A18" s="5" t="s">
        <v>10</v>
      </c>
      <c r="B18" s="51">
        <v>8576994.4045757242</v>
      </c>
      <c r="C18" s="51">
        <v>9074893.5203184932</v>
      </c>
      <c r="D18" s="51">
        <v>9629445.7133268006</v>
      </c>
      <c r="E18" s="51">
        <v>10200983.18025204</v>
      </c>
      <c r="F18" s="51">
        <v>10803418.414289974</v>
      </c>
      <c r="G18" s="51">
        <v>11367427.872754121</v>
      </c>
      <c r="H18" s="51">
        <v>11787355.697800843</v>
      </c>
      <c r="I18" s="51">
        <v>12387984.213329991</v>
      </c>
      <c r="J18" s="51">
        <v>13016670.203214038</v>
      </c>
      <c r="K18" s="51">
        <v>12324523.648680001</v>
      </c>
    </row>
    <row r="19" spans="1:11" ht="15.95" customHeight="1" x14ac:dyDescent="0.25">
      <c r="A19" s="5" t="s">
        <v>11</v>
      </c>
      <c r="B19" s="51">
        <v>3520375.6927177748</v>
      </c>
      <c r="C19" s="51">
        <v>3813368.5894807344</v>
      </c>
      <c r="D19" s="51">
        <v>4105164.7391521134</v>
      </c>
      <c r="E19" s="51">
        <v>4204940.3280305881</v>
      </c>
      <c r="F19" s="51">
        <v>4420795.2210255759</v>
      </c>
      <c r="G19" s="51">
        <v>4521455.8901455365</v>
      </c>
      <c r="H19" s="51">
        <v>4648467.7954908423</v>
      </c>
      <c r="I19" s="51">
        <v>5099143.7089155167</v>
      </c>
      <c r="J19" s="51">
        <v>5342420.1009364873</v>
      </c>
      <c r="K19" s="51">
        <v>5184429.8000100004</v>
      </c>
    </row>
    <row r="20" spans="1:11" ht="15.95" customHeight="1" x14ac:dyDescent="0.25">
      <c r="A20" s="5" t="s">
        <v>42</v>
      </c>
      <c r="B20" s="51">
        <v>1434004.4380115629</v>
      </c>
      <c r="C20" s="51">
        <v>1494300.5758629891</v>
      </c>
      <c r="D20" s="51">
        <v>1608946.9468873315</v>
      </c>
      <c r="E20" s="51">
        <v>1651028.3150499971</v>
      </c>
      <c r="F20" s="51">
        <v>1689664.5417288924</v>
      </c>
      <c r="G20" s="51">
        <v>1703952.4408943295</v>
      </c>
      <c r="H20" s="51">
        <v>1823488.0272363559</v>
      </c>
      <c r="I20" s="51">
        <v>1987194.3432219336</v>
      </c>
      <c r="J20" s="51">
        <v>2010363.3077963903</v>
      </c>
      <c r="K20" s="51">
        <v>1727336.3210305695</v>
      </c>
    </row>
    <row r="21" spans="1:11" ht="15.95" customHeight="1" x14ac:dyDescent="0.25">
      <c r="A21" s="5" t="s">
        <v>12</v>
      </c>
      <c r="B21" s="51">
        <v>1163710.512319356</v>
      </c>
      <c r="C21" s="51">
        <v>1265633.3683584067</v>
      </c>
      <c r="D21" s="51">
        <v>1405571.3033195003</v>
      </c>
      <c r="E21" s="51">
        <v>1628236.2109653421</v>
      </c>
      <c r="F21" s="51">
        <v>1837495.4838136036</v>
      </c>
      <c r="G21" s="51">
        <v>1983701.6701537417</v>
      </c>
      <c r="H21" s="51">
        <v>2176906.0408716947</v>
      </c>
      <c r="I21" s="51">
        <v>2260511.4448379371</v>
      </c>
      <c r="J21" s="51">
        <v>2297415.9254828906</v>
      </c>
      <c r="K21" s="51">
        <v>2639607.3299510004</v>
      </c>
    </row>
    <row r="22" spans="1:11" ht="15.95" customHeight="1" x14ac:dyDescent="0.25">
      <c r="A22" s="5" t="s">
        <v>41</v>
      </c>
      <c r="B22" s="51">
        <v>14004267.383367412</v>
      </c>
      <c r="C22" s="51">
        <v>14898635.392737126</v>
      </c>
      <c r="D22" s="51">
        <v>16274000.717049126</v>
      </c>
      <c r="E22" s="51">
        <v>17665450.230577298</v>
      </c>
      <c r="F22" s="51">
        <v>18891528.761812709</v>
      </c>
      <c r="G22" s="51">
        <v>19637425.350029986</v>
      </c>
      <c r="H22" s="51">
        <v>20786501.219562355</v>
      </c>
      <c r="I22" s="51">
        <v>25801872.5932898</v>
      </c>
      <c r="J22" s="51">
        <v>45174806.508808307</v>
      </c>
      <c r="K22" s="51">
        <v>24584021.569460001</v>
      </c>
    </row>
    <row r="23" spans="1:11" ht="15.95" customHeight="1" x14ac:dyDescent="0.25">
      <c r="A23" s="5" t="s">
        <v>43</v>
      </c>
      <c r="B23" s="51">
        <v>8114346.8702869453</v>
      </c>
      <c r="C23" s="51">
        <v>8393482.0934328344</v>
      </c>
      <c r="D23" s="51">
        <v>8675865.7078171801</v>
      </c>
      <c r="E23" s="51">
        <v>8663225.0747311115</v>
      </c>
      <c r="F23" s="51">
        <v>9111526.3981979769</v>
      </c>
      <c r="G23" s="51">
        <v>9307959.8582691792</v>
      </c>
      <c r="H23" s="51">
        <v>9409810.6710221507</v>
      </c>
      <c r="I23" s="51">
        <v>10306167.814157421</v>
      </c>
      <c r="J23" s="51">
        <v>10381093.242338544</v>
      </c>
      <c r="K23" s="51">
        <v>11377784.617658</v>
      </c>
    </row>
    <row r="24" spans="1:11" ht="15.95" customHeight="1" x14ac:dyDescent="0.25">
      <c r="A24" s="5" t="s">
        <v>13</v>
      </c>
      <c r="B24" s="51">
        <v>39923.309042613015</v>
      </c>
      <c r="C24" s="51">
        <v>55124.057496404443</v>
      </c>
      <c r="D24" s="51">
        <v>80213.154779767516</v>
      </c>
      <c r="E24" s="51">
        <v>86352.679224433727</v>
      </c>
      <c r="F24" s="51">
        <v>104795.90852712147</v>
      </c>
      <c r="G24" s="51">
        <v>128272.12956431202</v>
      </c>
      <c r="H24" s="51">
        <v>120728.15199389006</v>
      </c>
      <c r="I24" s="51">
        <v>134138.37926473946</v>
      </c>
      <c r="J24" s="51">
        <v>171064.08723266385</v>
      </c>
      <c r="K24" s="51">
        <v>275417.10459999996</v>
      </c>
    </row>
    <row r="25" spans="1:11" ht="15.95" customHeight="1" x14ac:dyDescent="0.25">
      <c r="B25" s="55" t="s">
        <v>214</v>
      </c>
      <c r="C25" s="55" t="s">
        <v>214</v>
      </c>
      <c r="D25" s="55" t="s">
        <v>214</v>
      </c>
      <c r="E25" s="55" t="s">
        <v>214</v>
      </c>
      <c r="F25" s="55" t="s">
        <v>214</v>
      </c>
      <c r="G25" s="55" t="s">
        <v>214</v>
      </c>
      <c r="H25" s="55" t="s">
        <v>214</v>
      </c>
      <c r="I25" s="55" t="s">
        <v>214</v>
      </c>
      <c r="J25" s="55" t="s">
        <v>214</v>
      </c>
      <c r="K25" s="55" t="s">
        <v>214</v>
      </c>
    </row>
    <row r="26" spans="1:11" s="1" customFormat="1" ht="15.95" customHeight="1" x14ac:dyDescent="0.25">
      <c r="A26" s="22" t="s">
        <v>201</v>
      </c>
      <c r="B26" s="49">
        <v>5105538.8758041738</v>
      </c>
      <c r="C26" s="49">
        <v>3614572.2936603101</v>
      </c>
      <c r="D26" s="49">
        <v>3034745.4476748747</v>
      </c>
      <c r="E26" s="49">
        <v>1213715.7289719137</v>
      </c>
      <c r="F26" s="49">
        <v>601357.8361015101</v>
      </c>
      <c r="G26" s="49">
        <v>3016942.160299893</v>
      </c>
      <c r="H26" s="49">
        <v>373904.28858699655</v>
      </c>
      <c r="I26" s="49">
        <v>-11141554.380301151</v>
      </c>
      <c r="J26" s="49">
        <v>-13786763.05964856</v>
      </c>
      <c r="K26" s="49">
        <v>10509680.714406803</v>
      </c>
    </row>
    <row r="27" spans="1:11" ht="15.95" customHeight="1" x14ac:dyDescent="0.25">
      <c r="B27" s="55" t="s">
        <v>214</v>
      </c>
      <c r="C27" s="55" t="s">
        <v>214</v>
      </c>
      <c r="D27" s="55" t="s">
        <v>214</v>
      </c>
      <c r="E27" s="55" t="s">
        <v>214</v>
      </c>
      <c r="F27" s="55" t="s">
        <v>214</v>
      </c>
      <c r="G27" s="55" t="s">
        <v>214</v>
      </c>
      <c r="H27" s="55" t="s">
        <v>214</v>
      </c>
      <c r="I27" s="55" t="s">
        <v>214</v>
      </c>
      <c r="J27" s="55" t="s">
        <v>214</v>
      </c>
      <c r="K27" s="55" t="s">
        <v>214</v>
      </c>
    </row>
    <row r="28" spans="1:11" ht="15.95" customHeight="1" x14ac:dyDescent="0.25">
      <c r="A28" s="19" t="s">
        <v>15</v>
      </c>
      <c r="B28" s="55" t="s">
        <v>214</v>
      </c>
      <c r="C28" s="55" t="s">
        <v>214</v>
      </c>
      <c r="D28" s="55" t="s">
        <v>214</v>
      </c>
      <c r="E28" s="55" t="s">
        <v>214</v>
      </c>
      <c r="F28" s="55" t="s">
        <v>214</v>
      </c>
      <c r="G28" s="55" t="s">
        <v>214</v>
      </c>
      <c r="H28" s="55" t="s">
        <v>214</v>
      </c>
      <c r="I28" s="55" t="s">
        <v>214</v>
      </c>
      <c r="J28" s="55" t="s">
        <v>214</v>
      </c>
      <c r="K28" s="55" t="s">
        <v>214</v>
      </c>
    </row>
    <row r="29" spans="1:11" s="1" customFormat="1" ht="15.95" customHeight="1" x14ac:dyDescent="0.25">
      <c r="A29" s="22" t="s">
        <v>232</v>
      </c>
      <c r="B29" s="49">
        <v>6304201.9492525598</v>
      </c>
      <c r="C29" s="49">
        <v>6974920.8338096086</v>
      </c>
      <c r="D29" s="49">
        <v>7590581.5643811263</v>
      </c>
      <c r="E29" s="49">
        <v>7129886.5988083491</v>
      </c>
      <c r="F29" s="49">
        <v>6832967.0297145573</v>
      </c>
      <c r="G29" s="49">
        <v>6894286.0091782073</v>
      </c>
      <c r="H29" s="49">
        <v>7132860.5028769393</v>
      </c>
      <c r="I29" s="49">
        <v>5945791.4269394465</v>
      </c>
      <c r="J29" s="49">
        <v>6863981.8003783757</v>
      </c>
      <c r="K29" s="49">
        <v>7551154.0134894317</v>
      </c>
    </row>
    <row r="30" spans="1:11" ht="15.95" customHeight="1" x14ac:dyDescent="0.25">
      <c r="A30" s="5" t="s">
        <v>16</v>
      </c>
      <c r="B30" s="51">
        <v>66305.131202130171</v>
      </c>
      <c r="C30" s="51">
        <v>46156.21244343686</v>
      </c>
      <c r="D30" s="51">
        <v>56478.290425638232</v>
      </c>
      <c r="E30" s="51">
        <v>47301.01346860372</v>
      </c>
      <c r="F30" s="51">
        <v>20436.640775013318</v>
      </c>
      <c r="G30" s="51">
        <v>14610.337381119998</v>
      </c>
      <c r="H30" s="51">
        <v>13787.834565108546</v>
      </c>
      <c r="I30" s="51">
        <v>17139.386068080094</v>
      </c>
      <c r="J30" s="51">
        <v>12395.659805658252</v>
      </c>
      <c r="K30" s="51">
        <v>26573.79148</v>
      </c>
    </row>
    <row r="31" spans="1:11" ht="15.95" customHeight="1" x14ac:dyDescent="0.25">
      <c r="A31" s="5" t="s">
        <v>17</v>
      </c>
      <c r="B31" s="51">
        <v>4453061.9487391235</v>
      </c>
      <c r="C31" s="51">
        <v>4812838.3125626473</v>
      </c>
      <c r="D31" s="51">
        <v>5190131.5046700882</v>
      </c>
      <c r="E31" s="51">
        <v>4896389.928764672</v>
      </c>
      <c r="F31" s="51">
        <v>4868935.5012346478</v>
      </c>
      <c r="G31" s="51">
        <v>4774034.1839208556</v>
      </c>
      <c r="H31" s="51">
        <v>4847147.0877482258</v>
      </c>
      <c r="I31" s="51">
        <v>4185809.0079185572</v>
      </c>
      <c r="J31" s="51">
        <v>4794966.6336515127</v>
      </c>
      <c r="K31" s="51">
        <v>3932633.5774399997</v>
      </c>
    </row>
    <row r="32" spans="1:11" ht="15.95" customHeight="1" x14ac:dyDescent="0.25">
      <c r="A32" s="5" t="s">
        <v>18</v>
      </c>
      <c r="B32" s="51">
        <v>3351449.5697271288</v>
      </c>
      <c r="C32" s="51">
        <v>3702539.3095533885</v>
      </c>
      <c r="D32" s="51">
        <v>4065875.2970240088</v>
      </c>
      <c r="E32" s="51">
        <v>3931825.9985622773</v>
      </c>
      <c r="F32" s="51">
        <v>3674132.7109838142</v>
      </c>
      <c r="G32" s="51">
        <v>3838814.6035327995</v>
      </c>
      <c r="H32" s="51">
        <v>4122989.276930178</v>
      </c>
      <c r="I32" s="51">
        <v>3764316.1483109035</v>
      </c>
      <c r="J32" s="51">
        <v>4091774.1343289125</v>
      </c>
      <c r="K32" s="51">
        <v>5372430.54856</v>
      </c>
    </row>
    <row r="33" spans="1:11" ht="15.95" customHeight="1" x14ac:dyDescent="0.25">
      <c r="A33" s="5" t="s">
        <v>42</v>
      </c>
      <c r="B33" s="51">
        <v>1434004.4380115629</v>
      </c>
      <c r="C33" s="51">
        <v>1494300.5758629891</v>
      </c>
      <c r="D33" s="51">
        <v>1608946.9468873315</v>
      </c>
      <c r="E33" s="51">
        <v>1651028.3150499971</v>
      </c>
      <c r="F33" s="51">
        <v>1689664.5417288924</v>
      </c>
      <c r="G33" s="51">
        <v>1703952.4408943295</v>
      </c>
      <c r="H33" s="51">
        <v>1823488.0272363559</v>
      </c>
      <c r="I33" s="51">
        <v>1987194.3432219336</v>
      </c>
      <c r="J33" s="51">
        <v>2010363.3077963903</v>
      </c>
      <c r="K33" s="51">
        <v>1727336.3210305695</v>
      </c>
    </row>
    <row r="34" spans="1:11" ht="15.95" customHeight="1" x14ac:dyDescent="0.25">
      <c r="B34" s="55" t="s">
        <v>214</v>
      </c>
      <c r="C34" s="55" t="s">
        <v>214</v>
      </c>
      <c r="D34" s="55" t="s">
        <v>214</v>
      </c>
      <c r="E34" s="55" t="s">
        <v>214</v>
      </c>
      <c r="F34" s="55" t="s">
        <v>214</v>
      </c>
      <c r="G34" s="55" t="s">
        <v>214</v>
      </c>
      <c r="H34" s="55" t="s">
        <v>214</v>
      </c>
      <c r="I34" s="55" t="s">
        <v>214</v>
      </c>
      <c r="J34" s="55" t="s">
        <v>214</v>
      </c>
      <c r="K34" s="55" t="s">
        <v>214</v>
      </c>
    </row>
    <row r="35" spans="1:11" s="1" customFormat="1" ht="15.95" customHeight="1" x14ac:dyDescent="0.25">
      <c r="A35" s="22" t="s">
        <v>44</v>
      </c>
      <c r="B35" s="49">
        <v>42025466.61732769</v>
      </c>
      <c r="C35" s="49">
        <v>42656166.103790738</v>
      </c>
      <c r="D35" s="49">
        <v>44870432.020432331</v>
      </c>
      <c r="E35" s="49">
        <v>45361232.76127132</v>
      </c>
      <c r="F35" s="49">
        <v>47481019.206272371</v>
      </c>
      <c r="G35" s="49">
        <v>51681747.709492214</v>
      </c>
      <c r="H35" s="49">
        <v>51140949.727130242</v>
      </c>
      <c r="I35" s="49">
        <v>46852597.50278426</v>
      </c>
      <c r="J35" s="49">
        <v>64619465.975966424</v>
      </c>
      <c r="K35" s="49">
        <v>68649374.897276372</v>
      </c>
    </row>
    <row r="36" spans="1:11" s="1" customFormat="1" ht="15.95" customHeight="1" x14ac:dyDescent="0.25">
      <c r="A36" s="22" t="s">
        <v>45</v>
      </c>
      <c r="B36" s="49">
        <v>43224129.69077608</v>
      </c>
      <c r="C36" s="49">
        <v>46016514.643940039</v>
      </c>
      <c r="D36" s="49">
        <v>49426268.137138583</v>
      </c>
      <c r="E36" s="49">
        <v>51277403.631107748</v>
      </c>
      <c r="F36" s="49">
        <v>53712628.399885416</v>
      </c>
      <c r="G36" s="49">
        <v>55559091.558370531</v>
      </c>
      <c r="H36" s="49">
        <v>57899905.941420183</v>
      </c>
      <c r="I36" s="49">
        <v>63939943.310024858</v>
      </c>
      <c r="J36" s="49">
        <v>85270210.835993364</v>
      </c>
      <c r="K36" s="49">
        <v>65690848.196358994</v>
      </c>
    </row>
    <row r="37" spans="1:11" s="1" customFormat="1" ht="15.95" customHeight="1" x14ac:dyDescent="0.25">
      <c r="A37" s="22" t="s">
        <v>230</v>
      </c>
      <c r="B37" s="49">
        <v>-1198663.0734483902</v>
      </c>
      <c r="C37" s="49">
        <v>-3360348.5401492994</v>
      </c>
      <c r="D37" s="49">
        <v>-4555836.1167062568</v>
      </c>
      <c r="E37" s="49">
        <v>-5916170.8698364235</v>
      </c>
      <c r="F37" s="49">
        <v>-6231609.1936130449</v>
      </c>
      <c r="G37" s="49">
        <v>-3877343.8488783161</v>
      </c>
      <c r="H37" s="49">
        <v>-6758956.2142899381</v>
      </c>
      <c r="I37" s="49">
        <v>-17087345.807240598</v>
      </c>
      <c r="J37" s="49">
        <v>-20650744.860026944</v>
      </c>
      <c r="K37" s="49">
        <v>2958526.7009173781</v>
      </c>
    </row>
    <row r="38" spans="1:11" ht="15.95" customHeight="1" x14ac:dyDescent="0.25"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ht="15.95" customHeight="1" x14ac:dyDescent="0.25">
      <c r="A39" s="19" t="s">
        <v>19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s="1" customFormat="1" ht="15.95" customHeight="1" x14ac:dyDescent="0.25">
      <c r="A40" s="22" t="s">
        <v>231</v>
      </c>
      <c r="B40" s="49">
        <v>-931757.97297916445</v>
      </c>
      <c r="C40" s="49">
        <v>343982.41241395409</v>
      </c>
      <c r="D40" s="49">
        <v>-493049.57990483055</v>
      </c>
      <c r="E40" s="49">
        <v>1328105.1376449133</v>
      </c>
      <c r="F40" s="49">
        <v>812815.24520819215</v>
      </c>
      <c r="G40" s="49">
        <v>20411.151800300911</v>
      </c>
      <c r="H40" s="49">
        <v>-1521553.932326593</v>
      </c>
      <c r="I40" s="49">
        <v>-7462911.7242160682</v>
      </c>
      <c r="J40" s="49">
        <v>-4421944.5406737411</v>
      </c>
      <c r="K40" s="49">
        <v>9236035.1655483656</v>
      </c>
    </row>
    <row r="41" spans="1:11" ht="15.95" customHeight="1" x14ac:dyDescent="0.25">
      <c r="A41" s="5" t="s">
        <v>20</v>
      </c>
      <c r="B41" s="51">
        <v>-275705.33190997399</v>
      </c>
      <c r="C41" s="51">
        <v>-117160.13477196098</v>
      </c>
      <c r="D41" s="51">
        <v>61761.539394763757</v>
      </c>
      <c r="E41" s="51">
        <v>-183310.67622234017</v>
      </c>
      <c r="F41" s="51">
        <v>235155.82338651916</v>
      </c>
      <c r="G41" s="51">
        <v>74950.759618671771</v>
      </c>
      <c r="H41" s="51">
        <v>-309195.03477047512</v>
      </c>
      <c r="I41" s="51">
        <v>852474.54681815393</v>
      </c>
      <c r="J41" s="51">
        <v>284858.44534692576</v>
      </c>
      <c r="K41" s="51">
        <v>-979928.91580000008</v>
      </c>
    </row>
    <row r="42" spans="1:11" ht="15.95" customHeight="1" x14ac:dyDescent="0.25">
      <c r="A42" s="5" t="s">
        <v>21</v>
      </c>
      <c r="B42" s="51">
        <v>273197.26993421064</v>
      </c>
      <c r="C42" s="51">
        <v>285949.69201669458</v>
      </c>
      <c r="D42" s="51">
        <v>538236.86706922762</v>
      </c>
      <c r="E42" s="51">
        <v>420473.44652814732</v>
      </c>
      <c r="F42" s="51">
        <v>976604.86074138887</v>
      </c>
      <c r="G42" s="51">
        <v>1006828.0996927279</v>
      </c>
      <c r="H42" s="51">
        <v>1181390.8398782162</v>
      </c>
      <c r="I42" s="51">
        <v>2549859.6966352696</v>
      </c>
      <c r="J42" s="51">
        <v>2154541.9648624077</v>
      </c>
      <c r="K42" s="51">
        <v>1007565.2442099999</v>
      </c>
    </row>
    <row r="43" spans="1:11" ht="15.95" customHeight="1" x14ac:dyDescent="0.25">
      <c r="A43" s="5" t="s">
        <v>22</v>
      </c>
      <c r="B43" s="51">
        <v>548902.60184418457</v>
      </c>
      <c r="C43" s="51">
        <v>403109.8267886556</v>
      </c>
      <c r="D43" s="51">
        <v>476475.32767446392</v>
      </c>
      <c r="E43" s="51">
        <v>603784.12275048753</v>
      </c>
      <c r="F43" s="51">
        <v>741449.03735486977</v>
      </c>
      <c r="G43" s="51">
        <v>931877.34007405606</v>
      </c>
      <c r="H43" s="51">
        <v>1490585.8746486912</v>
      </c>
      <c r="I43" s="51">
        <v>1697385.1498171159</v>
      </c>
      <c r="J43" s="51">
        <v>1869683.519515482</v>
      </c>
      <c r="K43" s="51">
        <v>1987494.16001</v>
      </c>
    </row>
    <row r="44" spans="1:11" ht="15.95" customHeight="1" x14ac:dyDescent="0.25">
      <c r="A44" s="5" t="s">
        <v>23</v>
      </c>
      <c r="B44" s="51">
        <v>276569.95455851447</v>
      </c>
      <c r="C44" s="51">
        <v>2244908.7830205848</v>
      </c>
      <c r="D44" s="51">
        <v>-783717.20143505605</v>
      </c>
      <c r="E44" s="51">
        <v>2008397.0697561637</v>
      </c>
      <c r="F44" s="51">
        <v>893107.28316660691</v>
      </c>
      <c r="G44" s="51">
        <v>375933.65583036869</v>
      </c>
      <c r="H44" s="51">
        <v>-1512859.8853227694</v>
      </c>
      <c r="I44" s="51">
        <v>-7201099.1673925752</v>
      </c>
      <c r="J44" s="51">
        <v>-5447327.5858162558</v>
      </c>
      <c r="K44" s="51">
        <v>9453241.1399383657</v>
      </c>
    </row>
    <row r="45" spans="1:11" ht="15.95" customHeight="1" x14ac:dyDescent="0.25">
      <c r="A45" s="5" t="s">
        <v>24</v>
      </c>
      <c r="B45" s="51">
        <v>8218413.6166680595</v>
      </c>
      <c r="C45" s="51">
        <v>8010340.2925062608</v>
      </c>
      <c r="D45" s="51">
        <v>6677666.4386679847</v>
      </c>
      <c r="E45" s="51">
        <v>7772619.9651388209</v>
      </c>
      <c r="F45" s="51">
        <v>7087978.5650921538</v>
      </c>
      <c r="G45" s="51">
        <v>5661838.8132404955</v>
      </c>
      <c r="H45" s="51">
        <v>6173715.1818595398</v>
      </c>
      <c r="I45" s="51">
        <v>9931145.9055132028</v>
      </c>
      <c r="J45" s="51">
        <v>6061404.6604255959</v>
      </c>
      <c r="K45" s="51">
        <v>12564079.876448365</v>
      </c>
    </row>
    <row r="46" spans="1:11" ht="15.95" customHeight="1" x14ac:dyDescent="0.25">
      <c r="A46" s="5" t="s">
        <v>25</v>
      </c>
      <c r="B46" s="51">
        <v>7941843.6621095445</v>
      </c>
      <c r="C46" s="51">
        <v>5765431.509485676</v>
      </c>
      <c r="D46" s="51">
        <v>7461383.6401030403</v>
      </c>
      <c r="E46" s="51">
        <v>5764222.8953826576</v>
      </c>
      <c r="F46" s="51">
        <v>6194871.2819255469</v>
      </c>
      <c r="G46" s="51">
        <v>5285905.1574101271</v>
      </c>
      <c r="H46" s="51">
        <v>7686575.0671823099</v>
      </c>
      <c r="I46" s="51">
        <v>17132245.072905775</v>
      </c>
      <c r="J46" s="51">
        <v>11508732.246241851</v>
      </c>
      <c r="K46" s="51">
        <v>3110838.7365099997</v>
      </c>
    </row>
    <row r="47" spans="1:11" ht="15.95" customHeight="1" x14ac:dyDescent="0.25">
      <c r="A47" s="5" t="s">
        <v>26</v>
      </c>
      <c r="B47" s="51">
        <v>-23294.031809903274</v>
      </c>
      <c r="C47" s="51">
        <v>-9004.8289734755326</v>
      </c>
      <c r="D47" s="51">
        <v>-28090.302740606145</v>
      </c>
      <c r="E47" s="51">
        <v>-21798.975067171872</v>
      </c>
      <c r="F47" s="51">
        <v>20654.610966908273</v>
      </c>
      <c r="G47" s="51">
        <v>9058.7748544158567</v>
      </c>
      <c r="H47" s="51">
        <v>-3368.2255923254775</v>
      </c>
      <c r="I47" s="51">
        <v>23749.695305054571</v>
      </c>
      <c r="J47" s="51">
        <v>160719.06875747879</v>
      </c>
      <c r="K47" s="51">
        <v>16205.717359999806</v>
      </c>
    </row>
    <row r="48" spans="1:11" ht="15.95" customHeight="1" x14ac:dyDescent="0.25">
      <c r="A48" s="5" t="s">
        <v>27</v>
      </c>
      <c r="B48" s="51">
        <v>-909328.56381780165</v>
      </c>
      <c r="C48" s="51">
        <v>-1774761.4068611939</v>
      </c>
      <c r="D48" s="51">
        <v>256996.38487606772</v>
      </c>
      <c r="E48" s="51">
        <v>-475182.28082173865</v>
      </c>
      <c r="F48" s="51">
        <v>-336102.4723118422</v>
      </c>
      <c r="G48" s="51">
        <v>-439532.03850315535</v>
      </c>
      <c r="H48" s="51">
        <v>303869.21335897717</v>
      </c>
      <c r="I48" s="51">
        <v>-1138036.7989467015</v>
      </c>
      <c r="J48" s="51">
        <v>579805.53103811131</v>
      </c>
      <c r="K48" s="51">
        <v>746517.22404999961</v>
      </c>
    </row>
    <row r="49" spans="1:11" ht="15.95" customHeight="1" x14ac:dyDescent="0.25">
      <c r="A49" s="5" t="s">
        <v>46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</row>
    <row r="50" spans="1:11" ht="15.95" customHeight="1" x14ac:dyDescent="0.25">
      <c r="A50" s="5" t="s">
        <v>29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</row>
    <row r="51" spans="1:11" ht="15.95" customHeight="1" x14ac:dyDescent="0.25">
      <c r="A51" s="5" t="s">
        <v>30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</row>
    <row r="52" spans="1:11" ht="15.95" customHeight="1" x14ac:dyDescent="0.25">
      <c r="A52" s="5" t="s">
        <v>47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</row>
    <row r="53" spans="1:11" ht="15.95" customHeight="1" x14ac:dyDescent="0.25">
      <c r="A53" s="5" t="s">
        <v>31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</row>
    <row r="54" spans="1:11" ht="15.95" customHeight="1" x14ac:dyDescent="0.25">
      <c r="B54" s="55" t="s">
        <v>214</v>
      </c>
      <c r="C54" s="55" t="s">
        <v>214</v>
      </c>
      <c r="D54" s="55" t="s">
        <v>214</v>
      </c>
      <c r="E54" s="55" t="s">
        <v>214</v>
      </c>
      <c r="F54" s="55" t="s">
        <v>214</v>
      </c>
      <c r="G54" s="55" t="s">
        <v>214</v>
      </c>
      <c r="H54" s="55" t="s">
        <v>214</v>
      </c>
      <c r="I54" s="55" t="s">
        <v>214</v>
      </c>
      <c r="J54" s="55" t="s">
        <v>214</v>
      </c>
      <c r="K54" s="55" t="s">
        <v>214</v>
      </c>
    </row>
    <row r="55" spans="1:11" s="1" customFormat="1" ht="15.95" customHeight="1" x14ac:dyDescent="0.25">
      <c r="A55" s="22" t="s">
        <v>32</v>
      </c>
      <c r="B55" s="49">
        <v>266905.10046922578</v>
      </c>
      <c r="C55" s="49">
        <v>3704330.9525632551</v>
      </c>
      <c r="D55" s="49">
        <v>4062786.5368014169</v>
      </c>
      <c r="E55" s="49">
        <v>7244276.0074813403</v>
      </c>
      <c r="F55" s="49">
        <v>7044424.4388212506</v>
      </c>
      <c r="G55" s="49">
        <v>3897755.0006786077</v>
      </c>
      <c r="H55" s="49">
        <v>5237401.9344624635</v>
      </c>
      <c r="I55" s="49">
        <v>9624434.0830245465</v>
      </c>
      <c r="J55" s="49">
        <v>16228800.319353193</v>
      </c>
      <c r="K55" s="49">
        <v>6277508.4646309996</v>
      </c>
    </row>
    <row r="56" spans="1:11" ht="15.95" customHeight="1" x14ac:dyDescent="0.25">
      <c r="A56" s="5" t="s">
        <v>33</v>
      </c>
      <c r="B56" s="51">
        <v>-652785.51000900392</v>
      </c>
      <c r="C56" s="51">
        <v>1218159.9694399822</v>
      </c>
      <c r="D56" s="51">
        <v>1130293.3651169755</v>
      </c>
      <c r="E56" s="51">
        <v>1806136.1321430688</v>
      </c>
      <c r="F56" s="51">
        <v>1781823.3198733625</v>
      </c>
      <c r="G56" s="51">
        <v>1560109.4944210723</v>
      </c>
      <c r="H56" s="51">
        <v>1203673.8447287933</v>
      </c>
      <c r="I56" s="51">
        <v>4144098.0056007812</v>
      </c>
      <c r="J56" s="51">
        <v>13000967.000983533</v>
      </c>
      <c r="K56" s="51">
        <v>4746024.5113300001</v>
      </c>
    </row>
    <row r="57" spans="1:11" ht="15.95" customHeight="1" x14ac:dyDescent="0.25">
      <c r="A57" s="5" t="s">
        <v>34</v>
      </c>
      <c r="B57" s="51">
        <v>6152.3654437869818</v>
      </c>
      <c r="C57" s="51">
        <v>1771475.4848147628</v>
      </c>
      <c r="D57" s="51">
        <v>1269944.0170170125</v>
      </c>
      <c r="E57" s="51">
        <v>2503810.8376131044</v>
      </c>
      <c r="F57" s="51">
        <v>2143795.9168476546</v>
      </c>
      <c r="G57" s="51">
        <v>2372573.5676546567</v>
      </c>
      <c r="H57" s="51">
        <v>2105397.3127303421</v>
      </c>
      <c r="I57" s="51">
        <v>5767638.4066498084</v>
      </c>
      <c r="J57" s="51">
        <v>13461956.59248222</v>
      </c>
      <c r="K57" s="51">
        <v>5208106.9009400001</v>
      </c>
    </row>
    <row r="58" spans="1:11" ht="15.95" customHeight="1" x14ac:dyDescent="0.25">
      <c r="A58" s="5" t="s">
        <v>52</v>
      </c>
      <c r="B58" s="51">
        <v>0</v>
      </c>
      <c r="C58" s="51">
        <v>1738300.6161763589</v>
      </c>
      <c r="D58" s="51">
        <v>1218747.7355412929</v>
      </c>
      <c r="E58" s="51">
        <v>2416962.9991379105</v>
      </c>
      <c r="F58" s="51">
        <v>2093355.847371137</v>
      </c>
      <c r="G58" s="51">
        <v>2223021.2295384081</v>
      </c>
      <c r="H58" s="51">
        <v>2030129.0669959395</v>
      </c>
      <c r="I58" s="51">
        <v>5753997.5134164402</v>
      </c>
      <c r="J58" s="51">
        <v>13398325.636478592</v>
      </c>
      <c r="K58" s="51">
        <v>5158508.0879399991</v>
      </c>
    </row>
    <row r="59" spans="1:11" ht="15.95" customHeight="1" x14ac:dyDescent="0.25">
      <c r="A59" s="5" t="s">
        <v>53</v>
      </c>
      <c r="B59" s="51">
        <v>6152.3654437869818</v>
      </c>
      <c r="C59" s="51">
        <v>33174.868638403947</v>
      </c>
      <c r="D59" s="51">
        <v>51196.281475719567</v>
      </c>
      <c r="E59" s="51">
        <v>86847.838475193683</v>
      </c>
      <c r="F59" s="51">
        <v>50440.06947651739</v>
      </c>
      <c r="G59" s="51">
        <v>149552.33811624831</v>
      </c>
      <c r="H59" s="51">
        <v>75268.245734402808</v>
      </c>
      <c r="I59" s="51">
        <v>13640.89323336813</v>
      </c>
      <c r="J59" s="51">
        <v>63630.956003629806</v>
      </c>
      <c r="K59" s="51">
        <v>49598.813000001013</v>
      </c>
    </row>
    <row r="60" spans="1:11" ht="15.95" customHeight="1" x14ac:dyDescent="0.25">
      <c r="A60" s="5" t="s">
        <v>35</v>
      </c>
      <c r="B60" s="51">
        <v>658937.87545279087</v>
      </c>
      <c r="C60" s="51">
        <v>553315.51537478063</v>
      </c>
      <c r="D60" s="51">
        <v>139650.65190003693</v>
      </c>
      <c r="E60" s="51">
        <v>697674.70547003555</v>
      </c>
      <c r="F60" s="51">
        <v>361972.59697429201</v>
      </c>
      <c r="G60" s="51">
        <v>812464.07323358417</v>
      </c>
      <c r="H60" s="51">
        <v>901723.46800154902</v>
      </c>
      <c r="I60" s="51">
        <v>1623540.4010490268</v>
      </c>
      <c r="J60" s="51">
        <v>460989.59149868891</v>
      </c>
      <c r="K60" s="51">
        <v>462082.38961000007</v>
      </c>
    </row>
    <row r="61" spans="1:11" ht="15.95" customHeight="1" x14ac:dyDescent="0.25">
      <c r="A61" s="5" t="s">
        <v>36</v>
      </c>
      <c r="B61" s="51">
        <v>2142613.9377738507</v>
      </c>
      <c r="C61" s="51">
        <v>3588135.4688462387</v>
      </c>
      <c r="D61" s="51">
        <v>3925033.8282441371</v>
      </c>
      <c r="E61" s="51">
        <v>6349330.3942095283</v>
      </c>
      <c r="F61" s="51">
        <v>6063008.8572957674</v>
      </c>
      <c r="G61" s="51">
        <v>3040622.6164999059</v>
      </c>
      <c r="H61" s="51">
        <v>4595801.780579011</v>
      </c>
      <c r="I61" s="51">
        <v>5943080.615545311</v>
      </c>
      <c r="J61" s="51">
        <v>3597121.9059092207</v>
      </c>
      <c r="K61" s="51">
        <v>1842971.5236999998</v>
      </c>
    </row>
    <row r="62" spans="1:11" ht="15.95" customHeight="1" x14ac:dyDescent="0.25">
      <c r="A62" s="5" t="s">
        <v>34</v>
      </c>
      <c r="B62" s="51">
        <v>3214819.030532544</v>
      </c>
      <c r="C62" s="51">
        <v>5182840.9552310128</v>
      </c>
      <c r="D62" s="51">
        <v>6215970.3003359046</v>
      </c>
      <c r="E62" s="51">
        <v>23173608.497852206</v>
      </c>
      <c r="F62" s="51">
        <v>8226370.0577070266</v>
      </c>
      <c r="G62" s="51">
        <v>9899285.2889904007</v>
      </c>
      <c r="H62" s="51">
        <v>8736195.7980981804</v>
      </c>
      <c r="I62" s="51">
        <v>15103584.603135614</v>
      </c>
      <c r="J62" s="51">
        <v>12218760.403015072</v>
      </c>
      <c r="K62" s="51">
        <v>6046511.0599999996</v>
      </c>
    </row>
    <row r="63" spans="1:11" ht="15.95" customHeight="1" x14ac:dyDescent="0.25">
      <c r="A63" s="5" t="s">
        <v>52</v>
      </c>
      <c r="B63" s="51">
        <v>3214819.030532544</v>
      </c>
      <c r="C63" s="51">
        <v>5182840.9552310128</v>
      </c>
      <c r="D63" s="51">
        <v>6215970.3003359046</v>
      </c>
      <c r="E63" s="51">
        <v>23173608.497852206</v>
      </c>
      <c r="F63" s="51">
        <v>8226370.0577070266</v>
      </c>
      <c r="G63" s="51">
        <v>9899285.2889904007</v>
      </c>
      <c r="H63" s="51">
        <v>8736195.7980981804</v>
      </c>
      <c r="I63" s="51">
        <v>15103584.603135614</v>
      </c>
      <c r="J63" s="51">
        <v>12218760.403015072</v>
      </c>
      <c r="K63" s="51">
        <v>6046511.0599999996</v>
      </c>
    </row>
    <row r="64" spans="1:11" ht="15.95" customHeight="1" x14ac:dyDescent="0.25">
      <c r="A64" s="5" t="s">
        <v>53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</row>
    <row r="65" spans="1:11" ht="15.95" customHeight="1" x14ac:dyDescent="0.25">
      <c r="A65" s="5" t="s">
        <v>35</v>
      </c>
      <c r="B65" s="51">
        <v>1072205.0927586935</v>
      </c>
      <c r="C65" s="51">
        <v>1594705.4863847739</v>
      </c>
      <c r="D65" s="51">
        <v>2290936.4720917679</v>
      </c>
      <c r="E65" s="51">
        <v>16824278.103642676</v>
      </c>
      <c r="F65" s="51">
        <v>2163361.2004112597</v>
      </c>
      <c r="G65" s="51">
        <v>6858662.6724904953</v>
      </c>
      <c r="H65" s="51">
        <v>4140394.01751917</v>
      </c>
      <c r="I65" s="51">
        <v>9160503.9875903036</v>
      </c>
      <c r="J65" s="51">
        <v>8621638.4971058499</v>
      </c>
      <c r="K65" s="51">
        <v>4203539.5362999998</v>
      </c>
    </row>
    <row r="66" spans="1:11" ht="15.95" customHeight="1" x14ac:dyDescent="0.25">
      <c r="A66" s="5" t="s">
        <v>37</v>
      </c>
      <c r="B66" s="51">
        <v>-1222923.3272956212</v>
      </c>
      <c r="C66" s="51">
        <v>-1101964.4857229653</v>
      </c>
      <c r="D66" s="51">
        <v>-992540.65655969596</v>
      </c>
      <c r="E66" s="51">
        <v>-911190.5188712579</v>
      </c>
      <c r="F66" s="51">
        <v>-800407.73834787949</v>
      </c>
      <c r="G66" s="51">
        <v>-702977.1102423704</v>
      </c>
      <c r="H66" s="51">
        <v>-562073.69084534002</v>
      </c>
      <c r="I66" s="51">
        <v>-462744.53812154569</v>
      </c>
      <c r="J66" s="51">
        <v>-369288.58753956051</v>
      </c>
      <c r="K66" s="51">
        <v>-311487.57039899996</v>
      </c>
    </row>
    <row r="67" spans="1:11" ht="15.95" customHeight="1" x14ac:dyDescent="0.25">
      <c r="B67" s="55" t="s">
        <v>214</v>
      </c>
      <c r="C67" s="55" t="s">
        <v>214</v>
      </c>
      <c r="D67" s="55" t="s">
        <v>214</v>
      </c>
      <c r="E67" s="55" t="s">
        <v>214</v>
      </c>
      <c r="F67" s="55" t="s">
        <v>214</v>
      </c>
      <c r="G67" s="55" t="s">
        <v>214</v>
      </c>
      <c r="H67" s="55" t="s">
        <v>214</v>
      </c>
      <c r="I67" s="55" t="s">
        <v>214</v>
      </c>
      <c r="J67" s="55" t="s">
        <v>214</v>
      </c>
      <c r="K67" s="55" t="s">
        <v>214</v>
      </c>
    </row>
    <row r="68" spans="1:11" s="1" customFormat="1" ht="15.95" customHeight="1" x14ac:dyDescent="0.25">
      <c r="A68" s="22" t="s">
        <v>38</v>
      </c>
      <c r="B68" s="49">
        <v>-1198663.0734483902</v>
      </c>
      <c r="C68" s="49">
        <v>-3360348.5401493013</v>
      </c>
      <c r="D68" s="49">
        <v>-4555836.1167062474</v>
      </c>
      <c r="E68" s="49">
        <v>-5916170.8698364273</v>
      </c>
      <c r="F68" s="49">
        <v>-6231609.1936130589</v>
      </c>
      <c r="G68" s="49">
        <v>-3877343.8488783068</v>
      </c>
      <c r="H68" s="49">
        <v>-6758955.8667890569</v>
      </c>
      <c r="I68" s="49">
        <v>-17087345.807240613</v>
      </c>
      <c r="J68" s="49">
        <v>-20650744.860026933</v>
      </c>
      <c r="K68" s="49">
        <v>2958526.700917366</v>
      </c>
    </row>
    <row r="69" spans="1:11" ht="14.25" customHeight="1" x14ac:dyDescent="0.25"/>
    <row r="70" spans="1:11" ht="14.25" customHeight="1" x14ac:dyDescent="0.25">
      <c r="A70" s="73" t="s">
        <v>62</v>
      </c>
    </row>
    <row r="71" spans="1:11" ht="14.25" customHeight="1" x14ac:dyDescent="0.25">
      <c r="A71" s="64" t="s">
        <v>48</v>
      </c>
    </row>
    <row r="72" spans="1:11" ht="14.25" customHeight="1" x14ac:dyDescent="0.25">
      <c r="A72" s="64" t="s">
        <v>301</v>
      </c>
    </row>
    <row r="73" spans="1:11" ht="14.25" customHeight="1" x14ac:dyDescent="0.25">
      <c r="A73" s="64" t="s">
        <v>49</v>
      </c>
    </row>
    <row r="74" spans="1:11" ht="14.25" customHeight="1" x14ac:dyDescent="0.25">
      <c r="A74" s="64" t="s">
        <v>50</v>
      </c>
    </row>
    <row r="75" spans="1:11" ht="14.25" customHeight="1" x14ac:dyDescent="0.25">
      <c r="A75" s="64" t="s">
        <v>51</v>
      </c>
    </row>
    <row r="76" spans="1:11" ht="14.25" customHeight="1" x14ac:dyDescent="0.25">
      <c r="A76" s="64" t="s">
        <v>392</v>
      </c>
    </row>
    <row r="77" spans="1:11" ht="14.25" customHeight="1" x14ac:dyDescent="0.25">
      <c r="A77" s="64" t="s">
        <v>215</v>
      </c>
    </row>
    <row r="78" spans="1:11" ht="14.25" customHeight="1" x14ac:dyDescent="0.25"/>
    <row r="79" spans="1:11" ht="14.25" customHeight="1" x14ac:dyDescent="0.25"/>
    <row r="80" spans="1:11" ht="14.25" customHeight="1" x14ac:dyDescent="0.25"/>
    <row r="81" ht="14.25" customHeight="1" x14ac:dyDescent="0.25"/>
    <row r="82" ht="14.25" customHeight="1" x14ac:dyDescent="0.25"/>
    <row r="83" ht="14.25" customHeight="1" x14ac:dyDescent="0.25"/>
  </sheetData>
  <hyperlinks>
    <hyperlink ref="L1" location="Índice!A1" display="Volver al índice" xr:uid="{00000000-0004-0000-03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83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9" customWidth="1"/>
    <col min="12" max="16384" width="11.42578125" style="2"/>
  </cols>
  <sheetData>
    <row r="1" spans="1:12" ht="17.25" x14ac:dyDescent="0.3">
      <c r="A1" s="18" t="s">
        <v>224</v>
      </c>
      <c r="L1" s="38" t="s">
        <v>200</v>
      </c>
    </row>
    <row r="2" spans="1:12" ht="17.25" x14ac:dyDescent="0.3">
      <c r="A2" s="18" t="s">
        <v>39</v>
      </c>
    </row>
    <row r="3" spans="1:12" x14ac:dyDescent="0.25">
      <c r="A3" s="1" t="s">
        <v>229</v>
      </c>
    </row>
    <row r="4" spans="1:12" x14ac:dyDescent="0.25">
      <c r="A4" s="1" t="s">
        <v>54</v>
      </c>
    </row>
    <row r="6" spans="1:12" ht="15.95" customHeight="1" x14ac:dyDescent="0.25">
      <c r="A6" s="20"/>
      <c r="B6" s="21">
        <v>2013</v>
      </c>
      <c r="C6" s="21">
        <v>2014</v>
      </c>
      <c r="D6" s="21">
        <v>2015</v>
      </c>
      <c r="E6" s="21">
        <v>2016</v>
      </c>
      <c r="F6" s="21">
        <v>2017</v>
      </c>
      <c r="G6" s="21">
        <v>2018</v>
      </c>
      <c r="H6" s="21">
        <v>2019</v>
      </c>
      <c r="I6" s="21">
        <v>2020</v>
      </c>
      <c r="J6" s="21">
        <v>2021</v>
      </c>
      <c r="K6" s="21">
        <v>2022</v>
      </c>
    </row>
    <row r="7" spans="1:12" ht="15.95" customHeight="1" x14ac:dyDescent="0.25">
      <c r="A7" s="19" t="s">
        <v>1</v>
      </c>
    </row>
    <row r="8" spans="1:12" s="1" customFormat="1" ht="15.95" customHeight="1" x14ac:dyDescent="0.25">
      <c r="A8" s="22" t="s">
        <v>2</v>
      </c>
      <c r="B8" s="24">
        <v>21.000036207509396</v>
      </c>
      <c r="C8" s="24">
        <v>20.663128557087934</v>
      </c>
      <c r="D8" s="24">
        <v>21.149850721744048</v>
      </c>
      <c r="E8" s="24">
        <v>20.862749716633054</v>
      </c>
      <c r="F8" s="24">
        <v>21.01317177662381</v>
      </c>
      <c r="G8" s="24">
        <v>22.181485480248117</v>
      </c>
      <c r="H8" s="24">
        <v>21.721354546086861</v>
      </c>
      <c r="I8" s="24">
        <v>19.925357835740169</v>
      </c>
      <c r="J8" s="24">
        <v>24.075667701226124</v>
      </c>
      <c r="K8" s="24">
        <v>26.132725592277652</v>
      </c>
    </row>
    <row r="9" spans="1:12" ht="15.95" customHeight="1" x14ac:dyDescent="0.25">
      <c r="A9" s="5" t="s">
        <v>3</v>
      </c>
      <c r="B9" s="12">
        <v>16.71631913609783</v>
      </c>
      <c r="C9" s="12">
        <v>16.549403369213469</v>
      </c>
      <c r="D9" s="12">
        <v>17.448814579459071</v>
      </c>
      <c r="E9" s="12">
        <v>17.182603361986157</v>
      </c>
      <c r="F9" s="12">
        <v>17.150869954880296</v>
      </c>
      <c r="G9" s="12">
        <v>18.108629875808855</v>
      </c>
      <c r="H9" s="12">
        <v>17.664791174576013</v>
      </c>
      <c r="I9" s="12">
        <v>16.03666860195688</v>
      </c>
      <c r="J9" s="12">
        <v>18.839076156416919</v>
      </c>
      <c r="K9" s="12">
        <v>21.100122410673308</v>
      </c>
    </row>
    <row r="10" spans="1:12" ht="15.95" customHeight="1" x14ac:dyDescent="0.25">
      <c r="A10" s="5" t="s">
        <v>4</v>
      </c>
      <c r="B10" s="12">
        <v>1.0288590662829145</v>
      </c>
      <c r="C10" s="12">
        <v>0.91492499791743787</v>
      </c>
      <c r="D10" s="12">
        <v>0.44363709577146576</v>
      </c>
      <c r="E10" s="12">
        <v>0.35536024377755898</v>
      </c>
      <c r="F10" s="12">
        <v>0.50129668495883573</v>
      </c>
      <c r="G10" s="12">
        <v>0.589960894229699</v>
      </c>
      <c r="H10" s="12">
        <v>0.36315032794799129</v>
      </c>
      <c r="I10" s="12">
        <v>0.50601882539519949</v>
      </c>
      <c r="J10" s="12">
        <v>1.8325365913830223</v>
      </c>
      <c r="K10" s="12">
        <v>0.74737481550740026</v>
      </c>
    </row>
    <row r="11" spans="1:12" ht="15.95" customHeight="1" x14ac:dyDescent="0.25">
      <c r="A11" s="5" t="s">
        <v>5</v>
      </c>
      <c r="B11" s="12">
        <v>1.4339701152864854</v>
      </c>
      <c r="C11" s="12">
        <v>1.426204219299237</v>
      </c>
      <c r="D11" s="12">
        <v>1.4200278311021051</v>
      </c>
      <c r="E11" s="12">
        <v>1.4466408868695695</v>
      </c>
      <c r="F11" s="12">
        <v>1.465331776619101</v>
      </c>
      <c r="G11" s="12">
        <v>1.4707813366640137</v>
      </c>
      <c r="H11" s="12">
        <v>1.5299472767852638</v>
      </c>
      <c r="I11" s="12">
        <v>1.5414205911168879</v>
      </c>
      <c r="J11" s="12">
        <v>1.1711413102283159</v>
      </c>
      <c r="K11" s="12">
        <v>0.98457229951911474</v>
      </c>
    </row>
    <row r="12" spans="1:12" ht="15.95" customHeight="1" x14ac:dyDescent="0.25">
      <c r="A12" s="5" t="s">
        <v>40</v>
      </c>
      <c r="B12" s="12">
        <v>5.1972498675489059E-2</v>
      </c>
      <c r="C12" s="12">
        <v>4.7109835259345333E-2</v>
      </c>
      <c r="D12" s="12">
        <v>5.3783319726292307E-2</v>
      </c>
      <c r="E12" s="12">
        <v>5.2123107082358212E-2</v>
      </c>
      <c r="F12" s="12">
        <v>5.4500679944684674E-2</v>
      </c>
      <c r="G12" s="12">
        <v>6.0850929026984184E-2</v>
      </c>
      <c r="H12" s="12">
        <v>7.779339789700794E-2</v>
      </c>
      <c r="I12" s="12">
        <v>5.6493679042130235E-2</v>
      </c>
      <c r="J12" s="12">
        <v>4.1343015333706129E-2</v>
      </c>
      <c r="K12" s="12">
        <v>6.2270780414665473E-2</v>
      </c>
    </row>
    <row r="13" spans="1:12" ht="15.95" customHeight="1" x14ac:dyDescent="0.25">
      <c r="A13" s="5" t="s">
        <v>6</v>
      </c>
      <c r="B13" s="12">
        <v>0.48983191435499213</v>
      </c>
      <c r="C13" s="12">
        <v>0.45797786335994506</v>
      </c>
      <c r="D13" s="12">
        <v>0.43361229555716968</v>
      </c>
      <c r="E13" s="12">
        <v>0.45183878665408367</v>
      </c>
      <c r="F13" s="12">
        <v>0.43835146995720142</v>
      </c>
      <c r="G13" s="12">
        <v>0.4649640545137963</v>
      </c>
      <c r="H13" s="12">
        <v>0.55724555064896553</v>
      </c>
      <c r="I13" s="12">
        <v>0.42812291961252774</v>
      </c>
      <c r="J13" s="12">
        <v>0.22505289411140816</v>
      </c>
      <c r="K13" s="12">
        <v>1.4561875566668205</v>
      </c>
    </row>
    <row r="14" spans="1:12" ht="15.95" customHeight="1" x14ac:dyDescent="0.25">
      <c r="A14" s="5" t="s">
        <v>7</v>
      </c>
      <c r="B14" s="12">
        <v>0.49952875486862069</v>
      </c>
      <c r="C14" s="12">
        <v>0.5079022111179573</v>
      </c>
      <c r="D14" s="12">
        <v>0.52555416068635952</v>
      </c>
      <c r="E14" s="12">
        <v>0.5341895604934126</v>
      </c>
      <c r="F14" s="12">
        <v>0.52910159536586299</v>
      </c>
      <c r="G14" s="12">
        <v>0.52491142149562231</v>
      </c>
      <c r="H14" s="12">
        <v>0.5406082469985195</v>
      </c>
      <c r="I14" s="12">
        <v>0.38671655588186243</v>
      </c>
      <c r="J14" s="12">
        <v>0.53463047332046643</v>
      </c>
      <c r="K14" s="12">
        <v>0.4441848616919713</v>
      </c>
    </row>
    <row r="15" spans="1:12" ht="15.95" customHeight="1" x14ac:dyDescent="0.25">
      <c r="A15" s="4" t="s">
        <v>8</v>
      </c>
      <c r="B15" s="14">
        <v>0.7795547219430693</v>
      </c>
      <c r="C15" s="14">
        <v>0.75960606092053617</v>
      </c>
      <c r="D15" s="14">
        <v>0.82442143944158586</v>
      </c>
      <c r="E15" s="14">
        <v>0.83999376976991758</v>
      </c>
      <c r="F15" s="14">
        <v>0.87371961489782224</v>
      </c>
      <c r="G15" s="14">
        <v>0.96138696850915006</v>
      </c>
      <c r="H15" s="14">
        <v>0.98781857123309791</v>
      </c>
      <c r="I15" s="14">
        <v>0.96991666273467925</v>
      </c>
      <c r="J15" s="14">
        <v>1.4318872604322879</v>
      </c>
      <c r="K15" s="14">
        <v>1.3380128678043668</v>
      </c>
    </row>
    <row r="16" spans="1:12" ht="15.95" customHeight="1" x14ac:dyDescent="0.25">
      <c r="B16" s="11" t="s">
        <v>214</v>
      </c>
      <c r="C16" s="11" t="s">
        <v>214</v>
      </c>
      <c r="D16" s="11" t="s">
        <v>214</v>
      </c>
      <c r="E16" s="11" t="s">
        <v>214</v>
      </c>
      <c r="F16" s="11" t="s">
        <v>214</v>
      </c>
      <c r="G16" s="11" t="s">
        <v>214</v>
      </c>
      <c r="H16" s="11" t="s">
        <v>214</v>
      </c>
      <c r="I16" s="11" t="s">
        <v>214</v>
      </c>
      <c r="J16" s="11" t="s">
        <v>214</v>
      </c>
      <c r="K16" s="11" t="s">
        <v>214</v>
      </c>
    </row>
    <row r="17" spans="1:11" s="1" customFormat="1" ht="15.95" customHeight="1" x14ac:dyDescent="0.25">
      <c r="A17" s="22" t="s">
        <v>9</v>
      </c>
      <c r="B17" s="24">
        <v>18.444777773992147</v>
      </c>
      <c r="C17" s="24">
        <v>18.910292259390712</v>
      </c>
      <c r="D17" s="24">
        <v>19.717609023466061</v>
      </c>
      <c r="E17" s="24">
        <v>20.303949221862268</v>
      </c>
      <c r="F17" s="24">
        <v>20.746920609315001</v>
      </c>
      <c r="G17" s="24">
        <v>20.886266466245559</v>
      </c>
      <c r="H17" s="24">
        <v>21.562501456690526</v>
      </c>
      <c r="I17" s="24">
        <v>24.665344734568521</v>
      </c>
      <c r="J17" s="24">
        <v>29.213271441425604</v>
      </c>
      <c r="K17" s="24">
        <v>22.130461071646664</v>
      </c>
    </row>
    <row r="18" spans="1:11" ht="15.95" customHeight="1" x14ac:dyDescent="0.25">
      <c r="A18" s="5" t="s">
        <v>10</v>
      </c>
      <c r="B18" s="12">
        <v>4.2926785633515161</v>
      </c>
      <c r="C18" s="12">
        <v>4.4007427346385946</v>
      </c>
      <c r="D18" s="12">
        <v>4.5445965468034935</v>
      </c>
      <c r="E18" s="12">
        <v>4.6965811781164089</v>
      </c>
      <c r="F18" s="12">
        <v>4.7832132401857521</v>
      </c>
      <c r="G18" s="12">
        <v>4.8802091451532013</v>
      </c>
      <c r="H18" s="12">
        <v>5.0078534148010654</v>
      </c>
      <c r="I18" s="12">
        <v>5.2702595050736072</v>
      </c>
      <c r="J18" s="12">
        <v>4.8506305092531461</v>
      </c>
      <c r="K18" s="12">
        <v>4.693387465631834</v>
      </c>
    </row>
    <row r="19" spans="1:11" ht="15.95" customHeight="1" x14ac:dyDescent="0.25">
      <c r="A19" s="5" t="s">
        <v>11</v>
      </c>
      <c r="B19" s="12">
        <v>1.7619040608224423</v>
      </c>
      <c r="C19" s="12">
        <v>1.8492397819415294</v>
      </c>
      <c r="D19" s="12">
        <v>1.9374238199183675</v>
      </c>
      <c r="E19" s="12">
        <v>1.9359745282163239</v>
      </c>
      <c r="F19" s="12">
        <v>1.9573069765945164</v>
      </c>
      <c r="G19" s="12">
        <v>1.9411295705146134</v>
      </c>
      <c r="H19" s="12">
        <v>1.9748997077932169</v>
      </c>
      <c r="I19" s="12">
        <v>2.1693449181773201</v>
      </c>
      <c r="J19" s="12">
        <v>1.9908398638271685</v>
      </c>
      <c r="K19" s="12">
        <v>1.9743187269084583</v>
      </c>
    </row>
    <row r="20" spans="1:11" ht="15.95" customHeight="1" x14ac:dyDescent="0.25">
      <c r="A20" s="5" t="s">
        <v>42</v>
      </c>
      <c r="B20" s="12">
        <v>0.71770130892462403</v>
      </c>
      <c r="C20" s="12">
        <v>0.72464017212672749</v>
      </c>
      <c r="D20" s="12">
        <v>0.7593391101104221</v>
      </c>
      <c r="E20" s="12">
        <v>0.76014128951925974</v>
      </c>
      <c r="F20" s="12">
        <v>0.74809893475751288</v>
      </c>
      <c r="G20" s="12">
        <v>0.73153261916795387</v>
      </c>
      <c r="H20" s="12">
        <v>0.77470816849517388</v>
      </c>
      <c r="I20" s="12">
        <v>0.84541840669480983</v>
      </c>
      <c r="J20" s="12">
        <v>0.74915699969662164</v>
      </c>
      <c r="K20" s="12">
        <v>0.65779894372824488</v>
      </c>
    </row>
    <row r="21" spans="1:11" ht="15.95" customHeight="1" x14ac:dyDescent="0.25">
      <c r="A21" s="5" t="s">
        <v>12</v>
      </c>
      <c r="B21" s="12">
        <v>0.58242257538551079</v>
      </c>
      <c r="C21" s="12">
        <v>0.61375120689283358</v>
      </c>
      <c r="D21" s="12">
        <v>0.66335640508481908</v>
      </c>
      <c r="E21" s="12">
        <v>0.74964769638591477</v>
      </c>
      <c r="F21" s="12">
        <v>0.81355108077024296</v>
      </c>
      <c r="G21" s="12">
        <v>0.85163320500528206</v>
      </c>
      <c r="H21" s="12">
        <v>0.92485767206586378</v>
      </c>
      <c r="I21" s="12">
        <v>0.96169657010584531</v>
      </c>
      <c r="J21" s="12">
        <v>0.85612645988677949</v>
      </c>
      <c r="K21" s="12">
        <v>1.0052072039237645</v>
      </c>
    </row>
    <row r="22" spans="1:11" ht="15.95" customHeight="1" x14ac:dyDescent="0.25">
      <c r="A22" s="5" t="s">
        <v>41</v>
      </c>
      <c r="B22" s="12">
        <v>7.0089608965995165</v>
      </c>
      <c r="C22" s="12">
        <v>7.2248849326792159</v>
      </c>
      <c r="D22" s="12">
        <v>7.6804802335634763</v>
      </c>
      <c r="E22" s="12">
        <v>8.1332573135202058</v>
      </c>
      <c r="F22" s="12">
        <v>8.3642238998471026</v>
      </c>
      <c r="G22" s="12">
        <v>8.4306444565335603</v>
      </c>
      <c r="H22" s="12">
        <v>8.8311368370408054</v>
      </c>
      <c r="I22" s="12">
        <v>10.97697268108889</v>
      </c>
      <c r="J22" s="12">
        <v>16.834281830934547</v>
      </c>
      <c r="K22" s="12">
        <v>9.3620120321067368</v>
      </c>
    </row>
    <row r="23" spans="1:11" ht="15.95" customHeight="1" x14ac:dyDescent="0.25">
      <c r="A23" s="5" t="s">
        <v>43</v>
      </c>
      <c r="B23" s="12">
        <v>4.0611292514189614</v>
      </c>
      <c r="C23" s="12">
        <v>4.070301790130241</v>
      </c>
      <c r="D23" s="12">
        <v>4.0945564791657185</v>
      </c>
      <c r="E23" s="12">
        <v>3.988590031844653</v>
      </c>
      <c r="F23" s="12">
        <v>4.0341280912081467</v>
      </c>
      <c r="G23" s="12">
        <v>3.9960482997143076</v>
      </c>
      <c r="H23" s="12">
        <v>3.9977543487808274</v>
      </c>
      <c r="I23" s="12">
        <v>4.3845857363137686</v>
      </c>
      <c r="J23" s="12">
        <v>3.868489161556504</v>
      </c>
      <c r="K23" s="12">
        <v>4.3328531985002199</v>
      </c>
    </row>
    <row r="24" spans="1:11" ht="15.95" customHeight="1" x14ac:dyDescent="0.25">
      <c r="A24" s="5" t="s">
        <v>13</v>
      </c>
      <c r="B24" s="12">
        <v>1.9981117489578228E-2</v>
      </c>
      <c r="C24" s="12">
        <v>2.6731640981566929E-2</v>
      </c>
      <c r="D24" s="12">
        <v>3.785642881976483E-2</v>
      </c>
      <c r="E24" s="12">
        <v>3.9757184259505751E-2</v>
      </c>
      <c r="F24" s="12">
        <v>4.6398385951727156E-2</v>
      </c>
      <c r="G24" s="12">
        <v>5.5069170156640243E-2</v>
      </c>
      <c r="H24" s="12">
        <v>5.1291307713571592E-2</v>
      </c>
      <c r="I24" s="12">
        <v>5.7066917114284015E-2</v>
      </c>
      <c r="J24" s="12">
        <v>6.3746616270835291E-2</v>
      </c>
      <c r="K24" s="12">
        <v>0.10488350084740983</v>
      </c>
    </row>
    <row r="25" spans="1:11" ht="15.95" customHeight="1" x14ac:dyDescent="0.25">
      <c r="B25" s="11" t="s">
        <v>214</v>
      </c>
      <c r="C25" s="11" t="s">
        <v>214</v>
      </c>
      <c r="D25" s="11" t="s">
        <v>214</v>
      </c>
      <c r="E25" s="11" t="s">
        <v>214</v>
      </c>
      <c r="F25" s="11" t="s">
        <v>214</v>
      </c>
      <c r="G25" s="11" t="s">
        <v>214</v>
      </c>
      <c r="H25" s="11" t="s">
        <v>214</v>
      </c>
      <c r="I25" s="11" t="s">
        <v>214</v>
      </c>
      <c r="J25" s="11" t="s">
        <v>214</v>
      </c>
      <c r="K25" s="11" t="s">
        <v>214</v>
      </c>
    </row>
    <row r="26" spans="1:11" s="1" customFormat="1" ht="15.95" customHeight="1" x14ac:dyDescent="0.25">
      <c r="A26" s="22" t="s">
        <v>201</v>
      </c>
      <c r="B26" s="24">
        <v>2.5552584335172486</v>
      </c>
      <c r="C26" s="24">
        <v>1.7528362976972212</v>
      </c>
      <c r="D26" s="24">
        <v>1.4322416982779869</v>
      </c>
      <c r="E26" s="24">
        <v>0.55880049477078797</v>
      </c>
      <c r="F26" s="24">
        <v>0.26625116730880977</v>
      </c>
      <c r="G26" s="24">
        <v>1.2952190140025583</v>
      </c>
      <c r="H26" s="24">
        <v>0.1588530893963348</v>
      </c>
      <c r="I26" s="24">
        <v>-4.7399868988283531</v>
      </c>
      <c r="J26" s="24">
        <v>-5.1376037401994799</v>
      </c>
      <c r="K26" s="24">
        <v>4.0022645206309848</v>
      </c>
    </row>
    <row r="27" spans="1:11" ht="15.95" customHeight="1" x14ac:dyDescent="0.25">
      <c r="B27" s="11" t="s">
        <v>214</v>
      </c>
      <c r="C27" s="11" t="s">
        <v>214</v>
      </c>
      <c r="D27" s="11" t="s">
        <v>214</v>
      </c>
      <c r="E27" s="11" t="s">
        <v>214</v>
      </c>
      <c r="F27" s="11" t="s">
        <v>214</v>
      </c>
      <c r="G27" s="11" t="s">
        <v>214</v>
      </c>
      <c r="H27" s="11" t="s">
        <v>214</v>
      </c>
      <c r="I27" s="11" t="s">
        <v>214</v>
      </c>
      <c r="J27" s="11" t="s">
        <v>214</v>
      </c>
      <c r="K27" s="11" t="s">
        <v>214</v>
      </c>
    </row>
    <row r="28" spans="1:11" ht="15.95" customHeight="1" x14ac:dyDescent="0.25">
      <c r="A28" s="19" t="s">
        <v>15</v>
      </c>
      <c r="B28" s="11" t="s">
        <v>214</v>
      </c>
      <c r="C28" s="11" t="s">
        <v>214</v>
      </c>
      <c r="D28" s="11" t="s">
        <v>214</v>
      </c>
      <c r="E28" s="11" t="s">
        <v>214</v>
      </c>
      <c r="F28" s="11" t="s">
        <v>214</v>
      </c>
      <c r="G28" s="11" t="s">
        <v>214</v>
      </c>
      <c r="H28" s="11" t="s">
        <v>214</v>
      </c>
      <c r="I28" s="11" t="s">
        <v>214</v>
      </c>
      <c r="J28" s="11" t="s">
        <v>214</v>
      </c>
      <c r="K28" s="11" t="s">
        <v>214</v>
      </c>
    </row>
    <row r="29" spans="1:11" s="1" customFormat="1" ht="15.95" customHeight="1" x14ac:dyDescent="0.25">
      <c r="A29" s="22" t="s">
        <v>232</v>
      </c>
      <c r="B29" s="24">
        <v>3.1551743291517242</v>
      </c>
      <c r="C29" s="24">
        <v>3.3823903404863018</v>
      </c>
      <c r="D29" s="24">
        <v>3.582358922069143</v>
      </c>
      <c r="E29" s="24">
        <v>3.2826337040622739</v>
      </c>
      <c r="F29" s="24">
        <v>3.0252959862270981</v>
      </c>
      <c r="G29" s="24">
        <v>2.9598215188095618</v>
      </c>
      <c r="H29" s="24">
        <v>3.0303929687382078</v>
      </c>
      <c r="I29" s="24">
        <v>2.5295369483353132</v>
      </c>
      <c r="J29" s="24">
        <v>2.5578461323889634</v>
      </c>
      <c r="K29" s="24">
        <v>2.8756074156068991</v>
      </c>
    </row>
    <row r="30" spans="1:11" ht="15.95" customHeight="1" x14ac:dyDescent="0.25">
      <c r="A30" s="5" t="s">
        <v>16</v>
      </c>
      <c r="B30" s="12">
        <v>3.3184889942302981E-2</v>
      </c>
      <c r="C30" s="12">
        <v>2.238280990450249E-2</v>
      </c>
      <c r="D30" s="12">
        <v>2.6654809765685371E-2</v>
      </c>
      <c r="E30" s="12">
        <v>2.1777611592629462E-2</v>
      </c>
      <c r="F30" s="12">
        <v>9.0483222061142621E-3</v>
      </c>
      <c r="G30" s="12">
        <v>6.272439367925404E-3</v>
      </c>
      <c r="H30" s="12">
        <v>5.8577560718281471E-3</v>
      </c>
      <c r="I30" s="12">
        <v>7.291663500767741E-3</v>
      </c>
      <c r="J30" s="12">
        <v>4.6192124942062767E-3</v>
      </c>
      <c r="K30" s="12">
        <v>1.0119750134107947E-2</v>
      </c>
    </row>
    <row r="31" spans="1:11" ht="15.95" customHeight="1" x14ac:dyDescent="0.25">
      <c r="A31" s="5" t="s">
        <v>17</v>
      </c>
      <c r="B31" s="12">
        <v>2.2287018816790689</v>
      </c>
      <c r="C31" s="12">
        <v>2.3339186503487488</v>
      </c>
      <c r="D31" s="12">
        <v>2.449471591177474</v>
      </c>
      <c r="E31" s="12">
        <v>2.2543212133388422</v>
      </c>
      <c r="F31" s="12">
        <v>2.1557210747582283</v>
      </c>
      <c r="G31" s="12">
        <v>2.0495652617675071</v>
      </c>
      <c r="H31" s="12">
        <v>2.0593085266742004</v>
      </c>
      <c r="I31" s="12">
        <v>1.7807820328562971</v>
      </c>
      <c r="J31" s="12">
        <v>1.7868326600375826</v>
      </c>
      <c r="K31" s="12">
        <v>1.4976135115174709</v>
      </c>
    </row>
    <row r="32" spans="1:11" ht="15.95" customHeight="1" x14ac:dyDescent="0.25">
      <c r="A32" s="5" t="s">
        <v>18</v>
      </c>
      <c r="B32" s="12">
        <v>1.677358646339582</v>
      </c>
      <c r="C32" s="12">
        <v>1.7954946721687837</v>
      </c>
      <c r="D32" s="12">
        <v>1.918881250767777</v>
      </c>
      <c r="E32" s="12">
        <v>1.8102313918353208</v>
      </c>
      <c r="F32" s="12">
        <v>1.6267221684324966</v>
      </c>
      <c r="G32" s="12">
        <v>1.6480613155779336</v>
      </c>
      <c r="H32" s="12">
        <v>1.7516503666310097</v>
      </c>
      <c r="I32" s="12">
        <v>1.6014649856745937</v>
      </c>
      <c r="J32" s="12">
        <v>1.5247896845422089</v>
      </c>
      <c r="K32" s="12">
        <v>2.0459125979517805</v>
      </c>
    </row>
    <row r="33" spans="1:11" ht="15.95" customHeight="1" x14ac:dyDescent="0.25">
      <c r="A33" s="5" t="s">
        <v>42</v>
      </c>
      <c r="B33" s="12">
        <v>0.71770130892462403</v>
      </c>
      <c r="C33" s="12">
        <v>0.72464017212672749</v>
      </c>
      <c r="D33" s="12">
        <v>0.7593391101104221</v>
      </c>
      <c r="E33" s="12">
        <v>0.76014128951925974</v>
      </c>
      <c r="F33" s="12">
        <v>0.74809893475751288</v>
      </c>
      <c r="G33" s="12">
        <v>0.73153261916795387</v>
      </c>
      <c r="H33" s="12">
        <v>0.77470816849517388</v>
      </c>
      <c r="I33" s="12">
        <v>0.84541840669480983</v>
      </c>
      <c r="J33" s="12">
        <v>0.74915699969662164</v>
      </c>
      <c r="K33" s="12">
        <v>0.65779894372824488</v>
      </c>
    </row>
    <row r="34" spans="1:11" ht="15.95" customHeight="1" x14ac:dyDescent="0.25">
      <c r="B34" s="11" t="s">
        <v>214</v>
      </c>
      <c r="C34" s="11" t="s">
        <v>214</v>
      </c>
      <c r="D34" s="11" t="s">
        <v>214</v>
      </c>
      <c r="E34" s="11" t="s">
        <v>214</v>
      </c>
      <c r="F34" s="11" t="s">
        <v>214</v>
      </c>
      <c r="G34" s="11" t="s">
        <v>214</v>
      </c>
      <c r="H34" s="11" t="s">
        <v>214</v>
      </c>
      <c r="I34" s="11" t="s">
        <v>214</v>
      </c>
      <c r="J34" s="11" t="s">
        <v>214</v>
      </c>
      <c r="K34" s="11" t="s">
        <v>214</v>
      </c>
    </row>
    <row r="35" spans="1:11" s="1" customFormat="1" ht="15.95" customHeight="1" x14ac:dyDescent="0.25">
      <c r="A35" s="22" t="s">
        <v>44</v>
      </c>
      <c r="B35" s="24">
        <v>21.033221097451701</v>
      </c>
      <c r="C35" s="24">
        <v>20.685511366992433</v>
      </c>
      <c r="D35" s="24">
        <v>21.176505531509733</v>
      </c>
      <c r="E35" s="24">
        <v>20.884527328225687</v>
      </c>
      <c r="F35" s="24">
        <v>21.022220098829923</v>
      </c>
      <c r="G35" s="24">
        <v>22.187757919616043</v>
      </c>
      <c r="H35" s="24">
        <v>21.727212302158691</v>
      </c>
      <c r="I35" s="24">
        <v>19.932649499240934</v>
      </c>
      <c r="J35" s="24">
        <v>24.080286913720329</v>
      </c>
      <c r="K35" s="24">
        <v>26.142845342411761</v>
      </c>
    </row>
    <row r="36" spans="1:11" s="1" customFormat="1" ht="15.95" customHeight="1" x14ac:dyDescent="0.25">
      <c r="A36" s="22" t="s">
        <v>45</v>
      </c>
      <c r="B36" s="24">
        <v>21.633136993086175</v>
      </c>
      <c r="C36" s="24">
        <v>22.315065409781514</v>
      </c>
      <c r="D36" s="24">
        <v>23.326622755300892</v>
      </c>
      <c r="E36" s="24">
        <v>23.608360537517168</v>
      </c>
      <c r="F36" s="24">
        <v>23.78126491774821</v>
      </c>
      <c r="G36" s="24">
        <v>23.852360424423047</v>
      </c>
      <c r="H36" s="24">
        <v>24.598752181500561</v>
      </c>
      <c r="I36" s="24">
        <v>27.202173346404599</v>
      </c>
      <c r="J36" s="24">
        <v>31.775736786308777</v>
      </c>
      <c r="K36" s="24">
        <v>25.01618823738767</v>
      </c>
    </row>
    <row r="37" spans="1:11" s="1" customFormat="1" ht="15.95" customHeight="1" x14ac:dyDescent="0.25">
      <c r="A37" s="22" t="s">
        <v>230</v>
      </c>
      <c r="B37" s="24">
        <v>-0.59991589563447756</v>
      </c>
      <c r="C37" s="24">
        <v>-1.6295540427890811</v>
      </c>
      <c r="D37" s="24">
        <v>-2.1501172237911583</v>
      </c>
      <c r="E37" s="24">
        <v>-2.7238332092914805</v>
      </c>
      <c r="F37" s="24">
        <v>-2.7590448189182872</v>
      </c>
      <c r="G37" s="24">
        <v>-1.6646025048070043</v>
      </c>
      <c r="H37" s="24">
        <v>-2.8715398793418712</v>
      </c>
      <c r="I37" s="24">
        <v>-7.2695238471636658</v>
      </c>
      <c r="J37" s="24">
        <v>-7.6954498725884468</v>
      </c>
      <c r="K37" s="24">
        <v>1.1266571050240881</v>
      </c>
    </row>
    <row r="38" spans="1:11" ht="15.95" customHeight="1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95" customHeight="1" x14ac:dyDescent="0.25">
      <c r="A39" s="19" t="s">
        <v>19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s="1" customFormat="1" ht="15.95" customHeight="1" x14ac:dyDescent="0.25">
      <c r="A40" s="22" t="s">
        <v>231</v>
      </c>
      <c r="B40" s="24">
        <v>-0.46633322678929434</v>
      </c>
      <c r="C40" s="24">
        <v>0.16680946160799001</v>
      </c>
      <c r="D40" s="24">
        <v>-0.23269370688048469</v>
      </c>
      <c r="E40" s="24">
        <v>0.61146592262773325</v>
      </c>
      <c r="F40" s="24">
        <v>0.35987393004810991</v>
      </c>
      <c r="G40" s="24">
        <v>8.7628169533135441E-3</v>
      </c>
      <c r="H40" s="24">
        <v>-0.64643158747023488</v>
      </c>
      <c r="I40" s="24">
        <v>-3.1749702593060025</v>
      </c>
      <c r="J40" s="24">
        <v>-1.6478268838616852</v>
      </c>
      <c r="K40" s="24">
        <v>3.5172387115150112</v>
      </c>
    </row>
    <row r="41" spans="1:11" ht="15.95" customHeight="1" x14ac:dyDescent="0.25">
      <c r="A41" s="5" t="s">
        <v>20</v>
      </c>
      <c r="B41" s="12">
        <v>-0.13798707475666172</v>
      </c>
      <c r="C41" s="12">
        <v>-5.6815169316597185E-2</v>
      </c>
      <c r="D41" s="12">
        <v>2.9148227947353052E-2</v>
      </c>
      <c r="E41" s="12">
        <v>-8.4397107267101937E-2</v>
      </c>
      <c r="F41" s="12">
        <v>0.10411523508534824</v>
      </c>
      <c r="G41" s="12">
        <v>3.2177497550164837E-2</v>
      </c>
      <c r="H41" s="12">
        <v>-0.13136138845829029</v>
      </c>
      <c r="I41" s="12">
        <v>0.36267095645531178</v>
      </c>
      <c r="J41" s="12">
        <v>0.10615180720158694</v>
      </c>
      <c r="K41" s="12">
        <v>-0.37317353771466055</v>
      </c>
    </row>
    <row r="42" spans="1:11" ht="15.95" customHeight="1" x14ac:dyDescent="0.25">
      <c r="A42" s="5" t="s">
        <v>21</v>
      </c>
      <c r="B42" s="12">
        <v>0.13673182106625795</v>
      </c>
      <c r="C42" s="12">
        <v>0.1386673052192956</v>
      </c>
      <c r="D42" s="12">
        <v>0.25401975152732548</v>
      </c>
      <c r="E42" s="12">
        <v>0.19358797480274262</v>
      </c>
      <c r="F42" s="12">
        <v>0.43239177834203907</v>
      </c>
      <c r="G42" s="12">
        <v>0.43224656929599758</v>
      </c>
      <c r="H42" s="12">
        <v>0.50191343193305094</v>
      </c>
      <c r="I42" s="12">
        <v>1.0847949167012843</v>
      </c>
      <c r="J42" s="12">
        <v>0.80288482577113407</v>
      </c>
      <c r="K42" s="12">
        <v>0.38369791991822511</v>
      </c>
    </row>
    <row r="43" spans="1:11" ht="15.95" customHeight="1" x14ac:dyDescent="0.25">
      <c r="A43" s="5" t="s">
        <v>22</v>
      </c>
      <c r="B43" s="12">
        <v>0.2747188958229197</v>
      </c>
      <c r="C43" s="12">
        <v>0.19548247453589279</v>
      </c>
      <c r="D43" s="12">
        <v>0.22487152357997242</v>
      </c>
      <c r="E43" s="12">
        <v>0.27798508206984457</v>
      </c>
      <c r="F43" s="12">
        <v>0.32827654325669081</v>
      </c>
      <c r="G43" s="12">
        <v>0.40006907174583278</v>
      </c>
      <c r="H43" s="12">
        <v>0.6332748203913412</v>
      </c>
      <c r="I43" s="12">
        <v>0.72212396024597258</v>
      </c>
      <c r="J43" s="12">
        <v>0.69673301856954706</v>
      </c>
      <c r="K43" s="12">
        <v>0.75687145763288566</v>
      </c>
    </row>
    <row r="44" spans="1:11" ht="15.95" customHeight="1" x14ac:dyDescent="0.25">
      <c r="A44" s="5" t="s">
        <v>23</v>
      </c>
      <c r="B44" s="12">
        <v>0.13841980759216385</v>
      </c>
      <c r="C44" s="12">
        <v>1.0886371277728759</v>
      </c>
      <c r="D44" s="12">
        <v>-0.36987367636156054</v>
      </c>
      <c r="E44" s="12">
        <v>0.92467556404380746</v>
      </c>
      <c r="F44" s="12">
        <v>0.39542322790148088</v>
      </c>
      <c r="G44" s="12">
        <v>0.16139401856699376</v>
      </c>
      <c r="H44" s="12">
        <v>-0.6427379250328944</v>
      </c>
      <c r="I44" s="12">
        <v>-3.0635865109588023</v>
      </c>
      <c r="J44" s="12">
        <v>-2.0299333830500164</v>
      </c>
      <c r="K44" s="12">
        <v>3.599954427490903</v>
      </c>
    </row>
    <row r="45" spans="1:11" ht="15.95" customHeight="1" x14ac:dyDescent="0.25">
      <c r="A45" s="5" t="s">
        <v>24</v>
      </c>
      <c r="B45" s="12">
        <v>4.1132133580740415</v>
      </c>
      <c r="C45" s="12">
        <v>3.8845025305588967</v>
      </c>
      <c r="D45" s="12">
        <v>3.1515105584817364</v>
      </c>
      <c r="E45" s="12">
        <v>3.5785512031420552</v>
      </c>
      <c r="F45" s="12">
        <v>3.1382023373136012</v>
      </c>
      <c r="G45" s="12">
        <v>2.430713250531066</v>
      </c>
      <c r="H45" s="12">
        <v>2.6229004577551391</v>
      </c>
      <c r="I45" s="12">
        <v>4.2250389735308227</v>
      </c>
      <c r="J45" s="12">
        <v>2.2587677121549743</v>
      </c>
      <c r="K45" s="12">
        <v>4.7846145368576254</v>
      </c>
    </row>
    <row r="46" spans="1:11" ht="15.95" customHeight="1" x14ac:dyDescent="0.25">
      <c r="A46" s="5" t="s">
        <v>25</v>
      </c>
      <c r="B46" s="12">
        <v>3.9747935504818774</v>
      </c>
      <c r="C46" s="12">
        <v>2.7958654027860206</v>
      </c>
      <c r="D46" s="12">
        <v>3.5213842348432967</v>
      </c>
      <c r="E46" s="12">
        <v>2.6538756390982479</v>
      </c>
      <c r="F46" s="12">
        <v>2.7427791094121203</v>
      </c>
      <c r="G46" s="12">
        <v>2.2693192319640723</v>
      </c>
      <c r="H46" s="12">
        <v>3.2656383827880338</v>
      </c>
      <c r="I46" s="12">
        <v>7.288625484489625</v>
      </c>
      <c r="J46" s="12">
        <v>4.2887010952049911</v>
      </c>
      <c r="K46" s="12">
        <v>1.1846601093667219</v>
      </c>
    </row>
    <row r="47" spans="1:11" ht="15.95" customHeight="1" x14ac:dyDescent="0.25">
      <c r="A47" s="5" t="s">
        <v>26</v>
      </c>
      <c r="B47" s="12">
        <v>-1.1658371952656817E-2</v>
      </c>
      <c r="C47" s="12">
        <v>-4.3667659122346133E-3</v>
      </c>
      <c r="D47" s="12">
        <v>-1.3257158992749488E-2</v>
      </c>
      <c r="E47" s="12">
        <v>-1.0036351809784941E-2</v>
      </c>
      <c r="F47" s="12">
        <v>9.1448285032746778E-3</v>
      </c>
      <c r="G47" s="12">
        <v>3.8890693992759112E-3</v>
      </c>
      <c r="H47" s="12">
        <v>-1.4309893131921399E-3</v>
      </c>
      <c r="I47" s="12">
        <v>1.0103908373517368E-2</v>
      </c>
      <c r="J47" s="12">
        <v>5.9891570283565072E-2</v>
      </c>
      <c r="K47" s="12">
        <v>6.1714118043938804E-3</v>
      </c>
    </row>
    <row r="48" spans="1:11" ht="15.95" customHeight="1" x14ac:dyDescent="0.25">
      <c r="A48" s="5" t="s">
        <v>27</v>
      </c>
      <c r="B48" s="12">
        <v>-0.45510758767213966</v>
      </c>
      <c r="C48" s="12">
        <v>-0.86064573093605401</v>
      </c>
      <c r="D48" s="12">
        <v>0.12128890052647226</v>
      </c>
      <c r="E48" s="12">
        <v>-0.21877618233918736</v>
      </c>
      <c r="F48" s="12">
        <v>-0.14880936144199383</v>
      </c>
      <c r="G48" s="12">
        <v>-0.18869776856312095</v>
      </c>
      <c r="H48" s="12">
        <v>0.12909871533414197</v>
      </c>
      <c r="I48" s="12">
        <v>-0.48415861317602948</v>
      </c>
      <c r="J48" s="12">
        <v>0.21606312170317948</v>
      </c>
      <c r="K48" s="12">
        <v>0.28428640993437476</v>
      </c>
    </row>
    <row r="49" spans="1:11" ht="15.95" customHeight="1" x14ac:dyDescent="0.25">
      <c r="A49" s="5" t="s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</row>
    <row r="50" spans="1:11" ht="15.95" customHeight="1" x14ac:dyDescent="0.25">
      <c r="A50" s="5" t="s">
        <v>29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</row>
    <row r="51" spans="1:11" ht="15.95" customHeight="1" x14ac:dyDescent="0.25">
      <c r="A51" s="5" t="s">
        <v>30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</row>
    <row r="52" spans="1:11" ht="15.95" customHeight="1" x14ac:dyDescent="0.25">
      <c r="A52" s="5" t="s">
        <v>47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</row>
    <row r="53" spans="1:11" ht="15.95" customHeight="1" x14ac:dyDescent="0.25">
      <c r="A53" s="5" t="s">
        <v>31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</row>
    <row r="54" spans="1:11" ht="15.95" customHeight="1" x14ac:dyDescent="0.25">
      <c r="B54" s="11" t="s">
        <v>214</v>
      </c>
      <c r="C54" s="11" t="s">
        <v>214</v>
      </c>
      <c r="D54" s="11" t="s">
        <v>214</v>
      </c>
      <c r="E54" s="11" t="s">
        <v>214</v>
      </c>
      <c r="F54" s="11" t="s">
        <v>214</v>
      </c>
      <c r="G54" s="11" t="s">
        <v>214</v>
      </c>
      <c r="H54" s="11" t="s">
        <v>214</v>
      </c>
      <c r="I54" s="11" t="s">
        <v>214</v>
      </c>
      <c r="J54" s="11" t="s">
        <v>214</v>
      </c>
      <c r="K54" s="11" t="s">
        <v>214</v>
      </c>
    </row>
    <row r="55" spans="1:11" s="1" customFormat="1" ht="15.95" customHeight="1" x14ac:dyDescent="0.25">
      <c r="A55" s="22" t="s">
        <v>32</v>
      </c>
      <c r="B55" s="24">
        <v>0.13358266884518316</v>
      </c>
      <c r="C55" s="24">
        <v>1.796363504397072</v>
      </c>
      <c r="D55" s="24">
        <v>1.9174235169106697</v>
      </c>
      <c r="E55" s="24">
        <v>3.3352991319192156</v>
      </c>
      <c r="F55" s="24">
        <v>3.1189187489664034</v>
      </c>
      <c r="G55" s="24">
        <v>1.6733653217603139</v>
      </c>
      <c r="H55" s="24">
        <v>2.2251081442360241</v>
      </c>
      <c r="I55" s="24">
        <v>4.0945535878576704</v>
      </c>
      <c r="J55" s="24">
        <v>6.0476229887267561</v>
      </c>
      <c r="K55" s="24">
        <v>2.3905816064909278</v>
      </c>
    </row>
    <row r="56" spans="1:11" ht="15.95" customHeight="1" x14ac:dyDescent="0.25">
      <c r="A56" s="5" t="s">
        <v>33</v>
      </c>
      <c r="B56" s="12">
        <v>-0.32671099374708673</v>
      </c>
      <c r="C56" s="12">
        <v>0.59072964582315346</v>
      </c>
      <c r="D56" s="12">
        <v>0.53343956411493809</v>
      </c>
      <c r="E56" s="12">
        <v>0.83155366629371541</v>
      </c>
      <c r="F56" s="12">
        <v>0.78890223153965855</v>
      </c>
      <c r="G56" s="12">
        <v>0.66977866121875829</v>
      </c>
      <c r="H56" s="12">
        <v>0.51138035774693891</v>
      </c>
      <c r="I56" s="12">
        <v>1.7630367885416602</v>
      </c>
      <c r="J56" s="12">
        <v>4.8447787491145622</v>
      </c>
      <c r="K56" s="12">
        <v>1.8073665634487537</v>
      </c>
    </row>
    <row r="57" spans="1:11" ht="15.95" customHeight="1" x14ac:dyDescent="0.25">
      <c r="A57" s="5" t="s">
        <v>34</v>
      </c>
      <c r="B57" s="12">
        <v>3.0791820547719515E-3</v>
      </c>
      <c r="C57" s="12">
        <v>0.85905226898082077</v>
      </c>
      <c r="D57" s="12">
        <v>0.59934739404386372</v>
      </c>
      <c r="E57" s="12">
        <v>1.1527664192469576</v>
      </c>
      <c r="F57" s="12">
        <v>0.94916559004678569</v>
      </c>
      <c r="G57" s="12">
        <v>1.0185818068983896</v>
      </c>
      <c r="H57" s="12">
        <v>0.89447721714520978</v>
      </c>
      <c r="I57" s="12">
        <v>2.4537447425679915</v>
      </c>
      <c r="J57" s="12">
        <v>5.0165653997757698</v>
      </c>
      <c r="K57" s="12">
        <v>1.9833353681917312</v>
      </c>
    </row>
    <row r="58" spans="1:11" ht="15.95" customHeight="1" x14ac:dyDescent="0.25">
      <c r="A58" s="5" t="s">
        <v>52</v>
      </c>
      <c r="B58" s="12">
        <v>0</v>
      </c>
      <c r="C58" s="12">
        <v>0.84296458025960674</v>
      </c>
      <c r="D58" s="12">
        <v>0.57518541723540284</v>
      </c>
      <c r="E58" s="12">
        <v>1.1127812613131309</v>
      </c>
      <c r="F58" s="12">
        <v>0.92683325051276955</v>
      </c>
      <c r="G58" s="12">
        <v>0.95437672054782807</v>
      </c>
      <c r="H58" s="12">
        <v>0.86249953265932988</v>
      </c>
      <c r="I58" s="12">
        <v>2.4479414539955462</v>
      </c>
      <c r="J58" s="12">
        <v>4.9928534787002912</v>
      </c>
      <c r="K58" s="12">
        <v>1.9644472996642832</v>
      </c>
    </row>
    <row r="59" spans="1:11" ht="15.95" customHeight="1" x14ac:dyDescent="0.25">
      <c r="A59" s="5" t="s">
        <v>53</v>
      </c>
      <c r="B59" s="12">
        <v>3.0791820547719515E-3</v>
      </c>
      <c r="C59" s="12">
        <v>1.6087688721214008E-2</v>
      </c>
      <c r="D59" s="12">
        <v>2.4161976808460842E-2</v>
      </c>
      <c r="E59" s="12">
        <v>3.9985157933826815E-2</v>
      </c>
      <c r="F59" s="12">
        <v>2.2332339534016254E-2</v>
      </c>
      <c r="G59" s="12">
        <v>6.420508635056156E-2</v>
      </c>
      <c r="H59" s="12">
        <v>3.1977684485879967E-2</v>
      </c>
      <c r="I59" s="12">
        <v>5.8032885724454541E-3</v>
      </c>
      <c r="J59" s="12">
        <v>2.3711921075479071E-2</v>
      </c>
      <c r="K59" s="12">
        <v>1.8888068527448055E-2</v>
      </c>
    </row>
    <row r="60" spans="1:11" ht="15.95" customHeight="1" x14ac:dyDescent="0.25">
      <c r="A60" s="5" t="s">
        <v>35</v>
      </c>
      <c r="B60" s="12">
        <v>0.32979017580185871</v>
      </c>
      <c r="C60" s="12">
        <v>0.26832262315766725</v>
      </c>
      <c r="D60" s="12">
        <v>6.5907829928925618E-2</v>
      </c>
      <c r="E60" s="12">
        <v>0.32121275295324225</v>
      </c>
      <c r="F60" s="12">
        <v>0.16026335850712728</v>
      </c>
      <c r="G60" s="12">
        <v>0.34880314567963128</v>
      </c>
      <c r="H60" s="12">
        <v>0.38309685939827087</v>
      </c>
      <c r="I60" s="12">
        <v>0.69070795402633123</v>
      </c>
      <c r="J60" s="12">
        <v>0.17178665066120799</v>
      </c>
      <c r="K60" s="12">
        <v>0.17596880474297749</v>
      </c>
    </row>
    <row r="61" spans="1:11" ht="15.95" customHeight="1" x14ac:dyDescent="0.25">
      <c r="A61" s="5" t="s">
        <v>36</v>
      </c>
      <c r="B61" s="12">
        <v>1.0723515122399057</v>
      </c>
      <c r="C61" s="12">
        <v>1.740016129122576</v>
      </c>
      <c r="D61" s="12">
        <v>1.8524114173299182</v>
      </c>
      <c r="E61" s="12">
        <v>2.9232619146765546</v>
      </c>
      <c r="F61" s="12">
        <v>2.6843970241142041</v>
      </c>
      <c r="G61" s="12">
        <v>1.3053853929057131</v>
      </c>
      <c r="H61" s="12">
        <v>1.9525245721494029</v>
      </c>
      <c r="I61" s="12">
        <v>2.5283836792262817</v>
      </c>
      <c r="J61" s="12">
        <v>1.3404587340622494</v>
      </c>
      <c r="K61" s="12">
        <v>0.70183478854181935</v>
      </c>
    </row>
    <row r="62" spans="1:11" ht="15.95" customHeight="1" x14ac:dyDescent="0.25">
      <c r="A62" s="5" t="s">
        <v>34</v>
      </c>
      <c r="B62" s="12">
        <v>1.6089767681391187</v>
      </c>
      <c r="C62" s="12">
        <v>2.5133462588241748</v>
      </c>
      <c r="D62" s="12">
        <v>2.9336140420672336</v>
      </c>
      <c r="E62" s="12">
        <v>10.669239579842348</v>
      </c>
      <c r="F62" s="12">
        <v>3.6422251429829449</v>
      </c>
      <c r="G62" s="12">
        <v>4.249913273134033</v>
      </c>
      <c r="H62" s="12">
        <v>3.7115693359486062</v>
      </c>
      <c r="I62" s="12">
        <v>6.4255660117572724</v>
      </c>
      <c r="J62" s="12">
        <v>4.5532913618326685</v>
      </c>
      <c r="K62" s="12">
        <v>2.302613880159798</v>
      </c>
    </row>
    <row r="63" spans="1:11" ht="15.95" customHeight="1" x14ac:dyDescent="0.25">
      <c r="A63" s="5" t="s">
        <v>52</v>
      </c>
      <c r="B63" s="12">
        <v>1.6089767681391187</v>
      </c>
      <c r="C63" s="12">
        <v>2.5133462588241748</v>
      </c>
      <c r="D63" s="12">
        <v>2.9336140420672336</v>
      </c>
      <c r="E63" s="12">
        <v>10.669239579842348</v>
      </c>
      <c r="F63" s="12">
        <v>3.6422251429829449</v>
      </c>
      <c r="G63" s="12">
        <v>4.249913273134033</v>
      </c>
      <c r="H63" s="12">
        <v>3.7115693359486062</v>
      </c>
      <c r="I63" s="12">
        <v>6.4255660117572724</v>
      </c>
      <c r="J63" s="12">
        <v>4.5532913618326685</v>
      </c>
      <c r="K63" s="12">
        <v>2.302613880159798</v>
      </c>
    </row>
    <row r="64" spans="1:11" ht="15.95" customHeight="1" x14ac:dyDescent="0.25">
      <c r="A64" s="5" t="s">
        <v>53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</row>
    <row r="65" spans="1:11" ht="15.95" customHeight="1" x14ac:dyDescent="0.25">
      <c r="A65" s="5" t="s">
        <v>35</v>
      </c>
      <c r="B65" s="12">
        <v>0.53662525589921306</v>
      </c>
      <c r="C65" s="12">
        <v>0.77333012970159887</v>
      </c>
      <c r="D65" s="12">
        <v>1.0812026247373154</v>
      </c>
      <c r="E65" s="12">
        <v>7.7459776651657934</v>
      </c>
      <c r="F65" s="12">
        <v>0.95782811886874053</v>
      </c>
      <c r="G65" s="12">
        <v>2.9445278802283195</v>
      </c>
      <c r="H65" s="12">
        <v>1.7590447637992033</v>
      </c>
      <c r="I65" s="12">
        <v>3.8971823325309911</v>
      </c>
      <c r="J65" s="12">
        <v>3.2128326277704193</v>
      </c>
      <c r="K65" s="12">
        <v>1.6007790916179787</v>
      </c>
    </row>
    <row r="66" spans="1:11" ht="15.95" customHeight="1" x14ac:dyDescent="0.25">
      <c r="A66" s="5" t="s">
        <v>37</v>
      </c>
      <c r="B66" s="12">
        <v>-0.61205784964763577</v>
      </c>
      <c r="C66" s="12">
        <v>-0.53438227054865739</v>
      </c>
      <c r="D66" s="12">
        <v>-0.46842746453418677</v>
      </c>
      <c r="E66" s="12">
        <v>-0.41951644905105506</v>
      </c>
      <c r="F66" s="12">
        <v>-0.35438050668745941</v>
      </c>
      <c r="G66" s="12">
        <v>-0.30179873236415755</v>
      </c>
      <c r="H66" s="12">
        <v>-0.2387967856603179</v>
      </c>
      <c r="I66" s="12">
        <v>-0.1968668799102713</v>
      </c>
      <c r="J66" s="12">
        <v>-0.13761449445005491</v>
      </c>
      <c r="K66" s="12">
        <v>-0.11861974549964514</v>
      </c>
    </row>
    <row r="67" spans="1:11" ht="15.95" customHeight="1" x14ac:dyDescent="0.25">
      <c r="B67" s="11" t="s">
        <v>214</v>
      </c>
      <c r="C67" s="11" t="s">
        <v>214</v>
      </c>
      <c r="D67" s="11" t="s">
        <v>214</v>
      </c>
      <c r="E67" s="11" t="s">
        <v>214</v>
      </c>
      <c r="F67" s="11" t="s">
        <v>214</v>
      </c>
      <c r="G67" s="11" t="s">
        <v>214</v>
      </c>
      <c r="H67" s="11" t="s">
        <v>214</v>
      </c>
      <c r="I67" s="11" t="s">
        <v>214</v>
      </c>
      <c r="J67" s="11" t="s">
        <v>214</v>
      </c>
      <c r="K67" s="11" t="s">
        <v>214</v>
      </c>
    </row>
    <row r="68" spans="1:11" s="1" customFormat="1" ht="15.95" customHeight="1" x14ac:dyDescent="0.25">
      <c r="A68" s="22" t="s">
        <v>38</v>
      </c>
      <c r="B68" s="24">
        <v>-0.59991589563447745</v>
      </c>
      <c r="C68" s="24">
        <v>-1.629554042789082</v>
      </c>
      <c r="D68" s="24">
        <v>-2.1501172237911543</v>
      </c>
      <c r="E68" s="24">
        <v>-2.7238332092914823</v>
      </c>
      <c r="F68" s="24">
        <v>-2.7590448189182935</v>
      </c>
      <c r="G68" s="24">
        <v>-1.6646025048070003</v>
      </c>
      <c r="H68" s="24">
        <v>-2.871539731706259</v>
      </c>
      <c r="I68" s="24">
        <v>-7.2695238471636729</v>
      </c>
      <c r="J68" s="24">
        <v>-7.6954498725884415</v>
      </c>
      <c r="K68" s="24">
        <v>1.1266571050240834</v>
      </c>
    </row>
    <row r="69" spans="1:11" ht="14.25" customHeight="1" x14ac:dyDescent="0.25"/>
    <row r="70" spans="1:11" ht="14.25" customHeight="1" x14ac:dyDescent="0.25">
      <c r="A70" s="73" t="s">
        <v>62</v>
      </c>
    </row>
    <row r="71" spans="1:11" ht="14.25" customHeight="1" x14ac:dyDescent="0.25">
      <c r="A71" s="64" t="s">
        <v>48</v>
      </c>
    </row>
    <row r="72" spans="1:11" ht="14.25" customHeight="1" x14ac:dyDescent="0.25">
      <c r="A72" s="64" t="s">
        <v>301</v>
      </c>
    </row>
    <row r="73" spans="1:11" ht="14.25" customHeight="1" x14ac:dyDescent="0.25">
      <c r="A73" s="64" t="s">
        <v>49</v>
      </c>
    </row>
    <row r="74" spans="1:11" ht="14.25" customHeight="1" x14ac:dyDescent="0.25">
      <c r="A74" s="64" t="s">
        <v>50</v>
      </c>
    </row>
    <row r="75" spans="1:11" ht="14.25" customHeight="1" x14ac:dyDescent="0.25">
      <c r="A75" s="64" t="s">
        <v>51</v>
      </c>
    </row>
    <row r="76" spans="1:11" ht="14.25" customHeight="1" x14ac:dyDescent="0.25">
      <c r="A76" s="64" t="s">
        <v>392</v>
      </c>
    </row>
    <row r="77" spans="1:11" ht="14.25" customHeight="1" x14ac:dyDescent="0.25">
      <c r="A77" s="64" t="s">
        <v>215</v>
      </c>
    </row>
    <row r="78" spans="1:11" ht="14.25" customHeight="1" x14ac:dyDescent="0.25"/>
    <row r="79" spans="1:11" ht="14.25" customHeight="1" x14ac:dyDescent="0.25"/>
    <row r="80" spans="1:11" ht="14.25" customHeight="1" x14ac:dyDescent="0.25"/>
    <row r="81" ht="14.25" customHeight="1" x14ac:dyDescent="0.25"/>
    <row r="82" ht="14.25" customHeight="1" x14ac:dyDescent="0.25"/>
    <row r="83" ht="14.25" customHeight="1" x14ac:dyDescent="0.25"/>
  </sheetData>
  <hyperlinks>
    <hyperlink ref="L1" location="Índice!A1" display="Volver al índice" xr:uid="{00000000-0004-0000-04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586C2-A0F4-46B9-A0E2-5977C1B88275}">
  <sheetPr>
    <pageSetUpPr fitToPage="1"/>
  </sheetPr>
  <dimension ref="A1:L25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9" customWidth="1"/>
    <col min="12" max="16384" width="11.42578125" style="2"/>
  </cols>
  <sheetData>
    <row r="1" spans="1:12" ht="18.75" x14ac:dyDescent="0.3">
      <c r="A1" s="18" t="s">
        <v>225</v>
      </c>
      <c r="L1" s="38" t="s">
        <v>200</v>
      </c>
    </row>
    <row r="2" spans="1:12" ht="17.25" x14ac:dyDescent="0.3">
      <c r="A2" s="18" t="s">
        <v>39</v>
      </c>
    </row>
    <row r="3" spans="1:12" x14ac:dyDescent="0.25">
      <c r="A3" s="1" t="s">
        <v>229</v>
      </c>
    </row>
    <row r="4" spans="1:12" x14ac:dyDescent="0.25">
      <c r="A4" s="1" t="s">
        <v>0</v>
      </c>
    </row>
    <row r="6" spans="1:12" ht="15.95" customHeight="1" x14ac:dyDescent="0.25">
      <c r="A6" s="20"/>
      <c r="B6" s="21">
        <v>2013</v>
      </c>
      <c r="C6" s="21">
        <v>2014</v>
      </c>
      <c r="D6" s="21">
        <v>2015</v>
      </c>
      <c r="E6" s="21">
        <v>2016</v>
      </c>
      <c r="F6" s="21">
        <v>2017</v>
      </c>
      <c r="G6" s="21">
        <v>2018</v>
      </c>
      <c r="H6" s="21">
        <v>2019</v>
      </c>
      <c r="I6" s="21">
        <v>2020</v>
      </c>
      <c r="J6" s="21">
        <v>2021</v>
      </c>
      <c r="K6" s="21">
        <v>2022</v>
      </c>
    </row>
    <row r="7" spans="1:12" ht="15.95" customHeight="1" x14ac:dyDescent="0.25">
      <c r="A7" s="19"/>
    </row>
    <row r="8" spans="1:12" s="1" customFormat="1" ht="15.95" customHeight="1" x14ac:dyDescent="0.25">
      <c r="A8" s="22" t="s">
        <v>55</v>
      </c>
      <c r="B8" s="49">
        <v>-823739.66904205084</v>
      </c>
      <c r="C8" s="49">
        <v>-2410946.227790609</v>
      </c>
      <c r="D8" s="49">
        <v>-3410578.3552601486</v>
      </c>
      <c r="E8" s="49">
        <v>-4596868.6151231006</v>
      </c>
      <c r="F8" s="49">
        <v>-4947378.736829102</v>
      </c>
      <c r="G8" s="49">
        <v>-3153337.5474239141</v>
      </c>
      <c r="H8" s="49">
        <v>-5621103.2110564783</v>
      </c>
      <c r="I8" s="49">
        <v>-14642921.500560693</v>
      </c>
      <c r="J8" s="49">
        <v>-18497666.223839998</v>
      </c>
      <c r="K8" s="49">
        <v>2958526.7009173557</v>
      </c>
    </row>
    <row r="9" spans="1:12" ht="15.9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55"/>
    </row>
    <row r="10" spans="1:12" s="1" customFormat="1" ht="15.95" customHeight="1" x14ac:dyDescent="0.25">
      <c r="A10" s="22" t="s">
        <v>56</v>
      </c>
      <c r="B10" s="49">
        <v>-113175.22754594847</v>
      </c>
      <c r="C10" s="49">
        <v>-1668477.3134661219</v>
      </c>
      <c r="D10" s="49">
        <v>-4158404.5488125263</v>
      </c>
      <c r="E10" s="49">
        <v>-2760249.7278008615</v>
      </c>
      <c r="F10" s="49">
        <v>-1294401.3675143644</v>
      </c>
      <c r="G10" s="49">
        <v>-474937.82154757506</v>
      </c>
      <c r="H10" s="49">
        <v>-2785745.0112256352</v>
      </c>
      <c r="I10" s="49">
        <v>-9297917.0992389154</v>
      </c>
      <c r="J10" s="49">
        <v>7368119.4966234574</v>
      </c>
      <c r="K10" s="49">
        <v>2313692.5287109157</v>
      </c>
    </row>
    <row r="11" spans="1:12" ht="15.95" customHeight="1" x14ac:dyDescent="0.25">
      <c r="A11" s="5" t="s">
        <v>58</v>
      </c>
      <c r="B11" s="51">
        <v>-462460.50461175665</v>
      </c>
      <c r="C11" s="51">
        <v>-1260046.6141437367</v>
      </c>
      <c r="D11" s="51">
        <v>-1624060.209626127</v>
      </c>
      <c r="E11" s="51">
        <v>-946556.01436842233</v>
      </c>
      <c r="F11" s="51">
        <v>-1661474.998251535</v>
      </c>
      <c r="G11" s="51">
        <v>-647737.03983215615</v>
      </c>
      <c r="H11" s="51">
        <v>-1798211.4314464368</v>
      </c>
      <c r="I11" s="51">
        <v>-8598146.2685908787</v>
      </c>
      <c r="J11" s="51">
        <v>2456593.8633375913</v>
      </c>
      <c r="K11" s="51">
        <v>-745863.45978737622</v>
      </c>
    </row>
    <row r="12" spans="1:12" ht="15.95" customHeight="1" x14ac:dyDescent="0.25">
      <c r="A12" s="5" t="s">
        <v>59</v>
      </c>
      <c r="B12" s="51">
        <v>-27458.683175394777</v>
      </c>
      <c r="C12" s="51">
        <v>-71927.052384469425</v>
      </c>
      <c r="D12" s="51">
        <v>-91785.423502615187</v>
      </c>
      <c r="E12" s="51">
        <v>-53031.709243015386</v>
      </c>
      <c r="F12" s="51">
        <v>-97872.882530098315</v>
      </c>
      <c r="G12" s="51">
        <v>-47412.5962365577</v>
      </c>
      <c r="H12" s="51">
        <v>-112086.54682064615</v>
      </c>
      <c r="I12" s="51">
        <v>-387922.09854292497</v>
      </c>
      <c r="J12" s="51">
        <v>-27514.459072687663</v>
      </c>
      <c r="K12" s="51">
        <v>-27193.923590344144</v>
      </c>
    </row>
    <row r="13" spans="1:12" s="6" customFormat="1" ht="15.95" customHeight="1" x14ac:dyDescent="0.25">
      <c r="A13" s="7" t="s">
        <v>61</v>
      </c>
      <c r="B13" s="51">
        <v>-44761.218333377212</v>
      </c>
      <c r="C13" s="51">
        <v>-509118.36601975851</v>
      </c>
      <c r="D13" s="51">
        <v>-2101390.6968284254</v>
      </c>
      <c r="E13" s="51">
        <v>-1142131.4996139887</v>
      </c>
      <c r="F13" s="51">
        <v>731370.60848577763</v>
      </c>
      <c r="G13" s="51">
        <v>-69334.519824076197</v>
      </c>
      <c r="H13" s="51">
        <v>-933563.69805227115</v>
      </c>
      <c r="I13" s="51">
        <v>-16821.597113269439</v>
      </c>
      <c r="J13" s="51">
        <v>3990907.5232177521</v>
      </c>
      <c r="K13" s="51">
        <v>1152084.5908870865</v>
      </c>
    </row>
    <row r="14" spans="1:12" ht="15.95" customHeight="1" x14ac:dyDescent="0.25">
      <c r="A14" s="5" t="s">
        <v>60</v>
      </c>
      <c r="B14" s="51">
        <v>421505.17857458012</v>
      </c>
      <c r="C14" s="51">
        <v>172614.71908184278</v>
      </c>
      <c r="D14" s="51">
        <v>-341168.21885535854</v>
      </c>
      <c r="E14" s="51">
        <v>-618530.50457543507</v>
      </c>
      <c r="F14" s="51">
        <v>-266424.0952185088</v>
      </c>
      <c r="G14" s="51">
        <v>289546.334345215</v>
      </c>
      <c r="H14" s="51">
        <v>58116.665093719195</v>
      </c>
      <c r="I14" s="51">
        <v>-295027.13499184186</v>
      </c>
      <c r="J14" s="51">
        <v>948132.56914080214</v>
      </c>
      <c r="K14" s="51">
        <v>1934665.3212015494</v>
      </c>
    </row>
    <row r="15" spans="1:12" ht="15.95" customHeight="1" x14ac:dyDescent="0.25"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2" s="1" customFormat="1" ht="15.95" customHeight="1" x14ac:dyDescent="0.25">
      <c r="A16" s="22" t="s">
        <v>57</v>
      </c>
      <c r="B16" s="49">
        <v>-710564.441496104</v>
      </c>
      <c r="C16" s="49">
        <v>-742468.91432448849</v>
      </c>
      <c r="D16" s="49">
        <v>747826.19355237484</v>
      </c>
      <c r="E16" s="49">
        <v>-1836618.8873222396</v>
      </c>
      <c r="F16" s="49">
        <v>-3652977.3693147376</v>
      </c>
      <c r="G16" s="49">
        <v>-2678399.7258763388</v>
      </c>
      <c r="H16" s="49">
        <v>-2835358.199830845</v>
      </c>
      <c r="I16" s="49">
        <v>-5345004.4013217762</v>
      </c>
      <c r="J16" s="49">
        <v>-25865785.720463455</v>
      </c>
      <c r="K16" s="49">
        <v>644834.17220643908</v>
      </c>
    </row>
    <row r="17" spans="1:1" ht="14.25" customHeight="1" x14ac:dyDescent="0.25"/>
    <row r="18" spans="1:1" ht="14.25" customHeight="1" x14ac:dyDescent="0.25">
      <c r="A18" s="73" t="s">
        <v>62</v>
      </c>
    </row>
    <row r="19" spans="1:1" ht="14.25" customHeight="1" x14ac:dyDescent="0.25">
      <c r="A19" s="2" t="s">
        <v>221</v>
      </c>
    </row>
    <row r="20" spans="1:1" ht="14.25" customHeight="1" x14ac:dyDescent="0.25">
      <c r="A20" s="2" t="s">
        <v>222</v>
      </c>
    </row>
    <row r="21" spans="1:1" ht="14.25" customHeight="1" x14ac:dyDescent="0.25">
      <c r="A21" s="2" t="s">
        <v>220</v>
      </c>
    </row>
    <row r="22" spans="1:1" ht="14.25" customHeight="1" x14ac:dyDescent="0.25">
      <c r="A22" s="16" t="s">
        <v>391</v>
      </c>
    </row>
    <row r="23" spans="1:1" ht="14.25" customHeight="1" x14ac:dyDescent="0.25">
      <c r="A23" s="16" t="s">
        <v>235</v>
      </c>
    </row>
    <row r="24" spans="1:1" ht="14.25" customHeight="1" x14ac:dyDescent="0.25">
      <c r="A24" s="74" t="s">
        <v>236</v>
      </c>
    </row>
    <row r="25" spans="1:1" ht="14.25" customHeight="1" x14ac:dyDescent="0.25">
      <c r="A25" s="75" t="s">
        <v>237</v>
      </c>
    </row>
  </sheetData>
  <hyperlinks>
    <hyperlink ref="L1" location="Índice!A1" display="Volver al índice" xr:uid="{D06DEA58-21B1-4AD9-BC15-56020991C7F1}"/>
  </hyperlinks>
  <pageMargins left="1.0236220472440944" right="1.0236220472440944" top="0.74803149606299213" bottom="0.74803149606299213" header="0.31496062992125984" footer="0.31496062992125984"/>
  <pageSetup scale="7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A3E86-0940-426F-80A6-D19946846D09}">
  <sheetPr>
    <pageSetUpPr fitToPage="1"/>
  </sheetPr>
  <dimension ref="A1:L25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9" customWidth="1"/>
    <col min="12" max="16384" width="11.42578125" style="2"/>
  </cols>
  <sheetData>
    <row r="1" spans="1:12" ht="18.75" x14ac:dyDescent="0.3">
      <c r="A1" s="18" t="s">
        <v>225</v>
      </c>
      <c r="L1" s="38" t="s">
        <v>200</v>
      </c>
    </row>
    <row r="2" spans="1:12" ht="17.25" x14ac:dyDescent="0.3">
      <c r="A2" s="18" t="s">
        <v>39</v>
      </c>
    </row>
    <row r="3" spans="1:12" x14ac:dyDescent="0.25">
      <c r="A3" s="1" t="s">
        <v>229</v>
      </c>
    </row>
    <row r="4" spans="1:12" x14ac:dyDescent="0.25">
      <c r="A4" s="1" t="s">
        <v>54</v>
      </c>
    </row>
    <row r="6" spans="1:12" ht="15.95" customHeight="1" x14ac:dyDescent="0.25">
      <c r="A6" s="20"/>
      <c r="B6" s="21">
        <v>2013</v>
      </c>
      <c r="C6" s="21">
        <v>2014</v>
      </c>
      <c r="D6" s="21">
        <v>2015</v>
      </c>
      <c r="E6" s="21">
        <v>2016</v>
      </c>
      <c r="F6" s="21">
        <v>2017</v>
      </c>
      <c r="G6" s="21">
        <v>2018</v>
      </c>
      <c r="H6" s="21">
        <v>2019</v>
      </c>
      <c r="I6" s="21">
        <v>2020</v>
      </c>
      <c r="J6" s="21">
        <v>2021</v>
      </c>
      <c r="K6" s="21">
        <v>2022</v>
      </c>
    </row>
    <row r="7" spans="1:12" ht="15.95" customHeight="1" x14ac:dyDescent="0.25">
      <c r="A7" s="19"/>
    </row>
    <row r="8" spans="1:12" s="1" customFormat="1" ht="15.95" customHeight="1" x14ac:dyDescent="0.25">
      <c r="A8" s="22" t="s">
        <v>55</v>
      </c>
      <c r="B8" s="24">
        <v>-0.60026394764471236</v>
      </c>
      <c r="C8" s="24">
        <v>-1.6337854127655556</v>
      </c>
      <c r="D8" s="24">
        <v>-2.1652991850628149</v>
      </c>
      <c r="E8" s="24">
        <v>-2.7114188067181888</v>
      </c>
      <c r="F8" s="24">
        <v>-2.7523747234165707</v>
      </c>
      <c r="G8" s="24">
        <v>-1.6524689878012331</v>
      </c>
      <c r="H8" s="24">
        <v>-2.8623700544967674</v>
      </c>
      <c r="I8" s="24">
        <v>-7.3027497821824827</v>
      </c>
      <c r="J8" s="24">
        <v>-7.6954498725884797</v>
      </c>
      <c r="K8" s="24">
        <v>1.1266571050240926</v>
      </c>
    </row>
    <row r="9" spans="1:12" ht="15.95" customHeight="1" x14ac:dyDescent="0.25">
      <c r="B9" s="11" t="s">
        <v>214</v>
      </c>
      <c r="C9" s="11" t="s">
        <v>214</v>
      </c>
      <c r="D9" s="11" t="s">
        <v>214</v>
      </c>
      <c r="E9" s="11" t="s">
        <v>214</v>
      </c>
      <c r="F9" s="11" t="s">
        <v>214</v>
      </c>
      <c r="G9" s="11" t="s">
        <v>214</v>
      </c>
      <c r="H9" s="11" t="s">
        <v>214</v>
      </c>
      <c r="I9" s="11" t="s">
        <v>214</v>
      </c>
      <c r="J9" s="11" t="s">
        <v>214</v>
      </c>
      <c r="K9" s="11" t="s">
        <v>214</v>
      </c>
    </row>
    <row r="10" spans="1:12" s="1" customFormat="1" ht="15.95" customHeight="1" x14ac:dyDescent="0.25">
      <c r="A10" s="22" t="s">
        <v>56</v>
      </c>
      <c r="B10" s="24">
        <v>-8.2471454775661202E-2</v>
      </c>
      <c r="C10" s="24">
        <v>-1.1306489812380673</v>
      </c>
      <c r="D10" s="24">
        <v>-2.6400771490319426</v>
      </c>
      <c r="E10" s="24">
        <v>-1.6281067939544744</v>
      </c>
      <c r="F10" s="24">
        <v>-0.72011418478662659</v>
      </c>
      <c r="G10" s="24">
        <v>-0.24888550922256783</v>
      </c>
      <c r="H10" s="24">
        <v>-1.4185530491437728</v>
      </c>
      <c r="I10" s="24">
        <v>-4.6370775168478362</v>
      </c>
      <c r="J10" s="24">
        <v>3.0653052961043703</v>
      </c>
      <c r="K10" s="24">
        <v>0.88109332442564625</v>
      </c>
    </row>
    <row r="11" spans="1:12" ht="15.95" customHeight="1" x14ac:dyDescent="0.25">
      <c r="A11" s="5" t="s">
        <v>58</v>
      </c>
      <c r="B11" s="12">
        <v>-0.33699769303431193</v>
      </c>
      <c r="C11" s="12">
        <v>-0.85387461315518765</v>
      </c>
      <c r="D11" s="12">
        <v>-1.0310791549394454</v>
      </c>
      <c r="E11" s="12">
        <v>-0.55831697484832798</v>
      </c>
      <c r="F11" s="12">
        <v>-0.9243282214749271</v>
      </c>
      <c r="G11" s="12">
        <v>-0.33943888165326092</v>
      </c>
      <c r="H11" s="12">
        <v>-0.91568262665980282</v>
      </c>
      <c r="I11" s="12">
        <v>-4.2880862803041637</v>
      </c>
      <c r="J11" s="12">
        <v>1.0219989215860352</v>
      </c>
      <c r="K11" s="12">
        <v>-0.2840374454240131</v>
      </c>
    </row>
    <row r="12" spans="1:12" ht="15.95" customHeight="1" x14ac:dyDescent="0.25">
      <c r="A12" s="5" t="s">
        <v>59</v>
      </c>
      <c r="B12" s="12">
        <v>-2.000930412779053E-2</v>
      </c>
      <c r="C12" s="12">
        <v>-4.8741596811414309E-2</v>
      </c>
      <c r="D12" s="12">
        <v>-5.8272492817629022E-2</v>
      </c>
      <c r="E12" s="12">
        <v>-3.1280244408306214E-2</v>
      </c>
      <c r="F12" s="12">
        <v>-5.4449611059374042E-2</v>
      </c>
      <c r="G12" s="12">
        <v>-2.4846006408688628E-2</v>
      </c>
      <c r="H12" s="12">
        <v>-5.7076549404092382E-2</v>
      </c>
      <c r="I12" s="12">
        <v>-0.19346535597624029</v>
      </c>
      <c r="J12" s="12">
        <v>-1.1446640781763448E-2</v>
      </c>
      <c r="K12" s="12">
        <v>-1.0355906950930496E-2</v>
      </c>
    </row>
    <row r="13" spans="1:12" s="6" customFormat="1" ht="15.95" customHeight="1" x14ac:dyDescent="0.25">
      <c r="A13" s="7" t="s">
        <v>61</v>
      </c>
      <c r="B13" s="12">
        <v>-3.2617763388068988E-2</v>
      </c>
      <c r="C13" s="12">
        <v>-0.34500568705606049</v>
      </c>
      <c r="D13" s="12">
        <v>-1.3341255028853016</v>
      </c>
      <c r="E13" s="12">
        <v>-0.67367529661616976</v>
      </c>
      <c r="F13" s="12">
        <v>0.40688333829405515</v>
      </c>
      <c r="G13" s="12">
        <v>-3.6333929390773609E-2</v>
      </c>
      <c r="H13" s="12">
        <v>-0.47538795729883887</v>
      </c>
      <c r="I13" s="12">
        <v>-8.3893036406830455E-3</v>
      </c>
      <c r="J13" s="12">
        <v>1.6603083015670761</v>
      </c>
      <c r="K13" s="12">
        <v>0.43873333626133459</v>
      </c>
    </row>
    <row r="14" spans="1:12" ht="15.95" customHeight="1" x14ac:dyDescent="0.25">
      <c r="A14" s="5" t="s">
        <v>60</v>
      </c>
      <c r="B14" s="12">
        <v>0.30715330577451022</v>
      </c>
      <c r="C14" s="12">
        <v>0.11697291578459541</v>
      </c>
      <c r="D14" s="12">
        <v>-0.21659999838956689</v>
      </c>
      <c r="E14" s="12">
        <v>-0.36483427808167057</v>
      </c>
      <c r="F14" s="12">
        <v>-0.14821969054638068</v>
      </c>
      <c r="G14" s="12">
        <v>0.15173330823015535</v>
      </c>
      <c r="H14" s="12">
        <v>2.9594084218961331E-2</v>
      </c>
      <c r="I14" s="12">
        <v>-0.14713657692674897</v>
      </c>
      <c r="J14" s="12">
        <v>0.39444471373302281</v>
      </c>
      <c r="K14" s="12">
        <v>0.73675334053925523</v>
      </c>
    </row>
    <row r="15" spans="1:12" ht="15.95" customHeight="1" x14ac:dyDescent="0.25">
      <c r="B15" s="11" t="s">
        <v>214</v>
      </c>
      <c r="C15" s="11" t="s">
        <v>214</v>
      </c>
      <c r="D15" s="11" t="s">
        <v>214</v>
      </c>
      <c r="E15" s="11" t="s">
        <v>214</v>
      </c>
      <c r="F15" s="11" t="s">
        <v>214</v>
      </c>
      <c r="G15" s="11" t="s">
        <v>214</v>
      </c>
      <c r="H15" s="11" t="s">
        <v>214</v>
      </c>
      <c r="I15" s="11" t="s">
        <v>214</v>
      </c>
      <c r="J15" s="11" t="s">
        <v>214</v>
      </c>
      <c r="K15" s="11" t="s">
        <v>214</v>
      </c>
    </row>
    <row r="16" spans="1:12" s="1" customFormat="1" ht="15.95" customHeight="1" x14ac:dyDescent="0.25">
      <c r="A16" s="22" t="s">
        <v>57</v>
      </c>
      <c r="B16" s="24">
        <v>-0.51779249286905238</v>
      </c>
      <c r="C16" s="24">
        <v>-0.50313643152748933</v>
      </c>
      <c r="D16" s="24">
        <v>0.47477796396912608</v>
      </c>
      <c r="E16" s="24">
        <v>-1.0833120127637141</v>
      </c>
      <c r="F16" s="24">
        <v>-2.0322605386299437</v>
      </c>
      <c r="G16" s="24">
        <v>-1.4035834785786652</v>
      </c>
      <c r="H16" s="24">
        <v>-1.4438170053529957</v>
      </c>
      <c r="I16" s="24">
        <v>-2.6656722653346456</v>
      </c>
      <c r="J16" s="24">
        <v>-10.76075516869285</v>
      </c>
      <c r="K16" s="24">
        <v>0.24556378059844602</v>
      </c>
    </row>
    <row r="17" spans="1:1" ht="14.25" customHeight="1" x14ac:dyDescent="0.25"/>
    <row r="18" spans="1:1" ht="14.25" customHeight="1" x14ac:dyDescent="0.25">
      <c r="A18" s="73" t="s">
        <v>62</v>
      </c>
    </row>
    <row r="19" spans="1:1" ht="14.25" customHeight="1" x14ac:dyDescent="0.25">
      <c r="A19" s="2" t="s">
        <v>221</v>
      </c>
    </row>
    <row r="20" spans="1:1" ht="14.25" customHeight="1" x14ac:dyDescent="0.25">
      <c r="A20" s="2" t="s">
        <v>222</v>
      </c>
    </row>
    <row r="21" spans="1:1" ht="14.25" customHeight="1" x14ac:dyDescent="0.25">
      <c r="A21" s="2" t="s">
        <v>220</v>
      </c>
    </row>
    <row r="22" spans="1:1" ht="14.25" customHeight="1" x14ac:dyDescent="0.25">
      <c r="A22" s="16" t="s">
        <v>391</v>
      </c>
    </row>
    <row r="23" spans="1:1" ht="14.25" customHeight="1" x14ac:dyDescent="0.25">
      <c r="A23" s="16" t="s">
        <v>235</v>
      </c>
    </row>
    <row r="24" spans="1:1" ht="14.25" customHeight="1" x14ac:dyDescent="0.25">
      <c r="A24" s="74" t="s">
        <v>236</v>
      </c>
    </row>
    <row r="25" spans="1:1" ht="14.25" customHeight="1" x14ac:dyDescent="0.25">
      <c r="A25" s="75" t="s">
        <v>237</v>
      </c>
    </row>
  </sheetData>
  <hyperlinks>
    <hyperlink ref="L1" location="Índice!A1" display="Volver al índice" xr:uid="{DF953FC0-4F3B-4AFE-8EFC-21572FCB3E0F}"/>
  </hyperlinks>
  <pageMargins left="1.0236220472440944" right="1.0236220472440944" top="0.74803149606299213" bottom="0.74803149606299213" header="0.31496062992125984" footer="0.31496062992125984"/>
  <pageSetup scale="7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82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9" customWidth="1"/>
    <col min="12" max="16384" width="11.42578125" style="2"/>
  </cols>
  <sheetData>
    <row r="1" spans="1:12" ht="17.25" x14ac:dyDescent="0.3">
      <c r="A1" s="18" t="s">
        <v>224</v>
      </c>
      <c r="L1" s="38" t="s">
        <v>200</v>
      </c>
    </row>
    <row r="2" spans="1:12" ht="17.25" x14ac:dyDescent="0.3">
      <c r="A2" s="18" t="s">
        <v>63</v>
      </c>
    </row>
    <row r="3" spans="1:12" x14ac:dyDescent="0.25">
      <c r="A3" s="1" t="s">
        <v>229</v>
      </c>
    </row>
    <row r="4" spans="1:12" x14ac:dyDescent="0.25">
      <c r="A4" s="1" t="s">
        <v>0</v>
      </c>
    </row>
    <row r="6" spans="1:12" ht="15.95" customHeight="1" x14ac:dyDescent="0.25">
      <c r="A6" s="20"/>
      <c r="B6" s="21">
        <v>2013</v>
      </c>
      <c r="C6" s="21">
        <v>2014</v>
      </c>
      <c r="D6" s="21">
        <v>2015</v>
      </c>
      <c r="E6" s="21">
        <v>2016</v>
      </c>
      <c r="F6" s="21">
        <v>2017</v>
      </c>
      <c r="G6" s="21">
        <v>2018</v>
      </c>
      <c r="H6" s="21">
        <v>2019</v>
      </c>
      <c r="I6" s="21">
        <v>2020</v>
      </c>
      <c r="J6" s="21">
        <v>2021</v>
      </c>
      <c r="K6" s="21">
        <v>2022</v>
      </c>
    </row>
    <row r="7" spans="1:12" ht="15.95" customHeight="1" x14ac:dyDescent="0.25">
      <c r="A7" s="19" t="s">
        <v>1</v>
      </c>
    </row>
    <row r="8" spans="1:12" s="1" customFormat="1" ht="15.95" customHeight="1" x14ac:dyDescent="0.25">
      <c r="A8" s="22" t="s">
        <v>2</v>
      </c>
      <c r="B8" s="49">
        <v>28244229.038854994</v>
      </c>
      <c r="C8" s="49">
        <v>30169189.729932997</v>
      </c>
      <c r="D8" s="49">
        <v>33198582.090523832</v>
      </c>
      <c r="E8" s="49">
        <v>34711400.144786999</v>
      </c>
      <c r="F8" s="49">
        <v>36936618.758783005</v>
      </c>
      <c r="G8" s="49">
        <v>41251158.552451991</v>
      </c>
      <c r="H8" s="49">
        <v>41775831.185588002</v>
      </c>
      <c r="I8" s="49">
        <v>40135427.958347306</v>
      </c>
      <c r="J8" s="49">
        <v>57871037.122819997</v>
      </c>
      <c r="K8" s="49">
        <v>68622801.105796367</v>
      </c>
    </row>
    <row r="9" spans="1:12" ht="15.95" customHeight="1" x14ac:dyDescent="0.25">
      <c r="A9" s="5" t="s">
        <v>3</v>
      </c>
      <c r="B9" s="51">
        <v>22953042.739999998</v>
      </c>
      <c r="C9" s="51">
        <v>24485055.777999997</v>
      </c>
      <c r="D9" s="51">
        <v>27677816.199195396</v>
      </c>
      <c r="E9" s="51">
        <v>28998166.939810719</v>
      </c>
      <c r="F9" s="51">
        <v>30754067.041999999</v>
      </c>
      <c r="G9" s="51">
        <v>34304058.994999997</v>
      </c>
      <c r="H9" s="51">
        <v>34579222.381999999</v>
      </c>
      <c r="I9" s="51">
        <v>32302484.234999999</v>
      </c>
      <c r="J9" s="51">
        <v>45283764.884000003</v>
      </c>
      <c r="K9" s="51">
        <v>55407519.524999999</v>
      </c>
    </row>
    <row r="10" spans="1:12" ht="15.95" customHeight="1" x14ac:dyDescent="0.25">
      <c r="A10" s="5" t="s">
        <v>4</v>
      </c>
      <c r="B10" s="51">
        <v>839498.07086000009</v>
      </c>
      <c r="C10" s="51">
        <v>968995.22936</v>
      </c>
      <c r="D10" s="51">
        <v>376481.90502221097</v>
      </c>
      <c r="E10" s="51">
        <v>129433.85852482723</v>
      </c>
      <c r="F10" s="51">
        <v>188636.26399857001</v>
      </c>
      <c r="G10" s="51">
        <v>409337.20312467997</v>
      </c>
      <c r="H10" s="51">
        <v>50354.382629999993</v>
      </c>
      <c r="I10" s="51">
        <v>1019268.1245497002</v>
      </c>
      <c r="J10" s="51">
        <v>4404895.2006200003</v>
      </c>
      <c r="K10" s="51">
        <v>1962556.6087603634</v>
      </c>
    </row>
    <row r="11" spans="1:12" ht="15.95" customHeight="1" x14ac:dyDescent="0.25">
      <c r="A11" s="5" t="s">
        <v>5</v>
      </c>
      <c r="B11" s="51">
        <v>1968972.7790000001</v>
      </c>
      <c r="C11" s="51">
        <v>2110087.5409999997</v>
      </c>
      <c r="D11" s="51">
        <v>2252489.3670000006</v>
      </c>
      <c r="E11" s="51">
        <v>2441418.9780000001</v>
      </c>
      <c r="F11" s="51">
        <v>2627558.3579999995</v>
      </c>
      <c r="G11" s="51">
        <v>2786172.6749999998</v>
      </c>
      <c r="H11" s="51">
        <v>2994905.8890000004</v>
      </c>
      <c r="I11" s="51">
        <v>3104866.452</v>
      </c>
      <c r="J11" s="51">
        <v>2815089.62</v>
      </c>
      <c r="K11" s="51">
        <v>2585421.4419999998</v>
      </c>
    </row>
    <row r="12" spans="1:12" ht="15.95" customHeight="1" x14ac:dyDescent="0.25">
      <c r="A12" s="5" t="s">
        <v>67</v>
      </c>
      <c r="B12" s="51">
        <v>71363.017999999996</v>
      </c>
      <c r="C12" s="51">
        <v>69699.608999999997</v>
      </c>
      <c r="D12" s="51">
        <v>85312.663</v>
      </c>
      <c r="E12" s="51">
        <v>87965.399000000005</v>
      </c>
      <c r="F12" s="51">
        <v>97727.845250000071</v>
      </c>
      <c r="G12" s="51">
        <v>115272.87672</v>
      </c>
      <c r="H12" s="51">
        <v>152282.31</v>
      </c>
      <c r="I12" s="51">
        <v>113794.59299999999</v>
      </c>
      <c r="J12" s="51">
        <v>99376.815000000002</v>
      </c>
      <c r="K12" s="51">
        <v>163518.932</v>
      </c>
    </row>
    <row r="13" spans="1:12" ht="15.95" customHeight="1" x14ac:dyDescent="0.25">
      <c r="A13" s="5" t="s">
        <v>6</v>
      </c>
      <c r="B13" s="51">
        <v>655053.24381999997</v>
      </c>
      <c r="C13" s="51">
        <v>660056.73277999996</v>
      </c>
      <c r="D13" s="51">
        <v>665111.47158999986</v>
      </c>
      <c r="E13" s="51">
        <v>735278.7607300001</v>
      </c>
      <c r="F13" s="51">
        <v>753161.65740142995</v>
      </c>
      <c r="G13" s="51">
        <v>820749.4181853201</v>
      </c>
      <c r="H13" s="51">
        <v>1007136.66446</v>
      </c>
      <c r="I13" s="51">
        <v>862363.26288729999</v>
      </c>
      <c r="J13" s="51">
        <v>540962.95692999999</v>
      </c>
      <c r="K13" s="51">
        <v>3823851.7724080002</v>
      </c>
    </row>
    <row r="14" spans="1:12" ht="15.95" customHeight="1" x14ac:dyDescent="0.25">
      <c r="A14" s="5" t="s">
        <v>7</v>
      </c>
      <c r="B14" s="51">
        <v>685898.89718000009</v>
      </c>
      <c r="C14" s="51">
        <v>751447.87346999999</v>
      </c>
      <c r="D14" s="51">
        <v>833649.26573999994</v>
      </c>
      <c r="E14" s="51">
        <v>901523.3446500001</v>
      </c>
      <c r="F14" s="51">
        <v>948758.05010000011</v>
      </c>
      <c r="G14" s="51">
        <v>994365.25532999996</v>
      </c>
      <c r="H14" s="51">
        <v>1058252.69089</v>
      </c>
      <c r="I14" s="51">
        <v>778958.88228700007</v>
      </c>
      <c r="J14" s="51">
        <v>1285099.1446</v>
      </c>
      <c r="K14" s="51">
        <v>1166399.9344599999</v>
      </c>
    </row>
    <row r="15" spans="1:12" ht="15.95" customHeight="1" x14ac:dyDescent="0.25">
      <c r="A15" s="4" t="s">
        <v>8</v>
      </c>
      <c r="B15" s="53">
        <v>1070400.289995</v>
      </c>
      <c r="C15" s="53">
        <v>1123846.9663229999</v>
      </c>
      <c r="D15" s="53">
        <v>1307721.2189762231</v>
      </c>
      <c r="E15" s="53">
        <v>1417612.8640714546</v>
      </c>
      <c r="F15" s="53">
        <v>1566709.5420329999</v>
      </c>
      <c r="G15" s="53">
        <v>1821202.129092</v>
      </c>
      <c r="H15" s="53">
        <v>1933676.8666079999</v>
      </c>
      <c r="I15" s="53">
        <v>1953692.4086233003</v>
      </c>
      <c r="J15" s="53">
        <v>3441848.5016700001</v>
      </c>
      <c r="K15" s="53">
        <v>3513532.8911679997</v>
      </c>
    </row>
    <row r="16" spans="1:12" ht="15.95" customHeight="1" x14ac:dyDescent="0.25">
      <c r="B16" s="55"/>
      <c r="C16" s="55"/>
      <c r="D16" s="55"/>
      <c r="E16" s="55"/>
      <c r="F16" s="55"/>
      <c r="G16" s="55"/>
      <c r="H16" s="55"/>
      <c r="I16" s="55"/>
      <c r="J16" s="55"/>
      <c r="K16" s="55"/>
    </row>
    <row r="17" spans="1:11" s="1" customFormat="1" ht="15.95" customHeight="1" x14ac:dyDescent="0.25">
      <c r="A17" s="22" t="s">
        <v>9</v>
      </c>
      <c r="B17" s="49">
        <v>25156309.329962242</v>
      </c>
      <c r="C17" s="49">
        <v>27827780.221333031</v>
      </c>
      <c r="D17" s="49">
        <v>31145606.32502345</v>
      </c>
      <c r="E17" s="49">
        <v>34155825.668029733</v>
      </c>
      <c r="F17" s="49">
        <v>37112701.183367789</v>
      </c>
      <c r="G17" s="49">
        <v>39495375.412723467</v>
      </c>
      <c r="H17" s="49">
        <v>42154739.124736577</v>
      </c>
      <c r="I17" s="49">
        <v>49648910.601227269</v>
      </c>
      <c r="J17" s="49">
        <v>70195646.305036157</v>
      </c>
      <c r="K17" s="49">
        <v>58095111.047788575</v>
      </c>
    </row>
    <row r="18" spans="1:11" ht="15.95" customHeight="1" x14ac:dyDescent="0.25">
      <c r="A18" s="5" t="s">
        <v>10</v>
      </c>
      <c r="B18" s="51">
        <v>5894242.2510299999</v>
      </c>
      <c r="C18" s="51">
        <v>6510955.6470600003</v>
      </c>
      <c r="D18" s="51">
        <v>7208770.9654499991</v>
      </c>
      <c r="E18" s="51">
        <v>7926170.568</v>
      </c>
      <c r="F18" s="51">
        <v>8577014.5218200013</v>
      </c>
      <c r="G18" s="51">
        <v>9244817.7234500013</v>
      </c>
      <c r="H18" s="51">
        <v>9802984.6588899996</v>
      </c>
      <c r="I18" s="51">
        <v>10615825.443709999</v>
      </c>
      <c r="J18" s="51">
        <v>11659532.01189</v>
      </c>
      <c r="K18" s="51">
        <v>12324523.648680001</v>
      </c>
    </row>
    <row r="19" spans="1:11" ht="15.95" customHeight="1" x14ac:dyDescent="0.25">
      <c r="A19" s="5" t="s">
        <v>11</v>
      </c>
      <c r="B19" s="51">
        <v>2419256.2299500001</v>
      </c>
      <c r="C19" s="51">
        <v>2735974.1132400003</v>
      </c>
      <c r="D19" s="51">
        <v>3073197.9037000001</v>
      </c>
      <c r="E19" s="51">
        <v>3267241.3706900002</v>
      </c>
      <c r="F19" s="51">
        <v>3509743.2455799999</v>
      </c>
      <c r="G19" s="51">
        <v>3677176.2281600004</v>
      </c>
      <c r="H19" s="51">
        <v>3865910.1884099999</v>
      </c>
      <c r="I19" s="51">
        <v>4369687.4805500004</v>
      </c>
      <c r="J19" s="51">
        <v>4785411.1086299997</v>
      </c>
      <c r="K19" s="51">
        <v>5184429.8000100004</v>
      </c>
    </row>
    <row r="20" spans="1:11" ht="15.95" customHeight="1" x14ac:dyDescent="0.25">
      <c r="A20" s="5" t="s">
        <v>42</v>
      </c>
      <c r="B20" s="51">
        <v>985469.86834724364</v>
      </c>
      <c r="C20" s="51">
        <v>1072114.4827800335</v>
      </c>
      <c r="D20" s="51">
        <v>1204485.7389474534</v>
      </c>
      <c r="E20" s="51">
        <v>1282850.0749827321</v>
      </c>
      <c r="F20" s="51">
        <v>1341452.9323647893</v>
      </c>
      <c r="G20" s="51">
        <v>1385777.847181465</v>
      </c>
      <c r="H20" s="51">
        <v>1516508.5041085701</v>
      </c>
      <c r="I20" s="51">
        <v>1702916.9481562718</v>
      </c>
      <c r="J20" s="51">
        <v>1800759.7163361616</v>
      </c>
      <c r="K20" s="51">
        <v>1727336.3210305695</v>
      </c>
    </row>
    <row r="21" spans="1:11" ht="15.95" customHeight="1" x14ac:dyDescent="0.25">
      <c r="A21" s="5" t="s">
        <v>12</v>
      </c>
      <c r="B21" s="51">
        <v>629653.73235999991</v>
      </c>
      <c r="C21" s="51">
        <v>757811.70221000013</v>
      </c>
      <c r="D21" s="51">
        <v>921197.70500000007</v>
      </c>
      <c r="E21" s="51">
        <v>1155069.72428</v>
      </c>
      <c r="F21" s="51">
        <v>1369197.5321499999</v>
      </c>
      <c r="G21" s="51">
        <v>1542794.4582199999</v>
      </c>
      <c r="H21" s="51">
        <v>1756091.5089</v>
      </c>
      <c r="I21" s="51">
        <v>1902914.2132299999</v>
      </c>
      <c r="J21" s="51">
        <v>2033159.1711799998</v>
      </c>
      <c r="K21" s="51">
        <v>2621597.9863499999</v>
      </c>
    </row>
    <row r="22" spans="1:11" ht="15.95" customHeight="1" x14ac:dyDescent="0.25">
      <c r="A22" s="5" t="s">
        <v>41</v>
      </c>
      <c r="B22" s="51">
        <v>9623947.5755899996</v>
      </c>
      <c r="C22" s="51">
        <v>10689310.461509999</v>
      </c>
      <c r="D22" s="51">
        <v>12183000.699449999</v>
      </c>
      <c r="E22" s="51">
        <v>13726066.322619999</v>
      </c>
      <c r="F22" s="51">
        <v>14998300.56708</v>
      </c>
      <c r="G22" s="51">
        <v>15970580.14804</v>
      </c>
      <c r="H22" s="51">
        <v>17287147.159340002</v>
      </c>
      <c r="I22" s="51">
        <v>22110794.690590002</v>
      </c>
      <c r="J22" s="51">
        <v>40464811.230319999</v>
      </c>
      <c r="K22" s="51">
        <v>24584021.569460001</v>
      </c>
    </row>
    <row r="23" spans="1:11" ht="15.95" customHeight="1" x14ac:dyDescent="0.25">
      <c r="A23" s="5" t="s">
        <v>43</v>
      </c>
      <c r="B23" s="51">
        <v>5576303.7617050009</v>
      </c>
      <c r="C23" s="51">
        <v>6022064.0068529993</v>
      </c>
      <c r="D23" s="51">
        <v>6494904.3461659998</v>
      </c>
      <c r="E23" s="51">
        <v>6731331.5195170008</v>
      </c>
      <c r="F23" s="51">
        <v>7233793.1603130009</v>
      </c>
      <c r="G23" s="51">
        <v>7569908.7982019996</v>
      </c>
      <c r="H23" s="51">
        <v>7825693.2272180002</v>
      </c>
      <c r="I23" s="51">
        <v>8831822.5648809988</v>
      </c>
      <c r="J23" s="51">
        <v>9298744.38607</v>
      </c>
      <c r="K23" s="51">
        <v>11377784.617658</v>
      </c>
    </row>
    <row r="24" spans="1:11" ht="15.95" customHeight="1" x14ac:dyDescent="0.25">
      <c r="A24" s="5" t="s">
        <v>13</v>
      </c>
      <c r="B24" s="51">
        <v>27435.910980000001</v>
      </c>
      <c r="C24" s="51">
        <v>39549.807680000005</v>
      </c>
      <c r="D24" s="51">
        <v>60048.966309999996</v>
      </c>
      <c r="E24" s="51">
        <v>67096.087939999998</v>
      </c>
      <c r="F24" s="51">
        <v>83199.224059999993</v>
      </c>
      <c r="G24" s="51">
        <v>104320.20947000002</v>
      </c>
      <c r="H24" s="51">
        <v>100403.87787</v>
      </c>
      <c r="I24" s="51">
        <v>114949.26010999999</v>
      </c>
      <c r="J24" s="51">
        <v>153228.68060999998</v>
      </c>
      <c r="K24" s="51">
        <v>275417.10459999996</v>
      </c>
    </row>
    <row r="25" spans="1:11" ht="15.95" customHeight="1" x14ac:dyDescent="0.25">
      <c r="B25" s="55"/>
      <c r="C25" s="55"/>
      <c r="D25" s="55"/>
      <c r="E25" s="55"/>
      <c r="F25" s="55"/>
      <c r="G25" s="55"/>
      <c r="H25" s="55"/>
      <c r="I25" s="55"/>
      <c r="J25" s="55"/>
      <c r="K25" s="55"/>
    </row>
    <row r="26" spans="1:11" s="1" customFormat="1" ht="15.95" customHeight="1" x14ac:dyDescent="0.25">
      <c r="A26" s="22" t="s">
        <v>201</v>
      </c>
      <c r="B26" s="49">
        <v>3087919.7088927515</v>
      </c>
      <c r="C26" s="49">
        <v>2341409.5085999668</v>
      </c>
      <c r="D26" s="49">
        <v>2052975.7655003816</v>
      </c>
      <c r="E26" s="49">
        <v>555574.47675726563</v>
      </c>
      <c r="F26" s="49">
        <v>-176082.42458478361</v>
      </c>
      <c r="G26" s="49">
        <v>1755783.1397285238</v>
      </c>
      <c r="H26" s="49">
        <v>-378907.93914857507</v>
      </c>
      <c r="I26" s="49">
        <v>-9513482.6428799629</v>
      </c>
      <c r="J26" s="49">
        <v>-12324609.18221616</v>
      </c>
      <c r="K26" s="49">
        <v>10527690.058007792</v>
      </c>
    </row>
    <row r="27" spans="1:11" ht="15.95" customHeight="1" x14ac:dyDescent="0.25">
      <c r="B27" s="55"/>
      <c r="C27" s="55"/>
      <c r="D27" s="55"/>
      <c r="E27" s="55"/>
      <c r="F27" s="55"/>
      <c r="G27" s="55"/>
      <c r="H27" s="55"/>
      <c r="I27" s="55"/>
      <c r="J27" s="55"/>
      <c r="K27" s="55"/>
    </row>
    <row r="28" spans="1:11" ht="15.95" customHeight="1" x14ac:dyDescent="0.25">
      <c r="A28" s="19" t="s">
        <v>15</v>
      </c>
      <c r="B28" s="55"/>
      <c r="C28" s="55"/>
      <c r="D28" s="55"/>
      <c r="E28" s="55"/>
      <c r="F28" s="55"/>
      <c r="G28" s="55"/>
      <c r="H28" s="55"/>
      <c r="I28" s="55"/>
      <c r="J28" s="55"/>
      <c r="K28" s="55"/>
    </row>
    <row r="29" spans="1:11" s="1" customFormat="1" ht="15.95" customHeight="1" x14ac:dyDescent="0.25">
      <c r="A29" s="22" t="s">
        <v>232</v>
      </c>
      <c r="B29" s="49">
        <v>3997022.3779427567</v>
      </c>
      <c r="C29" s="49">
        <v>4530793.8021499654</v>
      </c>
      <c r="D29" s="49">
        <v>5455416.0445125457</v>
      </c>
      <c r="E29" s="49">
        <v>5303380.5708672684</v>
      </c>
      <c r="F29" s="49">
        <v>5199905.766735211</v>
      </c>
      <c r="G29" s="49">
        <v>5095017.6461685356</v>
      </c>
      <c r="H29" s="49">
        <v>5733919.5898514297</v>
      </c>
      <c r="I29" s="49">
        <v>5095218.3039737279</v>
      </c>
      <c r="J29" s="49">
        <v>6148332.4291938385</v>
      </c>
      <c r="K29" s="49">
        <v>7551154.0134894317</v>
      </c>
    </row>
    <row r="30" spans="1:11" ht="15.95" customHeight="1" x14ac:dyDescent="0.25">
      <c r="A30" s="5" t="s">
        <v>16</v>
      </c>
      <c r="B30" s="51">
        <v>45565.90425</v>
      </c>
      <c r="C30" s="51">
        <v>33115.656000000003</v>
      </c>
      <c r="D30" s="51">
        <v>42280.632999999994</v>
      </c>
      <c r="E30" s="51">
        <v>36752.918239999999</v>
      </c>
      <c r="F30" s="51">
        <v>16224.990830000002</v>
      </c>
      <c r="G30" s="51">
        <v>11882.187199999998</v>
      </c>
      <c r="H30" s="51">
        <v>11466.688050000001</v>
      </c>
      <c r="I30" s="51">
        <v>14687.517159999999</v>
      </c>
      <c r="J30" s="51">
        <v>11103.269119999999</v>
      </c>
      <c r="K30" s="51">
        <v>26573.79148</v>
      </c>
    </row>
    <row r="31" spans="1:11" ht="15.95" customHeight="1" x14ac:dyDescent="0.25">
      <c r="A31" s="5" t="s">
        <v>17</v>
      </c>
      <c r="B31" s="51">
        <v>2724890.5460999999</v>
      </c>
      <c r="C31" s="51">
        <v>2979566.4109299998</v>
      </c>
      <c r="D31" s="51">
        <v>3658397.2742099999</v>
      </c>
      <c r="E31" s="51">
        <v>3567952.2050899998</v>
      </c>
      <c r="F31" s="51">
        <v>3640628.2959299996</v>
      </c>
      <c r="G31" s="51">
        <v>3370674.91255</v>
      </c>
      <c r="H31" s="51">
        <v>3833000.1540100002</v>
      </c>
      <c r="I31" s="51">
        <v>3587009.5572900004</v>
      </c>
      <c r="J31" s="51">
        <v>4295035.9875600003</v>
      </c>
      <c r="K31" s="51">
        <v>3932633.5774399997</v>
      </c>
    </row>
    <row r="32" spans="1:11" ht="15.95" customHeight="1" x14ac:dyDescent="0.25">
      <c r="A32" s="5" t="s">
        <v>18</v>
      </c>
      <c r="B32" s="51">
        <v>2303167.6044399999</v>
      </c>
      <c r="C32" s="51">
        <v>2656457.5299999998</v>
      </c>
      <c r="D32" s="51">
        <v>3043785.14225</v>
      </c>
      <c r="E32" s="51">
        <v>3055031.3590000002</v>
      </c>
      <c r="F32" s="51">
        <v>2916955.3939999999</v>
      </c>
      <c r="G32" s="51">
        <v>3122002.7679999997</v>
      </c>
      <c r="H32" s="51">
        <v>3428894.6280000005</v>
      </c>
      <c r="I32" s="51">
        <v>3225813.2119999998</v>
      </c>
      <c r="J32" s="51">
        <v>3665159.4270900004</v>
      </c>
      <c r="K32" s="51">
        <v>5372430.54856</v>
      </c>
    </row>
    <row r="33" spans="1:11" ht="15.95" customHeight="1" x14ac:dyDescent="0.25">
      <c r="A33" s="5" t="s">
        <v>42</v>
      </c>
      <c r="B33" s="51">
        <v>985469.86834724364</v>
      </c>
      <c r="C33" s="51">
        <v>1072114.4827800335</v>
      </c>
      <c r="D33" s="51">
        <v>1204485.7389474534</v>
      </c>
      <c r="E33" s="51">
        <v>1282850.0749827321</v>
      </c>
      <c r="F33" s="51">
        <v>1341452.9323647893</v>
      </c>
      <c r="G33" s="51">
        <v>1385777.847181465</v>
      </c>
      <c r="H33" s="51">
        <v>1516508.5041085701</v>
      </c>
      <c r="I33" s="51">
        <v>1702916.9481562718</v>
      </c>
      <c r="J33" s="51">
        <v>1800759.7163361616</v>
      </c>
      <c r="K33" s="51">
        <v>1727336.3210305695</v>
      </c>
    </row>
    <row r="34" spans="1:11" ht="15.95" customHeight="1" x14ac:dyDescent="0.25">
      <c r="B34" s="55"/>
      <c r="C34" s="55"/>
      <c r="D34" s="55"/>
      <c r="E34" s="55"/>
      <c r="F34" s="55"/>
      <c r="G34" s="55"/>
      <c r="H34" s="55"/>
      <c r="I34" s="55"/>
      <c r="J34" s="55"/>
      <c r="K34" s="55"/>
    </row>
    <row r="35" spans="1:11" s="1" customFormat="1" ht="15.95" customHeight="1" x14ac:dyDescent="0.25">
      <c r="A35" s="22" t="s">
        <v>44</v>
      </c>
      <c r="B35" s="49">
        <v>28289794.943104994</v>
      </c>
      <c r="C35" s="49">
        <v>30202305.385932997</v>
      </c>
      <c r="D35" s="49">
        <v>33240862.723523833</v>
      </c>
      <c r="E35" s="49">
        <v>34748153.063027002</v>
      </c>
      <c r="F35" s="49">
        <v>36952843.749613002</v>
      </c>
      <c r="G35" s="49">
        <v>41263040.739651993</v>
      </c>
      <c r="H35" s="49">
        <v>41787297.873638004</v>
      </c>
      <c r="I35" s="49">
        <v>40150115.475507304</v>
      </c>
      <c r="J35" s="49">
        <v>57882140.391939998</v>
      </c>
      <c r="K35" s="49">
        <v>68649374.897276372</v>
      </c>
    </row>
    <row r="36" spans="1:11" s="1" customFormat="1" ht="15.95" customHeight="1" x14ac:dyDescent="0.25">
      <c r="A36" s="22" t="s">
        <v>45</v>
      </c>
      <c r="B36" s="49">
        <v>29198897.612155002</v>
      </c>
      <c r="C36" s="49">
        <v>32391689.679483</v>
      </c>
      <c r="D36" s="49">
        <v>36643303.002535999</v>
      </c>
      <c r="E36" s="49">
        <v>39495959.157136999</v>
      </c>
      <c r="F36" s="49">
        <v>42328831.940932997</v>
      </c>
      <c r="G36" s="49">
        <v>44602275.246092007</v>
      </c>
      <c r="H36" s="49">
        <v>47900125.402638003</v>
      </c>
      <c r="I36" s="49">
        <v>54758816.422360994</v>
      </c>
      <c r="J36" s="49">
        <v>76355082.003350005</v>
      </c>
      <c r="K36" s="49">
        <v>65672838.852758005</v>
      </c>
    </row>
    <row r="37" spans="1:11" s="1" customFormat="1" ht="15.95" customHeight="1" x14ac:dyDescent="0.25">
      <c r="A37" s="22" t="s">
        <v>230</v>
      </c>
      <c r="B37" s="49">
        <v>-909102.66905000806</v>
      </c>
      <c r="C37" s="49">
        <v>-2189384.2935500033</v>
      </c>
      <c r="D37" s="49">
        <v>-3402440.279012166</v>
      </c>
      <c r="E37" s="49">
        <v>-4747806.0941099972</v>
      </c>
      <c r="F37" s="49">
        <v>-5375988.1913199946</v>
      </c>
      <c r="G37" s="49">
        <v>-3339234.5064400136</v>
      </c>
      <c r="H37" s="49">
        <v>-6112827.5289999992</v>
      </c>
      <c r="I37" s="49">
        <v>-14608700.94685369</v>
      </c>
      <c r="J37" s="49">
        <v>-18472941.611410007</v>
      </c>
      <c r="K37" s="49">
        <v>2976536.0445183665</v>
      </c>
    </row>
    <row r="38" spans="1:11" ht="15.95" customHeight="1" x14ac:dyDescent="0.25"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ht="15.95" customHeight="1" x14ac:dyDescent="0.25">
      <c r="A39" s="19" t="s">
        <v>19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s="1" customFormat="1" ht="15.95" customHeight="1" x14ac:dyDescent="0.25">
      <c r="A40" s="22" t="s">
        <v>231</v>
      </c>
      <c r="B40" s="49">
        <v>-895747.38579000812</v>
      </c>
      <c r="C40" s="49">
        <v>318117.68494000053</v>
      </c>
      <c r="D40" s="49">
        <v>-492004.91752216587</v>
      </c>
      <c r="E40" s="49">
        <v>770930.20596001123</v>
      </c>
      <c r="F40" s="49">
        <v>127077.30266999919</v>
      </c>
      <c r="G40" s="49">
        <v>-239792.90238000458</v>
      </c>
      <c r="H40" s="49">
        <v>-1811466.8559000003</v>
      </c>
      <c r="I40" s="49">
        <v>-6395307.5852037016</v>
      </c>
      <c r="J40" s="49">
        <v>-3960905.8556100018</v>
      </c>
      <c r="K40" s="49">
        <v>9236035.1655483656</v>
      </c>
    </row>
    <row r="41" spans="1:11" ht="15.95" customHeight="1" x14ac:dyDescent="0.25">
      <c r="A41" s="5" t="s">
        <v>20</v>
      </c>
      <c r="B41" s="51">
        <v>-189468.93743000002</v>
      </c>
      <c r="C41" s="51">
        <v>-84058.775939999992</v>
      </c>
      <c r="D41" s="51">
        <v>46235.765300000028</v>
      </c>
      <c r="E41" s="51">
        <v>-142432.51468999987</v>
      </c>
      <c r="F41" s="51">
        <v>186694.14020000002</v>
      </c>
      <c r="G41" s="51">
        <v>60955.399819999817</v>
      </c>
      <c r="H41" s="51">
        <v>-257142.84527999989</v>
      </c>
      <c r="I41" s="51">
        <v>730524.09725300013</v>
      </c>
      <c r="J41" s="51">
        <v>255158.66274000006</v>
      </c>
      <c r="K41" s="51">
        <v>-979928.91580000008</v>
      </c>
    </row>
    <row r="42" spans="1:11" ht="15.95" customHeight="1" x14ac:dyDescent="0.25">
      <c r="A42" s="5" t="s">
        <v>21</v>
      </c>
      <c r="B42" s="51">
        <v>187745.35873000001</v>
      </c>
      <c r="C42" s="51">
        <v>205160.06693</v>
      </c>
      <c r="D42" s="51">
        <v>402933.50369000004</v>
      </c>
      <c r="E42" s="51">
        <v>326708.14152</v>
      </c>
      <c r="F42" s="51">
        <v>775342.92863999994</v>
      </c>
      <c r="G42" s="51">
        <v>818825.71542999987</v>
      </c>
      <c r="H42" s="51">
        <v>982506.72808999999</v>
      </c>
      <c r="I42" s="51">
        <v>2185090.4052900001</v>
      </c>
      <c r="J42" s="51">
        <v>1929906.08336</v>
      </c>
      <c r="K42" s="51">
        <v>1007565.2442099999</v>
      </c>
    </row>
    <row r="43" spans="1:11" ht="15.95" customHeight="1" x14ac:dyDescent="0.25">
      <c r="A43" s="5" t="s">
        <v>22</v>
      </c>
      <c r="B43" s="51">
        <v>377214.29616000003</v>
      </c>
      <c r="C43" s="51">
        <v>289218.84286999999</v>
      </c>
      <c r="D43" s="51">
        <v>356697.73839000001</v>
      </c>
      <c r="E43" s="51">
        <v>469140.65620999987</v>
      </c>
      <c r="F43" s="51">
        <v>588648.78843999992</v>
      </c>
      <c r="G43" s="51">
        <v>757870.31561000005</v>
      </c>
      <c r="H43" s="51">
        <v>1239649.5733699999</v>
      </c>
      <c r="I43" s="51">
        <v>1454566.308037</v>
      </c>
      <c r="J43" s="51">
        <v>1674747.42062</v>
      </c>
      <c r="K43" s="51">
        <v>1987494.16001</v>
      </c>
    </row>
    <row r="44" spans="1:11" ht="15.95" customHeight="1" x14ac:dyDescent="0.25">
      <c r="A44" s="5" t="s">
        <v>23</v>
      </c>
      <c r="B44" s="51">
        <v>190063.11939000059</v>
      </c>
      <c r="C44" s="51">
        <v>1610652.67435</v>
      </c>
      <c r="D44" s="51">
        <v>-586704.36233000085</v>
      </c>
      <c r="E44" s="51">
        <v>1560525.8298999993</v>
      </c>
      <c r="F44" s="51">
        <v>709052.80565000139</v>
      </c>
      <c r="G44" s="51">
        <v>305736.54508000053</v>
      </c>
      <c r="H44" s="51">
        <v>-1258173.8115900001</v>
      </c>
      <c r="I44" s="51">
        <v>-6170948.4325647019</v>
      </c>
      <c r="J44" s="51">
        <v>-4879380.7766900007</v>
      </c>
      <c r="K44" s="51">
        <v>9453241.1399383657</v>
      </c>
    </row>
    <row r="45" spans="1:11" ht="15.95" customHeight="1" x14ac:dyDescent="0.25">
      <c r="A45" s="5" t="s">
        <v>24</v>
      </c>
      <c r="B45" s="51">
        <v>5647820.0277199987</v>
      </c>
      <c r="C45" s="51">
        <v>5747171.6054400001</v>
      </c>
      <c r="D45" s="51">
        <v>4999017.5315499995</v>
      </c>
      <c r="E45" s="51">
        <v>6039330.7699199989</v>
      </c>
      <c r="F45" s="51">
        <v>5627264.7001000009</v>
      </c>
      <c r="G45" s="51">
        <v>4604618.4232599996</v>
      </c>
      <c r="H45" s="51">
        <v>5134386.0970799988</v>
      </c>
      <c r="I45" s="51">
        <v>8510449.2848399989</v>
      </c>
      <c r="J45" s="51">
        <v>5429433.2246199995</v>
      </c>
      <c r="K45" s="51">
        <v>12564079.876448365</v>
      </c>
    </row>
    <row r="46" spans="1:11" ht="15.95" customHeight="1" x14ac:dyDescent="0.25">
      <c r="A46" s="5" t="s">
        <v>66</v>
      </c>
      <c r="B46" s="51">
        <v>5457756.9083299981</v>
      </c>
      <c r="C46" s="51">
        <v>4136518.9310900001</v>
      </c>
      <c r="D46" s="51">
        <v>5585721.8938800003</v>
      </c>
      <c r="E46" s="51">
        <v>4478804.9400199996</v>
      </c>
      <c r="F46" s="51">
        <v>4918211.8944499996</v>
      </c>
      <c r="G46" s="51">
        <v>4298881.8781799991</v>
      </c>
      <c r="H46" s="51">
        <v>6392559.9086699989</v>
      </c>
      <c r="I46" s="51">
        <v>14681397.717404701</v>
      </c>
      <c r="J46" s="51">
        <v>10308814.00131</v>
      </c>
      <c r="K46" s="51">
        <v>3110838.7365099997</v>
      </c>
    </row>
    <row r="47" spans="1:11" ht="15.95" customHeight="1" x14ac:dyDescent="0.25">
      <c r="A47" s="5" t="s">
        <v>26</v>
      </c>
      <c r="B47" s="51">
        <v>-16008.016330000217</v>
      </c>
      <c r="C47" s="51">
        <v>-6460.6865000000944</v>
      </c>
      <c r="D47" s="51">
        <v>-21028.890429999963</v>
      </c>
      <c r="E47" s="51">
        <v>-16937.817810000008</v>
      </c>
      <c r="F47" s="51">
        <v>16398.041009999884</v>
      </c>
      <c r="G47" s="51">
        <v>7367.2534599998835</v>
      </c>
      <c r="H47" s="51">
        <v>-2801.1934700000274</v>
      </c>
      <c r="I47" s="51">
        <v>20352.190910000005</v>
      </c>
      <c r="J47" s="51">
        <v>143962.24977999931</v>
      </c>
      <c r="K47" s="51">
        <v>16205.717359999806</v>
      </c>
    </row>
    <row r="48" spans="1:11" ht="15.95" customHeight="1" x14ac:dyDescent="0.25">
      <c r="A48" s="5" t="s">
        <v>27</v>
      </c>
      <c r="B48" s="51">
        <v>-880333.55142000853</v>
      </c>
      <c r="C48" s="51">
        <v>-1202015.5269699993</v>
      </c>
      <c r="D48" s="51">
        <v>69492.569937834807</v>
      </c>
      <c r="E48" s="51">
        <v>-630225.2914399883</v>
      </c>
      <c r="F48" s="51">
        <v>-785067.68419000215</v>
      </c>
      <c r="G48" s="51">
        <v>-613852.1007400048</v>
      </c>
      <c r="H48" s="51">
        <v>-293349.00556000019</v>
      </c>
      <c r="I48" s="51">
        <v>-975235.44080200035</v>
      </c>
      <c r="J48" s="51">
        <v>519354.00855999987</v>
      </c>
      <c r="K48" s="51">
        <v>746517.22404999961</v>
      </c>
    </row>
    <row r="49" spans="1:11" ht="15.95" customHeight="1" x14ac:dyDescent="0.25">
      <c r="A49" s="5" t="s">
        <v>46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</row>
    <row r="50" spans="1:11" ht="15.95" customHeight="1" x14ac:dyDescent="0.25">
      <c r="A50" s="5" t="s">
        <v>29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</row>
    <row r="51" spans="1:11" ht="15.95" customHeight="1" x14ac:dyDescent="0.25">
      <c r="A51" s="5" t="s">
        <v>30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</row>
    <row r="52" spans="1:11" ht="15.95" customHeight="1" x14ac:dyDescent="0.25">
      <c r="A52" s="5" t="s">
        <v>47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</row>
    <row r="53" spans="1:11" ht="15.95" customHeight="1" x14ac:dyDescent="0.25">
      <c r="A53" s="5" t="s">
        <v>31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</row>
    <row r="54" spans="1:11" ht="15.95" customHeight="1" x14ac:dyDescent="0.25">
      <c r="B54" s="55"/>
      <c r="C54" s="55"/>
      <c r="D54" s="55"/>
      <c r="E54" s="55"/>
      <c r="F54" s="55"/>
      <c r="G54" s="55"/>
      <c r="H54" s="55" t="s">
        <v>214</v>
      </c>
      <c r="I54" s="55" t="s">
        <v>214</v>
      </c>
      <c r="J54" s="55"/>
      <c r="K54" s="55"/>
    </row>
    <row r="55" spans="1:11" s="1" customFormat="1" ht="15.95" customHeight="1" x14ac:dyDescent="0.25">
      <c r="A55" s="22" t="s">
        <v>32</v>
      </c>
      <c r="B55" s="49">
        <v>13355.283259999822</v>
      </c>
      <c r="C55" s="49">
        <v>2507501.9784900001</v>
      </c>
      <c r="D55" s="49">
        <v>2910435.36149</v>
      </c>
      <c r="E55" s="49">
        <v>5518736.3000700008</v>
      </c>
      <c r="F55" s="49">
        <v>5503065.4939900013</v>
      </c>
      <c r="G55" s="49">
        <v>3099441.6040600017</v>
      </c>
      <c r="H55" s="49">
        <v>4301360.7841000007</v>
      </c>
      <c r="I55" s="49">
        <v>8213393.46165</v>
      </c>
      <c r="J55" s="49">
        <v>14512035.855800001</v>
      </c>
      <c r="K55" s="49">
        <v>6259499.12103</v>
      </c>
    </row>
    <row r="56" spans="1:11" ht="15.95" customHeight="1" x14ac:dyDescent="0.25">
      <c r="A56" s="5" t="s">
        <v>33</v>
      </c>
      <c r="B56" s="51">
        <v>-448604.2257300003</v>
      </c>
      <c r="C56" s="51">
        <v>873992.13162000035</v>
      </c>
      <c r="D56" s="51">
        <v>846157.32155999995</v>
      </c>
      <c r="E56" s="51">
        <v>1403368.9497800001</v>
      </c>
      <c r="F56" s="51">
        <v>1414619.3273100005</v>
      </c>
      <c r="G56" s="51">
        <v>1268794.3188200002</v>
      </c>
      <c r="H56" s="51">
        <v>1001038.44634</v>
      </c>
      <c r="I56" s="51">
        <v>3551265.50789</v>
      </c>
      <c r="J56" s="51">
        <v>11645466.04984</v>
      </c>
      <c r="K56" s="51">
        <v>4746024.5113300001</v>
      </c>
    </row>
    <row r="57" spans="1:11" ht="15.95" customHeight="1" x14ac:dyDescent="0.25">
      <c r="A57" s="5" t="s">
        <v>34</v>
      </c>
      <c r="B57" s="51">
        <v>4228</v>
      </c>
      <c r="C57" s="51">
        <v>1270978.9140399999</v>
      </c>
      <c r="D57" s="51">
        <v>950702.23459999997</v>
      </c>
      <c r="E57" s="51">
        <v>1945462.6498500002</v>
      </c>
      <c r="F57" s="51">
        <v>1701995.4245500003</v>
      </c>
      <c r="G57" s="51">
        <v>1929549.0953600004</v>
      </c>
      <c r="H57" s="51">
        <v>1750959.0858800001</v>
      </c>
      <c r="I57" s="51">
        <v>4942550.9019900002</v>
      </c>
      <c r="J57" s="51">
        <v>12058392.1527</v>
      </c>
      <c r="K57" s="51">
        <v>5208106.9009400001</v>
      </c>
    </row>
    <row r="58" spans="1:11" ht="15.95" customHeight="1" x14ac:dyDescent="0.25">
      <c r="A58" s="5" t="s">
        <v>52</v>
      </c>
      <c r="B58" s="51">
        <v>0</v>
      </c>
      <c r="C58" s="51">
        <v>1247176.97104</v>
      </c>
      <c r="D58" s="51">
        <v>912375.80560000008</v>
      </c>
      <c r="E58" s="51">
        <v>1877981.8228500001</v>
      </c>
      <c r="F58" s="51">
        <v>1661950.2099900001</v>
      </c>
      <c r="G58" s="51">
        <v>1807922.2751613599</v>
      </c>
      <c r="H58" s="51">
        <v>1688362.0558799999</v>
      </c>
      <c r="I58" s="51">
        <v>4930861.4019900002</v>
      </c>
      <c r="J58" s="51">
        <v>12001395.458700001</v>
      </c>
      <c r="K58" s="51">
        <v>5158508.0879399991</v>
      </c>
    </row>
    <row r="59" spans="1:11" ht="15.95" customHeight="1" x14ac:dyDescent="0.25">
      <c r="A59" s="5" t="s">
        <v>53</v>
      </c>
      <c r="B59" s="51">
        <v>4228</v>
      </c>
      <c r="C59" s="51">
        <v>23801.94299999997</v>
      </c>
      <c r="D59" s="51">
        <v>38326.428999999887</v>
      </c>
      <c r="E59" s="51">
        <v>67480.827000000048</v>
      </c>
      <c r="F59" s="51">
        <v>40045.214560000226</v>
      </c>
      <c r="G59" s="51">
        <v>121626.82019864046</v>
      </c>
      <c r="H59" s="51">
        <v>62597.030000000261</v>
      </c>
      <c r="I59" s="51">
        <v>11689.5</v>
      </c>
      <c r="J59" s="51">
        <v>56996.693999998271</v>
      </c>
      <c r="K59" s="51">
        <v>49598.813000001013</v>
      </c>
    </row>
    <row r="60" spans="1:11" ht="15.95" customHeight="1" x14ac:dyDescent="0.25">
      <c r="A60" s="5" t="s">
        <v>35</v>
      </c>
      <c r="B60" s="51">
        <v>452832.2257300003</v>
      </c>
      <c r="C60" s="51">
        <v>396986.7824199996</v>
      </c>
      <c r="D60" s="51">
        <v>104544.91303999998</v>
      </c>
      <c r="E60" s="51">
        <v>542093.70007000002</v>
      </c>
      <c r="F60" s="51">
        <v>287376.09723999992</v>
      </c>
      <c r="G60" s="51">
        <v>660754.77654000011</v>
      </c>
      <c r="H60" s="51">
        <v>749920.63954000012</v>
      </c>
      <c r="I60" s="51">
        <v>1391285.3940999999</v>
      </c>
      <c r="J60" s="51">
        <v>412926.10285999998</v>
      </c>
      <c r="K60" s="51">
        <v>462082.38961000007</v>
      </c>
    </row>
    <row r="61" spans="1:11" ht="15.95" customHeight="1" x14ac:dyDescent="0.25">
      <c r="A61" s="5" t="s">
        <v>36</v>
      </c>
      <c r="B61" s="51">
        <v>1472437.1969900001</v>
      </c>
      <c r="C61" s="51">
        <v>2574376.30987</v>
      </c>
      <c r="D61" s="51">
        <v>2938348.7629300002</v>
      </c>
      <c r="E61" s="51">
        <v>4933433.8472899999</v>
      </c>
      <c r="F61" s="51">
        <v>4813524.1106800009</v>
      </c>
      <c r="G61" s="51">
        <v>2472855.0882400014</v>
      </c>
      <c r="H61" s="51">
        <v>3822110.3617600012</v>
      </c>
      <c r="I61" s="51">
        <v>5092895.2867599996</v>
      </c>
      <c r="J61" s="51">
        <v>3222080.4059600001</v>
      </c>
      <c r="K61" s="51">
        <v>1842971.5236999998</v>
      </c>
    </row>
    <row r="62" spans="1:11" ht="15.95" customHeight="1" x14ac:dyDescent="0.25">
      <c r="A62" s="5" t="s">
        <v>34</v>
      </c>
      <c r="B62" s="51">
        <v>2209273</v>
      </c>
      <c r="C62" s="51">
        <v>3718528.213</v>
      </c>
      <c r="D62" s="51">
        <v>4653383.7520000003</v>
      </c>
      <c r="E62" s="51">
        <v>18005908.879999999</v>
      </c>
      <c r="F62" s="51">
        <v>6531052.7410000004</v>
      </c>
      <c r="G62" s="51">
        <v>8050817.574000001</v>
      </c>
      <c r="H62" s="51">
        <v>7265479.6870000008</v>
      </c>
      <c r="I62" s="51">
        <v>12942946.564999999</v>
      </c>
      <c r="J62" s="51">
        <v>10944813.523</v>
      </c>
      <c r="K62" s="51">
        <v>6046511.0599999996</v>
      </c>
    </row>
    <row r="63" spans="1:11" ht="15.95" customHeight="1" x14ac:dyDescent="0.25">
      <c r="A63" s="5" t="s">
        <v>52</v>
      </c>
      <c r="B63" s="51">
        <v>2209273</v>
      </c>
      <c r="C63" s="51">
        <v>3718528.213</v>
      </c>
      <c r="D63" s="51">
        <v>4653383.7520000003</v>
      </c>
      <c r="E63" s="51">
        <v>18005908.879999999</v>
      </c>
      <c r="F63" s="51">
        <v>6531052.7410000004</v>
      </c>
      <c r="G63" s="51">
        <v>8050817.574000001</v>
      </c>
      <c r="H63" s="51">
        <v>7265479.6870000008</v>
      </c>
      <c r="I63" s="51">
        <v>12942946.564999999</v>
      </c>
      <c r="J63" s="51">
        <v>10944813.523</v>
      </c>
      <c r="K63" s="51">
        <v>6046511.0599999996</v>
      </c>
    </row>
    <row r="64" spans="1:11" ht="15.95" customHeight="1" x14ac:dyDescent="0.25">
      <c r="A64" s="5" t="s">
        <v>53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</row>
    <row r="65" spans="1:11" ht="15.95" customHeight="1" x14ac:dyDescent="0.25">
      <c r="A65" s="5" t="s">
        <v>35</v>
      </c>
      <c r="B65" s="51">
        <v>736835.80301000003</v>
      </c>
      <c r="C65" s="51">
        <v>1144151.9031299998</v>
      </c>
      <c r="D65" s="51">
        <v>1715034.9890700004</v>
      </c>
      <c r="E65" s="51">
        <v>13072475.032709999</v>
      </c>
      <c r="F65" s="51">
        <v>1717528.6303199998</v>
      </c>
      <c r="G65" s="51">
        <v>5577962.4857599996</v>
      </c>
      <c r="H65" s="51">
        <v>3443369.3252399997</v>
      </c>
      <c r="I65" s="51">
        <v>7850051.2782399999</v>
      </c>
      <c r="J65" s="51">
        <v>7722733.1170399999</v>
      </c>
      <c r="K65" s="51">
        <v>4203539.5362999998</v>
      </c>
    </row>
    <row r="66" spans="1:11" ht="15.95" customHeight="1" x14ac:dyDescent="0.25">
      <c r="A66" s="5" t="s">
        <v>37</v>
      </c>
      <c r="B66" s="51">
        <v>-1010477.688</v>
      </c>
      <c r="C66" s="51">
        <v>-940866.46300000011</v>
      </c>
      <c r="D66" s="51">
        <v>-874070.72300000011</v>
      </c>
      <c r="E66" s="51">
        <v>-818066.49699999997</v>
      </c>
      <c r="F66" s="51">
        <v>-725077.94400000002</v>
      </c>
      <c r="G66" s="51">
        <v>-642207.80299999996</v>
      </c>
      <c r="H66" s="51">
        <v>-521788.02399999998</v>
      </c>
      <c r="I66" s="51">
        <v>-430767.33299999998</v>
      </c>
      <c r="J66" s="51">
        <v>-355510.60000000003</v>
      </c>
      <c r="K66" s="51">
        <v>-329496.91399999999</v>
      </c>
    </row>
    <row r="67" spans="1:11" ht="15.95" customHeight="1" x14ac:dyDescent="0.25">
      <c r="B67" s="55"/>
      <c r="C67" s="55"/>
      <c r="D67" s="55"/>
      <c r="E67" s="55"/>
      <c r="F67" s="55"/>
      <c r="G67" s="55"/>
      <c r="H67" s="55" t="s">
        <v>214</v>
      </c>
      <c r="I67" s="55" t="s">
        <v>214</v>
      </c>
      <c r="J67" s="55"/>
      <c r="K67" s="55"/>
    </row>
    <row r="68" spans="1:11" s="1" customFormat="1" ht="15.95" customHeight="1" x14ac:dyDescent="0.25">
      <c r="A68" s="22" t="s">
        <v>38</v>
      </c>
      <c r="B68" s="49">
        <v>-909102.66905000794</v>
      </c>
      <c r="C68" s="49">
        <v>-2189384.2935499996</v>
      </c>
      <c r="D68" s="49">
        <v>-3402440.279012166</v>
      </c>
      <c r="E68" s="49">
        <v>-4747806.0941099897</v>
      </c>
      <c r="F68" s="49">
        <v>-5375988.1913200021</v>
      </c>
      <c r="G68" s="49">
        <v>-3339234.5064400062</v>
      </c>
      <c r="H68" s="49">
        <v>-6112827.6400000006</v>
      </c>
      <c r="I68" s="49">
        <v>-14608701.046853703</v>
      </c>
      <c r="J68" s="49">
        <v>-18472941.711410001</v>
      </c>
      <c r="K68" s="49">
        <v>2976536.0445183655</v>
      </c>
    </row>
    <row r="69" spans="1:11" ht="14.25" customHeight="1" x14ac:dyDescent="0.25"/>
    <row r="70" spans="1:11" ht="14.25" customHeight="1" x14ac:dyDescent="0.25">
      <c r="A70" s="73" t="s">
        <v>62</v>
      </c>
    </row>
    <row r="71" spans="1:11" ht="14.25" customHeight="1" x14ac:dyDescent="0.25">
      <c r="A71" s="64" t="s">
        <v>48</v>
      </c>
    </row>
    <row r="72" spans="1:11" ht="14.25" customHeight="1" x14ac:dyDescent="0.25">
      <c r="A72" s="64" t="s">
        <v>301</v>
      </c>
    </row>
    <row r="73" spans="1:11" ht="14.25" customHeight="1" x14ac:dyDescent="0.25">
      <c r="A73" s="64" t="s">
        <v>49</v>
      </c>
    </row>
    <row r="74" spans="1:11" ht="14.25" customHeight="1" x14ac:dyDescent="0.25">
      <c r="A74" s="64" t="s">
        <v>50</v>
      </c>
    </row>
    <row r="75" spans="1:11" ht="14.25" customHeight="1" x14ac:dyDescent="0.25">
      <c r="A75" s="64" t="s">
        <v>51</v>
      </c>
    </row>
    <row r="76" spans="1:11" ht="14.25" customHeight="1" x14ac:dyDescent="0.25">
      <c r="A76" s="64" t="s">
        <v>393</v>
      </c>
    </row>
    <row r="77" spans="1:11" ht="14.25" customHeight="1" x14ac:dyDescent="0.25">
      <c r="A77" s="64" t="s">
        <v>64</v>
      </c>
    </row>
    <row r="78" spans="1:11" ht="14.25" customHeight="1" x14ac:dyDescent="0.25">
      <c r="A78" s="64" t="s">
        <v>217</v>
      </c>
    </row>
    <row r="79" spans="1:11" ht="14.25" customHeight="1" x14ac:dyDescent="0.25"/>
    <row r="80" spans="1:11" ht="14.25" customHeight="1" x14ac:dyDescent="0.25"/>
    <row r="81" ht="14.25" customHeight="1" x14ac:dyDescent="0.25"/>
    <row r="82" ht="14.25" customHeight="1" x14ac:dyDescent="0.25"/>
  </sheetData>
  <hyperlinks>
    <hyperlink ref="L1" location="Índice!A1" display="Volver al índice" xr:uid="{00000000-0004-0000-08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2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9" customWidth="1"/>
    <col min="12" max="16384" width="11.42578125" style="2"/>
  </cols>
  <sheetData>
    <row r="1" spans="1:12" ht="17.25" x14ac:dyDescent="0.3">
      <c r="A1" s="18" t="s">
        <v>224</v>
      </c>
      <c r="L1" s="38" t="s">
        <v>200</v>
      </c>
    </row>
    <row r="2" spans="1:12" ht="17.25" x14ac:dyDescent="0.3">
      <c r="A2" s="18" t="s">
        <v>63</v>
      </c>
    </row>
    <row r="3" spans="1:12" x14ac:dyDescent="0.25">
      <c r="A3" s="1" t="s">
        <v>229</v>
      </c>
    </row>
    <row r="4" spans="1:12" x14ac:dyDescent="0.25">
      <c r="A4" s="1" t="s">
        <v>223</v>
      </c>
    </row>
    <row r="6" spans="1:12" ht="15.95" customHeight="1" x14ac:dyDescent="0.25">
      <c r="A6" s="20"/>
      <c r="B6" s="21">
        <v>2013</v>
      </c>
      <c r="C6" s="21">
        <v>2014</v>
      </c>
      <c r="D6" s="21">
        <v>2015</v>
      </c>
      <c r="E6" s="21">
        <v>2016</v>
      </c>
      <c r="F6" s="21">
        <v>2017</v>
      </c>
      <c r="G6" s="21">
        <v>2018</v>
      </c>
      <c r="H6" s="21">
        <v>2019</v>
      </c>
      <c r="I6" s="21">
        <v>2020</v>
      </c>
      <c r="J6" s="21">
        <v>2021</v>
      </c>
      <c r="K6" s="21">
        <v>2022</v>
      </c>
    </row>
    <row r="7" spans="1:12" ht="15.95" customHeight="1" x14ac:dyDescent="0.25">
      <c r="A7" s="19" t="s">
        <v>1</v>
      </c>
    </row>
    <row r="8" spans="1:12" s="1" customFormat="1" ht="15.95" customHeight="1" x14ac:dyDescent="0.25">
      <c r="A8" s="22" t="s">
        <v>2</v>
      </c>
      <c r="B8" s="49">
        <v>41099531.391924374</v>
      </c>
      <c r="C8" s="49">
        <v>42049462.357657686</v>
      </c>
      <c r="D8" s="49">
        <v>44346525.299845852</v>
      </c>
      <c r="E8" s="49">
        <v>44673579.25270053</v>
      </c>
      <c r="F8" s="49">
        <v>46524550.733250953</v>
      </c>
      <c r="G8" s="49">
        <v>50722424.556094967</v>
      </c>
      <c r="H8" s="49">
        <v>50232311.779580481</v>
      </c>
      <c r="I8" s="49">
        <v>46835458.116716176</v>
      </c>
      <c r="J8" s="49">
        <v>64607070.316160761</v>
      </c>
      <c r="K8" s="49">
        <v>68622801.105796367</v>
      </c>
    </row>
    <row r="9" spans="1:12" ht="15.95" customHeight="1" x14ac:dyDescent="0.25">
      <c r="A9" s="5" t="s">
        <v>3</v>
      </c>
      <c r="B9" s="51">
        <v>33400072.607223663</v>
      </c>
      <c r="C9" s="51">
        <v>34126983.20633506</v>
      </c>
      <c r="D9" s="51">
        <v>36971909.612743795</v>
      </c>
      <c r="E9" s="51">
        <v>37320646.921908371</v>
      </c>
      <c r="F9" s="51">
        <v>38737144.883060023</v>
      </c>
      <c r="G9" s="51">
        <v>42180270.940251999</v>
      </c>
      <c r="H9" s="51">
        <v>41578928.066601992</v>
      </c>
      <c r="I9" s="51">
        <v>37694917.543281764</v>
      </c>
      <c r="J9" s="51">
        <v>50554673.416893408</v>
      </c>
      <c r="K9" s="51">
        <v>55407519.524999999</v>
      </c>
    </row>
    <row r="10" spans="1:12" ht="15.95" customHeight="1" x14ac:dyDescent="0.25">
      <c r="A10" s="5" t="s">
        <v>4</v>
      </c>
      <c r="B10" s="51">
        <v>1221593.8792064569</v>
      </c>
      <c r="C10" s="51">
        <v>1350574.1714135751</v>
      </c>
      <c r="D10" s="51">
        <v>502902.93363966391</v>
      </c>
      <c r="E10" s="51">
        <v>166581.40301667107</v>
      </c>
      <c r="F10" s="51">
        <v>237602.07970973331</v>
      </c>
      <c r="G10" s="51">
        <v>503321.02496210649</v>
      </c>
      <c r="H10" s="51">
        <v>60547.378135974948</v>
      </c>
      <c r="I10" s="51">
        <v>1189420.2201255681</v>
      </c>
      <c r="J10" s="51">
        <v>4917613.1638663085</v>
      </c>
      <c r="K10" s="51">
        <v>1962556.6087603634</v>
      </c>
    </row>
    <row r="11" spans="1:12" ht="15.95" customHeight="1" x14ac:dyDescent="0.25">
      <c r="A11" s="5" t="s">
        <v>5</v>
      </c>
      <c r="B11" s="51">
        <v>2865146.6616075737</v>
      </c>
      <c r="C11" s="51">
        <v>2941015.2351094983</v>
      </c>
      <c r="D11" s="51">
        <v>3008865.753029007</v>
      </c>
      <c r="E11" s="51">
        <v>3142106.7357638683</v>
      </c>
      <c r="F11" s="51">
        <v>3309614.5840983395</v>
      </c>
      <c r="G11" s="51">
        <v>3425877.9211800001</v>
      </c>
      <c r="H11" s="51">
        <v>3601150.284680618</v>
      </c>
      <c r="I11" s="51">
        <v>3623179.073150991</v>
      </c>
      <c r="J11" s="51">
        <v>3142758.4862465952</v>
      </c>
      <c r="K11" s="51">
        <v>2585421.4419999998</v>
      </c>
    </row>
    <row r="12" spans="1:12" ht="15.95" customHeight="1" x14ac:dyDescent="0.25">
      <c r="A12" s="5" t="s">
        <v>67</v>
      </c>
      <c r="B12" s="51">
        <v>103843.74784946744</v>
      </c>
      <c r="C12" s="51">
        <v>97146.496515982755</v>
      </c>
      <c r="D12" s="51">
        <v>113960.29378033678</v>
      </c>
      <c r="E12" s="51">
        <v>113211.48692736027</v>
      </c>
      <c r="F12" s="51">
        <v>123095.83949948789</v>
      </c>
      <c r="G12" s="51">
        <v>141739.52921491201</v>
      </c>
      <c r="H12" s="51">
        <v>183108.08564052414</v>
      </c>
      <c r="I12" s="51">
        <v>132790.95715364901</v>
      </c>
      <c r="J12" s="51">
        <v>110944.00919193753</v>
      </c>
      <c r="K12" s="51">
        <v>163518.932</v>
      </c>
    </row>
    <row r="13" spans="1:12" ht="15.95" customHeight="1" x14ac:dyDescent="0.25">
      <c r="A13" s="5" t="s">
        <v>6</v>
      </c>
      <c r="B13" s="51">
        <v>953199.37112552894</v>
      </c>
      <c r="C13" s="51">
        <v>919979.32285908854</v>
      </c>
      <c r="D13" s="51">
        <v>888453.08578714158</v>
      </c>
      <c r="E13" s="51">
        <v>946303.9189801215</v>
      </c>
      <c r="F13" s="51">
        <v>948665.82046793506</v>
      </c>
      <c r="G13" s="51">
        <v>1009193.4846006696</v>
      </c>
      <c r="H13" s="51">
        <v>1211006.4958146058</v>
      </c>
      <c r="I13" s="51">
        <v>1006322.3574510998</v>
      </c>
      <c r="J13" s="51">
        <v>603929.59128484468</v>
      </c>
      <c r="K13" s="51">
        <v>3823851.7724080002</v>
      </c>
    </row>
    <row r="14" spans="1:12" ht="15.95" customHeight="1" x14ac:dyDescent="0.25">
      <c r="A14" s="5" t="s">
        <v>7</v>
      </c>
      <c r="B14" s="51">
        <v>998084.35973080248</v>
      </c>
      <c r="C14" s="51">
        <v>1047359.2215129357</v>
      </c>
      <c r="D14" s="51">
        <v>1113585.1571470983</v>
      </c>
      <c r="E14" s="51">
        <v>1160260.7332862047</v>
      </c>
      <c r="F14" s="51">
        <v>1195034.724854497</v>
      </c>
      <c r="G14" s="51">
        <v>1222671.5179537679</v>
      </c>
      <c r="H14" s="51">
        <v>1272469.6936420337</v>
      </c>
      <c r="I14" s="51">
        <v>908994.81983495783</v>
      </c>
      <c r="J14" s="51">
        <v>1434681.2313420735</v>
      </c>
      <c r="K14" s="51">
        <v>1166399.9344599999</v>
      </c>
    </row>
    <row r="15" spans="1:12" ht="15.95" customHeight="1" x14ac:dyDescent="0.25">
      <c r="A15" s="4" t="s">
        <v>8</v>
      </c>
      <c r="B15" s="53">
        <v>1557590.7651808897</v>
      </c>
      <c r="C15" s="53">
        <v>1566404.7039115399</v>
      </c>
      <c r="D15" s="53">
        <v>1746848.4637188094</v>
      </c>
      <c r="E15" s="53">
        <v>1824468.0528179405</v>
      </c>
      <c r="F15" s="53">
        <v>1973392.8015609265</v>
      </c>
      <c r="G15" s="53">
        <v>2239350.1379315234</v>
      </c>
      <c r="H15" s="53">
        <v>2325101.7750647333</v>
      </c>
      <c r="I15" s="53">
        <v>2279833.1457181452</v>
      </c>
      <c r="J15" s="53">
        <v>3842470.417335602</v>
      </c>
      <c r="K15" s="53">
        <v>3513532.8911679997</v>
      </c>
    </row>
    <row r="16" spans="1:12" ht="15.95" customHeight="1" x14ac:dyDescent="0.25">
      <c r="B16" s="55" t="s">
        <v>214</v>
      </c>
      <c r="C16" s="55" t="s">
        <v>214</v>
      </c>
      <c r="D16" s="55" t="s">
        <v>214</v>
      </c>
      <c r="E16" s="55" t="s">
        <v>214</v>
      </c>
      <c r="F16" s="55" t="s">
        <v>214</v>
      </c>
      <c r="G16" s="55" t="s">
        <v>214</v>
      </c>
      <c r="H16" s="55" t="s">
        <v>214</v>
      </c>
      <c r="I16" s="55" t="s">
        <v>214</v>
      </c>
      <c r="J16" s="55" t="s">
        <v>214</v>
      </c>
      <c r="K16" s="55" t="s">
        <v>214</v>
      </c>
    </row>
    <row r="17" spans="1:11" s="1" customFormat="1" ht="15.95" customHeight="1" x14ac:dyDescent="0.25">
      <c r="A17" s="22" t="s">
        <v>9</v>
      </c>
      <c r="B17" s="49">
        <v>36606151.422629081</v>
      </c>
      <c r="C17" s="49">
        <v>38786033.280606538</v>
      </c>
      <c r="D17" s="49">
        <v>41604168.97039526</v>
      </c>
      <c r="E17" s="49">
        <v>43958554.784811966</v>
      </c>
      <c r="F17" s="49">
        <v>46746340.273580238</v>
      </c>
      <c r="G17" s="49">
        <v>48563513.607484773</v>
      </c>
      <c r="H17" s="49">
        <v>50687920.23056531</v>
      </c>
      <c r="I17" s="49">
        <v>57937079.315999843</v>
      </c>
      <c r="J17" s="49">
        <v>78366230.884939581</v>
      </c>
      <c r="K17" s="49">
        <v>58095111.047788575</v>
      </c>
    </row>
    <row r="18" spans="1:11" ht="15.95" customHeight="1" x14ac:dyDescent="0.25">
      <c r="A18" s="5" t="s">
        <v>10</v>
      </c>
      <c r="B18" s="51">
        <v>8576994.4045757242</v>
      </c>
      <c r="C18" s="51">
        <v>9074893.5203184932</v>
      </c>
      <c r="D18" s="51">
        <v>9629445.7133268006</v>
      </c>
      <c r="E18" s="51">
        <v>10200983.18025204</v>
      </c>
      <c r="F18" s="51">
        <v>10803418.414289974</v>
      </c>
      <c r="G18" s="51">
        <v>11367427.872754121</v>
      </c>
      <c r="H18" s="51">
        <v>11787355.697800843</v>
      </c>
      <c r="I18" s="51">
        <v>12387984.213329991</v>
      </c>
      <c r="J18" s="51">
        <v>13016670.203214038</v>
      </c>
      <c r="K18" s="51">
        <v>12324523.648680001</v>
      </c>
    </row>
    <row r="19" spans="1:11" ht="15.95" customHeight="1" x14ac:dyDescent="0.25">
      <c r="A19" s="5" t="s">
        <v>11</v>
      </c>
      <c r="B19" s="51">
        <v>3520375.6927177748</v>
      </c>
      <c r="C19" s="51">
        <v>3813368.5894807344</v>
      </c>
      <c r="D19" s="51">
        <v>4105164.7391521134</v>
      </c>
      <c r="E19" s="51">
        <v>4204940.3280305881</v>
      </c>
      <c r="F19" s="51">
        <v>4420795.2210255759</v>
      </c>
      <c r="G19" s="51">
        <v>4521455.8901455365</v>
      </c>
      <c r="H19" s="51">
        <v>4648467.7954908423</v>
      </c>
      <c r="I19" s="51">
        <v>5099143.7089155167</v>
      </c>
      <c r="J19" s="51">
        <v>5342420.1009364873</v>
      </c>
      <c r="K19" s="51">
        <v>5184429.8000100004</v>
      </c>
    </row>
    <row r="20" spans="1:11" ht="15.95" customHeight="1" x14ac:dyDescent="0.25">
      <c r="A20" s="5" t="s">
        <v>42</v>
      </c>
      <c r="B20" s="51">
        <v>1434004.4380115629</v>
      </c>
      <c r="C20" s="51">
        <v>1494300.5758629891</v>
      </c>
      <c r="D20" s="51">
        <v>1608946.9468873315</v>
      </c>
      <c r="E20" s="51">
        <v>1651028.3150499971</v>
      </c>
      <c r="F20" s="51">
        <v>1689664.5417288924</v>
      </c>
      <c r="G20" s="51">
        <v>1703952.4408943295</v>
      </c>
      <c r="H20" s="51">
        <v>1823488.0272363559</v>
      </c>
      <c r="I20" s="51">
        <v>1987194.3432219336</v>
      </c>
      <c r="J20" s="51">
        <v>2010363.3077963903</v>
      </c>
      <c r="K20" s="51">
        <v>1727336.3210305695</v>
      </c>
    </row>
    <row r="21" spans="1:11" ht="15.95" customHeight="1" x14ac:dyDescent="0.25">
      <c r="A21" s="5" t="s">
        <v>12</v>
      </c>
      <c r="B21" s="51">
        <v>916239.32462704834</v>
      </c>
      <c r="C21" s="51">
        <v>1056229.0512779597</v>
      </c>
      <c r="D21" s="51">
        <v>1230531.9913829442</v>
      </c>
      <c r="E21" s="51">
        <v>1486574.9769465018</v>
      </c>
      <c r="F21" s="51">
        <v>1724611.027997992</v>
      </c>
      <c r="G21" s="51">
        <v>1897020.0658273119</v>
      </c>
      <c r="H21" s="51">
        <v>2111568.6674588695</v>
      </c>
      <c r="I21" s="51">
        <v>2220578.2638204494</v>
      </c>
      <c r="J21" s="51">
        <v>2269813.4346131538</v>
      </c>
      <c r="K21" s="51">
        <v>2621597.9863499999</v>
      </c>
    </row>
    <row r="22" spans="1:11" ht="15.95" customHeight="1" x14ac:dyDescent="0.25">
      <c r="A22" s="5" t="s">
        <v>41</v>
      </c>
      <c r="B22" s="51">
        <v>14004267.383367412</v>
      </c>
      <c r="C22" s="51">
        <v>14898635.392737126</v>
      </c>
      <c r="D22" s="51">
        <v>16274000.717049126</v>
      </c>
      <c r="E22" s="51">
        <v>17665450.230577298</v>
      </c>
      <c r="F22" s="51">
        <v>18891528.761812709</v>
      </c>
      <c r="G22" s="51">
        <v>19637425.350029986</v>
      </c>
      <c r="H22" s="51">
        <v>20786501.219562355</v>
      </c>
      <c r="I22" s="51">
        <v>25801872.5932898</v>
      </c>
      <c r="J22" s="51">
        <v>45174806.508808307</v>
      </c>
      <c r="K22" s="51">
        <v>24584021.569460001</v>
      </c>
    </row>
    <row r="23" spans="1:11" ht="15.95" customHeight="1" x14ac:dyDescent="0.25">
      <c r="A23" s="5" t="s">
        <v>43</v>
      </c>
      <c r="B23" s="51">
        <v>8114346.8702869453</v>
      </c>
      <c r="C23" s="51">
        <v>8393482.0934328344</v>
      </c>
      <c r="D23" s="51">
        <v>8675865.7078171801</v>
      </c>
      <c r="E23" s="51">
        <v>8663225.0747311115</v>
      </c>
      <c r="F23" s="51">
        <v>9111526.3981979769</v>
      </c>
      <c r="G23" s="51">
        <v>9307959.8582691792</v>
      </c>
      <c r="H23" s="51">
        <v>9409810.6710221507</v>
      </c>
      <c r="I23" s="51">
        <v>10306167.814157421</v>
      </c>
      <c r="J23" s="51">
        <v>10381093.242338544</v>
      </c>
      <c r="K23" s="51">
        <v>11377784.617658</v>
      </c>
    </row>
    <row r="24" spans="1:11" ht="15.95" customHeight="1" x14ac:dyDescent="0.25">
      <c r="A24" s="5" t="s">
        <v>13</v>
      </c>
      <c r="B24" s="51">
        <v>39923.309042613015</v>
      </c>
      <c r="C24" s="51">
        <v>55124.057496404443</v>
      </c>
      <c r="D24" s="51">
        <v>80213.154779767516</v>
      </c>
      <c r="E24" s="51">
        <v>86352.679224433727</v>
      </c>
      <c r="F24" s="51">
        <v>104795.90852712147</v>
      </c>
      <c r="G24" s="51">
        <v>128272.12956431202</v>
      </c>
      <c r="H24" s="51">
        <v>120728.15199389006</v>
      </c>
      <c r="I24" s="51">
        <v>134138.37926473946</v>
      </c>
      <c r="J24" s="51">
        <v>171064.08723266385</v>
      </c>
      <c r="K24" s="51">
        <v>275417.10459999996</v>
      </c>
    </row>
    <row r="25" spans="1:11" ht="15.95" customHeight="1" x14ac:dyDescent="0.25">
      <c r="B25" s="55" t="s">
        <v>214</v>
      </c>
      <c r="C25" s="55" t="s">
        <v>214</v>
      </c>
      <c r="D25" s="55" t="s">
        <v>214</v>
      </c>
      <c r="E25" s="55" t="s">
        <v>214</v>
      </c>
      <c r="F25" s="55" t="s">
        <v>214</v>
      </c>
      <c r="G25" s="55" t="s">
        <v>214</v>
      </c>
      <c r="H25" s="55" t="s">
        <v>214</v>
      </c>
      <c r="I25" s="55" t="s">
        <v>214</v>
      </c>
      <c r="J25" s="55" t="s">
        <v>214</v>
      </c>
      <c r="K25" s="55" t="s">
        <v>214</v>
      </c>
    </row>
    <row r="26" spans="1:11" s="1" customFormat="1" ht="15.95" customHeight="1" x14ac:dyDescent="0.25">
      <c r="A26" s="22" t="s">
        <v>201</v>
      </c>
      <c r="B26" s="49">
        <v>4493379.9692952977</v>
      </c>
      <c r="C26" s="49">
        <v>3263429.0770511436</v>
      </c>
      <c r="D26" s="49">
        <v>2742356.3294505915</v>
      </c>
      <c r="E26" s="49">
        <v>715024.46788856364</v>
      </c>
      <c r="F26" s="49">
        <v>-221789.54032928695</v>
      </c>
      <c r="G26" s="49">
        <v>2158910.9486101931</v>
      </c>
      <c r="H26" s="49">
        <v>-455608.45098483068</v>
      </c>
      <c r="I26" s="49">
        <v>-11101621.199283667</v>
      </c>
      <c r="J26" s="49">
        <v>-13759160.568778817</v>
      </c>
      <c r="K26" s="49">
        <v>10527690.058007792</v>
      </c>
    </row>
    <row r="27" spans="1:11" ht="15.95" customHeight="1" x14ac:dyDescent="0.25">
      <c r="B27" s="55" t="s">
        <v>214</v>
      </c>
      <c r="C27" s="55" t="s">
        <v>214</v>
      </c>
      <c r="D27" s="55" t="s">
        <v>214</v>
      </c>
      <c r="E27" s="55" t="s">
        <v>214</v>
      </c>
      <c r="F27" s="55" t="s">
        <v>214</v>
      </c>
      <c r="G27" s="55" t="s">
        <v>214</v>
      </c>
      <c r="H27" s="55" t="s">
        <v>214</v>
      </c>
      <c r="I27" s="55" t="s">
        <v>214</v>
      </c>
      <c r="J27" s="55" t="s">
        <v>214</v>
      </c>
      <c r="K27" s="55" t="s">
        <v>214</v>
      </c>
    </row>
    <row r="28" spans="1:11" ht="15.95" customHeight="1" x14ac:dyDescent="0.25">
      <c r="A28" s="19" t="s">
        <v>15</v>
      </c>
      <c r="B28" s="55" t="s">
        <v>214</v>
      </c>
      <c r="C28" s="55" t="s">
        <v>214</v>
      </c>
      <c r="D28" s="55" t="s">
        <v>214</v>
      </c>
      <c r="E28" s="55" t="s">
        <v>214</v>
      </c>
      <c r="F28" s="55" t="s">
        <v>214</v>
      </c>
      <c r="G28" s="55" t="s">
        <v>214</v>
      </c>
      <c r="H28" s="55" t="s">
        <v>214</v>
      </c>
      <c r="I28" s="55" t="s">
        <v>214</v>
      </c>
      <c r="J28" s="55" t="s">
        <v>214</v>
      </c>
      <c r="K28" s="55" t="s">
        <v>214</v>
      </c>
    </row>
    <row r="29" spans="1:11" s="1" customFormat="1" ht="15.95" customHeight="1" x14ac:dyDescent="0.25">
      <c r="A29" s="22" t="s">
        <v>232</v>
      </c>
      <c r="B29" s="49">
        <v>5816258.8354064068</v>
      </c>
      <c r="C29" s="49">
        <v>6314967.1946538165</v>
      </c>
      <c r="D29" s="49">
        <v>7287321.6386014409</v>
      </c>
      <c r="E29" s="49">
        <v>6825451.9048967892</v>
      </c>
      <c r="F29" s="49">
        <v>6549686.6736095212</v>
      </c>
      <c r="G29" s="49">
        <v>6264833.6977288313</v>
      </c>
      <c r="H29" s="49">
        <v>6894609.3562305076</v>
      </c>
      <c r="I29" s="49">
        <v>5945791.4269394465</v>
      </c>
      <c r="J29" s="49">
        <v>6863981.8003783757</v>
      </c>
      <c r="K29" s="49">
        <v>7551154.0134894317</v>
      </c>
    </row>
    <row r="30" spans="1:11" ht="15.95" customHeight="1" x14ac:dyDescent="0.25">
      <c r="A30" s="5" t="s">
        <v>16</v>
      </c>
      <c r="B30" s="51">
        <v>66305.131202130171</v>
      </c>
      <c r="C30" s="51">
        <v>46156.21244343686</v>
      </c>
      <c r="D30" s="51">
        <v>56478.290425638232</v>
      </c>
      <c r="E30" s="51">
        <v>47301.01346860372</v>
      </c>
      <c r="F30" s="51">
        <v>20436.640775013318</v>
      </c>
      <c r="G30" s="51">
        <v>14610.337381119998</v>
      </c>
      <c r="H30" s="51">
        <v>13787.834565108546</v>
      </c>
      <c r="I30" s="51">
        <v>17139.386068080094</v>
      </c>
      <c r="J30" s="51">
        <v>12395.659805658252</v>
      </c>
      <c r="K30" s="51">
        <v>26573.79148</v>
      </c>
    </row>
    <row r="31" spans="1:11" ht="15.95" customHeight="1" x14ac:dyDescent="0.25">
      <c r="A31" s="5" t="s">
        <v>17</v>
      </c>
      <c r="B31" s="51">
        <v>3965118.83489297</v>
      </c>
      <c r="C31" s="51">
        <v>4152884.6734068547</v>
      </c>
      <c r="D31" s="51">
        <v>4886871.5788904028</v>
      </c>
      <c r="E31" s="51">
        <v>4591955.2348531121</v>
      </c>
      <c r="F31" s="51">
        <v>4585655.1451296117</v>
      </c>
      <c r="G31" s="51">
        <v>4144581.8724714802</v>
      </c>
      <c r="H31" s="51">
        <v>4608895.9411017951</v>
      </c>
      <c r="I31" s="51">
        <v>4185809.0079185572</v>
      </c>
      <c r="J31" s="51">
        <v>4794966.6336515127</v>
      </c>
      <c r="K31" s="51">
        <v>3932633.5774399997</v>
      </c>
    </row>
    <row r="32" spans="1:11" ht="15.95" customHeight="1" x14ac:dyDescent="0.25">
      <c r="A32" s="5" t="s">
        <v>18</v>
      </c>
      <c r="B32" s="51">
        <v>3351449.5697271288</v>
      </c>
      <c r="C32" s="51">
        <v>3702539.3095533885</v>
      </c>
      <c r="D32" s="51">
        <v>4065875.2970240088</v>
      </c>
      <c r="E32" s="51">
        <v>3931825.9985622773</v>
      </c>
      <c r="F32" s="51">
        <v>3674132.7109838142</v>
      </c>
      <c r="G32" s="51">
        <v>3838814.6035327995</v>
      </c>
      <c r="H32" s="51">
        <v>4122989.276930178</v>
      </c>
      <c r="I32" s="51">
        <v>3764316.1483109035</v>
      </c>
      <c r="J32" s="51">
        <v>4091774.1343289125</v>
      </c>
      <c r="K32" s="51">
        <v>5372430.54856</v>
      </c>
    </row>
    <row r="33" spans="1:11" ht="15.95" customHeight="1" x14ac:dyDescent="0.25">
      <c r="A33" s="5" t="s">
        <v>42</v>
      </c>
      <c r="B33" s="51">
        <v>1434004.4380115629</v>
      </c>
      <c r="C33" s="51">
        <v>1494300.5758629891</v>
      </c>
      <c r="D33" s="51">
        <v>1608946.9468873315</v>
      </c>
      <c r="E33" s="51">
        <v>1651028.3150499971</v>
      </c>
      <c r="F33" s="51">
        <v>1689664.5417288924</v>
      </c>
      <c r="G33" s="51">
        <v>1703952.4408943295</v>
      </c>
      <c r="H33" s="51">
        <v>1823488.0272363559</v>
      </c>
      <c r="I33" s="51">
        <v>1987194.3432219336</v>
      </c>
      <c r="J33" s="51">
        <v>2010363.3077963903</v>
      </c>
      <c r="K33" s="51">
        <v>1727336.3210305695</v>
      </c>
    </row>
    <row r="34" spans="1:11" ht="15.95" customHeight="1" x14ac:dyDescent="0.25">
      <c r="B34" s="55" t="s">
        <v>214</v>
      </c>
      <c r="C34" s="55" t="s">
        <v>214</v>
      </c>
      <c r="D34" s="55" t="s">
        <v>214</v>
      </c>
      <c r="E34" s="55" t="s">
        <v>214</v>
      </c>
      <c r="F34" s="55" t="s">
        <v>214</v>
      </c>
      <c r="G34" s="55" t="s">
        <v>214</v>
      </c>
      <c r="H34" s="55" t="s">
        <v>214</v>
      </c>
      <c r="I34" s="55" t="s">
        <v>214</v>
      </c>
      <c r="J34" s="55" t="s">
        <v>214</v>
      </c>
      <c r="K34" s="55" t="s">
        <v>214</v>
      </c>
    </row>
    <row r="35" spans="1:11" s="1" customFormat="1" ht="15.95" customHeight="1" x14ac:dyDescent="0.25">
      <c r="A35" s="22" t="s">
        <v>44</v>
      </c>
      <c r="B35" s="49">
        <v>41165836.523126505</v>
      </c>
      <c r="C35" s="49">
        <v>42095618.57010112</v>
      </c>
      <c r="D35" s="49">
        <v>44403003.590271488</v>
      </c>
      <c r="E35" s="49">
        <v>44720880.266169138</v>
      </c>
      <c r="F35" s="49">
        <v>46544987.374025963</v>
      </c>
      <c r="G35" s="49">
        <v>50737034.893476091</v>
      </c>
      <c r="H35" s="49">
        <v>50246099.614145592</v>
      </c>
      <c r="I35" s="49">
        <v>46852597.50278426</v>
      </c>
      <c r="J35" s="49">
        <v>64619465.975966424</v>
      </c>
      <c r="K35" s="49">
        <v>68649374.897276372</v>
      </c>
    </row>
    <row r="36" spans="1:11" s="1" customFormat="1" ht="15.95" customHeight="1" x14ac:dyDescent="0.25">
      <c r="A36" s="22" t="s">
        <v>45</v>
      </c>
      <c r="B36" s="49">
        <v>42488715.38923762</v>
      </c>
      <c r="C36" s="49">
        <v>45147156.687703803</v>
      </c>
      <c r="D36" s="49">
        <v>48947968.89942234</v>
      </c>
      <c r="E36" s="49">
        <v>50831307.703177363</v>
      </c>
      <c r="F36" s="49">
        <v>53316463.587964773</v>
      </c>
      <c r="G36" s="49">
        <v>54842957.642594732</v>
      </c>
      <c r="H36" s="49">
        <v>57596317.421360925</v>
      </c>
      <c r="I36" s="49">
        <v>63900010.129007369</v>
      </c>
      <c r="J36" s="49">
        <v>85242608.345123619</v>
      </c>
      <c r="K36" s="49">
        <v>65672838.852758005</v>
      </c>
    </row>
    <row r="37" spans="1:11" s="1" customFormat="1" ht="15.95" customHeight="1" x14ac:dyDescent="0.25">
      <c r="A37" s="22" t="s">
        <v>230</v>
      </c>
      <c r="B37" s="49">
        <v>-1322878.8661111123</v>
      </c>
      <c r="C37" s="49">
        <v>-3051538.1176026794</v>
      </c>
      <c r="D37" s="49">
        <v>-4544965.3091508523</v>
      </c>
      <c r="E37" s="49">
        <v>-6110427.4370082188</v>
      </c>
      <c r="F37" s="49">
        <v>-6771476.2139388081</v>
      </c>
      <c r="G37" s="49">
        <v>-4105922.749118641</v>
      </c>
      <c r="H37" s="49">
        <v>-7350217.8072153311</v>
      </c>
      <c r="I37" s="49">
        <v>-17047412.626223113</v>
      </c>
      <c r="J37" s="49">
        <v>-20623142.369157203</v>
      </c>
      <c r="K37" s="49">
        <v>2976536.0445183665</v>
      </c>
    </row>
    <row r="38" spans="1:11" ht="15.95" customHeight="1" x14ac:dyDescent="0.25">
      <c r="B38" s="55"/>
      <c r="C38" s="55"/>
      <c r="D38" s="55"/>
      <c r="E38" s="55"/>
      <c r="F38" s="55"/>
      <c r="G38" s="55"/>
      <c r="H38" s="55"/>
      <c r="I38" s="55"/>
      <c r="J38" s="55"/>
      <c r="K38" s="55"/>
    </row>
    <row r="39" spans="1:11" ht="15.95" customHeight="1" x14ac:dyDescent="0.25">
      <c r="A39" s="19" t="s">
        <v>19</v>
      </c>
      <c r="B39" s="55"/>
      <c r="C39" s="55"/>
      <c r="D39" s="55"/>
      <c r="E39" s="55"/>
      <c r="F39" s="55"/>
      <c r="G39" s="55"/>
      <c r="H39" s="55"/>
      <c r="I39" s="55"/>
      <c r="J39" s="55"/>
      <c r="K39" s="55"/>
    </row>
    <row r="40" spans="1:11" s="1" customFormat="1" ht="15.95" customHeight="1" x14ac:dyDescent="0.25">
      <c r="A40" s="22" t="s">
        <v>231</v>
      </c>
      <c r="B40" s="49">
        <v>-1303444.9533341939</v>
      </c>
      <c r="C40" s="49">
        <v>443388.69349606056</v>
      </c>
      <c r="D40" s="49">
        <v>-657218.0842859915</v>
      </c>
      <c r="E40" s="49">
        <v>992187.33645429113</v>
      </c>
      <c r="F40" s="49">
        <v>160063.76906682135</v>
      </c>
      <c r="G40" s="49">
        <v>-294849.35276645364</v>
      </c>
      <c r="H40" s="49">
        <v>-2178153.3796348916</v>
      </c>
      <c r="I40" s="49">
        <v>-7462911.8409096235</v>
      </c>
      <c r="J40" s="49">
        <v>-4421944.6523134718</v>
      </c>
      <c r="K40" s="49">
        <v>9236035.1655483656</v>
      </c>
    </row>
    <row r="41" spans="1:11" ht="15.95" customHeight="1" x14ac:dyDescent="0.25">
      <c r="A41" s="5" t="s">
        <v>20</v>
      </c>
      <c r="B41" s="51">
        <v>-275705.33190997399</v>
      </c>
      <c r="C41" s="51">
        <v>-117160.13477196098</v>
      </c>
      <c r="D41" s="51">
        <v>61761.539394763757</v>
      </c>
      <c r="E41" s="51">
        <v>-183310.67622234017</v>
      </c>
      <c r="F41" s="51">
        <v>235155.82338651916</v>
      </c>
      <c r="G41" s="51">
        <v>74950.759618671771</v>
      </c>
      <c r="H41" s="51">
        <v>-309195.03477047512</v>
      </c>
      <c r="I41" s="51">
        <v>852474.54681815393</v>
      </c>
      <c r="J41" s="51">
        <v>284858.44534692576</v>
      </c>
      <c r="K41" s="51">
        <v>-979928.91580000008</v>
      </c>
    </row>
    <row r="42" spans="1:11" ht="15.95" customHeight="1" x14ac:dyDescent="0.25">
      <c r="A42" s="5" t="s">
        <v>21</v>
      </c>
      <c r="B42" s="51">
        <v>273197.26993421064</v>
      </c>
      <c r="C42" s="51">
        <v>285949.69201669458</v>
      </c>
      <c r="D42" s="51">
        <v>538236.86706922762</v>
      </c>
      <c r="E42" s="51">
        <v>420473.44652814732</v>
      </c>
      <c r="F42" s="51">
        <v>976604.86074138887</v>
      </c>
      <c r="G42" s="51">
        <v>1006828.0996927279</v>
      </c>
      <c r="H42" s="51">
        <v>1181390.8398782162</v>
      </c>
      <c r="I42" s="51">
        <v>2549859.6966352696</v>
      </c>
      <c r="J42" s="51">
        <v>2154541.9648624077</v>
      </c>
      <c r="K42" s="51">
        <v>1007565.2442099999</v>
      </c>
    </row>
    <row r="43" spans="1:11" ht="15.95" customHeight="1" x14ac:dyDescent="0.25">
      <c r="A43" s="5" t="s">
        <v>22</v>
      </c>
      <c r="B43" s="51">
        <v>548902.60184418457</v>
      </c>
      <c r="C43" s="51">
        <v>403109.8267886556</v>
      </c>
      <c r="D43" s="51">
        <v>476475.32767446392</v>
      </c>
      <c r="E43" s="51">
        <v>603784.12275048753</v>
      </c>
      <c r="F43" s="51">
        <v>741449.03735486977</v>
      </c>
      <c r="G43" s="51">
        <v>931877.34007405606</v>
      </c>
      <c r="H43" s="51">
        <v>1490585.8746486912</v>
      </c>
      <c r="I43" s="51">
        <v>1697385.1498171159</v>
      </c>
      <c r="J43" s="51">
        <v>1869683.519515482</v>
      </c>
      <c r="K43" s="51">
        <v>1987494.16001</v>
      </c>
    </row>
    <row r="44" spans="1:11" ht="15.95" customHeight="1" x14ac:dyDescent="0.25">
      <c r="A44" s="5" t="s">
        <v>23</v>
      </c>
      <c r="B44" s="51">
        <v>276569.95455851447</v>
      </c>
      <c r="C44" s="51">
        <v>2244908.7830205848</v>
      </c>
      <c r="D44" s="51">
        <v>-783717.20143505605</v>
      </c>
      <c r="E44" s="51">
        <v>2008397.0697561637</v>
      </c>
      <c r="F44" s="51">
        <v>893107.28316660691</v>
      </c>
      <c r="G44" s="51">
        <v>375933.65583036869</v>
      </c>
      <c r="H44" s="51">
        <v>-1512859.8853227694</v>
      </c>
      <c r="I44" s="51">
        <v>-7201099.1673925752</v>
      </c>
      <c r="J44" s="51">
        <v>-5447327.5858162558</v>
      </c>
      <c r="K44" s="51">
        <v>9453241.1399383657</v>
      </c>
    </row>
    <row r="45" spans="1:11" ht="15.95" customHeight="1" x14ac:dyDescent="0.25">
      <c r="A45" s="5" t="s">
        <v>24</v>
      </c>
      <c r="B45" s="51">
        <v>8218413.6166680595</v>
      </c>
      <c r="C45" s="51">
        <v>8010340.2925062608</v>
      </c>
      <c r="D45" s="51">
        <v>6677666.4386679847</v>
      </c>
      <c r="E45" s="51">
        <v>7772619.9651388209</v>
      </c>
      <c r="F45" s="51">
        <v>7087978.5650921538</v>
      </c>
      <c r="G45" s="51">
        <v>5661838.8132404955</v>
      </c>
      <c r="H45" s="51">
        <v>6173715.1818595398</v>
      </c>
      <c r="I45" s="51">
        <v>9931145.9055132028</v>
      </c>
      <c r="J45" s="51">
        <v>6061404.6604255959</v>
      </c>
      <c r="K45" s="51">
        <v>12564079.876448365</v>
      </c>
    </row>
    <row r="46" spans="1:11" ht="15.95" customHeight="1" x14ac:dyDescent="0.25">
      <c r="A46" s="5" t="s">
        <v>66</v>
      </c>
      <c r="B46" s="51">
        <v>7941843.6621095445</v>
      </c>
      <c r="C46" s="51">
        <v>5765431.509485676</v>
      </c>
      <c r="D46" s="51">
        <v>7461383.6401030403</v>
      </c>
      <c r="E46" s="51">
        <v>5764222.8953826576</v>
      </c>
      <c r="F46" s="51">
        <v>6194871.2819255469</v>
      </c>
      <c r="G46" s="51">
        <v>5285905.1574101271</v>
      </c>
      <c r="H46" s="51">
        <v>7686575.0671823099</v>
      </c>
      <c r="I46" s="51">
        <v>17132245.072905775</v>
      </c>
      <c r="J46" s="51">
        <v>11508732.246241851</v>
      </c>
      <c r="K46" s="51">
        <v>3110838.7365099997</v>
      </c>
    </row>
    <row r="47" spans="1:11" ht="15.95" customHeight="1" x14ac:dyDescent="0.25">
      <c r="A47" s="5" t="s">
        <v>26</v>
      </c>
      <c r="B47" s="51">
        <v>-23294.031809903274</v>
      </c>
      <c r="C47" s="51">
        <v>-9004.8289734755326</v>
      </c>
      <c r="D47" s="51">
        <v>-28090.302740606145</v>
      </c>
      <c r="E47" s="51">
        <v>-21798.975067171872</v>
      </c>
      <c r="F47" s="51">
        <v>20654.610966908273</v>
      </c>
      <c r="G47" s="51">
        <v>9058.7748544158567</v>
      </c>
      <c r="H47" s="51">
        <v>-3368.2255923254775</v>
      </c>
      <c r="I47" s="51">
        <v>23749.695305054571</v>
      </c>
      <c r="J47" s="51">
        <v>160719.06875747879</v>
      </c>
      <c r="K47" s="51">
        <v>16205.717359999806</v>
      </c>
    </row>
    <row r="48" spans="1:11" ht="15.95" customHeight="1" x14ac:dyDescent="0.25">
      <c r="A48" s="5" t="s">
        <v>27</v>
      </c>
      <c r="B48" s="51">
        <v>-1281015.5441728313</v>
      </c>
      <c r="C48" s="51">
        <v>-1675355.1257790874</v>
      </c>
      <c r="D48" s="51">
        <v>92827.880494906771</v>
      </c>
      <c r="E48" s="51">
        <v>-811100.0820123608</v>
      </c>
      <c r="F48" s="51">
        <v>-988853.94845321309</v>
      </c>
      <c r="G48" s="51">
        <v>-754792.54306990991</v>
      </c>
      <c r="H48" s="51">
        <v>-352730.23394932155</v>
      </c>
      <c r="I48" s="51">
        <v>-1138036.9156402575</v>
      </c>
      <c r="J48" s="51">
        <v>579805.41939838009</v>
      </c>
      <c r="K48" s="51">
        <v>746517.22404999961</v>
      </c>
    </row>
    <row r="49" spans="1:11" ht="15.95" customHeight="1" x14ac:dyDescent="0.25">
      <c r="A49" s="5" t="s">
        <v>46</v>
      </c>
      <c r="B49" s="51">
        <v>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</row>
    <row r="50" spans="1:11" ht="15.95" customHeight="1" x14ac:dyDescent="0.25">
      <c r="A50" s="5" t="s">
        <v>29</v>
      </c>
      <c r="B50" s="51">
        <v>0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</row>
    <row r="51" spans="1:11" ht="15.95" customHeight="1" x14ac:dyDescent="0.25">
      <c r="A51" s="5" t="s">
        <v>30</v>
      </c>
      <c r="B51" s="51">
        <v>0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</row>
    <row r="52" spans="1:11" ht="15.95" customHeight="1" x14ac:dyDescent="0.25">
      <c r="A52" s="5" t="s">
        <v>47</v>
      </c>
      <c r="B52" s="51">
        <v>0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</row>
    <row r="53" spans="1:11" ht="15.95" customHeight="1" x14ac:dyDescent="0.25">
      <c r="A53" s="5" t="s">
        <v>31</v>
      </c>
      <c r="B53" s="51">
        <v>0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</row>
    <row r="54" spans="1:11" ht="15.95" customHeight="1" x14ac:dyDescent="0.25">
      <c r="B54" s="55" t="s">
        <v>214</v>
      </c>
      <c r="C54" s="55" t="s">
        <v>214</v>
      </c>
      <c r="D54" s="55" t="s">
        <v>214</v>
      </c>
      <c r="E54" s="55" t="s">
        <v>214</v>
      </c>
      <c r="F54" s="55" t="s">
        <v>214</v>
      </c>
      <c r="G54" s="55" t="s">
        <v>214</v>
      </c>
      <c r="H54" s="55" t="s">
        <v>214</v>
      </c>
      <c r="I54" s="55" t="s">
        <v>214</v>
      </c>
      <c r="J54" s="55" t="s">
        <v>214</v>
      </c>
      <c r="K54" s="55" t="s">
        <v>214</v>
      </c>
    </row>
    <row r="55" spans="1:11" s="1" customFormat="1" ht="15.95" customHeight="1" x14ac:dyDescent="0.25">
      <c r="A55" s="22" t="s">
        <v>32</v>
      </c>
      <c r="B55" s="49">
        <v>19433.912776918081</v>
      </c>
      <c r="C55" s="49">
        <v>3494926.8110987348</v>
      </c>
      <c r="D55" s="49">
        <v>3887747.2248648605</v>
      </c>
      <c r="E55" s="49">
        <v>7102614.7734624995</v>
      </c>
      <c r="F55" s="49">
        <v>6931539.9830056392</v>
      </c>
      <c r="G55" s="49">
        <v>3811073.396352178</v>
      </c>
      <c r="H55" s="49">
        <v>5172064.5610496383</v>
      </c>
      <c r="I55" s="49">
        <v>9584500.9020070583</v>
      </c>
      <c r="J55" s="49">
        <v>16201197.828483457</v>
      </c>
      <c r="K55" s="49">
        <v>6259499.12103</v>
      </c>
    </row>
    <row r="56" spans="1:11" ht="15.95" customHeight="1" x14ac:dyDescent="0.25">
      <c r="A56" s="5" t="s">
        <v>33</v>
      </c>
      <c r="B56" s="51">
        <v>-652785.51000900392</v>
      </c>
      <c r="C56" s="51">
        <v>1218159.9694399822</v>
      </c>
      <c r="D56" s="51">
        <v>1130293.3651169755</v>
      </c>
      <c r="E56" s="51">
        <v>1806136.1321430688</v>
      </c>
      <c r="F56" s="51">
        <v>1781823.3198733625</v>
      </c>
      <c r="G56" s="51">
        <v>1560109.4944210723</v>
      </c>
      <c r="H56" s="51">
        <v>1203673.8447287933</v>
      </c>
      <c r="I56" s="51">
        <v>4144098.0056007812</v>
      </c>
      <c r="J56" s="51">
        <v>13000967.000983533</v>
      </c>
      <c r="K56" s="51">
        <v>4746024.5113300001</v>
      </c>
    </row>
    <row r="57" spans="1:11" ht="15.95" customHeight="1" x14ac:dyDescent="0.25">
      <c r="A57" s="5" t="s">
        <v>34</v>
      </c>
      <c r="B57" s="51">
        <v>6152.3654437869818</v>
      </c>
      <c r="C57" s="51">
        <v>1771475.4848147628</v>
      </c>
      <c r="D57" s="51">
        <v>1269944.0170170125</v>
      </c>
      <c r="E57" s="51">
        <v>2503810.8376131044</v>
      </c>
      <c r="F57" s="51">
        <v>2143795.9168476546</v>
      </c>
      <c r="G57" s="51">
        <v>2372573.5676546567</v>
      </c>
      <c r="H57" s="51">
        <v>2105397.3127303421</v>
      </c>
      <c r="I57" s="51">
        <v>5767638.4066498084</v>
      </c>
      <c r="J57" s="51">
        <v>13461956.59248222</v>
      </c>
      <c r="K57" s="51">
        <v>5208106.9009400001</v>
      </c>
    </row>
    <row r="58" spans="1:11" ht="15.95" customHeight="1" x14ac:dyDescent="0.25">
      <c r="A58" s="5" t="s">
        <v>52</v>
      </c>
      <c r="B58" s="51">
        <v>0</v>
      </c>
      <c r="C58" s="51">
        <v>1738300.6161763589</v>
      </c>
      <c r="D58" s="51">
        <v>1218747.7355412929</v>
      </c>
      <c r="E58" s="51">
        <v>2416962.9991379105</v>
      </c>
      <c r="F58" s="51">
        <v>2093355.847371137</v>
      </c>
      <c r="G58" s="51">
        <v>2223021.2295384081</v>
      </c>
      <c r="H58" s="51">
        <v>2030129.0669959395</v>
      </c>
      <c r="I58" s="51">
        <v>5753997.5134164402</v>
      </c>
      <c r="J58" s="51">
        <v>13398325.636478592</v>
      </c>
      <c r="K58" s="51">
        <v>5158508.0879399991</v>
      </c>
    </row>
    <row r="59" spans="1:11" ht="15.95" customHeight="1" x14ac:dyDescent="0.25">
      <c r="A59" s="5" t="s">
        <v>53</v>
      </c>
      <c r="B59" s="51">
        <v>6152.3654437869818</v>
      </c>
      <c r="C59" s="51">
        <v>33174.868638403947</v>
      </c>
      <c r="D59" s="51">
        <v>51196.281475719567</v>
      </c>
      <c r="E59" s="51">
        <v>86847.838475193683</v>
      </c>
      <c r="F59" s="51">
        <v>50440.06947651739</v>
      </c>
      <c r="G59" s="51">
        <v>149552.33811624831</v>
      </c>
      <c r="H59" s="51">
        <v>75268.245734402808</v>
      </c>
      <c r="I59" s="51">
        <v>13640.89323336813</v>
      </c>
      <c r="J59" s="51">
        <v>63630.956003629806</v>
      </c>
      <c r="K59" s="51">
        <v>49598.813000001013</v>
      </c>
    </row>
    <row r="60" spans="1:11" ht="15.95" customHeight="1" x14ac:dyDescent="0.25">
      <c r="A60" s="5" t="s">
        <v>35</v>
      </c>
      <c r="B60" s="51">
        <v>658937.87545279087</v>
      </c>
      <c r="C60" s="51">
        <v>553315.51537478063</v>
      </c>
      <c r="D60" s="51">
        <v>139650.65190003693</v>
      </c>
      <c r="E60" s="51">
        <v>697674.70547003555</v>
      </c>
      <c r="F60" s="51">
        <v>361972.59697429201</v>
      </c>
      <c r="G60" s="51">
        <v>812464.07323358417</v>
      </c>
      <c r="H60" s="51">
        <v>901723.46800154902</v>
      </c>
      <c r="I60" s="51">
        <v>1623540.4010490268</v>
      </c>
      <c r="J60" s="51">
        <v>460989.59149868891</v>
      </c>
      <c r="K60" s="51">
        <v>462082.38961000007</v>
      </c>
    </row>
    <row r="61" spans="1:11" ht="15.95" customHeight="1" x14ac:dyDescent="0.25">
      <c r="A61" s="5" t="s">
        <v>36</v>
      </c>
      <c r="B61" s="51">
        <v>2142613.9377738507</v>
      </c>
      <c r="C61" s="51">
        <v>3588135.4688462387</v>
      </c>
      <c r="D61" s="51">
        <v>3925033.8282441371</v>
      </c>
      <c r="E61" s="51">
        <v>6349330.3942095283</v>
      </c>
      <c r="F61" s="51">
        <v>6063008.8572957674</v>
      </c>
      <c r="G61" s="51">
        <v>3040622.6164999059</v>
      </c>
      <c r="H61" s="51">
        <v>4595801.780579011</v>
      </c>
      <c r="I61" s="51">
        <v>5943080.615545311</v>
      </c>
      <c r="J61" s="51">
        <v>3597121.9059092207</v>
      </c>
      <c r="K61" s="51">
        <v>1842971.5236999998</v>
      </c>
    </row>
    <row r="62" spans="1:11" ht="15.95" customHeight="1" x14ac:dyDescent="0.25">
      <c r="A62" s="5" t="s">
        <v>34</v>
      </c>
      <c r="B62" s="51">
        <v>3214819.030532544</v>
      </c>
      <c r="C62" s="51">
        <v>5182840.9552310128</v>
      </c>
      <c r="D62" s="51">
        <v>6215970.3003359046</v>
      </c>
      <c r="E62" s="51">
        <v>23173608.497852206</v>
      </c>
      <c r="F62" s="51">
        <v>8226370.0577070266</v>
      </c>
      <c r="G62" s="51">
        <v>9899285.2889904007</v>
      </c>
      <c r="H62" s="51">
        <v>8736195.7980981804</v>
      </c>
      <c r="I62" s="51">
        <v>15103584.603135614</v>
      </c>
      <c r="J62" s="51">
        <v>12218760.403015072</v>
      </c>
      <c r="K62" s="51">
        <v>6046511.0599999996</v>
      </c>
    </row>
    <row r="63" spans="1:11" ht="15.95" customHeight="1" x14ac:dyDescent="0.25">
      <c r="A63" s="5" t="s">
        <v>52</v>
      </c>
      <c r="B63" s="51">
        <v>3214819.030532544</v>
      </c>
      <c r="C63" s="51">
        <v>5182840.9552310128</v>
      </c>
      <c r="D63" s="51">
        <v>6215970.3003359046</v>
      </c>
      <c r="E63" s="51">
        <v>23173608.497852206</v>
      </c>
      <c r="F63" s="51">
        <v>8226370.0577070266</v>
      </c>
      <c r="G63" s="51">
        <v>9899285.2889904007</v>
      </c>
      <c r="H63" s="51">
        <v>8736195.7980981804</v>
      </c>
      <c r="I63" s="51">
        <v>15103584.603135614</v>
      </c>
      <c r="J63" s="51">
        <v>12218760.403015072</v>
      </c>
      <c r="K63" s="51">
        <v>6046511.0599999996</v>
      </c>
    </row>
    <row r="64" spans="1:11" ht="15.95" customHeight="1" x14ac:dyDescent="0.25">
      <c r="A64" s="5" t="s">
        <v>53</v>
      </c>
      <c r="B64" s="51">
        <v>0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</row>
    <row r="65" spans="1:11" ht="15.95" customHeight="1" x14ac:dyDescent="0.25">
      <c r="A65" s="5" t="s">
        <v>35</v>
      </c>
      <c r="B65" s="51">
        <v>1072205.0927586935</v>
      </c>
      <c r="C65" s="51">
        <v>1594705.4863847739</v>
      </c>
      <c r="D65" s="51">
        <v>2290936.4720917679</v>
      </c>
      <c r="E65" s="51">
        <v>16824278.103642676</v>
      </c>
      <c r="F65" s="51">
        <v>2163361.2004112597</v>
      </c>
      <c r="G65" s="51">
        <v>6858662.6724904953</v>
      </c>
      <c r="H65" s="51">
        <v>4140394.01751917</v>
      </c>
      <c r="I65" s="51">
        <v>9160503.9875903036</v>
      </c>
      <c r="J65" s="51">
        <v>8621638.4971058499</v>
      </c>
      <c r="K65" s="51">
        <v>4203539.5362999998</v>
      </c>
    </row>
    <row r="66" spans="1:11" ht="15.95" customHeight="1" x14ac:dyDescent="0.25">
      <c r="A66" s="5" t="s">
        <v>37</v>
      </c>
      <c r="B66" s="51">
        <v>-1470394.5149879288</v>
      </c>
      <c r="C66" s="51">
        <v>-1311368.6271874858</v>
      </c>
      <c r="D66" s="51">
        <v>-1167579.9684962523</v>
      </c>
      <c r="E66" s="51">
        <v>-1052851.7528900981</v>
      </c>
      <c r="F66" s="51">
        <v>-913292.19416349102</v>
      </c>
      <c r="G66" s="51">
        <v>-789658.71456879994</v>
      </c>
      <c r="H66" s="51">
        <v>-627411.06425816531</v>
      </c>
      <c r="I66" s="51">
        <v>-502677.71913903375</v>
      </c>
      <c r="J66" s="51">
        <v>-396891.07840929728</v>
      </c>
      <c r="K66" s="51">
        <v>-329496.91399999999</v>
      </c>
    </row>
    <row r="67" spans="1:11" ht="15.95" customHeight="1" x14ac:dyDescent="0.25">
      <c r="B67" s="55" t="s">
        <v>214</v>
      </c>
      <c r="C67" s="55" t="s">
        <v>214</v>
      </c>
      <c r="D67" s="55" t="s">
        <v>214</v>
      </c>
      <c r="E67" s="55" t="s">
        <v>214</v>
      </c>
      <c r="F67" s="55" t="s">
        <v>214</v>
      </c>
      <c r="G67" s="55" t="s">
        <v>214</v>
      </c>
      <c r="H67" s="55" t="s">
        <v>214</v>
      </c>
      <c r="I67" s="55" t="s">
        <v>214</v>
      </c>
      <c r="J67" s="55" t="s">
        <v>214</v>
      </c>
      <c r="K67" s="55" t="s">
        <v>214</v>
      </c>
    </row>
    <row r="68" spans="1:11" s="1" customFormat="1" ht="15.95" customHeight="1" x14ac:dyDescent="0.25">
      <c r="A68" s="22" t="s">
        <v>38</v>
      </c>
      <c r="B68" s="49">
        <v>-1322878.8661111121</v>
      </c>
      <c r="C68" s="49">
        <v>-3051538.1176026743</v>
      </c>
      <c r="D68" s="49">
        <v>-4544965.3091508523</v>
      </c>
      <c r="E68" s="49">
        <v>-6110427.4370082086</v>
      </c>
      <c r="F68" s="49">
        <v>-6771476.2139388183</v>
      </c>
      <c r="G68" s="49">
        <v>-4105922.7491186317</v>
      </c>
      <c r="H68" s="49">
        <v>-7350217.940684529</v>
      </c>
      <c r="I68" s="49">
        <v>-17047412.742916685</v>
      </c>
      <c r="J68" s="49">
        <v>-20623142.480796926</v>
      </c>
      <c r="K68" s="49">
        <v>2976536.0445183655</v>
      </c>
    </row>
    <row r="69" spans="1:11" ht="14.25" customHeight="1" x14ac:dyDescent="0.25"/>
    <row r="70" spans="1:11" ht="14.25" customHeight="1" x14ac:dyDescent="0.25">
      <c r="A70" s="73" t="s">
        <v>62</v>
      </c>
    </row>
    <row r="71" spans="1:11" ht="14.25" customHeight="1" x14ac:dyDescent="0.25">
      <c r="A71" s="64" t="s">
        <v>48</v>
      </c>
    </row>
    <row r="72" spans="1:11" ht="14.25" customHeight="1" x14ac:dyDescent="0.25">
      <c r="A72" s="64" t="s">
        <v>301</v>
      </c>
    </row>
    <row r="73" spans="1:11" ht="14.25" customHeight="1" x14ac:dyDescent="0.25">
      <c r="A73" s="64" t="s">
        <v>49</v>
      </c>
    </row>
    <row r="74" spans="1:11" ht="14.25" customHeight="1" x14ac:dyDescent="0.25">
      <c r="A74" s="64" t="s">
        <v>50</v>
      </c>
    </row>
    <row r="75" spans="1:11" ht="14.25" customHeight="1" x14ac:dyDescent="0.25">
      <c r="A75" s="64" t="s">
        <v>51</v>
      </c>
    </row>
    <row r="76" spans="1:11" ht="14.25" customHeight="1" x14ac:dyDescent="0.25">
      <c r="A76" s="64" t="s">
        <v>393</v>
      </c>
    </row>
    <row r="77" spans="1:11" ht="14.25" customHeight="1" x14ac:dyDescent="0.25">
      <c r="A77" s="64" t="s">
        <v>64</v>
      </c>
    </row>
    <row r="78" spans="1:11" ht="14.25" customHeight="1" x14ac:dyDescent="0.25">
      <c r="A78" s="64" t="s">
        <v>217</v>
      </c>
    </row>
    <row r="79" spans="1:11" ht="14.25" customHeight="1" x14ac:dyDescent="0.25"/>
    <row r="80" spans="1:11" ht="14.25" customHeight="1" x14ac:dyDescent="0.25"/>
    <row r="81" ht="14.25" customHeight="1" x14ac:dyDescent="0.25"/>
    <row r="82" ht="14.25" customHeight="1" x14ac:dyDescent="0.25"/>
  </sheetData>
  <hyperlinks>
    <hyperlink ref="L1" location="Índice!A1" display="Volver al índice" xr:uid="{00000000-0004-0000-09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82"/>
  <sheetViews>
    <sheetView showGridLines="0" zoomScaleNormal="100" workbookViewId="0">
      <pane ySplit="6" topLeftCell="A7" activePane="bottomLeft" state="frozen"/>
      <selection pane="bottomLeft"/>
    </sheetView>
  </sheetViews>
  <sheetFormatPr baseColWidth="10" defaultRowHeight="14.25" x14ac:dyDescent="0.25"/>
  <cols>
    <col min="1" max="1" width="49.28515625" style="2" customWidth="1"/>
    <col min="2" max="11" width="10.7109375" style="9" customWidth="1"/>
    <col min="12" max="16384" width="11.42578125" style="2"/>
  </cols>
  <sheetData>
    <row r="1" spans="1:12" ht="17.25" x14ac:dyDescent="0.3">
      <c r="A1" s="18" t="s">
        <v>224</v>
      </c>
      <c r="L1" s="38" t="s">
        <v>200</v>
      </c>
    </row>
    <row r="2" spans="1:12" ht="17.25" x14ac:dyDescent="0.3">
      <c r="A2" s="18" t="s">
        <v>63</v>
      </c>
    </row>
    <row r="3" spans="1:12" x14ac:dyDescent="0.25">
      <c r="A3" s="1" t="s">
        <v>229</v>
      </c>
    </row>
    <row r="4" spans="1:12" x14ac:dyDescent="0.25">
      <c r="A4" s="1" t="s">
        <v>54</v>
      </c>
    </row>
    <row r="6" spans="1:12" ht="15.95" customHeight="1" x14ac:dyDescent="0.25">
      <c r="A6" s="20"/>
      <c r="B6" s="21">
        <v>2013</v>
      </c>
      <c r="C6" s="21">
        <v>2014</v>
      </c>
      <c r="D6" s="21">
        <v>2015</v>
      </c>
      <c r="E6" s="21">
        <v>2016</v>
      </c>
      <c r="F6" s="21">
        <v>2017</v>
      </c>
      <c r="G6" s="21">
        <v>2018</v>
      </c>
      <c r="H6" s="21">
        <v>2019</v>
      </c>
      <c r="I6" s="21">
        <v>2020</v>
      </c>
      <c r="J6" s="21">
        <v>2021</v>
      </c>
      <c r="K6" s="21">
        <v>2022</v>
      </c>
    </row>
    <row r="7" spans="1:12" ht="15.95" customHeight="1" x14ac:dyDescent="0.25">
      <c r="A7" s="19" t="s">
        <v>1</v>
      </c>
    </row>
    <row r="8" spans="1:12" s="1" customFormat="1" ht="15.95" customHeight="1" x14ac:dyDescent="0.25">
      <c r="A8" s="22" t="s">
        <v>2</v>
      </c>
      <c r="B8" s="24">
        <v>20.569802083091567</v>
      </c>
      <c r="C8" s="24">
        <v>20.391298867760888</v>
      </c>
      <c r="D8" s="24">
        <v>20.929248862319593</v>
      </c>
      <c r="E8" s="24">
        <v>20.567928381991617</v>
      </c>
      <c r="F8" s="24">
        <v>20.598743705661178</v>
      </c>
      <c r="G8" s="24">
        <v>21.775905944061595</v>
      </c>
      <c r="H8" s="24">
        <v>21.341177828854057</v>
      </c>
      <c r="I8" s="24">
        <v>19.925357835740169</v>
      </c>
      <c r="J8" s="24">
        <v>24.075667701226124</v>
      </c>
      <c r="K8" s="24">
        <v>26.132725592277652</v>
      </c>
    </row>
    <row r="9" spans="1:12" ht="15.95" customHeight="1" x14ac:dyDescent="0.25">
      <c r="A9" s="5" t="s">
        <v>3</v>
      </c>
      <c r="B9" s="12">
        <v>16.71631913609783</v>
      </c>
      <c r="C9" s="12">
        <v>16.549403369213469</v>
      </c>
      <c r="D9" s="12">
        <v>17.448814579459071</v>
      </c>
      <c r="E9" s="12">
        <v>17.182603361986157</v>
      </c>
      <c r="F9" s="12">
        <v>17.150869954880296</v>
      </c>
      <c r="G9" s="12">
        <v>18.108629875808855</v>
      </c>
      <c r="H9" s="12">
        <v>17.664791174576013</v>
      </c>
      <c r="I9" s="12">
        <v>16.03666860195688</v>
      </c>
      <c r="J9" s="12">
        <v>18.839076156416919</v>
      </c>
      <c r="K9" s="12">
        <v>21.100122410673308</v>
      </c>
    </row>
    <row r="10" spans="1:12" ht="15.95" customHeight="1" x14ac:dyDescent="0.25">
      <c r="A10" s="5" t="s">
        <v>4</v>
      </c>
      <c r="B10" s="12">
        <v>0.61139247748528491</v>
      </c>
      <c r="C10" s="12">
        <v>0.65494206175878467</v>
      </c>
      <c r="D10" s="12">
        <v>0.23734397634467447</v>
      </c>
      <c r="E10" s="12">
        <v>7.6694870308862836E-2</v>
      </c>
      <c r="F10" s="12">
        <v>0.1051983150129579</v>
      </c>
      <c r="G10" s="12">
        <v>0.21608334765469112</v>
      </c>
      <c r="H10" s="12">
        <v>2.5723529698188679E-2</v>
      </c>
      <c r="I10" s="12">
        <v>0.50601882539519949</v>
      </c>
      <c r="J10" s="12">
        <v>1.8325365913830223</v>
      </c>
      <c r="K10" s="12">
        <v>0.74737481550740026</v>
      </c>
    </row>
    <row r="11" spans="1:12" ht="15.95" customHeight="1" x14ac:dyDescent="0.25">
      <c r="A11" s="5" t="s">
        <v>5</v>
      </c>
      <c r="B11" s="12">
        <v>1.4339701152864854</v>
      </c>
      <c r="C11" s="12">
        <v>1.426204219299237</v>
      </c>
      <c r="D11" s="12">
        <v>1.4200278311021051</v>
      </c>
      <c r="E11" s="12">
        <v>1.4466408868695695</v>
      </c>
      <c r="F11" s="12">
        <v>1.465331776619101</v>
      </c>
      <c r="G11" s="12">
        <v>1.4707813366640137</v>
      </c>
      <c r="H11" s="12">
        <v>1.5299472767852638</v>
      </c>
      <c r="I11" s="12">
        <v>1.5414205911168879</v>
      </c>
      <c r="J11" s="12">
        <v>1.1711413102283159</v>
      </c>
      <c r="K11" s="12">
        <v>0.98457229951911474</v>
      </c>
    </row>
    <row r="12" spans="1:12" ht="15.95" customHeight="1" x14ac:dyDescent="0.25">
      <c r="A12" s="5" t="s">
        <v>67</v>
      </c>
      <c r="B12" s="12">
        <v>5.1972498675489059E-2</v>
      </c>
      <c r="C12" s="12">
        <v>4.7109835259345333E-2</v>
      </c>
      <c r="D12" s="12">
        <v>5.3783319726292307E-2</v>
      </c>
      <c r="E12" s="12">
        <v>5.2123107082358212E-2</v>
      </c>
      <c r="F12" s="12">
        <v>5.4500679944684674E-2</v>
      </c>
      <c r="G12" s="12">
        <v>6.0850929026984184E-2</v>
      </c>
      <c r="H12" s="12">
        <v>7.779339789700794E-2</v>
      </c>
      <c r="I12" s="12">
        <v>5.6493679042130235E-2</v>
      </c>
      <c r="J12" s="12">
        <v>4.1343015333706129E-2</v>
      </c>
      <c r="K12" s="12">
        <v>6.2270780414665473E-2</v>
      </c>
    </row>
    <row r="13" spans="1:12" ht="15.95" customHeight="1" x14ac:dyDescent="0.25">
      <c r="A13" s="5" t="s">
        <v>6</v>
      </c>
      <c r="B13" s="12">
        <v>0.47706437873479179</v>
      </c>
      <c r="C13" s="12">
        <v>0.44613111019155821</v>
      </c>
      <c r="D13" s="12">
        <v>0.41930355555950405</v>
      </c>
      <c r="E13" s="12">
        <v>0.43568282548133991</v>
      </c>
      <c r="F13" s="12">
        <v>0.42002176894045001</v>
      </c>
      <c r="G13" s="12">
        <v>0.4332620649022827</v>
      </c>
      <c r="H13" s="12">
        <v>0.51449563166596413</v>
      </c>
      <c r="I13" s="12">
        <v>0.42812291961252774</v>
      </c>
      <c r="J13" s="12">
        <v>0.22505289411140816</v>
      </c>
      <c r="K13" s="12">
        <v>1.4561875566668205</v>
      </c>
    </row>
    <row r="14" spans="1:12" ht="15.95" customHeight="1" x14ac:dyDescent="0.25">
      <c r="A14" s="5" t="s">
        <v>7</v>
      </c>
      <c r="B14" s="12">
        <v>0.49952875486862069</v>
      </c>
      <c r="C14" s="12">
        <v>0.5079022111179573</v>
      </c>
      <c r="D14" s="12">
        <v>0.52555416068635952</v>
      </c>
      <c r="E14" s="12">
        <v>0.5341895604934126</v>
      </c>
      <c r="F14" s="12">
        <v>0.52910159536586299</v>
      </c>
      <c r="G14" s="12">
        <v>0.52491142149562231</v>
      </c>
      <c r="H14" s="12">
        <v>0.5406082469985195</v>
      </c>
      <c r="I14" s="12">
        <v>0.38671655588186243</v>
      </c>
      <c r="J14" s="12">
        <v>0.53463047332046643</v>
      </c>
      <c r="K14" s="12">
        <v>0.4441848616919713</v>
      </c>
    </row>
    <row r="15" spans="1:12" ht="15.95" customHeight="1" x14ac:dyDescent="0.25">
      <c r="A15" s="4" t="s">
        <v>8</v>
      </c>
      <c r="B15" s="14">
        <v>0.7795547219430693</v>
      </c>
      <c r="C15" s="14">
        <v>0.75960606092053617</v>
      </c>
      <c r="D15" s="14">
        <v>0.82442143944158586</v>
      </c>
      <c r="E15" s="14">
        <v>0.83999376976991758</v>
      </c>
      <c r="F15" s="14">
        <v>0.87371961489782224</v>
      </c>
      <c r="G15" s="14">
        <v>0.96138696850915006</v>
      </c>
      <c r="H15" s="14">
        <v>0.98781857123309791</v>
      </c>
      <c r="I15" s="14">
        <v>0.96991666273467925</v>
      </c>
      <c r="J15" s="14">
        <v>1.4318872604322879</v>
      </c>
      <c r="K15" s="14">
        <v>1.3380128678043668</v>
      </c>
    </row>
    <row r="16" spans="1:12" ht="15.95" customHeight="1" x14ac:dyDescent="0.25">
      <c r="B16" s="11" t="s">
        <v>214</v>
      </c>
      <c r="C16" s="11" t="s">
        <v>214</v>
      </c>
      <c r="D16" s="11" t="s">
        <v>214</v>
      </c>
      <c r="E16" s="11" t="s">
        <v>214</v>
      </c>
      <c r="F16" s="11" t="s">
        <v>214</v>
      </c>
      <c r="G16" s="11" t="s">
        <v>214</v>
      </c>
      <c r="H16" s="11" t="s">
        <v>214</v>
      </c>
      <c r="I16" s="11" t="s">
        <v>214</v>
      </c>
      <c r="J16" s="11" t="s">
        <v>214</v>
      </c>
      <c r="K16" s="11" t="s">
        <v>214</v>
      </c>
    </row>
    <row r="17" spans="1:11" s="1" customFormat="1" ht="15.95" customHeight="1" x14ac:dyDescent="0.25">
      <c r="A17" s="22" t="s">
        <v>9</v>
      </c>
      <c r="B17" s="24">
        <v>18.320921535740766</v>
      </c>
      <c r="C17" s="24">
        <v>18.808744563549382</v>
      </c>
      <c r="D17" s="24">
        <v>19.634999590248029</v>
      </c>
      <c r="E17" s="24">
        <v>20.23872771589512</v>
      </c>
      <c r="F17" s="24">
        <v>20.696941019248008</v>
      </c>
      <c r="G17" s="24">
        <v>20.849052739192643</v>
      </c>
      <c r="H17" s="24">
        <v>21.534742899389961</v>
      </c>
      <c r="I17" s="24">
        <v>24.648355834421331</v>
      </c>
      <c r="J17" s="24">
        <v>29.202985440301362</v>
      </c>
      <c r="K17" s="24">
        <v>22.123602808404158</v>
      </c>
    </row>
    <row r="18" spans="1:11" ht="15.95" customHeight="1" x14ac:dyDescent="0.25">
      <c r="A18" s="5" t="s">
        <v>10</v>
      </c>
      <c r="B18" s="12">
        <v>4.2926785633515161</v>
      </c>
      <c r="C18" s="12">
        <v>4.4007427346385946</v>
      </c>
      <c r="D18" s="12">
        <v>4.5445965468034935</v>
      </c>
      <c r="E18" s="12">
        <v>4.6965811781164089</v>
      </c>
      <c r="F18" s="12">
        <v>4.7832132401857521</v>
      </c>
      <c r="G18" s="12">
        <v>4.8802091451532013</v>
      </c>
      <c r="H18" s="12">
        <v>5.0078534148010654</v>
      </c>
      <c r="I18" s="12">
        <v>5.2702595050736072</v>
      </c>
      <c r="J18" s="12">
        <v>4.8506305092531461</v>
      </c>
      <c r="K18" s="12">
        <v>4.693387465631834</v>
      </c>
    </row>
    <row r="19" spans="1:11" ht="15.95" customHeight="1" x14ac:dyDescent="0.25">
      <c r="A19" s="5" t="s">
        <v>11</v>
      </c>
      <c r="B19" s="12">
        <v>1.7619040608224423</v>
      </c>
      <c r="C19" s="12">
        <v>1.8492397819415294</v>
      </c>
      <c r="D19" s="12">
        <v>1.9374238199183675</v>
      </c>
      <c r="E19" s="12">
        <v>1.9359745282163239</v>
      </c>
      <c r="F19" s="12">
        <v>1.9573069765945164</v>
      </c>
      <c r="G19" s="12">
        <v>1.9411295705146134</v>
      </c>
      <c r="H19" s="12">
        <v>1.9748997077932169</v>
      </c>
      <c r="I19" s="12">
        <v>2.1693449181773201</v>
      </c>
      <c r="J19" s="12">
        <v>1.9908398638271685</v>
      </c>
      <c r="K19" s="12">
        <v>1.9743187269084583</v>
      </c>
    </row>
    <row r="20" spans="1:11" ht="15.95" customHeight="1" x14ac:dyDescent="0.25">
      <c r="A20" s="5" t="s">
        <v>42</v>
      </c>
      <c r="B20" s="12">
        <v>0.71770130892462403</v>
      </c>
      <c r="C20" s="12">
        <v>0.72464017212672749</v>
      </c>
      <c r="D20" s="12">
        <v>0.7593391101104221</v>
      </c>
      <c r="E20" s="12">
        <v>0.76014128951925974</v>
      </c>
      <c r="F20" s="12">
        <v>0.74809893475751288</v>
      </c>
      <c r="G20" s="12">
        <v>0.73153261916795387</v>
      </c>
      <c r="H20" s="12">
        <v>0.77470816849517388</v>
      </c>
      <c r="I20" s="12">
        <v>0.84541840669480983</v>
      </c>
      <c r="J20" s="12">
        <v>0.74915699969662164</v>
      </c>
      <c r="K20" s="12">
        <v>0.65779894372824488</v>
      </c>
    </row>
    <row r="21" spans="1:11" ht="15.95" customHeight="1" x14ac:dyDescent="0.25">
      <c r="A21" s="5" t="s">
        <v>12</v>
      </c>
      <c r="B21" s="12">
        <v>0.45856633713412798</v>
      </c>
      <c r="C21" s="12">
        <v>0.5122035110515063</v>
      </c>
      <c r="D21" s="12">
        <v>0.58074697186678725</v>
      </c>
      <c r="E21" s="12">
        <v>0.6844261904187624</v>
      </c>
      <c r="F21" s="12">
        <v>0.7635714907032517</v>
      </c>
      <c r="G21" s="12">
        <v>0.81441947795236502</v>
      </c>
      <c r="H21" s="12">
        <v>0.89709911476529858</v>
      </c>
      <c r="I21" s="12">
        <v>0.94470766995865441</v>
      </c>
      <c r="J21" s="12">
        <v>0.8458404587625391</v>
      </c>
      <c r="K21" s="12">
        <v>0.99834894068125413</v>
      </c>
    </row>
    <row r="22" spans="1:11" ht="15.95" customHeight="1" x14ac:dyDescent="0.25">
      <c r="A22" s="5" t="s">
        <v>41</v>
      </c>
      <c r="B22" s="12">
        <v>7.0089608965995165</v>
      </c>
      <c r="C22" s="12">
        <v>7.2248849326792159</v>
      </c>
      <c r="D22" s="12">
        <v>7.6804802335634763</v>
      </c>
      <c r="E22" s="12">
        <v>8.1332573135202058</v>
      </c>
      <c r="F22" s="12">
        <v>8.3642238998471026</v>
      </c>
      <c r="G22" s="12">
        <v>8.4306444565335603</v>
      </c>
      <c r="H22" s="12">
        <v>8.8311368370408054</v>
      </c>
      <c r="I22" s="12">
        <v>10.97697268108889</v>
      </c>
      <c r="J22" s="12">
        <v>16.834281830934547</v>
      </c>
      <c r="K22" s="12">
        <v>9.3620120321067368</v>
      </c>
    </row>
    <row r="23" spans="1:11" ht="15.95" customHeight="1" x14ac:dyDescent="0.25">
      <c r="A23" s="5" t="s">
        <v>43</v>
      </c>
      <c r="B23" s="12">
        <v>4.0611292514189614</v>
      </c>
      <c r="C23" s="12">
        <v>4.070301790130241</v>
      </c>
      <c r="D23" s="12">
        <v>4.0945564791657185</v>
      </c>
      <c r="E23" s="12">
        <v>3.988590031844653</v>
      </c>
      <c r="F23" s="12">
        <v>4.0341280912081467</v>
      </c>
      <c r="G23" s="12">
        <v>3.9960482997143076</v>
      </c>
      <c r="H23" s="12">
        <v>3.9977543487808274</v>
      </c>
      <c r="I23" s="12">
        <v>4.3845857363137686</v>
      </c>
      <c r="J23" s="12">
        <v>3.868489161556504</v>
      </c>
      <c r="K23" s="12">
        <v>4.3328531985002199</v>
      </c>
    </row>
    <row r="24" spans="1:11" ht="15.95" customHeight="1" x14ac:dyDescent="0.25">
      <c r="A24" s="5" t="s">
        <v>13</v>
      </c>
      <c r="B24" s="12">
        <v>1.9981117489578228E-2</v>
      </c>
      <c r="C24" s="12">
        <v>2.6731640981566929E-2</v>
      </c>
      <c r="D24" s="12">
        <v>3.785642881976483E-2</v>
      </c>
      <c r="E24" s="12">
        <v>3.9757184259505751E-2</v>
      </c>
      <c r="F24" s="12">
        <v>4.6398385951727156E-2</v>
      </c>
      <c r="G24" s="12">
        <v>5.5069170156640243E-2</v>
      </c>
      <c r="H24" s="12">
        <v>5.1291307713571592E-2</v>
      </c>
      <c r="I24" s="12">
        <v>5.7066917114284015E-2</v>
      </c>
      <c r="J24" s="12">
        <v>6.3746616270835291E-2</v>
      </c>
      <c r="K24" s="12">
        <v>0.10488350084740983</v>
      </c>
    </row>
    <row r="25" spans="1:11" ht="15.95" customHeight="1" x14ac:dyDescent="0.25">
      <c r="B25" s="11" t="s">
        <v>214</v>
      </c>
      <c r="C25" s="11" t="s">
        <v>214</v>
      </c>
      <c r="D25" s="11" t="s">
        <v>214</v>
      </c>
      <c r="E25" s="11" t="s">
        <v>214</v>
      </c>
      <c r="F25" s="11" t="s">
        <v>214</v>
      </c>
      <c r="G25" s="11" t="s">
        <v>214</v>
      </c>
      <c r="H25" s="11" t="s">
        <v>214</v>
      </c>
      <c r="I25" s="11" t="s">
        <v>214</v>
      </c>
      <c r="J25" s="11" t="s">
        <v>214</v>
      </c>
      <c r="K25" s="11" t="s">
        <v>214</v>
      </c>
    </row>
    <row r="26" spans="1:11" s="1" customFormat="1" ht="15.95" customHeight="1" x14ac:dyDescent="0.25">
      <c r="A26" s="22" t="s">
        <v>201</v>
      </c>
      <c r="B26" s="24">
        <v>2.2488805473508018</v>
      </c>
      <c r="C26" s="24">
        <v>1.5825543042115078</v>
      </c>
      <c r="D26" s="24">
        <v>1.2942492720715648</v>
      </c>
      <c r="E26" s="24">
        <v>0.32920066609649651</v>
      </c>
      <c r="F26" s="24">
        <v>-9.8197313586829149E-2</v>
      </c>
      <c r="G26" s="24">
        <v>0.92685320486895417</v>
      </c>
      <c r="H26" s="24">
        <v>-0.19356507053590383</v>
      </c>
      <c r="I26" s="24">
        <v>-4.7229979986811639</v>
      </c>
      <c r="J26" s="24">
        <v>-5.1273177390752362</v>
      </c>
      <c r="K26" s="24">
        <v>4.0091227838734911</v>
      </c>
    </row>
    <row r="27" spans="1:11" ht="15.95" customHeight="1" x14ac:dyDescent="0.25">
      <c r="B27" s="11" t="s">
        <v>214</v>
      </c>
      <c r="C27" s="11" t="s">
        <v>214</v>
      </c>
      <c r="D27" s="11" t="s">
        <v>214</v>
      </c>
      <c r="E27" s="11" t="s">
        <v>214</v>
      </c>
      <c r="F27" s="11" t="s">
        <v>214</v>
      </c>
      <c r="G27" s="11" t="s">
        <v>214</v>
      </c>
      <c r="H27" s="11" t="s">
        <v>214</v>
      </c>
      <c r="I27" s="11" t="s">
        <v>214</v>
      </c>
      <c r="J27" s="11" t="s">
        <v>214</v>
      </c>
      <c r="K27" s="11" t="s">
        <v>214</v>
      </c>
    </row>
    <row r="28" spans="1:11" ht="15.95" customHeight="1" x14ac:dyDescent="0.25">
      <c r="A28" s="19" t="s">
        <v>15</v>
      </c>
      <c r="B28" s="11" t="s">
        <v>214</v>
      </c>
      <c r="C28" s="11" t="s">
        <v>214</v>
      </c>
      <c r="D28" s="11" t="s">
        <v>214</v>
      </c>
      <c r="E28" s="11" t="s">
        <v>214</v>
      </c>
      <c r="F28" s="11" t="s">
        <v>214</v>
      </c>
      <c r="G28" s="11" t="s">
        <v>214</v>
      </c>
      <c r="H28" s="11" t="s">
        <v>214</v>
      </c>
      <c r="I28" s="11" t="s">
        <v>214</v>
      </c>
      <c r="J28" s="11" t="s">
        <v>214</v>
      </c>
      <c r="K28" s="11" t="s">
        <v>214</v>
      </c>
    </row>
    <row r="29" spans="1:11" s="1" customFormat="1" ht="15.95" customHeight="1" x14ac:dyDescent="0.25">
      <c r="A29" s="22" t="s">
        <v>232</v>
      </c>
      <c r="B29" s="24">
        <v>2.910964895620447</v>
      </c>
      <c r="C29" s="24">
        <v>3.0623550501315977</v>
      </c>
      <c r="D29" s="24">
        <v>3.439236041218912</v>
      </c>
      <c r="E29" s="24">
        <v>3.1424705229133632</v>
      </c>
      <c r="F29" s="24">
        <v>2.8998736154510243</v>
      </c>
      <c r="G29" s="24">
        <v>2.6895880973918804</v>
      </c>
      <c r="H29" s="24">
        <v>2.9291720631422051</v>
      </c>
      <c r="I29" s="24">
        <v>2.5295369483353132</v>
      </c>
      <c r="J29" s="24">
        <v>2.5578461323889634</v>
      </c>
      <c r="K29" s="24">
        <v>2.8756074156068991</v>
      </c>
    </row>
    <row r="30" spans="1:11" ht="15.95" customHeight="1" x14ac:dyDescent="0.25">
      <c r="A30" s="5" t="s">
        <v>16</v>
      </c>
      <c r="B30" s="12">
        <v>3.3184889942302981E-2</v>
      </c>
      <c r="C30" s="12">
        <v>2.238280990450249E-2</v>
      </c>
      <c r="D30" s="12">
        <v>2.6654809765685371E-2</v>
      </c>
      <c r="E30" s="12">
        <v>2.1777611592629462E-2</v>
      </c>
      <c r="F30" s="12">
        <v>9.0483222061142621E-3</v>
      </c>
      <c r="G30" s="12">
        <v>6.272439367925404E-3</v>
      </c>
      <c r="H30" s="12">
        <v>5.8577560718281471E-3</v>
      </c>
      <c r="I30" s="12">
        <v>7.291663500767741E-3</v>
      </c>
      <c r="J30" s="12">
        <v>4.6192124942062767E-3</v>
      </c>
      <c r="K30" s="12">
        <v>1.0119750134107947E-2</v>
      </c>
    </row>
    <row r="31" spans="1:11" ht="15.95" customHeight="1" x14ac:dyDescent="0.25">
      <c r="A31" s="5" t="s">
        <v>17</v>
      </c>
      <c r="B31" s="12">
        <v>1.9844924481477917</v>
      </c>
      <c r="C31" s="12">
        <v>2.0138833599940442</v>
      </c>
      <c r="D31" s="12">
        <v>2.3063487103272431</v>
      </c>
      <c r="E31" s="12">
        <v>2.1141580321899314</v>
      </c>
      <c r="F31" s="12">
        <v>2.0302987039821541</v>
      </c>
      <c r="G31" s="12">
        <v>1.7793318403498255</v>
      </c>
      <c r="H31" s="12">
        <v>1.9580876210781979</v>
      </c>
      <c r="I31" s="12">
        <v>1.7807820328562971</v>
      </c>
      <c r="J31" s="12">
        <v>1.7868326600375826</v>
      </c>
      <c r="K31" s="12">
        <v>1.4976135115174709</v>
      </c>
    </row>
    <row r="32" spans="1:11" ht="15.95" customHeight="1" x14ac:dyDescent="0.25">
      <c r="A32" s="5" t="s">
        <v>18</v>
      </c>
      <c r="B32" s="12">
        <v>1.677358646339582</v>
      </c>
      <c r="C32" s="12">
        <v>1.7954946721687837</v>
      </c>
      <c r="D32" s="12">
        <v>1.918881250767777</v>
      </c>
      <c r="E32" s="12">
        <v>1.8102313918353208</v>
      </c>
      <c r="F32" s="12">
        <v>1.6267221684324966</v>
      </c>
      <c r="G32" s="12">
        <v>1.6480613155779336</v>
      </c>
      <c r="H32" s="12">
        <v>1.7516503666310097</v>
      </c>
      <c r="I32" s="12">
        <v>1.6014649856745937</v>
      </c>
      <c r="J32" s="12">
        <v>1.5247896845422089</v>
      </c>
      <c r="K32" s="12">
        <v>2.0459125979517805</v>
      </c>
    </row>
    <row r="33" spans="1:11" ht="15.95" customHeight="1" x14ac:dyDescent="0.25">
      <c r="A33" s="5" t="s">
        <v>42</v>
      </c>
      <c r="B33" s="12">
        <v>0.71770130892462403</v>
      </c>
      <c r="C33" s="12">
        <v>0.72464017212672749</v>
      </c>
      <c r="D33" s="12">
        <v>0.7593391101104221</v>
      </c>
      <c r="E33" s="12">
        <v>0.76014128951925974</v>
      </c>
      <c r="F33" s="12">
        <v>0.74809893475751288</v>
      </c>
      <c r="G33" s="12">
        <v>0.73153261916795387</v>
      </c>
      <c r="H33" s="12">
        <v>0.77470816849517388</v>
      </c>
      <c r="I33" s="12">
        <v>0.84541840669480983</v>
      </c>
      <c r="J33" s="12">
        <v>0.74915699969662164</v>
      </c>
      <c r="K33" s="12">
        <v>0.65779894372824488</v>
      </c>
    </row>
    <row r="34" spans="1:11" ht="15.95" customHeight="1" x14ac:dyDescent="0.25">
      <c r="B34" s="11" t="s">
        <v>214</v>
      </c>
      <c r="C34" s="11" t="s">
        <v>214</v>
      </c>
      <c r="D34" s="11" t="s">
        <v>214</v>
      </c>
      <c r="E34" s="11" t="s">
        <v>214</v>
      </c>
      <c r="F34" s="11" t="s">
        <v>214</v>
      </c>
      <c r="G34" s="11" t="s">
        <v>214</v>
      </c>
      <c r="H34" s="11" t="s">
        <v>214</v>
      </c>
      <c r="I34" s="11" t="s">
        <v>214</v>
      </c>
      <c r="J34" s="11" t="s">
        <v>214</v>
      </c>
      <c r="K34" s="11" t="s">
        <v>214</v>
      </c>
    </row>
    <row r="35" spans="1:11" s="1" customFormat="1" ht="15.95" customHeight="1" x14ac:dyDescent="0.25">
      <c r="A35" s="22" t="s">
        <v>44</v>
      </c>
      <c r="B35" s="24">
        <v>20.602986973033868</v>
      </c>
      <c r="C35" s="24">
        <v>20.413681677665391</v>
      </c>
      <c r="D35" s="24">
        <v>20.955903672085281</v>
      </c>
      <c r="E35" s="24">
        <v>20.589705993584246</v>
      </c>
      <c r="F35" s="24">
        <v>20.607792027867291</v>
      </c>
      <c r="G35" s="24">
        <v>21.782178383429525</v>
      </c>
      <c r="H35" s="24">
        <v>21.347035584925887</v>
      </c>
      <c r="I35" s="24">
        <v>19.932649499240934</v>
      </c>
      <c r="J35" s="24">
        <v>24.080286913720329</v>
      </c>
      <c r="K35" s="24">
        <v>26.142845342411761</v>
      </c>
    </row>
    <row r="36" spans="1:11" s="1" customFormat="1" ht="15.95" customHeight="1" x14ac:dyDescent="0.25">
      <c r="A36" s="22" t="s">
        <v>45</v>
      </c>
      <c r="B36" s="24">
        <v>21.265071321303516</v>
      </c>
      <c r="C36" s="24">
        <v>21.893482423585485</v>
      </c>
      <c r="D36" s="24">
        <v>23.100890441232629</v>
      </c>
      <c r="E36" s="24">
        <v>23.402975850401109</v>
      </c>
      <c r="F36" s="24">
        <v>23.605862956905145</v>
      </c>
      <c r="G36" s="24">
        <v>23.54491327595245</v>
      </c>
      <c r="H36" s="24">
        <v>24.469772718603995</v>
      </c>
      <c r="I36" s="24">
        <v>27.185184446257413</v>
      </c>
      <c r="J36" s="24">
        <v>31.765450785184534</v>
      </c>
      <c r="K36" s="24">
        <v>25.009329974145167</v>
      </c>
    </row>
    <row r="37" spans="1:11" s="1" customFormat="1" ht="15.95" customHeight="1" x14ac:dyDescent="0.25">
      <c r="A37" s="22" t="s">
        <v>230</v>
      </c>
      <c r="B37" s="24">
        <v>-0.66208434826964746</v>
      </c>
      <c r="C37" s="24">
        <v>-1.479800745920093</v>
      </c>
      <c r="D37" s="24">
        <v>-2.1449867691473483</v>
      </c>
      <c r="E37" s="24">
        <v>-2.8132698568168633</v>
      </c>
      <c r="F37" s="24">
        <v>-2.9980709290378535</v>
      </c>
      <c r="G37" s="24">
        <v>-1.7627348925229271</v>
      </c>
      <c r="H37" s="24">
        <v>-3.1227371336781062</v>
      </c>
      <c r="I37" s="24">
        <v>-7.2525349470164766</v>
      </c>
      <c r="J37" s="24">
        <v>-7.6851638714642032</v>
      </c>
      <c r="K37" s="24">
        <v>1.1335153682665939</v>
      </c>
    </row>
    <row r="38" spans="1:11" ht="15.95" customHeight="1" x14ac:dyDescent="0.25"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5.95" customHeight="1" x14ac:dyDescent="0.25">
      <c r="A39" s="19" t="s">
        <v>19</v>
      </c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s="1" customFormat="1" ht="15.95" customHeight="1" x14ac:dyDescent="0.25">
      <c r="A40" s="22" t="s">
        <v>231</v>
      </c>
      <c r="B40" s="24">
        <v>-0.65235791767584705</v>
      </c>
      <c r="C40" s="24">
        <v>0.21501514779814257</v>
      </c>
      <c r="D40" s="24">
        <v>-0.31017268545471055</v>
      </c>
      <c r="E40" s="24">
        <v>0.45680776913520432</v>
      </c>
      <c r="F40" s="24">
        <v>7.086822986155468E-2</v>
      </c>
      <c r="G40" s="24">
        <v>-0.12658329781552627</v>
      </c>
      <c r="H40" s="24">
        <v>-0.92538760344698401</v>
      </c>
      <c r="I40" s="24">
        <v>-3.174970308951313</v>
      </c>
      <c r="J40" s="24">
        <v>-1.6478269254639595</v>
      </c>
      <c r="K40" s="24">
        <v>3.5172387115150112</v>
      </c>
    </row>
    <row r="41" spans="1:11" ht="15.95" customHeight="1" x14ac:dyDescent="0.25">
      <c r="A41" s="5" t="s">
        <v>20</v>
      </c>
      <c r="B41" s="12">
        <v>-0.13798707475666172</v>
      </c>
      <c r="C41" s="12">
        <v>-5.6815169316597185E-2</v>
      </c>
      <c r="D41" s="12">
        <v>2.9148227947353052E-2</v>
      </c>
      <c r="E41" s="12">
        <v>-8.4397107267101937E-2</v>
      </c>
      <c r="F41" s="12">
        <v>0.10411523508534824</v>
      </c>
      <c r="G41" s="12">
        <v>3.2177497550164837E-2</v>
      </c>
      <c r="H41" s="12">
        <v>-0.13136138845829029</v>
      </c>
      <c r="I41" s="12">
        <v>0.36267095645531178</v>
      </c>
      <c r="J41" s="12">
        <v>0.10615180720158694</v>
      </c>
      <c r="K41" s="12">
        <v>-0.37317353771466055</v>
      </c>
    </row>
    <row r="42" spans="1:11" ht="15.95" customHeight="1" x14ac:dyDescent="0.25">
      <c r="A42" s="5" t="s">
        <v>21</v>
      </c>
      <c r="B42" s="12">
        <v>0.13673182106625795</v>
      </c>
      <c r="C42" s="12">
        <v>0.1386673052192956</v>
      </c>
      <c r="D42" s="12">
        <v>0.25401975152732548</v>
      </c>
      <c r="E42" s="12">
        <v>0.19358797480274262</v>
      </c>
      <c r="F42" s="12">
        <v>0.43239177834203907</v>
      </c>
      <c r="G42" s="12">
        <v>0.43224656929599758</v>
      </c>
      <c r="H42" s="12">
        <v>0.50191343193305094</v>
      </c>
      <c r="I42" s="12">
        <v>1.0847949167012843</v>
      </c>
      <c r="J42" s="12">
        <v>0.80288482577113407</v>
      </c>
      <c r="K42" s="12">
        <v>0.38369791991822511</v>
      </c>
    </row>
    <row r="43" spans="1:11" ht="15.95" customHeight="1" x14ac:dyDescent="0.25">
      <c r="A43" s="5" t="s">
        <v>22</v>
      </c>
      <c r="B43" s="12">
        <v>0.2747188958229197</v>
      </c>
      <c r="C43" s="12">
        <v>0.19548247453589279</v>
      </c>
      <c r="D43" s="12">
        <v>0.22487152357997242</v>
      </c>
      <c r="E43" s="12">
        <v>0.27798508206984457</v>
      </c>
      <c r="F43" s="12">
        <v>0.32827654325669081</v>
      </c>
      <c r="G43" s="12">
        <v>0.40006907174583278</v>
      </c>
      <c r="H43" s="12">
        <v>0.6332748203913412</v>
      </c>
      <c r="I43" s="12">
        <v>0.72212396024597258</v>
      </c>
      <c r="J43" s="12">
        <v>0.69673301856954706</v>
      </c>
      <c r="K43" s="12">
        <v>0.75687145763288566</v>
      </c>
    </row>
    <row r="44" spans="1:11" ht="15.95" customHeight="1" x14ac:dyDescent="0.25">
      <c r="A44" s="5" t="s">
        <v>23</v>
      </c>
      <c r="B44" s="12">
        <v>0.13841980759216385</v>
      </c>
      <c r="C44" s="12">
        <v>1.0886371277728759</v>
      </c>
      <c r="D44" s="12">
        <v>-0.36987367636156054</v>
      </c>
      <c r="E44" s="12">
        <v>0.92467556404380746</v>
      </c>
      <c r="F44" s="12">
        <v>0.39542322790148088</v>
      </c>
      <c r="G44" s="12">
        <v>0.16139401856699376</v>
      </c>
      <c r="H44" s="12">
        <v>-0.6427379250328944</v>
      </c>
      <c r="I44" s="12">
        <v>-3.0635865109588023</v>
      </c>
      <c r="J44" s="12">
        <v>-2.0299333830500164</v>
      </c>
      <c r="K44" s="12">
        <v>3.599954427490903</v>
      </c>
    </row>
    <row r="45" spans="1:11" ht="15.95" customHeight="1" x14ac:dyDescent="0.25">
      <c r="A45" s="5" t="s">
        <v>24</v>
      </c>
      <c r="B45" s="12">
        <v>4.1132133580740415</v>
      </c>
      <c r="C45" s="12">
        <v>3.8845025305588967</v>
      </c>
      <c r="D45" s="12">
        <v>3.1515105584817364</v>
      </c>
      <c r="E45" s="12">
        <v>3.5785512031420552</v>
      </c>
      <c r="F45" s="12">
        <v>3.1382023373136012</v>
      </c>
      <c r="G45" s="12">
        <v>2.430713250531066</v>
      </c>
      <c r="H45" s="12">
        <v>2.6229004577551391</v>
      </c>
      <c r="I45" s="12">
        <v>4.2250389735308227</v>
      </c>
      <c r="J45" s="12">
        <v>2.2587677121549743</v>
      </c>
      <c r="K45" s="12">
        <v>4.7846145368576254</v>
      </c>
    </row>
    <row r="46" spans="1:11" ht="15.95" customHeight="1" x14ac:dyDescent="0.25">
      <c r="A46" s="5" t="s">
        <v>66</v>
      </c>
      <c r="B46" s="12">
        <v>3.9747935504818774</v>
      </c>
      <c r="C46" s="12">
        <v>2.7958654027860206</v>
      </c>
      <c r="D46" s="12">
        <v>3.5213842348432967</v>
      </c>
      <c r="E46" s="12">
        <v>2.6538756390982479</v>
      </c>
      <c r="F46" s="12">
        <v>2.7427791094121203</v>
      </c>
      <c r="G46" s="12">
        <v>2.2693192319640723</v>
      </c>
      <c r="H46" s="12">
        <v>3.2656383827880338</v>
      </c>
      <c r="I46" s="12">
        <v>7.288625484489625</v>
      </c>
      <c r="J46" s="12">
        <v>4.2887010952049911</v>
      </c>
      <c r="K46" s="12">
        <v>1.1846601093667219</v>
      </c>
    </row>
    <row r="47" spans="1:11" ht="15.95" customHeight="1" x14ac:dyDescent="0.25">
      <c r="A47" s="5" t="s">
        <v>26</v>
      </c>
      <c r="B47" s="12">
        <v>-1.1658371952656817E-2</v>
      </c>
      <c r="C47" s="12">
        <v>-4.3667659122346133E-3</v>
      </c>
      <c r="D47" s="12">
        <v>-1.3257158992749488E-2</v>
      </c>
      <c r="E47" s="12">
        <v>-1.0036351809784941E-2</v>
      </c>
      <c r="F47" s="12">
        <v>9.1448285032746778E-3</v>
      </c>
      <c r="G47" s="12">
        <v>3.8890693992759112E-3</v>
      </c>
      <c r="H47" s="12">
        <v>-1.4309893131921399E-3</v>
      </c>
      <c r="I47" s="12">
        <v>1.0103908373517368E-2</v>
      </c>
      <c r="J47" s="12">
        <v>5.9891570283565072E-2</v>
      </c>
      <c r="K47" s="12">
        <v>6.1714118043938804E-3</v>
      </c>
    </row>
    <row r="48" spans="1:11" ht="15.95" customHeight="1" x14ac:dyDescent="0.25">
      <c r="A48" s="5" t="s">
        <v>27</v>
      </c>
      <c r="B48" s="12">
        <v>-0.64113227855869237</v>
      </c>
      <c r="C48" s="12">
        <v>-0.81244004474590148</v>
      </c>
      <c r="D48" s="12">
        <v>4.3809921952246395E-2</v>
      </c>
      <c r="E48" s="12">
        <v>-0.37343433583171626</v>
      </c>
      <c r="F48" s="12">
        <v>-0.43781506162854911</v>
      </c>
      <c r="G48" s="12">
        <v>-0.32404388333196077</v>
      </c>
      <c r="H48" s="12">
        <v>-0.14985730064260708</v>
      </c>
      <c r="I48" s="12">
        <v>-0.48415866282133996</v>
      </c>
      <c r="J48" s="12">
        <v>0.21606308010090503</v>
      </c>
      <c r="K48" s="12">
        <v>0.28428640993437476</v>
      </c>
    </row>
    <row r="49" spans="1:11" ht="15.95" customHeight="1" x14ac:dyDescent="0.25">
      <c r="A49" s="5" t="s">
        <v>46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</row>
    <row r="50" spans="1:11" ht="15.95" customHeight="1" x14ac:dyDescent="0.25">
      <c r="A50" s="5" t="s">
        <v>29</v>
      </c>
      <c r="B50" s="12">
        <v>0</v>
      </c>
      <c r="C50" s="12">
        <v>0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</row>
    <row r="51" spans="1:11" ht="15.95" customHeight="1" x14ac:dyDescent="0.25">
      <c r="A51" s="5" t="s">
        <v>30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</row>
    <row r="52" spans="1:11" ht="15.95" customHeight="1" x14ac:dyDescent="0.25">
      <c r="A52" s="5" t="s">
        <v>47</v>
      </c>
      <c r="B52" s="12">
        <v>0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</row>
    <row r="53" spans="1:11" ht="15.95" customHeight="1" x14ac:dyDescent="0.25">
      <c r="A53" s="5" t="s">
        <v>31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</row>
    <row r="54" spans="1:11" ht="15.95" customHeight="1" x14ac:dyDescent="0.25">
      <c r="B54" s="11" t="s">
        <v>214</v>
      </c>
      <c r="C54" s="11" t="s">
        <v>214</v>
      </c>
      <c r="D54" s="11" t="s">
        <v>214</v>
      </c>
      <c r="E54" s="11" t="s">
        <v>214</v>
      </c>
      <c r="F54" s="11" t="s">
        <v>214</v>
      </c>
      <c r="G54" s="11" t="s">
        <v>214</v>
      </c>
      <c r="H54" s="11" t="s">
        <v>214</v>
      </c>
      <c r="I54" s="11" t="s">
        <v>214</v>
      </c>
      <c r="J54" s="11" t="s">
        <v>214</v>
      </c>
      <c r="K54" s="11" t="s">
        <v>214</v>
      </c>
    </row>
    <row r="55" spans="1:11" s="1" customFormat="1" ht="15.95" customHeight="1" x14ac:dyDescent="0.25">
      <c r="A55" s="22" t="s">
        <v>32</v>
      </c>
      <c r="B55" s="24">
        <v>9.726430593800307E-3</v>
      </c>
      <c r="C55" s="24">
        <v>1.6948158937182329</v>
      </c>
      <c r="D55" s="24">
        <v>1.8348140836926377</v>
      </c>
      <c r="E55" s="24">
        <v>3.2700776259520632</v>
      </c>
      <c r="F55" s="24">
        <v>3.0689391588994122</v>
      </c>
      <c r="G55" s="24">
        <v>1.636151594707397</v>
      </c>
      <c r="H55" s="24">
        <v>2.1973495869354585</v>
      </c>
      <c r="I55" s="24">
        <v>4.0775646877104794</v>
      </c>
      <c r="J55" s="24">
        <v>6.0373369876025169</v>
      </c>
      <c r="K55" s="24">
        <v>2.3837233432484179</v>
      </c>
    </row>
    <row r="56" spans="1:11" ht="15.95" customHeight="1" x14ac:dyDescent="0.25">
      <c r="A56" s="5" t="s">
        <v>33</v>
      </c>
      <c r="B56" s="12">
        <v>-0.32671099374708673</v>
      </c>
      <c r="C56" s="12">
        <v>0.59072964582315346</v>
      </c>
      <c r="D56" s="12">
        <v>0.53343956411493809</v>
      </c>
      <c r="E56" s="12">
        <v>0.83155366629371541</v>
      </c>
      <c r="F56" s="12">
        <v>0.78890223153965855</v>
      </c>
      <c r="G56" s="12">
        <v>0.66977866121875829</v>
      </c>
      <c r="H56" s="12">
        <v>0.51138035774693891</v>
      </c>
      <c r="I56" s="12">
        <v>1.7630367885416602</v>
      </c>
      <c r="J56" s="12">
        <v>4.8447787491145622</v>
      </c>
      <c r="K56" s="12">
        <v>1.8073665634487537</v>
      </c>
    </row>
    <row r="57" spans="1:11" ht="15.95" customHeight="1" x14ac:dyDescent="0.25">
      <c r="A57" s="5" t="s">
        <v>34</v>
      </c>
      <c r="B57" s="12">
        <v>3.0791820547719515E-3</v>
      </c>
      <c r="C57" s="12">
        <v>0.85905226898082077</v>
      </c>
      <c r="D57" s="12">
        <v>0.59934739404386372</v>
      </c>
      <c r="E57" s="12">
        <v>1.1527664192469576</v>
      </c>
      <c r="F57" s="12">
        <v>0.94916559004678569</v>
      </c>
      <c r="G57" s="12">
        <v>1.0185818068983896</v>
      </c>
      <c r="H57" s="12">
        <v>0.89447721714520978</v>
      </c>
      <c r="I57" s="12">
        <v>2.4537447425679915</v>
      </c>
      <c r="J57" s="12">
        <v>5.0165653997757698</v>
      </c>
      <c r="K57" s="12">
        <v>1.9833353681917312</v>
      </c>
    </row>
    <row r="58" spans="1:11" ht="15.95" customHeight="1" x14ac:dyDescent="0.25">
      <c r="A58" s="5" t="s">
        <v>52</v>
      </c>
      <c r="B58" s="12">
        <v>0</v>
      </c>
      <c r="C58" s="12">
        <v>0.84296458025960674</v>
      </c>
      <c r="D58" s="12">
        <v>0.57518541723540284</v>
      </c>
      <c r="E58" s="12">
        <v>1.1127812613131309</v>
      </c>
      <c r="F58" s="12">
        <v>0.92683325051276955</v>
      </c>
      <c r="G58" s="12">
        <v>0.95437672054782807</v>
      </c>
      <c r="H58" s="12">
        <v>0.86249953265932988</v>
      </c>
      <c r="I58" s="12">
        <v>2.4479414539955462</v>
      </c>
      <c r="J58" s="12">
        <v>4.9928534787002912</v>
      </c>
      <c r="K58" s="12">
        <v>1.9644472996642832</v>
      </c>
    </row>
    <row r="59" spans="1:11" ht="15.95" customHeight="1" x14ac:dyDescent="0.25">
      <c r="A59" s="5" t="s">
        <v>53</v>
      </c>
      <c r="B59" s="12">
        <v>3.0791820547719515E-3</v>
      </c>
      <c r="C59" s="12">
        <v>1.6087688721214008E-2</v>
      </c>
      <c r="D59" s="12">
        <v>2.4161976808460842E-2</v>
      </c>
      <c r="E59" s="12">
        <v>3.9985157933826815E-2</v>
      </c>
      <c r="F59" s="12">
        <v>2.2332339534016254E-2</v>
      </c>
      <c r="G59" s="12">
        <v>6.420508635056156E-2</v>
      </c>
      <c r="H59" s="12">
        <v>3.1977684485879967E-2</v>
      </c>
      <c r="I59" s="12">
        <v>5.8032885724454541E-3</v>
      </c>
      <c r="J59" s="12">
        <v>2.3711921075479071E-2</v>
      </c>
      <c r="K59" s="12">
        <v>1.8888068527448055E-2</v>
      </c>
    </row>
    <row r="60" spans="1:11" ht="15.95" customHeight="1" x14ac:dyDescent="0.25">
      <c r="A60" s="5" t="s">
        <v>35</v>
      </c>
      <c r="B60" s="12">
        <v>0.32979017580185871</v>
      </c>
      <c r="C60" s="12">
        <v>0.26832262315766725</v>
      </c>
      <c r="D60" s="12">
        <v>6.5907829928925618E-2</v>
      </c>
      <c r="E60" s="12">
        <v>0.32121275295324225</v>
      </c>
      <c r="F60" s="12">
        <v>0.16026335850712728</v>
      </c>
      <c r="G60" s="12">
        <v>0.34880314567963128</v>
      </c>
      <c r="H60" s="12">
        <v>0.38309685939827087</v>
      </c>
      <c r="I60" s="12">
        <v>0.69070795402633123</v>
      </c>
      <c r="J60" s="12">
        <v>0.17178665066120799</v>
      </c>
      <c r="K60" s="12">
        <v>0.17596880474297749</v>
      </c>
    </row>
    <row r="61" spans="1:11" ht="15.95" customHeight="1" x14ac:dyDescent="0.25">
      <c r="A61" s="5" t="s">
        <v>36</v>
      </c>
      <c r="B61" s="12">
        <v>1.0723515122399057</v>
      </c>
      <c r="C61" s="12">
        <v>1.740016129122576</v>
      </c>
      <c r="D61" s="12">
        <v>1.8524114173299182</v>
      </c>
      <c r="E61" s="12">
        <v>2.9232619146765546</v>
      </c>
      <c r="F61" s="12">
        <v>2.6843970241142041</v>
      </c>
      <c r="G61" s="12">
        <v>1.3053853929057131</v>
      </c>
      <c r="H61" s="12">
        <v>1.9525245721494029</v>
      </c>
      <c r="I61" s="12">
        <v>2.5283836792262817</v>
      </c>
      <c r="J61" s="12">
        <v>1.3404587340622494</v>
      </c>
      <c r="K61" s="12">
        <v>0.70183478854181935</v>
      </c>
    </row>
    <row r="62" spans="1:11" ht="15.95" customHeight="1" x14ac:dyDescent="0.25">
      <c r="A62" s="5" t="s">
        <v>34</v>
      </c>
      <c r="B62" s="12">
        <v>1.6089767681391187</v>
      </c>
      <c r="C62" s="12">
        <v>2.5133462588241748</v>
      </c>
      <c r="D62" s="12">
        <v>2.9336140420672336</v>
      </c>
      <c r="E62" s="12">
        <v>10.669239579842348</v>
      </c>
      <c r="F62" s="12">
        <v>3.6422251429829449</v>
      </c>
      <c r="G62" s="12">
        <v>4.249913273134033</v>
      </c>
      <c r="H62" s="12">
        <v>3.7115693359486062</v>
      </c>
      <c r="I62" s="12">
        <v>6.4255660117572724</v>
      </c>
      <c r="J62" s="12">
        <v>4.5532913618326685</v>
      </c>
      <c r="K62" s="12">
        <v>2.302613880159798</v>
      </c>
    </row>
    <row r="63" spans="1:11" ht="15.95" customHeight="1" x14ac:dyDescent="0.25">
      <c r="A63" s="5" t="s">
        <v>52</v>
      </c>
      <c r="B63" s="12">
        <v>1.6089767681391187</v>
      </c>
      <c r="C63" s="12">
        <v>2.5133462588241748</v>
      </c>
      <c r="D63" s="12">
        <v>2.9336140420672336</v>
      </c>
      <c r="E63" s="12">
        <v>10.669239579842348</v>
      </c>
      <c r="F63" s="12">
        <v>3.6422251429829449</v>
      </c>
      <c r="G63" s="12">
        <v>4.249913273134033</v>
      </c>
      <c r="H63" s="12">
        <v>3.7115693359486062</v>
      </c>
      <c r="I63" s="12">
        <v>6.4255660117572724</v>
      </c>
      <c r="J63" s="12">
        <v>4.5532913618326685</v>
      </c>
      <c r="K63" s="12">
        <v>2.302613880159798</v>
      </c>
    </row>
    <row r="64" spans="1:11" ht="15.95" customHeight="1" x14ac:dyDescent="0.25">
      <c r="A64" s="5" t="s">
        <v>53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</row>
    <row r="65" spans="1:11" ht="15.95" customHeight="1" x14ac:dyDescent="0.25">
      <c r="A65" s="5" t="s">
        <v>35</v>
      </c>
      <c r="B65" s="12">
        <v>0.53662525589921306</v>
      </c>
      <c r="C65" s="12">
        <v>0.77333012970159887</v>
      </c>
      <c r="D65" s="12">
        <v>1.0812026247373154</v>
      </c>
      <c r="E65" s="12">
        <v>7.7459776651657934</v>
      </c>
      <c r="F65" s="12">
        <v>0.95782811886874053</v>
      </c>
      <c r="G65" s="12">
        <v>2.9445278802283195</v>
      </c>
      <c r="H65" s="12">
        <v>1.7590447637992033</v>
      </c>
      <c r="I65" s="12">
        <v>3.8971823325309911</v>
      </c>
      <c r="J65" s="12">
        <v>3.2128326277704193</v>
      </c>
      <c r="K65" s="12">
        <v>1.6007790916179787</v>
      </c>
    </row>
    <row r="66" spans="1:11" ht="15.95" customHeight="1" x14ac:dyDescent="0.25">
      <c r="A66" s="5" t="s">
        <v>37</v>
      </c>
      <c r="B66" s="12">
        <v>-0.73591408789901869</v>
      </c>
      <c r="C66" s="12">
        <v>-0.63592988122749639</v>
      </c>
      <c r="D66" s="12">
        <v>-0.55103689775221865</v>
      </c>
      <c r="E66" s="12">
        <v>-0.48473795501820743</v>
      </c>
      <c r="F66" s="12">
        <v>-0.40436009675445056</v>
      </c>
      <c r="G66" s="12">
        <v>-0.33901245941707453</v>
      </c>
      <c r="H66" s="12">
        <v>-0.26655534296088318</v>
      </c>
      <c r="I66" s="12">
        <v>-0.21385578005746228</v>
      </c>
      <c r="J66" s="12">
        <v>-0.14790049557429535</v>
      </c>
      <c r="K66" s="12">
        <v>-0.12547800874215539</v>
      </c>
    </row>
    <row r="67" spans="1:11" ht="15.95" customHeight="1" x14ac:dyDescent="0.25">
      <c r="B67" s="11" t="s">
        <v>214</v>
      </c>
      <c r="C67" s="11" t="s">
        <v>214</v>
      </c>
      <c r="D67" s="11" t="s">
        <v>214</v>
      </c>
      <c r="E67" s="11" t="s">
        <v>214</v>
      </c>
      <c r="F67" s="11" t="s">
        <v>214</v>
      </c>
      <c r="G67" s="11" t="s">
        <v>214</v>
      </c>
      <c r="H67" s="11" t="s">
        <v>214</v>
      </c>
      <c r="I67" s="11" t="s">
        <v>214</v>
      </c>
      <c r="J67" s="11" t="s">
        <v>214</v>
      </c>
      <c r="K67" s="11" t="s">
        <v>214</v>
      </c>
    </row>
    <row r="68" spans="1:11" s="1" customFormat="1" ht="15.95" customHeight="1" x14ac:dyDescent="0.25">
      <c r="A68" s="22" t="s">
        <v>38</v>
      </c>
      <c r="B68" s="24">
        <v>-0.66208434826964735</v>
      </c>
      <c r="C68" s="24">
        <v>-1.4798007459200904</v>
      </c>
      <c r="D68" s="24">
        <v>-2.1449867691473483</v>
      </c>
      <c r="E68" s="24">
        <v>-2.8132698568168588</v>
      </c>
      <c r="F68" s="24">
        <v>-2.9980709290378575</v>
      </c>
      <c r="G68" s="24">
        <v>-1.7627348925229231</v>
      </c>
      <c r="H68" s="24">
        <v>-3.1227371903824421</v>
      </c>
      <c r="I68" s="24">
        <v>-7.2525349966617929</v>
      </c>
      <c r="J68" s="24">
        <v>-7.6851639130664751</v>
      </c>
      <c r="K68" s="24">
        <v>1.1335153682665937</v>
      </c>
    </row>
    <row r="69" spans="1:11" ht="14.25" customHeight="1" x14ac:dyDescent="0.25"/>
    <row r="70" spans="1:11" ht="14.25" customHeight="1" x14ac:dyDescent="0.25">
      <c r="A70" s="73" t="s">
        <v>62</v>
      </c>
    </row>
    <row r="71" spans="1:11" ht="14.25" customHeight="1" x14ac:dyDescent="0.25">
      <c r="A71" s="64" t="s">
        <v>48</v>
      </c>
    </row>
    <row r="72" spans="1:11" ht="14.25" customHeight="1" x14ac:dyDescent="0.25">
      <c r="A72" s="64" t="s">
        <v>301</v>
      </c>
    </row>
    <row r="73" spans="1:11" ht="14.25" customHeight="1" x14ac:dyDescent="0.25">
      <c r="A73" s="64" t="s">
        <v>49</v>
      </c>
    </row>
    <row r="74" spans="1:11" ht="14.25" customHeight="1" x14ac:dyDescent="0.25">
      <c r="A74" s="64" t="s">
        <v>50</v>
      </c>
    </row>
    <row r="75" spans="1:11" ht="14.25" customHeight="1" x14ac:dyDescent="0.25">
      <c r="A75" s="64" t="s">
        <v>51</v>
      </c>
    </row>
    <row r="76" spans="1:11" ht="14.25" customHeight="1" x14ac:dyDescent="0.25">
      <c r="A76" s="64" t="s">
        <v>393</v>
      </c>
    </row>
    <row r="77" spans="1:11" ht="14.25" customHeight="1" x14ac:dyDescent="0.25">
      <c r="A77" s="64" t="s">
        <v>64</v>
      </c>
    </row>
    <row r="78" spans="1:11" ht="14.25" customHeight="1" x14ac:dyDescent="0.25">
      <c r="A78" s="64" t="s">
        <v>217</v>
      </c>
    </row>
    <row r="79" spans="1:11" ht="14.25" customHeight="1" x14ac:dyDescent="0.25"/>
    <row r="80" spans="1:11" ht="14.25" customHeight="1" x14ac:dyDescent="0.25"/>
    <row r="81" ht="14.25" customHeight="1" x14ac:dyDescent="0.25"/>
    <row r="82" ht="14.25" customHeight="1" x14ac:dyDescent="0.25"/>
  </sheetData>
  <hyperlinks>
    <hyperlink ref="L1" location="Índice!A1" display="Volver al índice" xr:uid="{00000000-0004-0000-0A00-000000000000}"/>
  </hyperlinks>
  <pageMargins left="1.0236220472440944" right="1.0236220472440944" top="0.74803149606299213" bottom="0.74803149606299213" header="0.31496062992125984" footer="0.31496062992125984"/>
  <pageSetup scale="72" fitToHeight="2" orientation="landscape" r:id="rId1"/>
  <rowBreaks count="1" manualBreakCount="1">
    <brk id="3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25</vt:i4>
      </vt:variant>
      <vt:variant>
        <vt:lpstr>Rangos con nombre</vt:lpstr>
      </vt:variant>
      <vt:variant>
        <vt:i4>46</vt:i4>
      </vt:variant>
    </vt:vector>
  </HeadingPairs>
  <TitlesOfParts>
    <vt:vector size="71" baseType="lpstr">
      <vt:lpstr>Índice</vt:lpstr>
      <vt:lpstr>EOGCT</vt:lpstr>
      <vt:lpstr>EOGCT$22</vt:lpstr>
      <vt:lpstr>EOGCT%PIB</vt:lpstr>
      <vt:lpstr>BCA</vt:lpstr>
      <vt:lpstr>BCA%PIB</vt:lpstr>
      <vt:lpstr>EOGCP</vt:lpstr>
      <vt:lpstr>EOGCP$22</vt:lpstr>
      <vt:lpstr>EOGCP%PIB</vt:lpstr>
      <vt:lpstr>EOGCE</vt:lpstr>
      <vt:lpstr>EOGCE$22</vt:lpstr>
      <vt:lpstr>EOGCE%PIB</vt:lpstr>
      <vt:lpstr>GCT_Trim</vt:lpstr>
      <vt:lpstr>GCT_Mes</vt:lpstr>
      <vt:lpstr>GCP_Mes</vt:lpstr>
      <vt:lpstr>GCE_Mes</vt:lpstr>
      <vt:lpstr>CFEGCT</vt:lpstr>
      <vt:lpstr>CFEGCT$22</vt:lpstr>
      <vt:lpstr>CFEGCT%PIB</vt:lpstr>
      <vt:lpstr>CFEGCT%GT</vt:lpstr>
      <vt:lpstr>CFEGCT_Cruzada</vt:lpstr>
      <vt:lpstr>Ing_Trib</vt:lpstr>
      <vt:lpstr>Ing_Trib$22</vt:lpstr>
      <vt:lpstr>Imp_Rta</vt:lpstr>
      <vt:lpstr>Imp_Rta$22</vt:lpstr>
      <vt:lpstr>BCA!Área_de_impresión</vt:lpstr>
      <vt:lpstr>'BCA%PIB'!Área_de_impresión</vt:lpstr>
      <vt:lpstr>CFEGCT!Área_de_impresión</vt:lpstr>
      <vt:lpstr>'CFEGCT$22'!Área_de_impresión</vt:lpstr>
      <vt:lpstr>'CFEGCT%GT'!Área_de_impresión</vt:lpstr>
      <vt:lpstr>'CFEGCT%PIB'!Área_de_impresión</vt:lpstr>
      <vt:lpstr>CFEGCT_Cruzada!Área_de_impresión</vt:lpstr>
      <vt:lpstr>EOGCE!Área_de_impresión</vt:lpstr>
      <vt:lpstr>'EOGCE$22'!Área_de_impresión</vt:lpstr>
      <vt:lpstr>'EOGCE%PIB'!Área_de_impresión</vt:lpstr>
      <vt:lpstr>EOGCP!Área_de_impresión</vt:lpstr>
      <vt:lpstr>'EOGCP$22'!Área_de_impresión</vt:lpstr>
      <vt:lpstr>'EOGCP%PIB'!Área_de_impresión</vt:lpstr>
      <vt:lpstr>EOGCT!Área_de_impresión</vt:lpstr>
      <vt:lpstr>'EOGCT$22'!Área_de_impresión</vt:lpstr>
      <vt:lpstr>'EOGCT%PIB'!Área_de_impresión</vt:lpstr>
      <vt:lpstr>GCE_Mes!Área_de_impresión</vt:lpstr>
      <vt:lpstr>GCP_Mes!Área_de_impresión</vt:lpstr>
      <vt:lpstr>GCT_Mes!Área_de_impresión</vt:lpstr>
      <vt:lpstr>GCT_Trim!Área_de_impresión</vt:lpstr>
      <vt:lpstr>Imp_Rta!Área_de_impresión</vt:lpstr>
      <vt:lpstr>'Imp_Rta$22'!Área_de_impresión</vt:lpstr>
      <vt:lpstr>Índice!Área_de_impresión</vt:lpstr>
      <vt:lpstr>Ing_Trib!Área_de_impresión</vt:lpstr>
      <vt:lpstr>'Ing_Trib$22'!Área_de_impresión</vt:lpstr>
      <vt:lpstr>CFEGCT!Títulos_a_imprimir</vt:lpstr>
      <vt:lpstr>'CFEGCT$22'!Títulos_a_imprimir</vt:lpstr>
      <vt:lpstr>'CFEGCT%GT'!Títulos_a_imprimir</vt:lpstr>
      <vt:lpstr>'CFEGCT%PIB'!Títulos_a_imprimir</vt:lpstr>
      <vt:lpstr>CFEGCT_Cruzada!Títulos_a_imprimir</vt:lpstr>
      <vt:lpstr>EOGCE!Títulos_a_imprimir</vt:lpstr>
      <vt:lpstr>'EOGCE$22'!Títulos_a_imprimir</vt:lpstr>
      <vt:lpstr>'EOGCE%PIB'!Títulos_a_imprimir</vt:lpstr>
      <vt:lpstr>EOGCP!Títulos_a_imprimir</vt:lpstr>
      <vt:lpstr>'EOGCP$22'!Títulos_a_imprimir</vt:lpstr>
      <vt:lpstr>'EOGCP%PIB'!Títulos_a_imprimir</vt:lpstr>
      <vt:lpstr>EOGCT!Títulos_a_imprimir</vt:lpstr>
      <vt:lpstr>'EOGCT$22'!Títulos_a_imprimir</vt:lpstr>
      <vt:lpstr>'EOGCT%PIB'!Títulos_a_imprimir</vt:lpstr>
      <vt:lpstr>GCE_Mes!Títulos_a_imprimir</vt:lpstr>
      <vt:lpstr>GCP_Mes!Títulos_a_imprimir</vt:lpstr>
      <vt:lpstr>GCT_Mes!Títulos_a_imprimir</vt:lpstr>
      <vt:lpstr>GCT_Trim!Títulos_a_imprimir</vt:lpstr>
      <vt:lpstr>'Imp_Rta$22'!Títulos_a_imprimir</vt:lpstr>
      <vt:lpstr>Ing_Trib!Títulos_a_imprimir</vt:lpstr>
      <vt:lpstr>'Ing_Trib$22'!Títulos_a_imprimir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2023-05-30T16:22:44Z</dcterms:modified>
</cp:coreProperties>
</file>