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C1222D3-BB4F-4082-B9A3-4D277B6DF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49" r:id="rId1"/>
    <sheet name="EOM" sheetId="13" r:id="rId2"/>
    <sheet name="EOM$22" sheetId="16" r:id="rId3"/>
    <sheet name="EOM%PIB" sheetId="17" r:id="rId4"/>
    <sheet name="EOGGT" sheetId="21" r:id="rId5"/>
    <sheet name="EOGGT$22" sheetId="23" r:id="rId6"/>
    <sheet name="EOGGT%PIB" sheetId="24" r:id="rId7"/>
    <sheet name="EOGGT_1T" sheetId="43" r:id="rId8"/>
    <sheet name="EOGGT_2T" sheetId="44" r:id="rId9"/>
    <sheet name="EOGGT_3T" sheetId="45" r:id="rId10"/>
    <sheet name="EOGGT_4T" sheetId="46" r:id="rId11"/>
    <sheet name="EOGGT_2022" sheetId="48" r:id="rId12"/>
  </sheets>
  <definedNames>
    <definedName name="_xlnm.Print_Area" localSheetId="4">EOGGT!$A$1:$K$73</definedName>
    <definedName name="_xlnm.Print_Area" localSheetId="5">'EOGGT$22'!$A$1:$K$73</definedName>
    <definedName name="_xlnm.Print_Area" localSheetId="6">'EOGGT%PIB'!$A$1:$K$73</definedName>
    <definedName name="_xlnm.Print_Area" localSheetId="7">EOGGT_1T!$A$1:$E$76</definedName>
    <definedName name="_xlnm.Print_Area" localSheetId="11">EOGGT_2022!$A$1:$E$77</definedName>
    <definedName name="_xlnm.Print_Area" localSheetId="8">EOGGT_2T!$A$1:$E$75</definedName>
    <definedName name="_xlnm.Print_Area" localSheetId="9">EOGGT_3T!$A$1:$E$75</definedName>
    <definedName name="_xlnm.Print_Area" localSheetId="10">EOGGT_4T!$A$1:$E$75</definedName>
    <definedName name="_xlnm.Print_Area" localSheetId="1">EOM!$A$1:$K$71</definedName>
    <definedName name="_xlnm.Print_Area" localSheetId="2">'EOM$22'!$A$1:$K$71</definedName>
    <definedName name="_xlnm.Print_Area" localSheetId="3">'EOM%PIB'!$A$1:$K$71</definedName>
    <definedName name="_xlnm.Print_Titles" localSheetId="4">EOGGT!$1:$6</definedName>
    <definedName name="_xlnm.Print_Titles" localSheetId="5">'EOGGT$22'!$1:$6</definedName>
    <definedName name="_xlnm.Print_Titles" localSheetId="6">'EOGGT%PIB'!$1:$6</definedName>
    <definedName name="_xlnm.Print_Titles" localSheetId="7">EOGGT_1T!$1:$6</definedName>
    <definedName name="_xlnm.Print_Titles" localSheetId="11">EOGGT_2022!$1:$6</definedName>
    <definedName name="_xlnm.Print_Titles" localSheetId="8">EOGGT_2T!$1:$6</definedName>
    <definedName name="_xlnm.Print_Titles" localSheetId="9">EOGGT_3T!$1:$6</definedName>
    <definedName name="_xlnm.Print_Titles" localSheetId="10">EOGGT_4T!$1:$6</definedName>
    <definedName name="_xlnm.Print_Titles" localSheetId="1">EOM!$1:$6</definedName>
    <definedName name="_xlnm.Print_Titles" localSheetId="2">'EOM$22'!$1:$6</definedName>
    <definedName name="_xlnm.Print_Titles" localSheetId="3">'EOM%PIB'!$1:$6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21" l="1"/>
  <c r="J33" i="21"/>
  <c r="I33" i="21"/>
  <c r="H33" i="21"/>
  <c r="G33" i="21"/>
  <c r="F33" i="21"/>
  <c r="F36" i="21" s="1"/>
  <c r="E33" i="21"/>
  <c r="E29" i="21" s="1"/>
  <c r="D33" i="21"/>
  <c r="D29" i="21" s="1"/>
  <c r="C33" i="21"/>
  <c r="B33" i="21"/>
  <c r="B29" i="21" s="1"/>
  <c r="K33" i="13"/>
  <c r="J33" i="13"/>
  <c r="I33" i="13"/>
  <c r="H33" i="13"/>
  <c r="G33" i="13"/>
  <c r="F33" i="13"/>
  <c r="E33" i="13"/>
  <c r="D33" i="13"/>
  <c r="C33" i="13"/>
  <c r="B33" i="13"/>
  <c r="B17" i="21"/>
  <c r="C17" i="21"/>
  <c r="C36" i="21" s="1"/>
  <c r="D17" i="21"/>
  <c r="E17" i="21"/>
  <c r="F17" i="21"/>
  <c r="G17" i="21"/>
  <c r="G26" i="21" s="1"/>
  <c r="H17" i="21"/>
  <c r="H36" i="21" s="1"/>
  <c r="I17" i="21"/>
  <c r="I26" i="21" s="1"/>
  <c r="C26" i="21"/>
  <c r="F26" i="21"/>
  <c r="C29" i="21"/>
  <c r="G29" i="21"/>
  <c r="H29" i="21"/>
  <c r="I29" i="21"/>
  <c r="B35" i="21"/>
  <c r="C35" i="21"/>
  <c r="D35" i="21"/>
  <c r="E35" i="21"/>
  <c r="F35" i="21"/>
  <c r="G35" i="21"/>
  <c r="H35" i="21"/>
  <c r="I35" i="21"/>
  <c r="J17" i="21"/>
  <c r="J26" i="21" s="1"/>
  <c r="J29" i="21"/>
  <c r="J35" i="21"/>
  <c r="F29" i="21" l="1"/>
  <c r="G36" i="21"/>
  <c r="B36" i="21"/>
  <c r="B26" i="21"/>
  <c r="E36" i="21"/>
  <c r="D36" i="21"/>
  <c r="D37" i="21" s="1"/>
  <c r="J36" i="21"/>
  <c r="J37" i="21" s="1"/>
  <c r="E26" i="21"/>
  <c r="D26" i="21"/>
  <c r="C37" i="21"/>
  <c r="F37" i="21"/>
  <c r="H26" i="21"/>
  <c r="H37" i="21"/>
  <c r="E37" i="21"/>
  <c r="B37" i="21"/>
  <c r="G37" i="21"/>
  <c r="I36" i="21"/>
  <c r="I37" i="21" s="1"/>
  <c r="J17" i="13" l="1"/>
  <c r="I17" i="13"/>
  <c r="H17" i="13"/>
  <c r="G17" i="13"/>
  <c r="F17" i="13"/>
  <c r="E17" i="13"/>
  <c r="D17" i="13"/>
  <c r="C17" i="13"/>
  <c r="B17" i="13"/>
  <c r="K17" i="13"/>
  <c r="K17" i="21"/>
  <c r="D26" i="13" l="1"/>
  <c r="G26" i="13"/>
  <c r="H36" i="13"/>
  <c r="I36" i="13"/>
  <c r="J26" i="13"/>
  <c r="K29" i="21"/>
  <c r="J35" i="13"/>
  <c r="I35" i="13"/>
  <c r="H35" i="13"/>
  <c r="G35" i="13"/>
  <c r="F35" i="13"/>
  <c r="E35" i="13"/>
  <c r="D35" i="13"/>
  <c r="C35" i="13"/>
  <c r="B35" i="13"/>
  <c r="J29" i="13"/>
  <c r="I29" i="13"/>
  <c r="H29" i="13"/>
  <c r="G29" i="13"/>
  <c r="F29" i="13"/>
  <c r="E29" i="13"/>
  <c r="D29" i="13"/>
  <c r="C29" i="13"/>
  <c r="B29" i="13"/>
  <c r="B26" i="13"/>
  <c r="J36" i="13"/>
  <c r="F26" i="13"/>
  <c r="E26" i="13"/>
  <c r="C36" i="13"/>
  <c r="C37" i="13" s="1"/>
  <c r="B36" i="13"/>
  <c r="G36" i="13" l="1"/>
  <c r="D36" i="13"/>
  <c r="E36" i="13"/>
  <c r="H26" i="13"/>
  <c r="I26" i="13"/>
  <c r="F36" i="13"/>
  <c r="C26" i="13"/>
  <c r="I37" i="13"/>
  <c r="B37" i="13"/>
  <c r="J37" i="13"/>
  <c r="H37" i="13"/>
  <c r="E37" i="13" l="1"/>
  <c r="D37" i="13"/>
  <c r="F37" i="13"/>
  <c r="G37" i="13"/>
  <c r="K35" i="21"/>
  <c r="K36" i="21" l="1"/>
  <c r="K26" i="21"/>
  <c r="K37" i="21" l="1"/>
  <c r="K29" i="13" l="1"/>
  <c r="K36" i="13" l="1"/>
  <c r="K26" i="13"/>
  <c r="K35" i="13"/>
  <c r="K37" i="13" l="1"/>
</calcChain>
</file>

<file path=xl/sharedStrings.xml><?xml version="1.0" encoding="utf-8"?>
<sst xmlns="http://schemas.openxmlformats.org/spreadsheetml/2006/main" count="1207" uniqueCount="152">
  <si>
    <t>Millones de pesos</t>
  </si>
  <si>
    <t>TRANSACCIONES QUE AFECTAN EL PATRIMONIO</t>
  </si>
  <si>
    <t>INGRESOS</t>
  </si>
  <si>
    <t xml:space="preserve">        Ingresos tributarios netos</t>
  </si>
  <si>
    <t xml:space="preserve">        Cobre bruto</t>
  </si>
  <si>
    <t xml:space="preserve">        Imposiciones previsionales</t>
  </si>
  <si>
    <t xml:space="preserve">        Rentas de la propiedad</t>
  </si>
  <si>
    <t xml:space="preserve">        Ingresos de operación</t>
  </si>
  <si>
    <t xml:space="preserve">        Otros ingresos</t>
  </si>
  <si>
    <t>GASTOS</t>
  </si>
  <si>
    <t xml:space="preserve">        Personal</t>
  </si>
  <si>
    <t xml:space="preserve">        Bienes y servicios de consumo y producción</t>
  </si>
  <si>
    <t xml:space="preserve">        Intereses</t>
  </si>
  <si>
    <t xml:space="preserve">        Otros</t>
  </si>
  <si>
    <t>RESULTADO OPERATIVO BRUTO</t>
  </si>
  <si>
    <t>TRANSACCIONES EN ACTIVOS NO FINANCIEROS</t>
  </si>
  <si>
    <t xml:space="preserve">        Venta de activos físicos</t>
  </si>
  <si>
    <t xml:space="preserve">        Inversión</t>
  </si>
  <si>
    <t xml:space="preserve">        Transferencias de Capital</t>
  </si>
  <si>
    <t>TRANSACCIONES EN ACTIVOS Y PASIVOS FINANCIEROS (FINANCIAMIENTO)</t>
  </si>
  <si>
    <t xml:space="preserve">    Préstamos</t>
  </si>
  <si>
    <t xml:space="preserve">        Otorgamiento de préstamos</t>
  </si>
  <si>
    <t xml:space="preserve">        Recuperación de préstamos</t>
  </si>
  <si>
    <t xml:space="preserve">    Títulos y valores</t>
  </si>
  <si>
    <t xml:space="preserve">        Inversión financiera</t>
  </si>
  <si>
    <t xml:space="preserve">        Venta de activos financieros</t>
  </si>
  <si>
    <t xml:space="preserve">    Operaciones de cambio</t>
  </si>
  <si>
    <t xml:space="preserve">    Caja</t>
  </si>
  <si>
    <t xml:space="preserve">    Fondos Especiales</t>
  </si>
  <si>
    <t xml:space="preserve">        Giros</t>
  </si>
  <si>
    <t xml:space="preserve">        Depósitos</t>
  </si>
  <si>
    <t xml:space="preserve">    Fondos Especiales: Ajustes por Rezagos y Transferencias</t>
  </si>
  <si>
    <t xml:space="preserve">    Anticipo de gastos</t>
  </si>
  <si>
    <t>PASIVOS NETOS INCURRIDOS</t>
  </si>
  <si>
    <t xml:space="preserve">    Endeudamiento Externo Neto</t>
  </si>
  <si>
    <t xml:space="preserve">        Endeudamiento</t>
  </si>
  <si>
    <t xml:space="preserve">        Amortizaciones</t>
  </si>
  <si>
    <t xml:space="preserve">    Endeudamiento Interno Neto</t>
  </si>
  <si>
    <t xml:space="preserve">    Bono de Reconocimiento</t>
  </si>
  <si>
    <t>FINANCIAMIENTO</t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</si>
  <si>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</si>
  <si>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</si>
  <si>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Consumo de Capital Fijo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</si>
  <si>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    Prestaciones previsionales</t>
    </r>
    <r>
      <rPr>
        <vertAlign val="superscript"/>
        <sz val="9"/>
        <color theme="1"/>
        <rFont val="Segoe UI Semilight"/>
        <family val="2"/>
      </rPr>
      <t>3</t>
    </r>
  </si>
  <si>
    <r>
      <t>TOTAL INGRESOS</t>
    </r>
    <r>
      <rPr>
        <vertAlign val="superscript"/>
        <sz val="9"/>
        <color theme="1"/>
        <rFont val="Segoe UI Semibold"/>
        <family val="2"/>
      </rPr>
      <t>4</t>
    </r>
  </si>
  <si>
    <r>
      <t>TOTAL GASTOS</t>
    </r>
    <r>
      <rPr>
        <vertAlign val="superscript"/>
        <sz val="9"/>
        <color theme="1"/>
        <rFont val="Segoe UI Semibold"/>
        <family val="2"/>
      </rPr>
      <t>5</t>
    </r>
  </si>
  <si>
    <r>
      <t xml:space="preserve">    Fondos Especiales</t>
    </r>
    <r>
      <rPr>
        <vertAlign val="superscript"/>
        <sz val="9"/>
        <color theme="1"/>
        <rFont val="Segoe UI Semilight"/>
        <family val="2"/>
      </rPr>
      <t>6</t>
    </r>
  </si>
  <si>
    <r>
      <t xml:space="preserve">    Fondos Especiales: Ajustes por Rezagos y Transferencias</t>
    </r>
    <r>
      <rPr>
        <vertAlign val="superscript"/>
        <sz val="9"/>
        <color theme="1"/>
        <rFont val="Segoe UI Semilight"/>
        <family val="2"/>
      </rPr>
      <t>6</t>
    </r>
  </si>
  <si>
    <t xml:space="preserve"> 1 Corresponde al concepto de transferencias (corrientes para el gasto) del clasificador presupuestario utilizado en la Ley de Presupuestos.</t>
  </si>
  <si>
    <t xml:space="preserve"> 3 Excluye el pago de bonos de reconocimiento, que se clasifica entre las partidas de financiamiento.</t>
  </si>
  <si>
    <t xml:space="preserve"> 4 Ingresos de Transacciones que afectan el Patrimonio Neto más Venta de activos físicos clasificada en Transacciones en Activos No Financieros.</t>
  </si>
  <si>
    <t xml:space="preserve"> 5 Gastos de Transacciones que afectan el Patrimonio Neto más Inversión y Transferencias de capital clasificadas en Transacciones en Activos No Financieros.</t>
  </si>
  <si>
    <t>Porcentaje del PIB</t>
  </si>
  <si>
    <t>Notas:</t>
  </si>
  <si>
    <t xml:space="preserve"> 3 Ingresos de Transacciones que afectan el Patrimonio Neto más Venta de activos físicos clasificada en Transacciones en Activos No Financieros.</t>
  </si>
  <si>
    <t xml:space="preserve"> 4 Gastos de Transacciones que afectan el Patrimonio Neto más Inversión y Transferencias de capital clasificadas en Transacciones en Activos No Financieros.</t>
  </si>
  <si>
    <r>
      <t>TOTAL INGRESOS</t>
    </r>
    <r>
      <rPr>
        <vertAlign val="superscript"/>
        <sz val="9"/>
        <color theme="1"/>
        <rFont val="Segoe UI Semibold"/>
        <family val="2"/>
      </rPr>
      <t>3</t>
    </r>
  </si>
  <si>
    <r>
      <t>TOTAL GASTOS</t>
    </r>
    <r>
      <rPr>
        <vertAlign val="superscript"/>
        <sz val="9"/>
        <color theme="1"/>
        <rFont val="Segoe UI Semibold"/>
        <family val="2"/>
      </rPr>
      <t>4</t>
    </r>
  </si>
  <si>
    <t>Volver al índice</t>
  </si>
  <si>
    <t>GOBIERNO GENERAL TOTAL</t>
  </si>
  <si>
    <t>Gobierno
Central Total</t>
  </si>
  <si>
    <t>Municipalidades</t>
  </si>
  <si>
    <t>Transferencias Consolidables</t>
  </si>
  <si>
    <t/>
  </si>
  <si>
    <t xml:space="preserve">        Prestaciones previsionales</t>
  </si>
  <si>
    <t>RESULTADO OPERATIVO NETO</t>
  </si>
  <si>
    <t>Gobierno
General Total</t>
  </si>
  <si>
    <t xml:space="preserve">    No Financieros.</t>
  </si>
  <si>
    <t xml:space="preserve">    En el Gobierno Central Extrapresupuestario, corresponde a las operaciones de los Fondos de Estabilización de Precios del Petróleo y de </t>
  </si>
  <si>
    <t xml:space="preserve">    Estabilización de Precios de Combustibles Derivados de Petróleo.</t>
  </si>
  <si>
    <t>TOTAL AÑO 2022</t>
  </si>
  <si>
    <t>Moneda nacional + moneda extranjera</t>
  </si>
  <si>
    <t>CUARTO TRIMESTRE 2022</t>
  </si>
  <si>
    <t>TERCER TRIMESTRE 2022</t>
  </si>
  <si>
    <t>SEGUNDO TRIMESTRE 2022</t>
  </si>
  <si>
    <t>PRIMER TRIMESTRE 2022</t>
  </si>
  <si>
    <t>ESTADO DE OPERACIONES DE MUNICIPALIDADES: 2013-2022</t>
  </si>
  <si>
    <t>Millones de pesos de 2022</t>
  </si>
  <si>
    <t>ESTADO DE OPERACIONES DE GOBIERNO: 2013-2022</t>
  </si>
  <si>
    <t>PRÉSTAMO NETO/ENDEUDAMIENTO NETO</t>
  </si>
  <si>
    <t>ADQUISICIÓN NETA DE ACTIVOS FINANCIEROS</t>
  </si>
  <si>
    <t>ADQUISICIÓN NETA DE ACTIVOS NO FINANCIEROS</t>
  </si>
  <si>
    <r>
      <t>2022</t>
    </r>
    <r>
      <rPr>
        <vertAlign val="superscript"/>
        <sz val="9"/>
        <color theme="0" tint="-4.9989318521683403E-2"/>
        <rFont val="Segoe UI Semibold"/>
        <family val="2"/>
      </rPr>
      <t>5</t>
    </r>
  </si>
  <si>
    <t xml:space="preserve"> 5 La información que se presenta para 2022 debe considerarse como provisoria.</t>
  </si>
  <si>
    <t>Moneda nacional</t>
  </si>
  <si>
    <r>
      <t>2022</t>
    </r>
    <r>
      <rPr>
        <vertAlign val="superscript"/>
        <sz val="9"/>
        <color theme="0" tint="-4.9989318521683403E-2"/>
        <rFont val="Segoe UI Semibold"/>
        <family val="2"/>
      </rPr>
      <t>7</t>
    </r>
  </si>
  <si>
    <t xml:space="preserve"> 7 La información que se presenta para 2022 debe considerarse como provisoria.</t>
  </si>
  <si>
    <t xml:space="preserve"> 2 Corresponde a una estimación Dipres, elaborada a partir de cifras proporcionadas por el Banco Central, que consideran el empalme, con base en Cuentas Nacionales, de los datos del período 2013-2022.</t>
  </si>
  <si>
    <r>
      <t>ESTADO DE OPERACIONES GOBIERNO GENERAL TOTAL</t>
    </r>
    <r>
      <rPr>
        <vertAlign val="superscript"/>
        <sz val="9"/>
        <color rgb="FF2187AD"/>
        <rFont val="Segoe UI Semibold"/>
        <family val="2"/>
      </rPr>
      <t>1</t>
    </r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</si>
  <si>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</si>
  <si>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    Ingresos de operación</t>
    </r>
    <r>
      <rPr>
        <vertAlign val="superscript"/>
        <sz val="9"/>
        <color theme="1"/>
        <rFont val="Segoe UI Semilight"/>
        <family val="2"/>
      </rPr>
      <t>3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</si>
  <si>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</si>
  <si>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    Prestaciones previsionales</t>
    </r>
    <r>
      <rPr>
        <vertAlign val="superscript"/>
        <sz val="9"/>
        <color theme="1"/>
        <rFont val="Segoe UI Semilight"/>
        <family val="2"/>
      </rPr>
      <t>4</t>
    </r>
  </si>
  <si>
    <r>
      <t>TOTAL INGRESOS</t>
    </r>
    <r>
      <rPr>
        <vertAlign val="superscript"/>
        <sz val="9"/>
        <color theme="1"/>
        <rFont val="Segoe UI Semibold"/>
        <family val="2"/>
      </rPr>
      <t>5</t>
    </r>
  </si>
  <si>
    <r>
      <t>TOTAL GASTOS</t>
    </r>
    <r>
      <rPr>
        <vertAlign val="superscript"/>
        <sz val="9"/>
        <color theme="1"/>
        <rFont val="Segoe UI Semibold"/>
        <family val="2"/>
      </rPr>
      <t>6</t>
    </r>
  </si>
  <si>
    <r>
      <t xml:space="preserve">    Fondos Especiales</t>
    </r>
    <r>
      <rPr>
        <vertAlign val="superscript"/>
        <sz val="9"/>
        <color theme="1"/>
        <rFont val="Segoe UI Semilight"/>
        <family val="2"/>
      </rPr>
      <t>7</t>
    </r>
  </si>
  <si>
    <r>
      <t xml:space="preserve">    Fondos Especiales: </t>
    </r>
    <r>
      <rPr>
        <sz val="9"/>
        <color theme="1"/>
        <rFont val="Segoe UI Semilight"/>
        <family val="2"/>
      </rPr>
      <t>Ajustes por Rezagos y Transferencias</t>
    </r>
    <r>
      <rPr>
        <vertAlign val="superscript"/>
        <sz val="9"/>
        <color theme="1"/>
        <rFont val="Segoe UI Semilight"/>
        <family val="2"/>
      </rPr>
      <t>7</t>
    </r>
  </si>
  <si>
    <t xml:space="preserve"> 2 Corresponde al concepto de transferencias (corrientes para el gasto) del clasificador presupuestario utilizado en la Ley de Presupuestos.</t>
  </si>
  <si>
    <t xml:space="preserve"> 3 Se reasigna la tranferencia del Ministerio de Salud a Municipalidaes desde Donaciones a Ingresos de Operación.</t>
  </si>
  <si>
    <t xml:space="preserve"> 4 Excluye el pago de bonos de reconocimiento, que se clasifica entre las partidas de financiamiento.</t>
  </si>
  <si>
    <t xml:space="preserve"> 5 Ingresos de Transacciones que afectan el Patrimonio Neto más Venta de activos físicos clasificada en Transacciones en Activos No Financieros.</t>
  </si>
  <si>
    <t xml:space="preserve"> 1 Excluye estimación del Consumo de Capital Fijo.</t>
  </si>
  <si>
    <t xml:space="preserve"> 6 Gastos de Transacciones que afectan el Patrimonio Neto más Inversión y Transferencias de capital clasificadas en Transacciones en Activos </t>
  </si>
  <si>
    <t xml:space="preserve"> 7 En Gobierno Central Presupuestario las líneas de Fondos especiales hacen referencia a los Fondos de Compensación del Cobre, de </t>
  </si>
  <si>
    <r>
      <t>Gobierno
General Total</t>
    </r>
    <r>
      <rPr>
        <vertAlign val="superscript"/>
        <sz val="9"/>
        <color theme="0"/>
        <rFont val="Segoe UI Semibold"/>
        <family val="2"/>
      </rPr>
      <t>8</t>
    </r>
  </si>
  <si>
    <t xml:space="preserve">7 En Gobierno Central Presupuestario las líneas de Fondos especiales hacen referencia a los Fondos de Compensación del Cobre, de </t>
  </si>
  <si>
    <t xml:space="preserve"> 8 La información que se presenta para 2022 debe considerarse como provisoria.</t>
  </si>
  <si>
    <t>III.</t>
  </si>
  <si>
    <t>CUADROS ESTADÍSTICOS DEL GOBIERNO GENERAL</t>
  </si>
  <si>
    <t>III.1</t>
  </si>
  <si>
    <t>Estado de Operaciones de Municipalidades 2013-2022</t>
  </si>
  <si>
    <t>Hoja del archivo</t>
  </si>
  <si>
    <t>III.1.1</t>
  </si>
  <si>
    <t>Municipalidades consolidado</t>
  </si>
  <si>
    <t>III.1.1.1</t>
  </si>
  <si>
    <t>En millones de pesos</t>
  </si>
  <si>
    <t>EOM</t>
  </si>
  <si>
    <t>III.1.1.2</t>
  </si>
  <si>
    <t>En millones de pesos de 2022</t>
  </si>
  <si>
    <t>EOM$22</t>
  </si>
  <si>
    <t>III.1.1.3</t>
  </si>
  <si>
    <t>Como porcentaje del PIB</t>
  </si>
  <si>
    <t>EOM%PIB</t>
  </si>
  <si>
    <t>III.2</t>
  </si>
  <si>
    <t>Estado de Operaciones del Gobierno General 2013-2022</t>
  </si>
  <si>
    <t>III.2.1</t>
  </si>
  <si>
    <t>Gobierno General Total consolidado</t>
  </si>
  <si>
    <t>III.2.1.1</t>
  </si>
  <si>
    <t>EOGGT</t>
  </si>
  <si>
    <t>III.2.1.2</t>
  </si>
  <si>
    <t>EOGGT$22</t>
  </si>
  <si>
    <t>III.2.1.3</t>
  </si>
  <si>
    <t>EOGGT%PIB</t>
  </si>
  <si>
    <t>III.2.2</t>
  </si>
  <si>
    <t>Gobierno General Total, Gobierno Central Total y Municipalidades trimestral consolidado</t>
  </si>
  <si>
    <t>III.2.2.1</t>
  </si>
  <si>
    <t>Primer Trimestre</t>
  </si>
  <si>
    <t>EOGGT_1T</t>
  </si>
  <si>
    <t>III.2.2.2</t>
  </si>
  <si>
    <t>Segundo Trimestre</t>
  </si>
  <si>
    <t>EOGGT_2T</t>
  </si>
  <si>
    <t>III.2.2.3</t>
  </si>
  <si>
    <t>Tercer Trimestre</t>
  </si>
  <si>
    <t>EOGGT_3T</t>
  </si>
  <si>
    <t>III.2.2.4</t>
  </si>
  <si>
    <t>Cuarto Trimestre</t>
  </si>
  <si>
    <t>EOGGT_4T</t>
  </si>
  <si>
    <t>III.2.2.5</t>
  </si>
  <si>
    <t>Total año</t>
  </si>
  <si>
    <t>EOGGT_2022</t>
  </si>
  <si>
    <t xml:space="preserve"> 6 Corresponde a los Fondos de Compensación del Cobre, de Estabilización Económica y Social, y de Reserva de Pensiones.</t>
  </si>
  <si>
    <t xml:space="preserve">    Estabilización Económica y Social, y de Reserva de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</si>
</sst>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Segoe UI Semibold"/>
      <family val="2"/>
    </font>
    <font>
      <sz val="10"/>
      <color theme="1"/>
      <name val="Segoe UI Semilight"/>
      <family val="2"/>
    </font>
    <font>
      <sz val="10"/>
      <color theme="0" tint="-4.9989318521683403E-2"/>
      <name val="Segoe UI Semilight"/>
      <family val="2"/>
    </font>
    <font>
      <sz val="10"/>
      <color theme="0" tint="-4.9989318521683403E-2"/>
      <name val="Segoe UI Semibold"/>
      <family val="2"/>
    </font>
    <font>
      <vertAlign val="superscript"/>
      <sz val="9"/>
      <color theme="1"/>
      <name val="Segoe UI Semilight"/>
      <family val="2"/>
    </font>
    <font>
      <vertAlign val="superscript"/>
      <sz val="9"/>
      <color theme="1"/>
      <name val="Segoe UI Semibold"/>
      <family val="2"/>
    </font>
    <font>
      <sz val="12"/>
      <color rgb="FF2187AD"/>
      <name val="Segoe UI Semibold"/>
      <family val="2"/>
    </font>
    <font>
      <sz val="10"/>
      <color rgb="FF2187AD"/>
      <name val="Segoe UI Semibold"/>
      <family val="2"/>
    </font>
    <font>
      <u/>
      <sz val="11"/>
      <color theme="10"/>
      <name val="Calibri"/>
      <family val="2"/>
      <scheme val="minor"/>
    </font>
    <font>
      <u/>
      <sz val="10"/>
      <color rgb="FF2187AD"/>
      <name val="Segoe UI Semibold"/>
      <family val="2"/>
    </font>
    <font>
      <vertAlign val="superscript"/>
      <sz val="9"/>
      <color theme="0" tint="-4.9989318521683403E-2"/>
      <name val="Segoe UI Semibold"/>
      <family val="2"/>
    </font>
    <font>
      <sz val="9"/>
      <color theme="1"/>
      <name val="Segoe UI Semilight"/>
      <family val="2"/>
    </font>
    <font>
      <sz val="9.5"/>
      <color theme="1"/>
      <name val="Segoe UI Semilight"/>
      <family val="2"/>
    </font>
    <font>
      <sz val="9.5"/>
      <color theme="1"/>
      <name val="Segoe UI Semibold"/>
      <family val="2"/>
    </font>
    <font>
      <sz val="9.5"/>
      <color rgb="FFFF0000"/>
      <name val="Segoe UI Semilight"/>
      <family val="2"/>
    </font>
    <font>
      <sz val="9.5"/>
      <name val="Segoe UI Semilight"/>
      <family val="2"/>
    </font>
    <font>
      <vertAlign val="superscript"/>
      <sz val="9"/>
      <color rgb="FF2187AD"/>
      <name val="Segoe UI Semibold"/>
      <family val="2"/>
    </font>
    <font>
      <vertAlign val="superscript"/>
      <sz val="9"/>
      <color theme="0"/>
      <name val="Segoe UI Semibold"/>
      <family val="2"/>
    </font>
    <font>
      <sz val="10"/>
      <name val="Segoe UI Semibold"/>
      <family val="2"/>
    </font>
    <font>
      <sz val="10"/>
      <name val="Segoe UI Semilight"/>
      <family val="2"/>
    </font>
    <font>
      <sz val="10"/>
      <color rgb="FFF2F2F2"/>
      <name val="Segoe UI Semilight"/>
      <family val="2"/>
    </font>
    <font>
      <sz val="14"/>
      <color rgb="FF2187AD"/>
      <name val="Segoe UI Semibold"/>
      <family val="2"/>
    </font>
    <font>
      <sz val="14"/>
      <name val="Segoe UI Semibold"/>
      <family val="2"/>
    </font>
    <font>
      <sz val="14"/>
      <name val="Segoe UI Semilight"/>
      <family val="2"/>
    </font>
    <font>
      <sz val="14"/>
      <color rgb="FFF2F2F2"/>
      <name val="Segoe UI Semilight"/>
      <family val="2"/>
    </font>
    <font>
      <sz val="14"/>
      <color theme="1"/>
      <name val="Calibri"/>
      <family val="2"/>
      <scheme val="minor"/>
    </font>
    <font>
      <sz val="12"/>
      <name val="Segoe UI Semibold"/>
      <family val="2"/>
    </font>
    <font>
      <sz val="12"/>
      <name val="Segoe UI Semilight"/>
      <family val="2"/>
    </font>
    <font>
      <sz val="12"/>
      <color rgb="FFF2F2F2"/>
      <name val="Segoe UI Semilight"/>
      <family val="2"/>
    </font>
    <font>
      <sz val="12"/>
      <color theme="1"/>
      <name val="Calibri"/>
      <family val="2"/>
      <scheme val="minor"/>
    </font>
    <font>
      <sz val="11"/>
      <name val="Segoe UI Semibold"/>
      <family val="2"/>
    </font>
    <font>
      <u/>
      <sz val="11"/>
      <color rgb="FF2187A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2187AD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rgb="FF2187AD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0" fontId="7" fillId="0" borderId="0" xfId="0" applyFont="1"/>
    <xf numFmtId="0" fontId="3" fillId="3" borderId="0" xfId="0" applyFont="1" applyFill="1"/>
    <xf numFmtId="0" fontId="4" fillId="3" borderId="0" xfId="0" applyFont="1" applyFill="1" applyAlignment="1">
      <alignment horizontal="right" vertical="center" indent="1"/>
    </xf>
    <xf numFmtId="3" fontId="1" fillId="2" borderId="3" xfId="0" applyNumberFormat="1" applyFont="1" applyFill="1" applyBorder="1" applyAlignment="1">
      <alignment horizontal="right" vertical="center" indent="1"/>
    </xf>
    <xf numFmtId="164" fontId="1" fillId="2" borderId="3" xfId="0" applyNumberFormat="1" applyFont="1" applyFill="1" applyBorder="1" applyAlignment="1">
      <alignment horizontal="right" vertical="center" indent="1"/>
    </xf>
    <xf numFmtId="0" fontId="10" fillId="0" borderId="0" xfId="1" applyFont="1"/>
    <xf numFmtId="0" fontId="4" fillId="3" borderId="0" xfId="0" applyFont="1" applyFill="1" applyAlignment="1">
      <alignment horizontal="right" vertical="center" wrapText="1" indent="1"/>
    </xf>
    <xf numFmtId="0" fontId="8" fillId="0" borderId="0" xfId="0" applyFont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/>
    <xf numFmtId="3" fontId="1" fillId="2" borderId="3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3" borderId="0" xfId="0" quotePrefix="1" applyFont="1" applyFill="1" applyAlignment="1">
      <alignment horizontal="right" vertical="center" indent="1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indent="1"/>
    </xf>
    <xf numFmtId="0" fontId="14" fillId="0" borderId="0" xfId="0" applyFont="1" applyAlignment="1">
      <alignment vertical="center"/>
    </xf>
    <xf numFmtId="3" fontId="2" fillId="0" borderId="0" xfId="0" applyNumberFormat="1" applyFont="1"/>
    <xf numFmtId="3" fontId="1" fillId="4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21" fillId="3" borderId="0" xfId="0" applyFont="1" applyFill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5" fillId="3" borderId="0" xfId="0" applyFont="1" applyFill="1"/>
    <xf numFmtId="0" fontId="26" fillId="0" borderId="0" xfId="0" applyFont="1"/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0" borderId="0" xfId="0" applyFont="1" applyAlignment="1">
      <alignment horizontal="left" vertical="center" indent="1"/>
    </xf>
    <xf numFmtId="0" fontId="29" fillId="3" borderId="0" xfId="0" applyFont="1" applyFill="1"/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left" vertical="center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187AD"/>
      <color rgb="FF008080"/>
      <color rgb="FFF2F2F2"/>
      <color rgb="FFAD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70E7-4961-4A6C-96F0-F690F84AA4AE}">
  <dimension ref="A1:H27"/>
  <sheetViews>
    <sheetView showGridLines="0" tabSelected="1" workbookViewId="0"/>
  </sheetViews>
  <sheetFormatPr baseColWidth="10" defaultColWidth="0" defaultRowHeight="15" customHeight="1" zeroHeight="1" x14ac:dyDescent="0.25"/>
  <cols>
    <col min="1" max="1" width="5.7109375" style="44" customWidth="1"/>
    <col min="2" max="3" width="5.7109375" style="45" customWidth="1"/>
    <col min="4" max="4" width="6.28515625" style="45" customWidth="1"/>
    <col min="5" max="5" width="70.5703125" style="46" customWidth="1"/>
    <col min="6" max="6" width="20.7109375" style="47" customWidth="1"/>
    <col min="7" max="7" width="11.42578125" style="2" hidden="1" customWidth="1"/>
    <col min="8" max="8" width="21" style="2" hidden="1" customWidth="1"/>
    <col min="9" max="16384" width="11.42578125" hidden="1"/>
  </cols>
  <sheetData>
    <row r="1" spans="1:8" ht="15" customHeight="1" x14ac:dyDescent="0.25">
      <c r="G1" s="48"/>
      <c r="H1" s="48"/>
    </row>
    <row r="2" spans="1:8" ht="15" customHeight="1" x14ac:dyDescent="0.25">
      <c r="G2" s="48"/>
      <c r="H2" s="48"/>
    </row>
    <row r="3" spans="1:8" s="55" customFormat="1" ht="15" customHeight="1" x14ac:dyDescent="0.35">
      <c r="A3" s="49" t="s">
        <v>107</v>
      </c>
      <c r="B3" s="50" t="s">
        <v>108</v>
      </c>
      <c r="C3" s="51"/>
      <c r="D3" s="51"/>
      <c r="E3" s="52"/>
      <c r="F3" s="53"/>
      <c r="G3" s="54"/>
      <c r="H3" s="54"/>
    </row>
    <row r="4" spans="1:8" s="55" customFormat="1" ht="15" customHeight="1" x14ac:dyDescent="0.35">
      <c r="A4" s="56"/>
      <c r="B4" s="51"/>
      <c r="C4" s="51"/>
      <c r="D4" s="51"/>
      <c r="E4" s="52"/>
      <c r="F4" s="47"/>
      <c r="G4" s="54"/>
      <c r="H4" s="54"/>
    </row>
    <row r="5" spans="1:8" ht="15" customHeight="1" x14ac:dyDescent="0.25">
      <c r="G5" s="48"/>
      <c r="H5" s="48"/>
    </row>
    <row r="6" spans="1:8" s="63" customFormat="1" ht="15" customHeight="1" x14ac:dyDescent="0.3">
      <c r="A6" s="57"/>
      <c r="B6" s="58" t="s">
        <v>109</v>
      </c>
      <c r="C6" s="58" t="s">
        <v>110</v>
      </c>
      <c r="D6" s="59"/>
      <c r="E6" s="60"/>
      <c r="F6" s="61" t="s">
        <v>111</v>
      </c>
      <c r="G6" s="62"/>
      <c r="H6" s="62"/>
    </row>
    <row r="7" spans="1:8" ht="15" customHeight="1" x14ac:dyDescent="0.25">
      <c r="B7" s="64"/>
      <c r="C7" s="64"/>
      <c r="G7" s="48"/>
      <c r="H7" s="48"/>
    </row>
    <row r="8" spans="1:8" ht="15" customHeight="1" x14ac:dyDescent="0.25">
      <c r="C8" s="45" t="s">
        <v>112</v>
      </c>
      <c r="D8" s="45" t="s">
        <v>113</v>
      </c>
      <c r="G8" s="48"/>
      <c r="H8" s="48"/>
    </row>
    <row r="9" spans="1:8" ht="15" customHeight="1" x14ac:dyDescent="0.25">
      <c r="D9" s="46" t="s">
        <v>114</v>
      </c>
      <c r="E9" s="46" t="s">
        <v>115</v>
      </c>
      <c r="F9" s="65" t="s">
        <v>116</v>
      </c>
      <c r="G9" s="48"/>
      <c r="H9" s="48"/>
    </row>
    <row r="10" spans="1:8" ht="15" customHeight="1" x14ac:dyDescent="0.25">
      <c r="D10" s="46" t="s">
        <v>117</v>
      </c>
      <c r="E10" s="46" t="s">
        <v>118</v>
      </c>
      <c r="F10" s="65" t="s">
        <v>119</v>
      </c>
      <c r="G10" s="48"/>
      <c r="H10" s="48"/>
    </row>
    <row r="11" spans="1:8" ht="15" customHeight="1" x14ac:dyDescent="0.25">
      <c r="D11" s="46" t="s">
        <v>120</v>
      </c>
      <c r="E11" s="46" t="s">
        <v>121</v>
      </c>
      <c r="F11" s="65" t="s">
        <v>122</v>
      </c>
      <c r="G11" s="48"/>
      <c r="H11" s="48"/>
    </row>
    <row r="12" spans="1:8" ht="15" customHeight="1" x14ac:dyDescent="0.25">
      <c r="G12" s="48"/>
      <c r="H12" s="48"/>
    </row>
    <row r="13" spans="1:8" s="63" customFormat="1" ht="15" customHeight="1" x14ac:dyDescent="0.3">
      <c r="A13" s="57"/>
      <c r="B13" s="58" t="s">
        <v>123</v>
      </c>
      <c r="C13" s="58" t="s">
        <v>124</v>
      </c>
      <c r="D13" s="59"/>
      <c r="E13" s="60"/>
      <c r="F13" s="47"/>
      <c r="G13" s="62"/>
      <c r="H13" s="62"/>
    </row>
    <row r="14" spans="1:8" ht="15" customHeight="1" x14ac:dyDescent="0.25">
      <c r="B14" s="64"/>
      <c r="C14" s="64"/>
      <c r="G14" s="48"/>
      <c r="H14" s="48"/>
    </row>
    <row r="15" spans="1:8" ht="15" customHeight="1" x14ac:dyDescent="0.25">
      <c r="C15" s="45" t="s">
        <v>125</v>
      </c>
      <c r="D15" s="45" t="s">
        <v>126</v>
      </c>
      <c r="G15" s="48"/>
      <c r="H15" s="48"/>
    </row>
    <row r="16" spans="1:8" ht="15" customHeight="1" x14ac:dyDescent="0.25">
      <c r="D16" s="46" t="s">
        <v>127</v>
      </c>
      <c r="E16" s="46" t="s">
        <v>115</v>
      </c>
      <c r="F16" s="65" t="s">
        <v>128</v>
      </c>
      <c r="G16" s="48"/>
      <c r="H16" s="48"/>
    </row>
    <row r="17" spans="3:8" ht="15" customHeight="1" x14ac:dyDescent="0.25">
      <c r="D17" s="46" t="s">
        <v>129</v>
      </c>
      <c r="E17" s="46" t="s">
        <v>118</v>
      </c>
      <c r="F17" s="65" t="s">
        <v>130</v>
      </c>
      <c r="G17" s="48"/>
      <c r="H17" s="48"/>
    </row>
    <row r="18" spans="3:8" ht="15" customHeight="1" x14ac:dyDescent="0.25">
      <c r="D18" s="46" t="s">
        <v>131</v>
      </c>
      <c r="E18" s="46" t="s">
        <v>121</v>
      </c>
      <c r="F18" s="65" t="s">
        <v>132</v>
      </c>
      <c r="G18" s="48"/>
      <c r="H18" s="48"/>
    </row>
    <row r="19" spans="3:8" ht="15" customHeight="1" x14ac:dyDescent="0.25">
      <c r="G19" s="48"/>
      <c r="H19" s="48"/>
    </row>
    <row r="20" spans="3:8" ht="15" customHeight="1" x14ac:dyDescent="0.25">
      <c r="C20" s="45" t="s">
        <v>133</v>
      </c>
      <c r="D20" s="45" t="s">
        <v>134</v>
      </c>
      <c r="G20" s="48"/>
      <c r="H20" s="48"/>
    </row>
    <row r="21" spans="3:8" ht="15" customHeight="1" x14ac:dyDescent="0.25">
      <c r="D21" s="46" t="s">
        <v>135</v>
      </c>
      <c r="E21" s="46" t="s">
        <v>136</v>
      </c>
      <c r="F21" s="65" t="s">
        <v>137</v>
      </c>
      <c r="G21" s="48"/>
      <c r="H21" s="48"/>
    </row>
    <row r="22" spans="3:8" ht="15" customHeight="1" x14ac:dyDescent="0.25">
      <c r="D22" s="46" t="s">
        <v>138</v>
      </c>
      <c r="E22" s="46" t="s">
        <v>139</v>
      </c>
      <c r="F22" s="65" t="s">
        <v>140</v>
      </c>
      <c r="G22" s="48"/>
      <c r="H22" s="48"/>
    </row>
    <row r="23" spans="3:8" ht="15" customHeight="1" x14ac:dyDescent="0.25">
      <c r="D23" s="46" t="s">
        <v>141</v>
      </c>
      <c r="E23" s="46" t="s">
        <v>142</v>
      </c>
      <c r="F23" s="65" t="s">
        <v>143</v>
      </c>
      <c r="G23" s="48"/>
      <c r="H23" s="48"/>
    </row>
    <row r="24" spans="3:8" ht="15" customHeight="1" x14ac:dyDescent="0.25">
      <c r="D24" s="46" t="s">
        <v>144</v>
      </c>
      <c r="E24" s="46" t="s">
        <v>145</v>
      </c>
      <c r="F24" s="65" t="s">
        <v>146</v>
      </c>
      <c r="G24" s="48"/>
      <c r="H24" s="48"/>
    </row>
    <row r="25" spans="3:8" ht="15" customHeight="1" x14ac:dyDescent="0.25">
      <c r="D25" s="46" t="s">
        <v>147</v>
      </c>
      <c r="E25" s="46" t="s">
        <v>148</v>
      </c>
      <c r="F25" s="65" t="s">
        <v>149</v>
      </c>
      <c r="G25" s="48"/>
      <c r="H25" s="48"/>
    </row>
    <row r="26" spans="3:8" x14ac:dyDescent="0.25">
      <c r="F26" s="66"/>
    </row>
    <row r="27" spans="3:8" x14ac:dyDescent="0.25"/>
  </sheetData>
  <hyperlinks>
    <hyperlink ref="F9" location="EOM!A1" display="EOM" xr:uid="{DCCC201B-6102-4337-9FF0-ED65008B6144}"/>
    <hyperlink ref="F21" location="EOGGT_1T!A1" display="EOGGT_1T" xr:uid="{B09976CC-4A30-4A90-93E4-BBA902DCB167}"/>
    <hyperlink ref="F10" location="'EOM$22'!A1" display="EOM$22" xr:uid="{2C0AA4F5-0927-4723-BECC-A1848DEBE90B}"/>
    <hyperlink ref="F11" location="'EOM%PIB'!A1" display="EOM%PIB" xr:uid="{B436ED4C-F7B7-4D09-8971-15E78FE3AF1E}"/>
    <hyperlink ref="F22" location="EOGGT_2T!A1" display="EOGGT_2T" xr:uid="{5EF61304-A576-46E6-A52D-90CB4DD8F2FC}"/>
    <hyperlink ref="F23" location="EOGGT_3T!A1" display="EOGGT_3T" xr:uid="{C5052576-A186-4E59-BB94-065E1CA7D5DC}"/>
    <hyperlink ref="F24" location="EOGGT_4T!A1" display="EOGGT_4T" xr:uid="{4020AB0E-4ABD-4DEE-97F6-F9E67CC1B387}"/>
    <hyperlink ref="F25" location="EOGGT_2022!A1" display="EOGGT_2022" xr:uid="{CD452782-6DBF-4F01-942A-31E6D4DA770F}"/>
    <hyperlink ref="F16" location="EOGGT!A1" display="EOGGT" xr:uid="{CB8742AA-EA63-4E71-8123-B305C5C80A80}"/>
    <hyperlink ref="F17" location="'EOGGT$22'!A1" display="EOGGT$22" xr:uid="{8671CA8B-5AC6-4AE5-A613-958166EBE1EC}"/>
    <hyperlink ref="F18" location="'EOGGT%PIB'!A1" display="EOGGT%PIB" xr:uid="{9F59B573-591E-4B95-ADD1-482B080E683D}"/>
  </hyperlink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7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7.7109375" style="2" customWidth="1"/>
    <col min="2" max="5" width="16" style="4" customWidth="1"/>
    <col min="6" max="16384" width="11.42578125" style="2"/>
  </cols>
  <sheetData>
    <row r="1" spans="1:8" ht="17.25" x14ac:dyDescent="0.3">
      <c r="A1" s="10" t="s">
        <v>88</v>
      </c>
      <c r="F1" s="15" t="s">
        <v>58</v>
      </c>
    </row>
    <row r="2" spans="1:8" ht="17.25" x14ac:dyDescent="0.3">
      <c r="A2" s="10" t="s">
        <v>73</v>
      </c>
    </row>
    <row r="3" spans="1:8" x14ac:dyDescent="0.25">
      <c r="A3" s="1" t="s">
        <v>71</v>
      </c>
    </row>
    <row r="4" spans="1:8" x14ac:dyDescent="0.25">
      <c r="A4" s="1" t="s">
        <v>0</v>
      </c>
    </row>
    <row r="6" spans="1:8" ht="36" customHeight="1" x14ac:dyDescent="0.25">
      <c r="A6" s="11"/>
      <c r="B6" s="16" t="s">
        <v>60</v>
      </c>
      <c r="C6" s="16" t="s">
        <v>61</v>
      </c>
      <c r="D6" s="16" t="s">
        <v>62</v>
      </c>
      <c r="E6" s="16" t="s">
        <v>66</v>
      </c>
    </row>
    <row r="7" spans="1:8" ht="18" customHeight="1" x14ac:dyDescent="0.25">
      <c r="A7" s="17" t="s">
        <v>1</v>
      </c>
    </row>
    <row r="8" spans="1:8" s="1" customFormat="1" ht="18" customHeight="1" x14ac:dyDescent="0.25">
      <c r="A8" s="18" t="s">
        <v>2</v>
      </c>
      <c r="B8" s="13">
        <v>16352540.713789999</v>
      </c>
      <c r="C8" s="13">
        <v>2687332.2770763021</v>
      </c>
      <c r="D8" s="13">
        <v>-1206292.353090181</v>
      </c>
      <c r="E8" s="13">
        <v>17833580.637776121</v>
      </c>
      <c r="G8" s="22"/>
      <c r="H8" s="22"/>
    </row>
    <row r="9" spans="1:8" ht="18" customHeight="1" x14ac:dyDescent="0.25">
      <c r="A9" s="19" t="s">
        <v>3</v>
      </c>
      <c r="B9" s="3">
        <v>12775279.882999999</v>
      </c>
      <c r="C9" s="3">
        <v>1247993.2596920612</v>
      </c>
      <c r="D9" s="3">
        <v>0</v>
      </c>
      <c r="E9" s="3">
        <v>14023273.142692061</v>
      </c>
    </row>
    <row r="10" spans="1:8" ht="18" customHeight="1" x14ac:dyDescent="0.25">
      <c r="A10" s="19" t="s">
        <v>4</v>
      </c>
      <c r="B10" s="3">
        <v>252082.47749999998</v>
      </c>
      <c r="C10" s="3">
        <v>0</v>
      </c>
      <c r="D10" s="3">
        <v>0</v>
      </c>
      <c r="E10" s="3">
        <v>252082.47749999998</v>
      </c>
    </row>
    <row r="11" spans="1:8" ht="18" customHeight="1" x14ac:dyDescent="0.25">
      <c r="A11" s="19" t="s">
        <v>5</v>
      </c>
      <c r="B11" s="3">
        <v>620965.69299999997</v>
      </c>
      <c r="C11" s="3">
        <v>0</v>
      </c>
      <c r="D11" s="3">
        <v>0</v>
      </c>
      <c r="E11" s="3">
        <v>620965.69299999997</v>
      </c>
    </row>
    <row r="12" spans="1:8" ht="18" customHeight="1" x14ac:dyDescent="0.25">
      <c r="A12" s="19" t="s">
        <v>89</v>
      </c>
      <c r="B12" s="3">
        <v>33911.438999999998</v>
      </c>
      <c r="C12" s="3">
        <v>892999.86194323073</v>
      </c>
      <c r="D12" s="3">
        <v>-852941.16570808669</v>
      </c>
      <c r="E12" s="3">
        <v>73970.135235144058</v>
      </c>
    </row>
    <row r="13" spans="1:8" ht="18" customHeight="1" x14ac:dyDescent="0.25">
      <c r="A13" s="19" t="s">
        <v>6</v>
      </c>
      <c r="B13" s="3">
        <v>1574322.4443399999</v>
      </c>
      <c r="C13" s="3">
        <v>13678.487237880216</v>
      </c>
      <c r="D13" s="3">
        <v>0</v>
      </c>
      <c r="E13" s="3">
        <v>1588000.9315778802</v>
      </c>
    </row>
    <row r="14" spans="1:8" ht="18" customHeight="1" x14ac:dyDescent="0.25">
      <c r="A14" s="19" t="s">
        <v>90</v>
      </c>
      <c r="B14" s="3">
        <v>304249.88555000001</v>
      </c>
      <c r="C14" s="3">
        <v>375090.59645347419</v>
      </c>
      <c r="D14" s="3">
        <v>-353351.1873820941</v>
      </c>
      <c r="E14" s="3">
        <v>325989.29462138005</v>
      </c>
    </row>
    <row r="15" spans="1:8" ht="18" customHeight="1" x14ac:dyDescent="0.25">
      <c r="A15" s="20" t="s">
        <v>8</v>
      </c>
      <c r="B15" s="8">
        <v>791728.89140000008</v>
      </c>
      <c r="C15" s="8">
        <v>157570.07174965856</v>
      </c>
      <c r="D15" s="8">
        <v>0</v>
      </c>
      <c r="E15" s="8">
        <v>949298.96314965864</v>
      </c>
    </row>
    <row r="16" spans="1:8" ht="18" customHeight="1" x14ac:dyDescent="0.25">
      <c r="A16" s="21"/>
      <c r="B16" s="5" t="s">
        <v>63</v>
      </c>
      <c r="C16" s="5"/>
      <c r="D16" s="5"/>
      <c r="E16" s="36" t="s">
        <v>63</v>
      </c>
    </row>
    <row r="17" spans="1:5" s="1" customFormat="1" ht="18" customHeight="1" x14ac:dyDescent="0.25">
      <c r="A17" s="18" t="s">
        <v>9</v>
      </c>
      <c r="B17" s="13">
        <v>15934944.113674</v>
      </c>
      <c r="C17" s="13">
        <v>2271514.505659556</v>
      </c>
      <c r="D17" s="13">
        <v>-1090395.526027937</v>
      </c>
      <c r="E17" s="13">
        <v>17116063.093305621</v>
      </c>
    </row>
    <row r="18" spans="1:5" ht="18" customHeight="1" x14ac:dyDescent="0.25">
      <c r="A18" s="19" t="s">
        <v>10</v>
      </c>
      <c r="B18" s="3">
        <v>3039940.1539200004</v>
      </c>
      <c r="C18" s="3">
        <v>1327653.336130396</v>
      </c>
      <c r="D18" s="3">
        <v>0</v>
      </c>
      <c r="E18" s="3">
        <v>4367593.490050396</v>
      </c>
    </row>
    <row r="19" spans="1:5" ht="18" customHeight="1" x14ac:dyDescent="0.25">
      <c r="A19" s="19" t="s">
        <v>11</v>
      </c>
      <c r="B19" s="3">
        <v>1352660.56348</v>
      </c>
      <c r="C19" s="3">
        <v>596148.83639838977</v>
      </c>
      <c r="D19" s="3">
        <v>0</v>
      </c>
      <c r="E19" s="3">
        <v>1948809.3998783897</v>
      </c>
    </row>
    <row r="20" spans="1:5" ht="18" customHeight="1" x14ac:dyDescent="0.25">
      <c r="A20" s="19" t="s">
        <v>12</v>
      </c>
      <c r="B20" s="3">
        <v>1126938.4124140001</v>
      </c>
      <c r="C20" s="3">
        <v>278.93705699999998</v>
      </c>
      <c r="D20" s="3">
        <v>0</v>
      </c>
      <c r="E20" s="3">
        <v>1127217.349471</v>
      </c>
    </row>
    <row r="21" spans="1:5" ht="18" customHeight="1" x14ac:dyDescent="0.25">
      <c r="A21" s="19" t="s">
        <v>91</v>
      </c>
      <c r="B21" s="3">
        <v>7336676.2902100002</v>
      </c>
      <c r="C21" s="3">
        <v>303765.32784775598</v>
      </c>
      <c r="D21" s="3">
        <v>-1090395.526027937</v>
      </c>
      <c r="E21" s="3">
        <v>6550046.0920298193</v>
      </c>
    </row>
    <row r="22" spans="1:5" ht="18" customHeight="1" x14ac:dyDescent="0.25">
      <c r="A22" s="19" t="s">
        <v>92</v>
      </c>
      <c r="B22" s="3">
        <v>3034494.8743700003</v>
      </c>
      <c r="C22" s="3">
        <v>22053.093224656353</v>
      </c>
      <c r="D22" s="3">
        <v>0</v>
      </c>
      <c r="E22" s="3">
        <v>3056547.9675946566</v>
      </c>
    </row>
    <row r="23" spans="1:5" ht="18" customHeight="1" x14ac:dyDescent="0.25">
      <c r="A23" s="19" t="s">
        <v>13</v>
      </c>
      <c r="B23" s="3">
        <v>44233.819279999996</v>
      </c>
      <c r="C23" s="3">
        <v>21614.975001358445</v>
      </c>
      <c r="D23" s="3">
        <v>0</v>
      </c>
      <c r="E23" s="3">
        <v>65848.794281358438</v>
      </c>
    </row>
    <row r="24" spans="1:5" ht="18" customHeight="1" x14ac:dyDescent="0.25">
      <c r="A24" s="21"/>
      <c r="B24" s="5" t="s">
        <v>63</v>
      </c>
      <c r="C24" s="5"/>
      <c r="D24" s="5"/>
      <c r="E24" s="36" t="s">
        <v>63</v>
      </c>
    </row>
    <row r="25" spans="1:5" s="1" customFormat="1" ht="18" customHeight="1" x14ac:dyDescent="0.25">
      <c r="A25" s="18" t="s">
        <v>14</v>
      </c>
      <c r="B25" s="13">
        <v>417596.60011599911</v>
      </c>
      <c r="C25" s="13">
        <v>415817.77141674876</v>
      </c>
      <c r="D25" s="13">
        <v>-115896.82706224408</v>
      </c>
      <c r="E25" s="13">
        <v>717517.54447050381</v>
      </c>
    </row>
    <row r="26" spans="1:5" ht="18" customHeight="1" x14ac:dyDescent="0.25">
      <c r="A26" s="21"/>
      <c r="B26" s="5" t="s">
        <v>63</v>
      </c>
      <c r="C26" s="5"/>
      <c r="D26" s="5"/>
      <c r="E26" s="36" t="s">
        <v>63</v>
      </c>
    </row>
    <row r="27" spans="1:5" ht="18" customHeight="1" x14ac:dyDescent="0.25">
      <c r="A27" s="17" t="s">
        <v>15</v>
      </c>
      <c r="B27" s="5" t="s">
        <v>63</v>
      </c>
      <c r="C27" s="5"/>
      <c r="D27" s="5"/>
      <c r="E27" s="36" t="s">
        <v>63</v>
      </c>
    </row>
    <row r="28" spans="1:5" s="1" customFormat="1" ht="18" customHeight="1" x14ac:dyDescent="0.25">
      <c r="A28" s="18" t="s">
        <v>81</v>
      </c>
      <c r="B28" s="13">
        <v>2059256.3378599999</v>
      </c>
      <c r="C28" s="13">
        <v>135933.68050395386</v>
      </c>
      <c r="D28" s="13">
        <v>-115896.82706224392</v>
      </c>
      <c r="E28" s="13">
        <v>2079293.1913017097</v>
      </c>
    </row>
    <row r="29" spans="1:5" ht="18" customHeight="1" x14ac:dyDescent="0.25">
      <c r="A29" s="19" t="s">
        <v>16</v>
      </c>
      <c r="B29" s="3">
        <v>3012.5789999999997</v>
      </c>
      <c r="C29" s="3">
        <v>2105.0413389416908</v>
      </c>
      <c r="D29" s="3">
        <v>0</v>
      </c>
      <c r="E29" s="3">
        <v>5117.6203389416905</v>
      </c>
    </row>
    <row r="30" spans="1:5" ht="18" customHeight="1" x14ac:dyDescent="0.25">
      <c r="A30" s="19" t="s">
        <v>17</v>
      </c>
      <c r="B30" s="3">
        <v>819642.18485999992</v>
      </c>
      <c r="C30" s="3">
        <v>128562.42163789558</v>
      </c>
      <c r="D30" s="3">
        <v>0</v>
      </c>
      <c r="E30" s="3">
        <v>948204.60649789544</v>
      </c>
    </row>
    <row r="31" spans="1:5" ht="18" customHeight="1" x14ac:dyDescent="0.25">
      <c r="A31" s="19" t="s">
        <v>18</v>
      </c>
      <c r="B31" s="3">
        <v>1242626.7319999998</v>
      </c>
      <c r="C31" s="3">
        <v>9476.3002050000014</v>
      </c>
      <c r="D31" s="3">
        <v>-115896.82706224392</v>
      </c>
      <c r="E31" s="3">
        <v>1136206.205142756</v>
      </c>
    </row>
    <row r="32" spans="1:5" ht="18" customHeight="1" x14ac:dyDescent="0.25">
      <c r="A32" s="21"/>
      <c r="B32" s="5" t="s">
        <v>63</v>
      </c>
      <c r="C32" s="5"/>
      <c r="D32" s="5"/>
      <c r="E32" s="36" t="s">
        <v>63</v>
      </c>
    </row>
    <row r="33" spans="1:5" s="1" customFormat="1" ht="18" customHeight="1" x14ac:dyDescent="0.25">
      <c r="A33" s="18" t="s">
        <v>93</v>
      </c>
      <c r="B33" s="13">
        <v>16355553.292789999</v>
      </c>
      <c r="C33" s="13">
        <v>2689437.3184152469</v>
      </c>
      <c r="D33" s="13">
        <v>-1206292.353090181</v>
      </c>
      <c r="E33" s="13">
        <v>17838698.258115064</v>
      </c>
    </row>
    <row r="34" spans="1:5" s="1" customFormat="1" ht="18" customHeight="1" x14ac:dyDescent="0.25">
      <c r="A34" s="18" t="s">
        <v>94</v>
      </c>
      <c r="B34" s="13">
        <v>17997213.030533999</v>
      </c>
      <c r="C34" s="13">
        <v>2409553.2275024517</v>
      </c>
      <c r="D34" s="13">
        <v>-1206292.3530901808</v>
      </c>
      <c r="E34" s="13">
        <v>19200473.904946268</v>
      </c>
    </row>
    <row r="35" spans="1:5" s="1" customFormat="1" ht="18" customHeight="1" x14ac:dyDescent="0.25">
      <c r="A35" s="18" t="s">
        <v>79</v>
      </c>
      <c r="B35" s="13">
        <v>-1641659.7377440012</v>
      </c>
      <c r="C35" s="13">
        <v>279884.09091279487</v>
      </c>
      <c r="D35" s="13">
        <v>-1.5475620784854982E-10</v>
      </c>
      <c r="E35" s="13">
        <v>-1361775.6468312065</v>
      </c>
    </row>
    <row r="36" spans="1:5" ht="18" customHeight="1" x14ac:dyDescent="0.25">
      <c r="A36" s="21"/>
      <c r="B36" s="5"/>
      <c r="C36" s="5"/>
      <c r="D36" s="5"/>
      <c r="E36" s="36" t="s">
        <v>63</v>
      </c>
    </row>
    <row r="37" spans="1:5" ht="18" customHeight="1" x14ac:dyDescent="0.25">
      <c r="A37" s="17" t="s">
        <v>19</v>
      </c>
      <c r="B37" s="5"/>
      <c r="C37" s="5"/>
      <c r="D37" s="5"/>
      <c r="E37" s="36" t="s">
        <v>63</v>
      </c>
    </row>
    <row r="38" spans="1:5" s="1" customFormat="1" ht="18" customHeight="1" x14ac:dyDescent="0.25">
      <c r="A38" s="18" t="s">
        <v>80</v>
      </c>
      <c r="B38" s="13">
        <v>-1624265.4706099993</v>
      </c>
      <c r="C38" s="13">
        <v>275006.13833279494</v>
      </c>
      <c r="D38" s="13">
        <v>-1.5475620784854982E-10</v>
      </c>
      <c r="E38" s="13">
        <v>-1349259.3322772046</v>
      </c>
    </row>
    <row r="39" spans="1:5" ht="18" customHeight="1" x14ac:dyDescent="0.25">
      <c r="A39" s="19" t="s">
        <v>20</v>
      </c>
      <c r="B39" s="3">
        <v>-106447.07625</v>
      </c>
      <c r="C39" s="3">
        <v>6679.3171405806588</v>
      </c>
      <c r="D39" s="3">
        <v>0</v>
      </c>
      <c r="E39" s="3">
        <v>-99767.759109419334</v>
      </c>
    </row>
    <row r="40" spans="1:5" ht="18" customHeight="1" x14ac:dyDescent="0.25">
      <c r="A40" s="19" t="s">
        <v>21</v>
      </c>
      <c r="B40" s="3">
        <v>231050.19732000004</v>
      </c>
      <c r="C40" s="3">
        <v>38.097917000000002</v>
      </c>
      <c r="D40" s="3">
        <v>0</v>
      </c>
      <c r="E40" s="3">
        <v>231088.29523700004</v>
      </c>
    </row>
    <row r="41" spans="1:5" ht="18" customHeight="1" x14ac:dyDescent="0.25">
      <c r="A41" s="19" t="s">
        <v>22</v>
      </c>
      <c r="B41" s="3">
        <v>337497.27357000002</v>
      </c>
      <c r="C41" s="3">
        <v>-6641.2192235806588</v>
      </c>
      <c r="D41" s="3">
        <v>0</v>
      </c>
      <c r="E41" s="3">
        <v>330856.05434641935</v>
      </c>
    </row>
    <row r="42" spans="1:5" ht="18" customHeight="1" x14ac:dyDescent="0.25">
      <c r="A42" s="19" t="s">
        <v>23</v>
      </c>
      <c r="B42" s="3">
        <v>-3160357.2761599999</v>
      </c>
      <c r="C42" s="3">
        <v>-3.2265160000000002</v>
      </c>
      <c r="D42" s="3">
        <v>0</v>
      </c>
      <c r="E42" s="3">
        <v>-3160360.5026759999</v>
      </c>
    </row>
    <row r="43" spans="1:5" ht="18" customHeight="1" x14ac:dyDescent="0.25">
      <c r="A43" s="19" t="s">
        <v>24</v>
      </c>
      <c r="B43" s="3">
        <v>-3098639.95952</v>
      </c>
      <c r="C43" s="3">
        <v>7.3968360000000004</v>
      </c>
      <c r="D43" s="3">
        <v>0</v>
      </c>
      <c r="E43" s="3">
        <v>-3098632.562684</v>
      </c>
    </row>
    <row r="44" spans="1:5" ht="18" customHeight="1" x14ac:dyDescent="0.25">
      <c r="A44" s="19" t="s">
        <v>25</v>
      </c>
      <c r="B44" s="3">
        <v>61717.316640000005</v>
      </c>
      <c r="C44" s="3">
        <v>10.623352000000001</v>
      </c>
      <c r="D44" s="3">
        <v>0</v>
      </c>
      <c r="E44" s="3">
        <v>61727.939992000007</v>
      </c>
    </row>
    <row r="45" spans="1:5" ht="18" customHeight="1" x14ac:dyDescent="0.25">
      <c r="A45" s="19" t="s">
        <v>26</v>
      </c>
      <c r="B45" s="3">
        <v>-32114.326559999725</v>
      </c>
      <c r="C45" s="3">
        <v>0</v>
      </c>
      <c r="D45" s="3">
        <v>0</v>
      </c>
      <c r="E45" s="3">
        <v>-32114.326559999725</v>
      </c>
    </row>
    <row r="46" spans="1:5" ht="18" customHeight="1" x14ac:dyDescent="0.25">
      <c r="A46" s="19" t="s">
        <v>27</v>
      </c>
      <c r="B46" s="3">
        <v>1674653.2083599998</v>
      </c>
      <c r="C46" s="3">
        <v>268330.04770821438</v>
      </c>
      <c r="D46" s="3">
        <v>-1.5475620784854982E-10</v>
      </c>
      <c r="E46" s="3">
        <v>1942983.2560682141</v>
      </c>
    </row>
    <row r="47" spans="1:5" ht="18" customHeight="1" x14ac:dyDescent="0.25">
      <c r="A47" s="19" t="s">
        <v>95</v>
      </c>
      <c r="B47" s="3">
        <v>0</v>
      </c>
      <c r="C47" s="3">
        <v>0</v>
      </c>
      <c r="D47" s="3">
        <v>0</v>
      </c>
      <c r="E47" s="3">
        <v>0</v>
      </c>
    </row>
    <row r="48" spans="1:5" ht="18" customHeight="1" x14ac:dyDescent="0.25">
      <c r="A48" s="19" t="s">
        <v>29</v>
      </c>
      <c r="B48" s="3">
        <v>0</v>
      </c>
      <c r="C48" s="3">
        <v>0</v>
      </c>
      <c r="D48" s="3">
        <v>0</v>
      </c>
      <c r="E48" s="3">
        <v>0</v>
      </c>
    </row>
    <row r="49" spans="1:12" ht="18" customHeight="1" x14ac:dyDescent="0.25">
      <c r="A49" s="19" t="s">
        <v>30</v>
      </c>
      <c r="B49" s="3">
        <v>0</v>
      </c>
      <c r="C49" s="3">
        <v>0</v>
      </c>
      <c r="D49" s="3">
        <v>0</v>
      </c>
      <c r="E49" s="3">
        <v>0</v>
      </c>
    </row>
    <row r="50" spans="1:12" ht="18" customHeight="1" x14ac:dyDescent="0.25">
      <c r="A50" s="19" t="s">
        <v>96</v>
      </c>
      <c r="B50" s="3">
        <v>0</v>
      </c>
      <c r="C50" s="3">
        <v>0</v>
      </c>
      <c r="D50" s="3">
        <v>0</v>
      </c>
      <c r="E50" s="3">
        <v>0</v>
      </c>
    </row>
    <row r="51" spans="1:12" ht="18" customHeight="1" x14ac:dyDescent="0.25">
      <c r="A51" s="19" t="s">
        <v>32</v>
      </c>
      <c r="B51" s="3">
        <v>0</v>
      </c>
      <c r="C51" s="3">
        <v>0</v>
      </c>
      <c r="D51" s="3">
        <v>0</v>
      </c>
      <c r="E51" s="3">
        <v>0</v>
      </c>
    </row>
    <row r="52" spans="1:12" ht="18" customHeight="1" x14ac:dyDescent="0.25">
      <c r="A52" s="21"/>
      <c r="B52" s="5" t="s">
        <v>63</v>
      </c>
      <c r="C52" s="5"/>
      <c r="D52" s="5"/>
      <c r="E52" s="36" t="s">
        <v>63</v>
      </c>
    </row>
    <row r="53" spans="1:12" s="1" customFormat="1" ht="18" customHeight="1" x14ac:dyDescent="0.25">
      <c r="A53" s="18" t="s">
        <v>33</v>
      </c>
      <c r="B53" s="13">
        <v>17394.267133999994</v>
      </c>
      <c r="C53" s="13">
        <v>-4877.9525799999992</v>
      </c>
      <c r="D53" s="13">
        <v>0</v>
      </c>
      <c r="E53" s="13">
        <v>12516.314553999995</v>
      </c>
    </row>
    <row r="54" spans="1:12" ht="18" customHeight="1" x14ac:dyDescent="0.25">
      <c r="A54" s="19" t="s">
        <v>34</v>
      </c>
      <c r="B54" s="3">
        <v>15427.839169999999</v>
      </c>
      <c r="C54" s="3">
        <v>0</v>
      </c>
      <c r="D54" s="3">
        <v>0</v>
      </c>
      <c r="E54" s="3">
        <v>15427.839169999999</v>
      </c>
    </row>
    <row r="55" spans="1:12" ht="18" customHeight="1" x14ac:dyDescent="0.25">
      <c r="A55" s="19" t="s">
        <v>35</v>
      </c>
      <c r="B55" s="3">
        <v>18577.33194</v>
      </c>
      <c r="C55" s="3">
        <v>0</v>
      </c>
      <c r="D55" s="3">
        <v>0</v>
      </c>
      <c r="E55" s="3">
        <v>18577.33194</v>
      </c>
    </row>
    <row r="56" spans="1:12" ht="18" customHeight="1" x14ac:dyDescent="0.25">
      <c r="A56" s="19" t="s">
        <v>36</v>
      </c>
      <c r="B56" s="3">
        <v>3149.4927699999998</v>
      </c>
      <c r="C56" s="3">
        <v>0</v>
      </c>
      <c r="D56" s="3">
        <v>0</v>
      </c>
      <c r="E56" s="3">
        <v>3149.4927699999998</v>
      </c>
    </row>
    <row r="57" spans="1:12" ht="18" customHeight="1" x14ac:dyDescent="0.25">
      <c r="A57" s="19" t="s">
        <v>37</v>
      </c>
      <c r="B57" s="3">
        <v>85721.456000000006</v>
      </c>
      <c r="C57" s="3">
        <v>-4877.9525799999992</v>
      </c>
      <c r="D57" s="3">
        <v>0</v>
      </c>
      <c r="E57" s="3">
        <v>80843.503420000008</v>
      </c>
    </row>
    <row r="58" spans="1:12" ht="18" customHeight="1" x14ac:dyDescent="0.25">
      <c r="A58" s="19" t="s">
        <v>35</v>
      </c>
      <c r="B58" s="3">
        <v>711200.30300000007</v>
      </c>
      <c r="C58" s="3">
        <v>687.63360599999999</v>
      </c>
      <c r="D58" s="3">
        <v>0</v>
      </c>
      <c r="E58" s="3">
        <v>711887.93660600006</v>
      </c>
    </row>
    <row r="59" spans="1:12" ht="18" customHeight="1" x14ac:dyDescent="0.25">
      <c r="A59" s="19" t="s">
        <v>36</v>
      </c>
      <c r="B59" s="3">
        <v>625478.84699999995</v>
      </c>
      <c r="C59" s="3">
        <v>5565.5861859999995</v>
      </c>
      <c r="D59" s="3">
        <v>0</v>
      </c>
      <c r="E59" s="3">
        <v>631044.43318599998</v>
      </c>
    </row>
    <row r="60" spans="1:12" ht="18" customHeight="1" x14ac:dyDescent="0.25">
      <c r="A60" s="19" t="s">
        <v>38</v>
      </c>
      <c r="B60" s="3">
        <v>-83755.028036000003</v>
      </c>
      <c r="C60" s="3">
        <v>0</v>
      </c>
      <c r="D60" s="3">
        <v>0</v>
      </c>
      <c r="E60" s="3">
        <v>-83755.028036000003</v>
      </c>
    </row>
    <row r="61" spans="1:12" ht="18" customHeight="1" x14ac:dyDescent="0.25">
      <c r="A61" s="21"/>
      <c r="B61" s="5" t="s">
        <v>63</v>
      </c>
      <c r="C61" s="5"/>
      <c r="D61" s="5"/>
      <c r="E61" s="36" t="s">
        <v>63</v>
      </c>
    </row>
    <row r="62" spans="1:12" s="1" customFormat="1" ht="18" customHeight="1" x14ac:dyDescent="0.25">
      <c r="A62" s="18" t="s">
        <v>39</v>
      </c>
      <c r="B62" s="13">
        <v>-1641659.7377439996</v>
      </c>
      <c r="C62" s="13">
        <v>279884.0909127951</v>
      </c>
      <c r="D62" s="13">
        <v>-1.5475620784854982E-10</v>
      </c>
      <c r="E62" s="13">
        <v>-1361775.6468312046</v>
      </c>
    </row>
    <row r="63" spans="1:12" s="4" customFormat="1" ht="14.25" customHeight="1" x14ac:dyDescent="0.25">
      <c r="A63" s="2"/>
      <c r="F63" s="2"/>
      <c r="G63" s="2"/>
      <c r="H63" s="2"/>
      <c r="I63" s="2"/>
      <c r="J63" s="2"/>
      <c r="K63" s="2"/>
      <c r="L63" s="2"/>
    </row>
    <row r="64" spans="1:12" s="4" customFormat="1" ht="14.25" customHeight="1" x14ac:dyDescent="0.25">
      <c r="A64" s="37" t="s">
        <v>53</v>
      </c>
      <c r="F64" s="2"/>
      <c r="G64" s="2"/>
      <c r="H64" s="2"/>
      <c r="I64" s="2"/>
      <c r="J64" s="2"/>
      <c r="K64" s="2"/>
      <c r="L64" s="2"/>
    </row>
    <row r="65" spans="1:12" s="4" customFormat="1" ht="14.25" customHeight="1" x14ac:dyDescent="0.25">
      <c r="A65" s="41" t="s">
        <v>101</v>
      </c>
      <c r="F65" s="2"/>
      <c r="G65" s="2"/>
      <c r="H65" s="2"/>
      <c r="I65" s="2"/>
      <c r="J65" s="2"/>
      <c r="K65" s="2"/>
      <c r="L65" s="2"/>
    </row>
    <row r="66" spans="1:12" s="4" customFormat="1" ht="14.25" customHeight="1" x14ac:dyDescent="0.25">
      <c r="A66" s="42" t="s">
        <v>97</v>
      </c>
      <c r="F66" s="2"/>
      <c r="G66" s="2"/>
      <c r="H66" s="2"/>
      <c r="I66" s="2"/>
      <c r="J66" s="2"/>
      <c r="K66" s="2"/>
      <c r="L66" s="2"/>
    </row>
    <row r="67" spans="1:12" s="4" customFormat="1" ht="14.25" customHeight="1" x14ac:dyDescent="0.25">
      <c r="A67" s="42" t="s">
        <v>98</v>
      </c>
      <c r="F67" s="2"/>
      <c r="G67" s="2"/>
      <c r="H67" s="2"/>
      <c r="I67" s="2"/>
      <c r="J67" s="2"/>
      <c r="K67" s="2"/>
      <c r="L67" s="2"/>
    </row>
    <row r="68" spans="1:12" s="4" customFormat="1" ht="14.25" customHeight="1" x14ac:dyDescent="0.25">
      <c r="A68" s="42" t="s">
        <v>99</v>
      </c>
      <c r="F68" s="2"/>
      <c r="G68" s="2"/>
      <c r="H68" s="2"/>
      <c r="I68" s="2"/>
      <c r="J68" s="2"/>
      <c r="K68" s="2"/>
      <c r="L68" s="2"/>
    </row>
    <row r="69" spans="1:12" s="4" customFormat="1" ht="14.25" customHeight="1" x14ac:dyDescent="0.25">
      <c r="A69" s="42" t="s">
        <v>100</v>
      </c>
      <c r="F69" s="2"/>
      <c r="G69" s="2"/>
      <c r="H69" s="2"/>
      <c r="I69" s="2"/>
      <c r="J69" s="2"/>
      <c r="K69" s="2"/>
      <c r="L69" s="2"/>
    </row>
    <row r="70" spans="1:12" s="4" customFormat="1" ht="14.25" customHeight="1" x14ac:dyDescent="0.25">
      <c r="A70" s="42" t="s">
        <v>102</v>
      </c>
      <c r="F70" s="2"/>
      <c r="G70" s="2"/>
      <c r="H70" s="2"/>
      <c r="I70" s="2"/>
      <c r="J70" s="2"/>
      <c r="K70" s="2"/>
      <c r="L70" s="2"/>
    </row>
    <row r="71" spans="1:12" s="4" customFormat="1" ht="14.25" customHeight="1" x14ac:dyDescent="0.25">
      <c r="A71" s="42" t="s">
        <v>67</v>
      </c>
      <c r="F71" s="2"/>
      <c r="G71" s="2"/>
      <c r="H71" s="2"/>
      <c r="I71" s="2"/>
      <c r="J71" s="2"/>
      <c r="K71" s="2"/>
      <c r="L71" s="2"/>
    </row>
    <row r="72" spans="1:12" s="4" customFormat="1" ht="14.25" customHeight="1" x14ac:dyDescent="0.25">
      <c r="A72" s="42" t="s">
        <v>103</v>
      </c>
      <c r="F72" s="2"/>
      <c r="G72" s="2"/>
      <c r="H72" s="2"/>
      <c r="I72" s="2"/>
      <c r="J72" s="2"/>
      <c r="K72" s="2"/>
      <c r="L72" s="2"/>
    </row>
    <row r="73" spans="1:12" s="4" customFormat="1" ht="14.25" customHeight="1" x14ac:dyDescent="0.25">
      <c r="A73" s="42" t="s">
        <v>151</v>
      </c>
      <c r="F73" s="2"/>
      <c r="G73" s="2"/>
      <c r="H73" s="2"/>
      <c r="I73" s="2"/>
      <c r="J73" s="2"/>
      <c r="K73" s="2"/>
      <c r="L73" s="2"/>
    </row>
    <row r="74" spans="1:12" s="4" customFormat="1" ht="14.25" customHeight="1" x14ac:dyDescent="0.25">
      <c r="A74" s="42" t="s">
        <v>68</v>
      </c>
      <c r="F74" s="2"/>
      <c r="G74" s="2"/>
      <c r="H74" s="2"/>
      <c r="I74" s="2"/>
      <c r="J74" s="2"/>
      <c r="K74" s="2"/>
      <c r="L74" s="2"/>
    </row>
    <row r="75" spans="1:12" s="4" customFormat="1" ht="14.25" customHeight="1" x14ac:dyDescent="0.25">
      <c r="A75" s="43" t="s">
        <v>69</v>
      </c>
      <c r="F75" s="2"/>
      <c r="G75" s="2"/>
      <c r="H75" s="2"/>
      <c r="I75" s="2"/>
      <c r="J75" s="2"/>
      <c r="K75" s="2"/>
      <c r="L75" s="2"/>
    </row>
    <row r="76" spans="1:12" s="4" customFormat="1" ht="14.25" customHeight="1" x14ac:dyDescent="0.25">
      <c r="A76" s="2"/>
      <c r="F76" s="2"/>
      <c r="G76" s="2"/>
      <c r="H76" s="2"/>
      <c r="I76" s="2"/>
      <c r="J76" s="2"/>
      <c r="K76" s="2"/>
      <c r="L76" s="2"/>
    </row>
    <row r="77" spans="1:12" s="4" customFormat="1" ht="14.25" customHeight="1" x14ac:dyDescent="0.25">
      <c r="A77" s="2"/>
      <c r="F77" s="2"/>
      <c r="G77" s="2"/>
      <c r="H77" s="2"/>
      <c r="I77" s="2"/>
      <c r="J77" s="2"/>
      <c r="K77" s="2"/>
      <c r="L77" s="2"/>
    </row>
  </sheetData>
  <hyperlinks>
    <hyperlink ref="F1" location="Índice!A1" display="Volver al índice" xr:uid="{00000000-0004-0000-0A00-000000000000}"/>
  </hyperlinks>
  <pageMargins left="1.0236220472440944" right="1.0236220472440944" top="0.74803149606299213" bottom="0.74803149606299213" header="0.31496062992125984" footer="0.31496062992125984"/>
  <pageSetup scale="73" fitToHeight="2" orientation="portrait" r:id="rId1"/>
  <rowBreaks count="1" manualBreakCount="1">
    <brk id="36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7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7.7109375" style="2" customWidth="1"/>
    <col min="2" max="5" width="16" style="4" customWidth="1"/>
    <col min="6" max="16384" width="11.42578125" style="2"/>
  </cols>
  <sheetData>
    <row r="1" spans="1:8" ht="17.25" x14ac:dyDescent="0.3">
      <c r="A1" s="10" t="s">
        <v>88</v>
      </c>
      <c r="F1" s="15" t="s">
        <v>58</v>
      </c>
    </row>
    <row r="2" spans="1:8" ht="17.25" x14ac:dyDescent="0.3">
      <c r="A2" s="10" t="s">
        <v>72</v>
      </c>
    </row>
    <row r="3" spans="1:8" x14ac:dyDescent="0.25">
      <c r="A3" s="1" t="s">
        <v>71</v>
      </c>
    </row>
    <row r="4" spans="1:8" x14ac:dyDescent="0.25">
      <c r="A4" s="1" t="s">
        <v>0</v>
      </c>
    </row>
    <row r="6" spans="1:8" ht="36" customHeight="1" x14ac:dyDescent="0.25">
      <c r="A6" s="11"/>
      <c r="B6" s="16" t="s">
        <v>60</v>
      </c>
      <c r="C6" s="16" t="s">
        <v>61</v>
      </c>
      <c r="D6" s="16" t="s">
        <v>62</v>
      </c>
      <c r="E6" s="16" t="s">
        <v>66</v>
      </c>
    </row>
    <row r="7" spans="1:8" ht="18" customHeight="1" x14ac:dyDescent="0.25">
      <c r="A7" s="17" t="s">
        <v>1</v>
      </c>
    </row>
    <row r="8" spans="1:8" s="1" customFormat="1" ht="18" customHeight="1" x14ac:dyDescent="0.25">
      <c r="A8" s="18" t="s">
        <v>2</v>
      </c>
      <c r="B8" s="13">
        <v>15506840.677370999</v>
      </c>
      <c r="C8" s="13">
        <v>2588192.5840876224</v>
      </c>
      <c r="D8" s="13">
        <v>-1290499.0309555482</v>
      </c>
      <c r="E8" s="13">
        <v>16804534.230503071</v>
      </c>
      <c r="F8" s="22"/>
      <c r="H8" s="22"/>
    </row>
    <row r="9" spans="1:8" ht="18" customHeight="1" x14ac:dyDescent="0.25">
      <c r="A9" s="19" t="s">
        <v>3</v>
      </c>
      <c r="B9" s="3">
        <v>12015170.444</v>
      </c>
      <c r="C9" s="3">
        <v>979390.72980942018</v>
      </c>
      <c r="D9" s="3">
        <v>0</v>
      </c>
      <c r="E9" s="3">
        <v>12994561.17380942</v>
      </c>
      <c r="F9" s="22"/>
    </row>
    <row r="10" spans="1:8" ht="18" customHeight="1" x14ac:dyDescent="0.25">
      <c r="A10" s="19" t="s">
        <v>4</v>
      </c>
      <c r="B10" s="3">
        <v>350600.16708799993</v>
      </c>
      <c r="C10" s="3">
        <v>0</v>
      </c>
      <c r="D10" s="3">
        <v>0</v>
      </c>
      <c r="E10" s="3">
        <v>350600.16708799993</v>
      </c>
      <c r="F10" s="22"/>
    </row>
    <row r="11" spans="1:8" ht="18" customHeight="1" x14ac:dyDescent="0.25">
      <c r="A11" s="19" t="s">
        <v>5</v>
      </c>
      <c r="B11" s="3">
        <v>681406.77</v>
      </c>
      <c r="C11" s="3">
        <v>0</v>
      </c>
      <c r="D11" s="3">
        <v>0</v>
      </c>
      <c r="E11" s="3">
        <v>681406.77</v>
      </c>
      <c r="F11" s="22"/>
    </row>
    <row r="12" spans="1:8" ht="18" customHeight="1" x14ac:dyDescent="0.25">
      <c r="A12" s="19" t="s">
        <v>89</v>
      </c>
      <c r="B12" s="3">
        <v>40739.58</v>
      </c>
      <c r="C12" s="3">
        <v>974625.5708491226</v>
      </c>
      <c r="D12" s="3">
        <v>-875968.76051469892</v>
      </c>
      <c r="E12" s="3">
        <v>139396.39033442363</v>
      </c>
      <c r="F12" s="22"/>
    </row>
    <row r="13" spans="1:8" ht="18" customHeight="1" x14ac:dyDescent="0.25">
      <c r="A13" s="19" t="s">
        <v>6</v>
      </c>
      <c r="B13" s="3">
        <v>1319886.214402</v>
      </c>
      <c r="C13" s="3">
        <v>17489.647223724085</v>
      </c>
      <c r="D13" s="3">
        <v>0</v>
      </c>
      <c r="E13" s="3">
        <v>1337375.861625724</v>
      </c>
      <c r="F13" s="22"/>
    </row>
    <row r="14" spans="1:8" ht="18" customHeight="1" x14ac:dyDescent="0.25">
      <c r="A14" s="19" t="s">
        <v>90</v>
      </c>
      <c r="B14" s="3">
        <v>296722.37049999996</v>
      </c>
      <c r="C14" s="3">
        <v>437031.54078909551</v>
      </c>
      <c r="D14" s="3">
        <v>-414530.27044084884</v>
      </c>
      <c r="E14" s="3">
        <v>319223.64084824658</v>
      </c>
      <c r="F14" s="22"/>
    </row>
    <row r="15" spans="1:8" ht="18" customHeight="1" x14ac:dyDescent="0.25">
      <c r="A15" s="20" t="s">
        <v>8</v>
      </c>
      <c r="B15" s="8">
        <v>802315.13138099993</v>
      </c>
      <c r="C15" s="8">
        <v>179655.0954162608</v>
      </c>
      <c r="D15" s="8">
        <v>0</v>
      </c>
      <c r="E15" s="8">
        <v>981970.22679726069</v>
      </c>
      <c r="F15" s="22"/>
    </row>
    <row r="16" spans="1:8" ht="18" customHeight="1" x14ac:dyDescent="0.25">
      <c r="A16" s="21"/>
      <c r="B16" s="5" t="s">
        <v>63</v>
      </c>
      <c r="C16" s="5"/>
      <c r="D16" s="5"/>
      <c r="E16" s="5" t="s">
        <v>63</v>
      </c>
      <c r="F16" s="22"/>
    </row>
    <row r="17" spans="1:6" s="1" customFormat="1" ht="18" customHeight="1" x14ac:dyDescent="0.25">
      <c r="A17" s="18" t="s">
        <v>9</v>
      </c>
      <c r="B17" s="13">
        <v>14598563.828261001</v>
      </c>
      <c r="C17" s="13">
        <v>2607947.9592290847</v>
      </c>
      <c r="D17" s="13">
        <v>-1157711.8251212153</v>
      </c>
      <c r="E17" s="13">
        <v>16048799.96236887</v>
      </c>
      <c r="F17" s="22"/>
    </row>
    <row r="18" spans="1:6" ht="18" customHeight="1" x14ac:dyDescent="0.25">
      <c r="A18" s="19" t="s">
        <v>10</v>
      </c>
      <c r="B18" s="3">
        <v>3220126.3002599999</v>
      </c>
      <c r="C18" s="3">
        <v>1436384.146301673</v>
      </c>
      <c r="D18" s="3">
        <v>0</v>
      </c>
      <c r="E18" s="3">
        <v>4656510.4465616727</v>
      </c>
      <c r="F18" s="22"/>
    </row>
    <row r="19" spans="1:6" ht="18" customHeight="1" x14ac:dyDescent="0.25">
      <c r="A19" s="19" t="s">
        <v>11</v>
      </c>
      <c r="B19" s="3">
        <v>1610383.7292200001</v>
      </c>
      <c r="C19" s="3">
        <v>776190.26416764816</v>
      </c>
      <c r="D19" s="3">
        <v>0</v>
      </c>
      <c r="E19" s="3">
        <v>2386573.9933876484</v>
      </c>
      <c r="F19" s="22"/>
    </row>
    <row r="20" spans="1:6" ht="18" customHeight="1" x14ac:dyDescent="0.25">
      <c r="A20" s="19" t="s">
        <v>12</v>
      </c>
      <c r="B20" s="3">
        <v>261888.02789</v>
      </c>
      <c r="C20" s="3">
        <v>376.50717800000001</v>
      </c>
      <c r="D20" s="3">
        <v>0</v>
      </c>
      <c r="E20" s="3">
        <v>262264.53506800003</v>
      </c>
      <c r="F20" s="22"/>
    </row>
    <row r="21" spans="1:6" ht="18" customHeight="1" x14ac:dyDescent="0.25">
      <c r="A21" s="19" t="s">
        <v>91</v>
      </c>
      <c r="B21" s="3">
        <v>6077963.0582400002</v>
      </c>
      <c r="C21" s="3">
        <v>349572.97330850991</v>
      </c>
      <c r="D21" s="3">
        <v>-1157711.8251212153</v>
      </c>
      <c r="E21" s="3">
        <v>5269824.2064272948</v>
      </c>
      <c r="F21" s="22"/>
    </row>
    <row r="22" spans="1:6" ht="18" customHeight="1" x14ac:dyDescent="0.25">
      <c r="A22" s="19" t="s">
        <v>92</v>
      </c>
      <c r="B22" s="3">
        <v>3269048.9953309996</v>
      </c>
      <c r="C22" s="3">
        <v>19336.944560893742</v>
      </c>
      <c r="D22" s="3">
        <v>0</v>
      </c>
      <c r="E22" s="3">
        <v>3288385.9398918934</v>
      </c>
      <c r="F22" s="22"/>
    </row>
    <row r="23" spans="1:6" ht="18" customHeight="1" x14ac:dyDescent="0.25">
      <c r="A23" s="19" t="s">
        <v>13</v>
      </c>
      <c r="B23" s="3">
        <v>159153.71732</v>
      </c>
      <c r="C23" s="3">
        <v>26087.123712359622</v>
      </c>
      <c r="D23" s="3">
        <v>0</v>
      </c>
      <c r="E23" s="3">
        <v>185240.84103235963</v>
      </c>
      <c r="F23" s="22"/>
    </row>
    <row r="24" spans="1:6" ht="18" customHeight="1" x14ac:dyDescent="0.25">
      <c r="A24" s="21"/>
      <c r="B24" s="5" t="s">
        <v>63</v>
      </c>
      <c r="C24" s="5"/>
      <c r="D24" s="5"/>
      <c r="E24" s="5" t="s">
        <v>63</v>
      </c>
      <c r="F24" s="22"/>
    </row>
    <row r="25" spans="1:6" s="1" customFormat="1" ht="18" customHeight="1" x14ac:dyDescent="0.25">
      <c r="A25" s="18" t="s">
        <v>14</v>
      </c>
      <c r="B25" s="13">
        <v>908276.84910999914</v>
      </c>
      <c r="C25" s="13">
        <v>-19755.375141460881</v>
      </c>
      <c r="D25" s="13">
        <v>-132787.20583433253</v>
      </c>
      <c r="E25" s="13">
        <v>755734.26813420572</v>
      </c>
      <c r="F25" s="22"/>
    </row>
    <row r="26" spans="1:6" ht="18" customHeight="1" x14ac:dyDescent="0.25">
      <c r="A26" s="21"/>
      <c r="B26" s="5" t="s">
        <v>63</v>
      </c>
      <c r="C26" s="5"/>
      <c r="D26" s="5"/>
      <c r="E26" s="5" t="s">
        <v>63</v>
      </c>
      <c r="F26" s="22"/>
    </row>
    <row r="27" spans="1:6" ht="18" customHeight="1" x14ac:dyDescent="0.25">
      <c r="A27" s="17" t="s">
        <v>15</v>
      </c>
      <c r="B27" s="5" t="s">
        <v>63</v>
      </c>
      <c r="C27" s="5"/>
      <c r="D27" s="5"/>
      <c r="E27" s="5" t="s">
        <v>63</v>
      </c>
      <c r="F27" s="22"/>
    </row>
    <row r="28" spans="1:6" s="1" customFormat="1" ht="18" customHeight="1" x14ac:dyDescent="0.25">
      <c r="A28" s="18" t="s">
        <v>81</v>
      </c>
      <c r="B28" s="13">
        <v>3962084.6479400001</v>
      </c>
      <c r="C28" s="13">
        <v>190285.55671301667</v>
      </c>
      <c r="D28" s="13">
        <v>-132787.2058343325</v>
      </c>
      <c r="E28" s="13">
        <v>4019582.9988186844</v>
      </c>
      <c r="F28" s="22"/>
    </row>
    <row r="29" spans="1:6" ht="18" customHeight="1" x14ac:dyDescent="0.25">
      <c r="A29" s="19" t="s">
        <v>16</v>
      </c>
      <c r="B29" s="3">
        <v>14171.603999999999</v>
      </c>
      <c r="C29" s="3">
        <v>6620.0063254378874</v>
      </c>
      <c r="D29" s="3">
        <v>0</v>
      </c>
      <c r="E29" s="3">
        <v>20791.610325437887</v>
      </c>
      <c r="F29" s="22"/>
    </row>
    <row r="30" spans="1:6" ht="18" customHeight="1" x14ac:dyDescent="0.25">
      <c r="A30" s="19" t="s">
        <v>17</v>
      </c>
      <c r="B30" s="3">
        <v>1870086.3019399997</v>
      </c>
      <c r="C30" s="3">
        <v>193530.77140762625</v>
      </c>
      <c r="D30" s="3">
        <v>0</v>
      </c>
      <c r="E30" s="3">
        <v>2063617.073347626</v>
      </c>
      <c r="F30" s="22"/>
    </row>
    <row r="31" spans="1:6" ht="18" customHeight="1" x14ac:dyDescent="0.25">
      <c r="A31" s="19" t="s">
        <v>18</v>
      </c>
      <c r="B31" s="3">
        <v>2106169.9500000002</v>
      </c>
      <c r="C31" s="3">
        <v>3374.7916308283061</v>
      </c>
      <c r="D31" s="3">
        <v>-132787.2058343325</v>
      </c>
      <c r="E31" s="3">
        <v>1976757.5357964961</v>
      </c>
      <c r="F31" s="22"/>
    </row>
    <row r="32" spans="1:6" ht="18" customHeight="1" x14ac:dyDescent="0.25">
      <c r="A32" s="21"/>
      <c r="B32" s="5" t="s">
        <v>63</v>
      </c>
      <c r="C32" s="5"/>
      <c r="D32" s="5"/>
      <c r="E32" s="5" t="s">
        <v>63</v>
      </c>
      <c r="F32" s="22"/>
    </row>
    <row r="33" spans="1:6" s="1" customFormat="1" ht="18" customHeight="1" x14ac:dyDescent="0.25">
      <c r="A33" s="18" t="s">
        <v>93</v>
      </c>
      <c r="B33" s="13">
        <v>15521012.281370999</v>
      </c>
      <c r="C33" s="13">
        <v>2594812.59041306</v>
      </c>
      <c r="D33" s="13">
        <v>-1290499.0309555479</v>
      </c>
      <c r="E33" s="13">
        <v>16825325.840828512</v>
      </c>
      <c r="F33" s="22"/>
    </row>
    <row r="34" spans="1:6" s="1" customFormat="1" ht="18" customHeight="1" x14ac:dyDescent="0.25">
      <c r="A34" s="18" t="s">
        <v>94</v>
      </c>
      <c r="B34" s="13">
        <v>18574820.080201</v>
      </c>
      <c r="C34" s="13">
        <v>2804853.5222675391</v>
      </c>
      <c r="D34" s="13">
        <v>-1290499.0309555479</v>
      </c>
      <c r="E34" s="13">
        <v>20089174.57151299</v>
      </c>
      <c r="F34" s="22"/>
    </row>
    <row r="35" spans="1:6" s="1" customFormat="1" ht="18" customHeight="1" x14ac:dyDescent="0.25">
      <c r="A35" s="18" t="s">
        <v>79</v>
      </c>
      <c r="B35" s="13">
        <v>-3053807.7988300002</v>
      </c>
      <c r="C35" s="13">
        <v>-210040.93185447817</v>
      </c>
      <c r="D35" s="13">
        <v>-3.4106273361089734E-11</v>
      </c>
      <c r="E35" s="13">
        <v>-3263848.7306844783</v>
      </c>
      <c r="F35" s="22"/>
    </row>
    <row r="36" spans="1:6" ht="18" customHeight="1" x14ac:dyDescent="0.25">
      <c r="A36" s="21"/>
      <c r="B36" s="5"/>
      <c r="C36" s="5"/>
      <c r="D36" s="5"/>
      <c r="E36" s="5" t="s">
        <v>63</v>
      </c>
      <c r="F36" s="22"/>
    </row>
    <row r="37" spans="1:6" ht="18" customHeight="1" x14ac:dyDescent="0.25">
      <c r="A37" s="17" t="s">
        <v>19</v>
      </c>
      <c r="B37" s="5"/>
      <c r="C37" s="5"/>
      <c r="D37" s="5"/>
      <c r="E37" s="5" t="s">
        <v>63</v>
      </c>
      <c r="F37" s="22"/>
    </row>
    <row r="38" spans="1:6" s="1" customFormat="1" ht="18" customHeight="1" x14ac:dyDescent="0.25">
      <c r="A38" s="18" t="s">
        <v>80</v>
      </c>
      <c r="B38" s="13">
        <v>-2688453.1845400007</v>
      </c>
      <c r="C38" s="13">
        <v>-215761.56582197393</v>
      </c>
      <c r="D38" s="13">
        <v>-3.4106273361089734E-11</v>
      </c>
      <c r="E38" s="13">
        <v>-2904214.7503619748</v>
      </c>
      <c r="F38" s="22"/>
    </row>
    <row r="39" spans="1:6" ht="18" customHeight="1" x14ac:dyDescent="0.25">
      <c r="A39" s="19" t="s">
        <v>20</v>
      </c>
      <c r="B39" s="3">
        <v>-59134.447660000034</v>
      </c>
      <c r="C39" s="3">
        <v>20412.311952936827</v>
      </c>
      <c r="D39" s="3">
        <v>0</v>
      </c>
      <c r="E39" s="3">
        <v>-38722.135707063208</v>
      </c>
      <c r="F39" s="22"/>
    </row>
    <row r="40" spans="1:6" ht="18" customHeight="1" x14ac:dyDescent="0.25">
      <c r="A40" s="19" t="s">
        <v>21</v>
      </c>
      <c r="B40" s="3">
        <v>403105.89975999994</v>
      </c>
      <c r="C40" s="3">
        <v>1599.7695679999999</v>
      </c>
      <c r="D40" s="3">
        <v>0</v>
      </c>
      <c r="E40" s="3">
        <v>404705.66932799993</v>
      </c>
      <c r="F40" s="22"/>
    </row>
    <row r="41" spans="1:6" ht="18" customHeight="1" x14ac:dyDescent="0.25">
      <c r="A41" s="19" t="s">
        <v>22</v>
      </c>
      <c r="B41" s="3">
        <v>462240.34742000001</v>
      </c>
      <c r="C41" s="3">
        <v>-18812.542384936824</v>
      </c>
      <c r="D41" s="3">
        <v>0</v>
      </c>
      <c r="E41" s="3">
        <v>443427.80503506318</v>
      </c>
      <c r="F41" s="22"/>
    </row>
    <row r="42" spans="1:6" ht="18" customHeight="1" x14ac:dyDescent="0.25">
      <c r="A42" s="19" t="s">
        <v>23</v>
      </c>
      <c r="B42" s="3">
        <v>-752160.55055000028</v>
      </c>
      <c r="C42" s="3">
        <v>111.63110531794737</v>
      </c>
      <c r="D42" s="3">
        <v>0</v>
      </c>
      <c r="E42" s="3">
        <v>-752048.91944468231</v>
      </c>
      <c r="F42" s="22"/>
    </row>
    <row r="43" spans="1:6" ht="18" customHeight="1" x14ac:dyDescent="0.25">
      <c r="A43" s="19" t="s">
        <v>24</v>
      </c>
      <c r="B43" s="3">
        <v>-515079.80874000018</v>
      </c>
      <c r="C43" s="3">
        <v>134.88303400000001</v>
      </c>
      <c r="D43" s="3">
        <v>0</v>
      </c>
      <c r="E43" s="3">
        <v>-514944.92570600018</v>
      </c>
      <c r="F43" s="22"/>
    </row>
    <row r="44" spans="1:6" ht="18" customHeight="1" x14ac:dyDescent="0.25">
      <c r="A44" s="19" t="s">
        <v>25</v>
      </c>
      <c r="B44" s="3">
        <v>237080.74181000001</v>
      </c>
      <c r="C44" s="3">
        <v>23.251928682052629</v>
      </c>
      <c r="D44" s="3">
        <v>0</v>
      </c>
      <c r="E44" s="3">
        <v>237103.99373868207</v>
      </c>
      <c r="F44" s="22"/>
    </row>
    <row r="45" spans="1:6" ht="18" customHeight="1" x14ac:dyDescent="0.25">
      <c r="A45" s="19" t="s">
        <v>26</v>
      </c>
      <c r="B45" s="3">
        <v>16159.592470000032</v>
      </c>
      <c r="C45" s="3">
        <v>0</v>
      </c>
      <c r="D45" s="3">
        <v>0</v>
      </c>
      <c r="E45" s="3">
        <v>16159.592470000032</v>
      </c>
      <c r="F45" s="22"/>
    </row>
    <row r="46" spans="1:6" ht="18" customHeight="1" x14ac:dyDescent="0.25">
      <c r="A46" s="19" t="s">
        <v>27</v>
      </c>
      <c r="B46" s="3">
        <v>-1893317.7788000002</v>
      </c>
      <c r="C46" s="3">
        <v>-236285.50888022818</v>
      </c>
      <c r="D46" s="3">
        <v>-3.4106273361089734E-11</v>
      </c>
      <c r="E46" s="3">
        <v>-2129603.2876802282</v>
      </c>
      <c r="F46" s="22"/>
    </row>
    <row r="47" spans="1:6" ht="18" customHeight="1" x14ac:dyDescent="0.25">
      <c r="A47" s="19" t="s">
        <v>95</v>
      </c>
      <c r="B47" s="3">
        <v>0</v>
      </c>
      <c r="C47" s="3">
        <v>0</v>
      </c>
      <c r="D47" s="3">
        <v>0</v>
      </c>
      <c r="E47" s="3">
        <v>0</v>
      </c>
      <c r="F47" s="22"/>
    </row>
    <row r="48" spans="1:6" ht="18" customHeight="1" x14ac:dyDescent="0.25">
      <c r="A48" s="19" t="s">
        <v>29</v>
      </c>
      <c r="B48" s="3">
        <v>0</v>
      </c>
      <c r="C48" s="3">
        <v>0</v>
      </c>
      <c r="D48" s="3">
        <v>0</v>
      </c>
      <c r="E48" s="3">
        <v>0</v>
      </c>
      <c r="F48" s="22"/>
    </row>
    <row r="49" spans="1:12" ht="18" customHeight="1" x14ac:dyDescent="0.25">
      <c r="A49" s="19" t="s">
        <v>30</v>
      </c>
      <c r="B49" s="3">
        <v>0</v>
      </c>
      <c r="C49" s="3">
        <v>0</v>
      </c>
      <c r="D49" s="3">
        <v>0</v>
      </c>
      <c r="E49" s="3">
        <v>0</v>
      </c>
      <c r="F49" s="22"/>
    </row>
    <row r="50" spans="1:12" ht="18" customHeight="1" x14ac:dyDescent="0.25">
      <c r="A50" s="19" t="s">
        <v>96</v>
      </c>
      <c r="B50" s="3">
        <v>0</v>
      </c>
      <c r="C50" s="3">
        <v>0</v>
      </c>
      <c r="D50" s="3">
        <v>0</v>
      </c>
      <c r="E50" s="3">
        <v>0</v>
      </c>
      <c r="F50" s="22"/>
    </row>
    <row r="51" spans="1:12" ht="18" customHeight="1" x14ac:dyDescent="0.25">
      <c r="A51" s="19" t="s">
        <v>32</v>
      </c>
      <c r="B51" s="3">
        <v>0</v>
      </c>
      <c r="C51" s="3">
        <v>0</v>
      </c>
      <c r="D51" s="3">
        <v>0</v>
      </c>
      <c r="E51" s="3">
        <v>0</v>
      </c>
      <c r="F51" s="22"/>
    </row>
    <row r="52" spans="1:12" ht="18" customHeight="1" x14ac:dyDescent="0.25">
      <c r="A52" s="21"/>
      <c r="B52" s="5" t="s">
        <v>63</v>
      </c>
      <c r="C52" s="5"/>
      <c r="D52" s="5"/>
      <c r="E52" s="5" t="s">
        <v>63</v>
      </c>
      <c r="F52" s="22"/>
    </row>
    <row r="53" spans="1:12" s="1" customFormat="1" ht="18" customHeight="1" x14ac:dyDescent="0.25">
      <c r="A53" s="18" t="s">
        <v>33</v>
      </c>
      <c r="B53" s="13">
        <v>365354.61428999994</v>
      </c>
      <c r="C53" s="13">
        <v>-5720.63396749611</v>
      </c>
      <c r="D53" s="13">
        <v>0</v>
      </c>
      <c r="E53" s="13">
        <v>359633.98032250383</v>
      </c>
      <c r="F53" s="22"/>
    </row>
    <row r="54" spans="1:12" ht="18" customHeight="1" x14ac:dyDescent="0.25">
      <c r="A54" s="19" t="s">
        <v>34</v>
      </c>
      <c r="B54" s="3">
        <v>-160455.45827000006</v>
      </c>
      <c r="C54" s="3">
        <v>0</v>
      </c>
      <c r="D54" s="3">
        <v>0</v>
      </c>
      <c r="E54" s="3">
        <v>-160455.45827000006</v>
      </c>
      <c r="F54" s="22"/>
    </row>
    <row r="55" spans="1:12" ht="18" customHeight="1" x14ac:dyDescent="0.25">
      <c r="A55" s="19" t="s">
        <v>35</v>
      </c>
      <c r="B55" s="3">
        <v>271811.93500000006</v>
      </c>
      <c r="C55" s="3">
        <v>0</v>
      </c>
      <c r="D55" s="3">
        <v>0</v>
      </c>
      <c r="E55" s="3">
        <v>271811.93500000006</v>
      </c>
      <c r="F55" s="22"/>
    </row>
    <row r="56" spans="1:12" ht="18" customHeight="1" x14ac:dyDescent="0.25">
      <c r="A56" s="19" t="s">
        <v>36</v>
      </c>
      <c r="B56" s="3">
        <v>432267.39327000006</v>
      </c>
      <c r="C56" s="3">
        <v>0</v>
      </c>
      <c r="D56" s="3">
        <v>0</v>
      </c>
      <c r="E56" s="3">
        <v>432267.39327000006</v>
      </c>
      <c r="F56" s="22"/>
    </row>
    <row r="57" spans="1:12" ht="18" customHeight="1" x14ac:dyDescent="0.25">
      <c r="A57" s="19" t="s">
        <v>37</v>
      </c>
      <c r="B57" s="3">
        <v>608356.50300000003</v>
      </c>
      <c r="C57" s="3">
        <v>-5720.63396749611</v>
      </c>
      <c r="D57" s="3">
        <v>0</v>
      </c>
      <c r="E57" s="3">
        <v>602635.86903250392</v>
      </c>
      <c r="F57" s="22"/>
    </row>
    <row r="58" spans="1:12" ht="18" customHeight="1" x14ac:dyDescent="0.25">
      <c r="A58" s="19" t="s">
        <v>35</v>
      </c>
      <c r="B58" s="3">
        <v>1046390.432</v>
      </c>
      <c r="C58" s="3">
        <v>123.74213539907279</v>
      </c>
      <c r="D58" s="3">
        <v>0</v>
      </c>
      <c r="E58" s="3">
        <v>1046514.1741353991</v>
      </c>
      <c r="F58" s="22"/>
    </row>
    <row r="59" spans="1:12" ht="18" customHeight="1" x14ac:dyDescent="0.25">
      <c r="A59" s="19" t="s">
        <v>36</v>
      </c>
      <c r="B59" s="3">
        <v>438033.929</v>
      </c>
      <c r="C59" s="3">
        <v>5844.3761028951831</v>
      </c>
      <c r="D59" s="3">
        <v>0</v>
      </c>
      <c r="E59" s="3">
        <v>443878.30510289519</v>
      </c>
      <c r="F59" s="22"/>
    </row>
    <row r="60" spans="1:12" ht="18" customHeight="1" x14ac:dyDescent="0.25">
      <c r="A60" s="19" t="s">
        <v>38</v>
      </c>
      <c r="B60" s="3">
        <v>-82546.430440000011</v>
      </c>
      <c r="C60" s="3">
        <v>0</v>
      </c>
      <c r="D60" s="3">
        <v>0</v>
      </c>
      <c r="E60" s="3">
        <v>-82546.430440000011</v>
      </c>
      <c r="F60" s="22"/>
    </row>
    <row r="61" spans="1:12" ht="18" customHeight="1" x14ac:dyDescent="0.25">
      <c r="A61" s="21"/>
      <c r="B61" s="5" t="s">
        <v>63</v>
      </c>
      <c r="C61" s="5"/>
      <c r="D61" s="5"/>
      <c r="E61" s="5" t="s">
        <v>63</v>
      </c>
      <c r="F61" s="22"/>
    </row>
    <row r="62" spans="1:12" s="1" customFormat="1" ht="18" customHeight="1" x14ac:dyDescent="0.25">
      <c r="A62" s="18" t="s">
        <v>39</v>
      </c>
      <c r="B62" s="13">
        <v>-3053807.7988300002</v>
      </c>
      <c r="C62" s="13">
        <v>-210040.93185447829</v>
      </c>
      <c r="D62" s="13">
        <v>-3.4106273361089734E-11</v>
      </c>
      <c r="E62" s="13">
        <v>-3263848.7306844783</v>
      </c>
      <c r="F62" s="22"/>
    </row>
    <row r="63" spans="1:12" s="4" customFormat="1" ht="14.25" customHeight="1" x14ac:dyDescent="0.25">
      <c r="A63" s="2"/>
      <c r="F63" s="2"/>
      <c r="G63" s="2"/>
      <c r="H63" s="2"/>
      <c r="I63" s="2"/>
      <c r="J63" s="2"/>
      <c r="K63" s="2"/>
      <c r="L63" s="2"/>
    </row>
    <row r="64" spans="1:12" s="4" customFormat="1" ht="14.25" customHeight="1" x14ac:dyDescent="0.25">
      <c r="A64" s="37" t="s">
        <v>53</v>
      </c>
      <c r="F64" s="2"/>
      <c r="G64" s="2"/>
      <c r="H64" s="2"/>
      <c r="I64" s="2"/>
      <c r="J64" s="2"/>
      <c r="K64" s="2"/>
      <c r="L64" s="2"/>
    </row>
    <row r="65" spans="1:12" s="4" customFormat="1" ht="14.25" customHeight="1" x14ac:dyDescent="0.25">
      <c r="A65" s="41" t="s">
        <v>101</v>
      </c>
      <c r="F65" s="2"/>
      <c r="G65" s="2"/>
      <c r="H65" s="2"/>
      <c r="I65" s="2"/>
      <c r="J65" s="2"/>
      <c r="K65" s="2"/>
      <c r="L65" s="2"/>
    </row>
    <row r="66" spans="1:12" s="4" customFormat="1" ht="14.25" customHeight="1" x14ac:dyDescent="0.25">
      <c r="A66" s="42" t="s">
        <v>97</v>
      </c>
      <c r="F66" s="2"/>
      <c r="G66" s="2"/>
      <c r="H66" s="2"/>
      <c r="I66" s="2"/>
      <c r="J66" s="2"/>
      <c r="K66" s="2"/>
      <c r="L66" s="2"/>
    </row>
    <row r="67" spans="1:12" s="4" customFormat="1" ht="14.25" customHeight="1" x14ac:dyDescent="0.25">
      <c r="A67" s="42" t="s">
        <v>98</v>
      </c>
      <c r="F67" s="2"/>
      <c r="G67" s="2"/>
      <c r="H67" s="2"/>
      <c r="I67" s="2"/>
      <c r="J67" s="2"/>
      <c r="K67" s="2"/>
      <c r="L67" s="2"/>
    </row>
    <row r="68" spans="1:12" s="4" customFormat="1" ht="14.25" customHeight="1" x14ac:dyDescent="0.25">
      <c r="A68" s="42" t="s">
        <v>99</v>
      </c>
      <c r="F68" s="2"/>
      <c r="G68" s="2"/>
      <c r="H68" s="2"/>
      <c r="I68" s="2"/>
      <c r="J68" s="2"/>
      <c r="K68" s="2"/>
      <c r="L68" s="2"/>
    </row>
    <row r="69" spans="1:12" s="4" customFormat="1" ht="14.25" customHeight="1" x14ac:dyDescent="0.25">
      <c r="A69" s="42" t="s">
        <v>100</v>
      </c>
      <c r="F69" s="2"/>
      <c r="G69" s="2"/>
      <c r="H69" s="2"/>
      <c r="I69" s="2"/>
      <c r="J69" s="2"/>
      <c r="K69" s="2"/>
      <c r="L69" s="2"/>
    </row>
    <row r="70" spans="1:12" s="4" customFormat="1" ht="14.25" customHeight="1" x14ac:dyDescent="0.25">
      <c r="A70" s="42" t="s">
        <v>102</v>
      </c>
      <c r="F70" s="2"/>
      <c r="G70" s="2"/>
      <c r="H70" s="2"/>
      <c r="I70" s="2"/>
      <c r="J70" s="2"/>
      <c r="K70" s="2"/>
      <c r="L70" s="2"/>
    </row>
    <row r="71" spans="1:12" s="4" customFormat="1" ht="14.25" customHeight="1" x14ac:dyDescent="0.25">
      <c r="A71" s="42" t="s">
        <v>67</v>
      </c>
      <c r="F71" s="2"/>
      <c r="G71" s="2"/>
      <c r="H71" s="2"/>
      <c r="I71" s="2"/>
      <c r="J71" s="2"/>
      <c r="K71" s="2"/>
      <c r="L71" s="2"/>
    </row>
    <row r="72" spans="1:12" s="4" customFormat="1" ht="14.25" customHeight="1" x14ac:dyDescent="0.25">
      <c r="A72" s="42" t="s">
        <v>103</v>
      </c>
      <c r="F72" s="2"/>
      <c r="G72" s="2"/>
      <c r="H72" s="2"/>
      <c r="I72" s="2"/>
      <c r="J72" s="2"/>
      <c r="K72" s="2"/>
      <c r="L72" s="2"/>
    </row>
    <row r="73" spans="1:12" s="4" customFormat="1" ht="14.25" customHeight="1" x14ac:dyDescent="0.25">
      <c r="A73" s="42" t="s">
        <v>151</v>
      </c>
      <c r="F73" s="2"/>
      <c r="G73" s="2"/>
      <c r="H73" s="2"/>
      <c r="I73" s="2"/>
      <c r="J73" s="2"/>
      <c r="K73" s="2"/>
      <c r="L73" s="2"/>
    </row>
    <row r="74" spans="1:12" s="4" customFormat="1" ht="14.25" customHeight="1" x14ac:dyDescent="0.25">
      <c r="A74" s="42" t="s">
        <v>68</v>
      </c>
      <c r="F74" s="2"/>
      <c r="G74" s="2"/>
      <c r="H74" s="2"/>
      <c r="I74" s="2"/>
      <c r="J74" s="2"/>
      <c r="K74" s="2"/>
      <c r="L74" s="2"/>
    </row>
    <row r="75" spans="1:12" s="4" customFormat="1" ht="14.25" customHeight="1" x14ac:dyDescent="0.25">
      <c r="A75" s="43" t="s">
        <v>69</v>
      </c>
      <c r="F75" s="2"/>
      <c r="G75" s="2"/>
      <c r="H75" s="2"/>
      <c r="I75" s="2"/>
      <c r="J75" s="2"/>
      <c r="K75" s="2"/>
      <c r="L75" s="2"/>
    </row>
    <row r="76" spans="1:12" s="4" customFormat="1" ht="14.25" customHeight="1" x14ac:dyDescent="0.25">
      <c r="A76" s="2"/>
      <c r="F76" s="2"/>
      <c r="G76" s="2"/>
      <c r="H76" s="2"/>
      <c r="I76" s="2"/>
      <c r="J76" s="2"/>
      <c r="K76" s="2"/>
      <c r="L76" s="2"/>
    </row>
    <row r="77" spans="1:12" s="4" customFormat="1" ht="14.25" customHeight="1" x14ac:dyDescent="0.25">
      <c r="A77" s="2"/>
      <c r="F77" s="2"/>
      <c r="G77" s="2"/>
      <c r="H77" s="2"/>
      <c r="I77" s="2"/>
      <c r="J77" s="2"/>
      <c r="K77" s="2"/>
      <c r="L77" s="2"/>
    </row>
  </sheetData>
  <hyperlinks>
    <hyperlink ref="F1" location="Índice!A1" display="Volver al índice" xr:uid="{00000000-0004-0000-0B00-000000000000}"/>
  </hyperlinks>
  <pageMargins left="1.0236220472440944" right="1.0236220472440944" top="0.74803149606299213" bottom="0.74803149606299213" header="0.31496062992125984" footer="0.31496062992125984"/>
  <pageSetup scale="73" fitToHeight="2" orientation="portrait" r:id="rId1"/>
  <rowBreaks count="1" manualBreakCount="1">
    <brk id="36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8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7.7109375" style="2" customWidth="1"/>
    <col min="2" max="5" width="16" style="4" customWidth="1"/>
    <col min="6" max="16384" width="11.42578125" style="2"/>
  </cols>
  <sheetData>
    <row r="1" spans="1:9" ht="17.25" x14ac:dyDescent="0.3">
      <c r="A1" s="10" t="s">
        <v>88</v>
      </c>
      <c r="F1" s="15" t="s">
        <v>58</v>
      </c>
    </row>
    <row r="2" spans="1:9" ht="17.25" x14ac:dyDescent="0.3">
      <c r="A2" s="10" t="s">
        <v>70</v>
      </c>
    </row>
    <row r="3" spans="1:9" x14ac:dyDescent="0.25">
      <c r="A3" s="1" t="s">
        <v>71</v>
      </c>
    </row>
    <row r="4" spans="1:9" x14ac:dyDescent="0.25">
      <c r="A4" s="1" t="s">
        <v>0</v>
      </c>
    </row>
    <row r="6" spans="1:9" ht="36" customHeight="1" x14ac:dyDescent="0.25">
      <c r="A6" s="11"/>
      <c r="B6" s="16" t="s">
        <v>60</v>
      </c>
      <c r="C6" s="16" t="s">
        <v>61</v>
      </c>
      <c r="D6" s="16" t="s">
        <v>62</v>
      </c>
      <c r="E6" s="16" t="s">
        <v>104</v>
      </c>
    </row>
    <row r="7" spans="1:9" ht="18" customHeight="1" x14ac:dyDescent="0.25">
      <c r="A7" s="17" t="s">
        <v>1</v>
      </c>
    </row>
    <row r="8" spans="1:9" s="1" customFormat="1" ht="18" customHeight="1" x14ac:dyDescent="0.25">
      <c r="A8" s="18" t="s">
        <v>2</v>
      </c>
      <c r="B8" s="13">
        <v>68622801.105796352</v>
      </c>
      <c r="C8" s="13">
        <v>10280705.118179254</v>
      </c>
      <c r="D8" s="13">
        <v>-5026494.4774885857</v>
      </c>
      <c r="E8" s="13">
        <v>73877011.746487021</v>
      </c>
      <c r="G8" s="22"/>
    </row>
    <row r="9" spans="1:9" ht="18" customHeight="1" x14ac:dyDescent="0.25">
      <c r="A9" s="19" t="s">
        <v>3</v>
      </c>
      <c r="B9" s="3">
        <v>55407519.524999999</v>
      </c>
      <c r="C9" s="3">
        <v>4332404.5013247486</v>
      </c>
      <c r="D9" s="3">
        <v>0</v>
      </c>
      <c r="E9" s="3">
        <v>59739924.026324749</v>
      </c>
      <c r="G9" s="39"/>
      <c r="I9" s="38"/>
    </row>
    <row r="10" spans="1:9" ht="18" customHeight="1" x14ac:dyDescent="0.25">
      <c r="A10" s="19" t="s">
        <v>4</v>
      </c>
      <c r="B10" s="3">
        <v>1962556.6087603634</v>
      </c>
      <c r="C10" s="3">
        <v>0</v>
      </c>
      <c r="D10" s="3">
        <v>0</v>
      </c>
      <c r="E10" s="3">
        <v>1962556.6087603634</v>
      </c>
    </row>
    <row r="11" spans="1:9" ht="18" customHeight="1" x14ac:dyDescent="0.25">
      <c r="A11" s="19" t="s">
        <v>5</v>
      </c>
      <c r="B11" s="3">
        <v>2585421.4419999998</v>
      </c>
      <c r="C11" s="3">
        <v>0</v>
      </c>
      <c r="D11" s="3">
        <v>0</v>
      </c>
      <c r="E11" s="3">
        <v>2585421.4419999998</v>
      </c>
    </row>
    <row r="12" spans="1:9" ht="18" customHeight="1" x14ac:dyDescent="0.25">
      <c r="A12" s="19" t="s">
        <v>89</v>
      </c>
      <c r="B12" s="3">
        <v>163518.932</v>
      </c>
      <c r="C12" s="3">
        <v>3618958.3259439617</v>
      </c>
      <c r="D12" s="3">
        <v>-3478376.2695796648</v>
      </c>
      <c r="E12" s="3">
        <v>304100.98836429766</v>
      </c>
    </row>
    <row r="13" spans="1:9" ht="18" customHeight="1" x14ac:dyDescent="0.25">
      <c r="A13" s="19" t="s">
        <v>6</v>
      </c>
      <c r="B13" s="3">
        <v>3823851.7724079997</v>
      </c>
      <c r="C13" s="3">
        <v>53454.967559604309</v>
      </c>
      <c r="D13" s="3">
        <v>0</v>
      </c>
      <c r="E13" s="3">
        <v>3877306.7399676042</v>
      </c>
    </row>
    <row r="14" spans="1:9" ht="18" customHeight="1" x14ac:dyDescent="0.25">
      <c r="A14" s="19" t="s">
        <v>90</v>
      </c>
      <c r="B14" s="3">
        <v>1166399.9344599999</v>
      </c>
      <c r="C14" s="3">
        <v>1632535.3219430246</v>
      </c>
      <c r="D14" s="3">
        <v>-1548118.2079089202</v>
      </c>
      <c r="E14" s="3">
        <v>1250817.0484941043</v>
      </c>
    </row>
    <row r="15" spans="1:9" ht="18" customHeight="1" x14ac:dyDescent="0.25">
      <c r="A15" s="20" t="s">
        <v>8</v>
      </c>
      <c r="B15" s="8">
        <v>3513532.8911679997</v>
      </c>
      <c r="C15" s="8">
        <v>643352.00140791922</v>
      </c>
      <c r="D15" s="8">
        <v>0</v>
      </c>
      <c r="E15" s="8">
        <v>4156884.8925759192</v>
      </c>
    </row>
    <row r="16" spans="1:9" ht="18" customHeight="1" x14ac:dyDescent="0.25">
      <c r="A16" s="21"/>
      <c r="B16" s="5" t="s">
        <v>63</v>
      </c>
      <c r="C16" s="5" t="s">
        <v>63</v>
      </c>
      <c r="D16" s="5" t="s">
        <v>63</v>
      </c>
      <c r="E16" s="5" t="s">
        <v>63</v>
      </c>
    </row>
    <row r="17" spans="1:5" s="1" customFormat="1" ht="18" customHeight="1" x14ac:dyDescent="0.25">
      <c r="A17" s="18" t="s">
        <v>9</v>
      </c>
      <c r="B17" s="13">
        <v>56385784.070359007</v>
      </c>
      <c r="C17" s="13">
        <v>9120384.4710600004</v>
      </c>
      <c r="D17" s="13">
        <v>-4607311.4125167206</v>
      </c>
      <c r="E17" s="13">
        <v>60898857.128902279</v>
      </c>
    </row>
    <row r="18" spans="1:5" ht="18" customHeight="1" x14ac:dyDescent="0.25">
      <c r="A18" s="19" t="s">
        <v>10</v>
      </c>
      <c r="B18" s="3">
        <v>12324523.648680001</v>
      </c>
      <c r="C18" s="3">
        <v>5292815.0662070112</v>
      </c>
      <c r="D18" s="3">
        <v>0</v>
      </c>
      <c r="E18" s="3">
        <v>17617338.714887012</v>
      </c>
    </row>
    <row r="19" spans="1:5" ht="18" customHeight="1" x14ac:dyDescent="0.25">
      <c r="A19" s="19" t="s">
        <v>11</v>
      </c>
      <c r="B19" s="3">
        <v>5184429.8000100004</v>
      </c>
      <c r="C19" s="3">
        <v>2334658.5749113783</v>
      </c>
      <c r="D19" s="3">
        <v>0</v>
      </c>
      <c r="E19" s="3">
        <v>7519088.3749213796</v>
      </c>
    </row>
    <row r="20" spans="1:5" ht="18" customHeight="1" x14ac:dyDescent="0.25">
      <c r="A20" s="19" t="s">
        <v>12</v>
      </c>
      <c r="B20" s="3">
        <v>2639607.3299509999</v>
      </c>
      <c r="C20" s="3">
        <v>1311.8025439999999</v>
      </c>
      <c r="D20" s="3">
        <v>0</v>
      </c>
      <c r="E20" s="3">
        <v>2640919.132495</v>
      </c>
    </row>
    <row r="21" spans="1:5" ht="18" customHeight="1" x14ac:dyDescent="0.25">
      <c r="A21" s="19" t="s">
        <v>91</v>
      </c>
      <c r="B21" s="3">
        <v>24584021.569460001</v>
      </c>
      <c r="C21" s="3">
        <v>1296541.9238684596</v>
      </c>
      <c r="D21" s="3">
        <v>-4607311.4125167206</v>
      </c>
      <c r="E21" s="3">
        <v>21273252.080811739</v>
      </c>
    </row>
    <row r="22" spans="1:5" ht="18" customHeight="1" x14ac:dyDescent="0.25">
      <c r="A22" s="19" t="s">
        <v>92</v>
      </c>
      <c r="B22" s="3">
        <v>11377784.617658</v>
      </c>
      <c r="C22" s="3">
        <v>97654.554137981409</v>
      </c>
      <c r="D22" s="3">
        <v>0</v>
      </c>
      <c r="E22" s="3">
        <v>11475439.171795981</v>
      </c>
    </row>
    <row r="23" spans="1:5" ht="18" customHeight="1" x14ac:dyDescent="0.25">
      <c r="A23" s="19" t="s">
        <v>13</v>
      </c>
      <c r="B23" s="3">
        <v>275417.10459999996</v>
      </c>
      <c r="C23" s="3">
        <v>97402.549391171095</v>
      </c>
      <c r="D23" s="3">
        <v>0</v>
      </c>
      <c r="E23" s="3">
        <v>372819.6539911711</v>
      </c>
    </row>
    <row r="24" spans="1:5" ht="18" customHeight="1" x14ac:dyDescent="0.25">
      <c r="A24" s="21"/>
      <c r="B24" s="5" t="s">
        <v>63</v>
      </c>
      <c r="C24" s="5" t="s">
        <v>63</v>
      </c>
      <c r="D24" s="5" t="s">
        <v>63</v>
      </c>
      <c r="E24" s="5" t="s">
        <v>63</v>
      </c>
    </row>
    <row r="25" spans="1:5" s="1" customFormat="1" ht="18" customHeight="1" x14ac:dyDescent="0.25">
      <c r="A25" s="18" t="s">
        <v>14</v>
      </c>
      <c r="B25" s="13">
        <v>12237017.03543736</v>
      </c>
      <c r="C25" s="13">
        <v>1160320.6471192581</v>
      </c>
      <c r="D25" s="13">
        <v>-419183.06497186457</v>
      </c>
      <c r="E25" s="13">
        <v>12978154.617584754</v>
      </c>
    </row>
    <row r="26" spans="1:5" ht="18" customHeight="1" x14ac:dyDescent="0.25">
      <c r="A26" s="21"/>
      <c r="B26" s="5" t="s">
        <v>63</v>
      </c>
      <c r="C26" s="5" t="s">
        <v>63</v>
      </c>
      <c r="D26" s="5" t="s">
        <v>63</v>
      </c>
      <c r="E26" s="5" t="s">
        <v>63</v>
      </c>
    </row>
    <row r="27" spans="1:5" ht="18" customHeight="1" x14ac:dyDescent="0.25">
      <c r="A27" s="17" t="s">
        <v>15</v>
      </c>
      <c r="B27" s="5" t="s">
        <v>63</v>
      </c>
      <c r="C27" s="5" t="s">
        <v>63</v>
      </c>
      <c r="D27" s="5" t="s">
        <v>63</v>
      </c>
      <c r="E27" s="5" t="s">
        <v>63</v>
      </c>
    </row>
    <row r="28" spans="1:5" s="1" customFormat="1" ht="18" customHeight="1" x14ac:dyDescent="0.25">
      <c r="A28" s="18" t="s">
        <v>81</v>
      </c>
      <c r="B28" s="13">
        <v>9278490.334520001</v>
      </c>
      <c r="C28" s="13">
        <v>544058.32764352276</v>
      </c>
      <c r="D28" s="13">
        <v>-419183.06497186434</v>
      </c>
      <c r="E28" s="13">
        <v>9403365.5971916579</v>
      </c>
    </row>
    <row r="29" spans="1:5" ht="18" customHeight="1" x14ac:dyDescent="0.25">
      <c r="A29" s="19" t="s">
        <v>16</v>
      </c>
      <c r="B29" s="3">
        <v>26573.79148</v>
      </c>
      <c r="C29" s="3">
        <v>11174.276839379578</v>
      </c>
      <c r="D29" s="3">
        <v>0</v>
      </c>
      <c r="E29" s="3">
        <v>37748.068319379578</v>
      </c>
    </row>
    <row r="30" spans="1:5" ht="18" customHeight="1" x14ac:dyDescent="0.25">
      <c r="A30" s="19" t="s">
        <v>17</v>
      </c>
      <c r="B30" s="3">
        <v>3932633.5774399997</v>
      </c>
      <c r="C30" s="3">
        <v>532450.92073407397</v>
      </c>
      <c r="D30" s="3">
        <v>0</v>
      </c>
      <c r="E30" s="3">
        <v>4465084.4981740732</v>
      </c>
    </row>
    <row r="31" spans="1:5" ht="18" customHeight="1" x14ac:dyDescent="0.25">
      <c r="A31" s="19" t="s">
        <v>18</v>
      </c>
      <c r="B31" s="3">
        <v>5372430.54856</v>
      </c>
      <c r="C31" s="3">
        <v>22781.683748828309</v>
      </c>
      <c r="D31" s="3">
        <v>-419183.06497186434</v>
      </c>
      <c r="E31" s="3">
        <v>4976029.167336964</v>
      </c>
    </row>
    <row r="32" spans="1:5" ht="18" customHeight="1" x14ac:dyDescent="0.25">
      <c r="A32" s="21"/>
      <c r="B32" s="5" t="s">
        <v>63</v>
      </c>
      <c r="C32" s="5" t="s">
        <v>63</v>
      </c>
      <c r="D32" s="5" t="s">
        <v>63</v>
      </c>
      <c r="E32" s="5" t="s">
        <v>63</v>
      </c>
    </row>
    <row r="33" spans="1:7" s="1" customFormat="1" ht="18" customHeight="1" x14ac:dyDescent="0.25">
      <c r="A33" s="18" t="s">
        <v>93</v>
      </c>
      <c r="B33" s="13">
        <v>68649374.897276357</v>
      </c>
      <c r="C33" s="13">
        <v>10291879.395018637</v>
      </c>
      <c r="D33" s="13">
        <v>-5026494.4774885848</v>
      </c>
      <c r="E33" s="13">
        <v>73914759.814806402</v>
      </c>
    </row>
    <row r="34" spans="1:7" s="1" customFormat="1" ht="18" customHeight="1" x14ac:dyDescent="0.25">
      <c r="A34" s="18" t="s">
        <v>94</v>
      </c>
      <c r="B34" s="13">
        <v>65690848.196359001</v>
      </c>
      <c r="C34" s="13">
        <v>9675617.0755429044</v>
      </c>
      <c r="D34" s="13">
        <v>-5026494.4774885848</v>
      </c>
      <c r="E34" s="13">
        <v>70339970.794413313</v>
      </c>
    </row>
    <row r="35" spans="1:7" s="1" customFormat="1" ht="18" customHeight="1" x14ac:dyDescent="0.25">
      <c r="A35" s="18" t="s">
        <v>79</v>
      </c>
      <c r="B35" s="13">
        <v>2958526.7009173599</v>
      </c>
      <c r="C35" s="13">
        <v>616262.31947573472</v>
      </c>
      <c r="D35" s="13">
        <v>-1.7201551294476758E-10</v>
      </c>
      <c r="E35" s="13">
        <v>3574789.0203930954</v>
      </c>
    </row>
    <row r="36" spans="1:7" ht="18" customHeight="1" x14ac:dyDescent="0.25">
      <c r="A36" s="21"/>
      <c r="B36" s="5"/>
      <c r="C36" s="5"/>
      <c r="D36" s="5"/>
      <c r="E36" s="5"/>
    </row>
    <row r="37" spans="1:7" ht="18" customHeight="1" x14ac:dyDescent="0.25">
      <c r="A37" s="17" t="s">
        <v>19</v>
      </c>
      <c r="B37" s="5"/>
      <c r="C37" s="5"/>
      <c r="D37" s="5"/>
      <c r="E37" s="5"/>
    </row>
    <row r="38" spans="1:7" s="1" customFormat="1" ht="18" customHeight="1" x14ac:dyDescent="0.25">
      <c r="A38" s="18" t="s">
        <v>80</v>
      </c>
      <c r="B38" s="13">
        <v>9236035.1655483656</v>
      </c>
      <c r="C38" s="13">
        <v>414691.88929281326</v>
      </c>
      <c r="D38" s="13">
        <v>-1.7201551294476758E-10</v>
      </c>
      <c r="E38" s="13">
        <v>9650727.0548411757</v>
      </c>
      <c r="G38" s="22"/>
    </row>
    <row r="39" spans="1:7" ht="18" customHeight="1" x14ac:dyDescent="0.25">
      <c r="A39" s="19" t="s">
        <v>20</v>
      </c>
      <c r="B39" s="3">
        <v>-979928.91580000008</v>
      </c>
      <c r="C39" s="3">
        <v>-714936.34459077555</v>
      </c>
      <c r="D39" s="3">
        <v>0</v>
      </c>
      <c r="E39" s="3">
        <v>-1694865.2603907753</v>
      </c>
      <c r="G39" s="22"/>
    </row>
    <row r="40" spans="1:7" ht="18" customHeight="1" x14ac:dyDescent="0.25">
      <c r="A40" s="19" t="s">
        <v>21</v>
      </c>
      <c r="B40" s="3">
        <v>1007565.2442099999</v>
      </c>
      <c r="C40" s="3">
        <v>1705.2280149999999</v>
      </c>
      <c r="D40" s="3">
        <v>0</v>
      </c>
      <c r="E40" s="3">
        <v>1009270.4722249999</v>
      </c>
      <c r="G40" s="22"/>
    </row>
    <row r="41" spans="1:7" ht="18" customHeight="1" x14ac:dyDescent="0.25">
      <c r="A41" s="19" t="s">
        <v>22</v>
      </c>
      <c r="B41" s="3">
        <v>1987494.16001</v>
      </c>
      <c r="C41" s="3">
        <v>716641.57260577544</v>
      </c>
      <c r="D41" s="3">
        <v>0</v>
      </c>
      <c r="E41" s="3">
        <v>2704135.7326157754</v>
      </c>
      <c r="G41" s="22"/>
    </row>
    <row r="42" spans="1:7" ht="18" customHeight="1" x14ac:dyDescent="0.25">
      <c r="A42" s="19" t="s">
        <v>23</v>
      </c>
      <c r="B42" s="3">
        <v>9453241.1399383638</v>
      </c>
      <c r="C42" s="3">
        <v>97.586599317947375</v>
      </c>
      <c r="D42" s="3">
        <v>0</v>
      </c>
      <c r="E42" s="3">
        <v>9453338.726537684</v>
      </c>
      <c r="G42" s="22"/>
    </row>
    <row r="43" spans="1:7" ht="18" customHeight="1" x14ac:dyDescent="0.25">
      <c r="A43" s="19" t="s">
        <v>24</v>
      </c>
      <c r="B43" s="3">
        <v>12564079.876448365</v>
      </c>
      <c r="C43" s="3">
        <v>142.27987000000002</v>
      </c>
      <c r="D43" s="3">
        <v>0</v>
      </c>
      <c r="E43" s="3">
        <v>12564222.156318365</v>
      </c>
      <c r="G43" s="22"/>
    </row>
    <row r="44" spans="1:7" ht="18" customHeight="1" x14ac:dyDescent="0.25">
      <c r="A44" s="19" t="s">
        <v>25</v>
      </c>
      <c r="B44" s="3">
        <v>3110838.7365099997</v>
      </c>
      <c r="C44" s="3">
        <v>44.693270682052628</v>
      </c>
      <c r="D44" s="3">
        <v>0</v>
      </c>
      <c r="E44" s="3">
        <v>3110883.4297806816</v>
      </c>
      <c r="G44" s="22"/>
    </row>
    <row r="45" spans="1:7" ht="18" customHeight="1" x14ac:dyDescent="0.25">
      <c r="A45" s="19" t="s">
        <v>26</v>
      </c>
      <c r="B45" s="3">
        <v>16205.717359999806</v>
      </c>
      <c r="C45" s="3">
        <v>0</v>
      </c>
      <c r="D45" s="3">
        <v>0</v>
      </c>
      <c r="E45" s="3">
        <v>16205.717359999806</v>
      </c>
      <c r="G45" s="22"/>
    </row>
    <row r="46" spans="1:7" ht="18" customHeight="1" x14ac:dyDescent="0.25">
      <c r="A46" s="19" t="s">
        <v>27</v>
      </c>
      <c r="B46" s="3">
        <v>746517.22404999961</v>
      </c>
      <c r="C46" s="3">
        <v>1129530.6472842712</v>
      </c>
      <c r="D46" s="3">
        <v>-1.7201551294476758E-10</v>
      </c>
      <c r="E46" s="3">
        <v>1876047.8713342706</v>
      </c>
      <c r="G46" s="22"/>
    </row>
    <row r="47" spans="1:7" ht="18" customHeight="1" x14ac:dyDescent="0.25">
      <c r="A47" s="19" t="s">
        <v>95</v>
      </c>
      <c r="B47" s="3">
        <v>0</v>
      </c>
      <c r="C47" s="3">
        <v>0</v>
      </c>
      <c r="D47" s="3">
        <v>0</v>
      </c>
      <c r="E47" s="3">
        <v>0</v>
      </c>
      <c r="G47" s="22"/>
    </row>
    <row r="48" spans="1:7" ht="18" customHeight="1" x14ac:dyDescent="0.25">
      <c r="A48" s="19" t="s">
        <v>29</v>
      </c>
      <c r="B48" s="3">
        <v>0</v>
      </c>
      <c r="C48" s="3">
        <v>0</v>
      </c>
      <c r="D48" s="3">
        <v>0</v>
      </c>
      <c r="E48" s="3">
        <v>0</v>
      </c>
      <c r="G48" s="22"/>
    </row>
    <row r="49" spans="1:12" ht="18" customHeight="1" x14ac:dyDescent="0.25">
      <c r="A49" s="19" t="s">
        <v>30</v>
      </c>
      <c r="B49" s="3">
        <v>0</v>
      </c>
      <c r="C49" s="3">
        <v>0</v>
      </c>
      <c r="D49" s="3">
        <v>0</v>
      </c>
      <c r="E49" s="3">
        <v>0</v>
      </c>
      <c r="G49" s="22"/>
    </row>
    <row r="50" spans="1:12" ht="18" customHeight="1" x14ac:dyDescent="0.25">
      <c r="A50" s="19" t="s">
        <v>96</v>
      </c>
      <c r="B50" s="3">
        <v>0</v>
      </c>
      <c r="C50" s="3">
        <v>0</v>
      </c>
      <c r="D50" s="3">
        <v>0</v>
      </c>
      <c r="E50" s="3">
        <v>0</v>
      </c>
      <c r="G50" s="22"/>
    </row>
    <row r="51" spans="1:12" ht="18" customHeight="1" x14ac:dyDescent="0.25">
      <c r="A51" s="19" t="s">
        <v>32</v>
      </c>
      <c r="B51" s="3">
        <v>0</v>
      </c>
      <c r="C51" s="3">
        <v>0</v>
      </c>
      <c r="D51" s="3">
        <v>0</v>
      </c>
      <c r="E51" s="3">
        <v>0</v>
      </c>
      <c r="G51" s="22"/>
    </row>
    <row r="52" spans="1:12" ht="18" customHeight="1" x14ac:dyDescent="0.25">
      <c r="A52" s="21"/>
      <c r="B52" s="5" t="s">
        <v>63</v>
      </c>
      <c r="C52" s="5" t="s">
        <v>63</v>
      </c>
      <c r="D52" s="5" t="s">
        <v>63</v>
      </c>
      <c r="E52" s="5" t="s">
        <v>63</v>
      </c>
      <c r="G52" s="22"/>
    </row>
    <row r="53" spans="1:12" s="1" customFormat="1" ht="18" customHeight="1" x14ac:dyDescent="0.25">
      <c r="A53" s="18" t="s">
        <v>33</v>
      </c>
      <c r="B53" s="13">
        <v>6277508.4646309987</v>
      </c>
      <c r="C53" s="13">
        <v>-201570.43018292173</v>
      </c>
      <c r="D53" s="13">
        <v>0</v>
      </c>
      <c r="E53" s="13">
        <v>6075938.034448077</v>
      </c>
      <c r="G53" s="22"/>
    </row>
    <row r="54" spans="1:12" ht="18" customHeight="1" x14ac:dyDescent="0.25">
      <c r="A54" s="19" t="s">
        <v>34</v>
      </c>
      <c r="B54" s="3">
        <v>4746024.5113299992</v>
      </c>
      <c r="C54" s="3">
        <v>0</v>
      </c>
      <c r="D54" s="3">
        <v>0</v>
      </c>
      <c r="E54" s="3">
        <v>4746024.5113299992</v>
      </c>
      <c r="G54" s="22"/>
    </row>
    <row r="55" spans="1:12" ht="18" customHeight="1" x14ac:dyDescent="0.25">
      <c r="A55" s="19" t="s">
        <v>35</v>
      </c>
      <c r="B55" s="3">
        <v>5208106.9009399991</v>
      </c>
      <c r="C55" s="3">
        <v>0</v>
      </c>
      <c r="D55" s="3">
        <v>0</v>
      </c>
      <c r="E55" s="3">
        <v>5208106.9009399991</v>
      </c>
      <c r="G55" s="22"/>
    </row>
    <row r="56" spans="1:12" ht="18" customHeight="1" x14ac:dyDescent="0.25">
      <c r="A56" s="19" t="s">
        <v>36</v>
      </c>
      <c r="B56" s="3">
        <v>462082.38961000007</v>
      </c>
      <c r="C56" s="3">
        <v>0</v>
      </c>
      <c r="D56" s="3">
        <v>0</v>
      </c>
      <c r="E56" s="3">
        <v>462082.38961000007</v>
      </c>
      <c r="G56" s="22"/>
    </row>
    <row r="57" spans="1:12" ht="18" customHeight="1" x14ac:dyDescent="0.25">
      <c r="A57" s="19" t="s">
        <v>37</v>
      </c>
      <c r="B57" s="3">
        <v>1842971.5237</v>
      </c>
      <c r="C57" s="3">
        <v>-201570.43018292173</v>
      </c>
      <c r="D57" s="3">
        <v>0</v>
      </c>
      <c r="E57" s="3">
        <v>1641401.0935170781</v>
      </c>
      <c r="G57" s="22"/>
    </row>
    <row r="58" spans="1:12" ht="18" customHeight="1" x14ac:dyDescent="0.25">
      <c r="A58" s="19" t="s">
        <v>35</v>
      </c>
      <c r="B58" s="3">
        <v>6046511.0599999996</v>
      </c>
      <c r="C58" s="3">
        <v>771.79139139907284</v>
      </c>
      <c r="D58" s="3">
        <v>0</v>
      </c>
      <c r="E58" s="3">
        <v>6047282.8513913983</v>
      </c>
      <c r="G58" s="22"/>
    </row>
    <row r="59" spans="1:12" ht="18" customHeight="1" x14ac:dyDescent="0.25">
      <c r="A59" s="19" t="s">
        <v>36</v>
      </c>
      <c r="B59" s="3">
        <v>4203539.5362999998</v>
      </c>
      <c r="C59" s="3">
        <v>202342.22157432081</v>
      </c>
      <c r="D59" s="3">
        <v>0</v>
      </c>
      <c r="E59" s="3">
        <v>4405881.7578743203</v>
      </c>
      <c r="G59" s="22"/>
    </row>
    <row r="60" spans="1:12" ht="18" customHeight="1" x14ac:dyDescent="0.25">
      <c r="A60" s="19" t="s">
        <v>38</v>
      </c>
      <c r="B60" s="3">
        <v>-311487.57039900002</v>
      </c>
      <c r="C60" s="3">
        <v>0</v>
      </c>
      <c r="D60" s="3">
        <v>0</v>
      </c>
      <c r="E60" s="3">
        <v>-311487.57039900002</v>
      </c>
      <c r="G60" s="22"/>
    </row>
    <row r="61" spans="1:12" ht="18" customHeight="1" x14ac:dyDescent="0.25">
      <c r="A61" s="21"/>
      <c r="B61" s="5" t="s">
        <v>63</v>
      </c>
      <c r="C61" s="5" t="s">
        <v>63</v>
      </c>
      <c r="D61" s="5" t="s">
        <v>63</v>
      </c>
      <c r="E61" s="5" t="s">
        <v>63</v>
      </c>
      <c r="G61" s="22"/>
    </row>
    <row r="62" spans="1:12" s="1" customFormat="1" ht="18" customHeight="1" x14ac:dyDescent="0.25">
      <c r="A62" s="18" t="s">
        <v>39</v>
      </c>
      <c r="B62" s="13">
        <v>2958526.7009173636</v>
      </c>
      <c r="C62" s="13">
        <v>616262.31947573507</v>
      </c>
      <c r="D62" s="13">
        <v>-1.7201551294476758E-10</v>
      </c>
      <c r="E62" s="13">
        <v>3574789.0203930992</v>
      </c>
      <c r="G62" s="22"/>
    </row>
    <row r="63" spans="1:12" s="4" customFormat="1" ht="14.25" customHeight="1" x14ac:dyDescent="0.25">
      <c r="A63" s="2"/>
      <c r="F63" s="2"/>
      <c r="G63" s="2"/>
      <c r="H63" s="2"/>
      <c r="I63" s="2"/>
      <c r="J63" s="2"/>
      <c r="K63" s="2"/>
      <c r="L63" s="2"/>
    </row>
    <row r="64" spans="1:12" s="4" customFormat="1" ht="14.25" customHeight="1" x14ac:dyDescent="0.25">
      <c r="A64" s="37" t="s">
        <v>53</v>
      </c>
      <c r="F64" s="2"/>
      <c r="G64" s="2"/>
      <c r="H64" s="2"/>
      <c r="I64" s="2"/>
      <c r="J64" s="2"/>
      <c r="K64" s="2"/>
      <c r="L64" s="2"/>
    </row>
    <row r="65" spans="1:12" s="4" customFormat="1" ht="14.25" customHeight="1" x14ac:dyDescent="0.25">
      <c r="A65" s="41" t="s">
        <v>101</v>
      </c>
      <c r="F65" s="2"/>
      <c r="G65" s="2"/>
      <c r="H65" s="2"/>
      <c r="I65" s="2"/>
      <c r="J65" s="2"/>
      <c r="K65" s="2"/>
      <c r="L65" s="2"/>
    </row>
    <row r="66" spans="1:12" s="4" customFormat="1" ht="14.25" customHeight="1" x14ac:dyDescent="0.25">
      <c r="A66" s="42" t="s">
        <v>97</v>
      </c>
      <c r="F66" s="2"/>
      <c r="G66" s="2"/>
      <c r="H66" s="2"/>
      <c r="I66" s="2"/>
      <c r="J66" s="2"/>
      <c r="K66" s="2"/>
      <c r="L66" s="2"/>
    </row>
    <row r="67" spans="1:12" s="4" customFormat="1" ht="14.25" customHeight="1" x14ac:dyDescent="0.25">
      <c r="A67" s="42" t="s">
        <v>98</v>
      </c>
      <c r="F67" s="2"/>
      <c r="G67" s="2"/>
      <c r="H67" s="2"/>
      <c r="I67" s="2"/>
      <c r="J67" s="2"/>
      <c r="K67" s="2"/>
      <c r="L67" s="2"/>
    </row>
    <row r="68" spans="1:12" s="4" customFormat="1" ht="14.25" customHeight="1" x14ac:dyDescent="0.25">
      <c r="A68" s="42" t="s">
        <v>99</v>
      </c>
      <c r="F68" s="2"/>
      <c r="G68" s="2"/>
      <c r="H68" s="2"/>
      <c r="I68" s="2"/>
      <c r="J68" s="2"/>
      <c r="K68" s="2"/>
      <c r="L68" s="2"/>
    </row>
    <row r="69" spans="1:12" s="4" customFormat="1" ht="14.25" customHeight="1" x14ac:dyDescent="0.25">
      <c r="A69" s="42" t="s">
        <v>100</v>
      </c>
      <c r="F69" s="2"/>
      <c r="G69" s="2"/>
      <c r="H69" s="2"/>
      <c r="I69" s="2"/>
      <c r="J69" s="2"/>
      <c r="K69" s="2"/>
      <c r="L69" s="2"/>
    </row>
    <row r="70" spans="1:12" s="4" customFormat="1" ht="14.25" customHeight="1" x14ac:dyDescent="0.25">
      <c r="A70" s="42" t="s">
        <v>102</v>
      </c>
      <c r="F70" s="2"/>
      <c r="G70" s="2"/>
      <c r="H70" s="2"/>
      <c r="I70" s="2"/>
      <c r="J70" s="2"/>
      <c r="K70" s="2"/>
      <c r="L70" s="2"/>
    </row>
    <row r="71" spans="1:12" s="4" customFormat="1" ht="14.25" customHeight="1" x14ac:dyDescent="0.25">
      <c r="A71" s="42" t="s">
        <v>67</v>
      </c>
      <c r="F71" s="2"/>
      <c r="G71" s="2"/>
      <c r="H71" s="2"/>
      <c r="I71" s="2"/>
      <c r="J71" s="2"/>
      <c r="K71" s="2"/>
      <c r="L71" s="2"/>
    </row>
    <row r="72" spans="1:12" s="4" customFormat="1" ht="14.25" customHeight="1" x14ac:dyDescent="0.25">
      <c r="A72" s="42" t="s">
        <v>105</v>
      </c>
      <c r="F72" s="2"/>
      <c r="G72" s="2"/>
      <c r="H72" s="2"/>
      <c r="I72" s="2"/>
      <c r="J72" s="2"/>
      <c r="K72" s="2"/>
      <c r="L72" s="2"/>
    </row>
    <row r="73" spans="1:12" s="4" customFormat="1" ht="14.25" customHeight="1" x14ac:dyDescent="0.25">
      <c r="A73" s="42" t="s">
        <v>151</v>
      </c>
      <c r="F73" s="2"/>
      <c r="G73" s="2"/>
      <c r="H73" s="2"/>
      <c r="I73" s="2"/>
      <c r="J73" s="2"/>
      <c r="K73" s="2"/>
      <c r="L73" s="2"/>
    </row>
    <row r="74" spans="1:12" s="4" customFormat="1" ht="14.25" customHeight="1" x14ac:dyDescent="0.25">
      <c r="A74" s="42" t="s">
        <v>68</v>
      </c>
      <c r="F74" s="2"/>
      <c r="G74" s="2"/>
      <c r="H74" s="2"/>
      <c r="I74" s="2"/>
      <c r="J74" s="2"/>
      <c r="K74" s="2"/>
      <c r="L74" s="2"/>
    </row>
    <row r="75" spans="1:12" s="4" customFormat="1" ht="14.25" customHeight="1" x14ac:dyDescent="0.25">
      <c r="A75" s="43" t="s">
        <v>69</v>
      </c>
      <c r="F75" s="2"/>
      <c r="G75" s="2"/>
      <c r="H75" s="2"/>
      <c r="I75" s="2"/>
      <c r="J75" s="2"/>
      <c r="K75" s="2"/>
      <c r="L75" s="2"/>
    </row>
    <row r="76" spans="1:12" s="4" customFormat="1" ht="14.25" customHeight="1" x14ac:dyDescent="0.25">
      <c r="A76" s="41" t="s">
        <v>106</v>
      </c>
      <c r="F76" s="2"/>
      <c r="G76" s="2"/>
      <c r="H76" s="2"/>
      <c r="I76" s="2"/>
      <c r="J76" s="2"/>
      <c r="K76" s="2"/>
      <c r="L76" s="2"/>
    </row>
    <row r="77" spans="1:12" s="4" customFormat="1" ht="14.25" customHeight="1" x14ac:dyDescent="0.25">
      <c r="F77" s="2"/>
      <c r="G77" s="2"/>
      <c r="H77" s="2"/>
      <c r="I77" s="2"/>
      <c r="J77" s="2"/>
      <c r="K77" s="2"/>
      <c r="L77" s="2"/>
    </row>
    <row r="78" spans="1:12" s="4" customFormat="1" ht="14.25" customHeight="1" x14ac:dyDescent="0.25">
      <c r="A78" s="2"/>
      <c r="F78" s="2"/>
      <c r="G78" s="2"/>
      <c r="H78" s="2"/>
      <c r="I78" s="2"/>
      <c r="J78" s="2"/>
      <c r="K78" s="2"/>
      <c r="L78" s="2"/>
    </row>
  </sheetData>
  <hyperlinks>
    <hyperlink ref="F1" location="Índice!A1" display="Volver al índice" xr:uid="{00000000-0004-0000-0C00-000000000000}"/>
  </hyperlinks>
  <pageMargins left="1.0236220472440944" right="1.0236220472440944" top="0.74803149606299213" bottom="0.74803149606299213" header="0.31496062992125984" footer="0.31496062992125984"/>
  <pageSetup scale="73" fitToHeight="2" orientation="portrait" r:id="rId1"/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76</v>
      </c>
      <c r="L1" s="15" t="s">
        <v>58</v>
      </c>
    </row>
    <row r="2" spans="1:12" ht="17.25" x14ac:dyDescent="0.3">
      <c r="A2" s="10"/>
    </row>
    <row r="3" spans="1:12" x14ac:dyDescent="0.25">
      <c r="A3" s="1" t="s">
        <v>84</v>
      </c>
    </row>
    <row r="4" spans="1:12" x14ac:dyDescent="0.25">
      <c r="A4" s="1" t="s">
        <v>0</v>
      </c>
    </row>
    <row r="6" spans="1:12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82</v>
      </c>
    </row>
    <row r="7" spans="1:12" ht="17.100000000000001" customHeight="1" x14ac:dyDescent="0.25">
      <c r="A7" s="17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2" s="1" customFormat="1" ht="17.100000000000001" customHeight="1" x14ac:dyDescent="0.25">
      <c r="A8" s="18" t="s">
        <v>2</v>
      </c>
      <c r="B8" s="29">
        <v>4361419.7976650009</v>
      </c>
      <c r="C8" s="29">
        <v>5089627.2407599995</v>
      </c>
      <c r="D8" s="29">
        <v>5666434.8854340008</v>
      </c>
      <c r="E8" s="29">
        <v>6351539.0353889987</v>
      </c>
      <c r="F8" s="29">
        <v>6852511.3033660008</v>
      </c>
      <c r="G8" s="29">
        <v>7588672.9104040042</v>
      </c>
      <c r="H8" s="29">
        <v>8113758.8871520013</v>
      </c>
      <c r="I8" s="29">
        <v>8243641.0378387328</v>
      </c>
      <c r="J8" s="29">
        <v>9047590.55032322</v>
      </c>
      <c r="K8" s="29">
        <v>10280705.118179254</v>
      </c>
    </row>
    <row r="9" spans="1:12" ht="17.100000000000001" customHeight="1" x14ac:dyDescent="0.25">
      <c r="A9" s="19" t="s">
        <v>3</v>
      </c>
      <c r="B9" s="30">
        <v>1966334.5055889999</v>
      </c>
      <c r="C9" s="30">
        <v>2202218.9795559994</v>
      </c>
      <c r="D9" s="30">
        <v>2458323.9028839995</v>
      </c>
      <c r="E9" s="30">
        <v>2677399.5245050001</v>
      </c>
      <c r="F9" s="30">
        <v>2866276.7093779999</v>
      </c>
      <c r="G9" s="30">
        <v>3186468.5641329996</v>
      </c>
      <c r="H9" s="30">
        <v>3401392.1657339996</v>
      </c>
      <c r="I9" s="30">
        <v>3395769.8658290217</v>
      </c>
      <c r="J9" s="30">
        <v>3750022.2741124858</v>
      </c>
      <c r="K9" s="30">
        <v>4332404.5013247486</v>
      </c>
    </row>
    <row r="10" spans="1:12" ht="17.100000000000001" customHeight="1" x14ac:dyDescent="0.25">
      <c r="A10" s="19" t="s">
        <v>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</row>
    <row r="11" spans="1:12" ht="17.100000000000001" customHeight="1" x14ac:dyDescent="0.25">
      <c r="A11" s="19" t="s">
        <v>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</row>
    <row r="12" spans="1:12" ht="17.100000000000001" customHeight="1" x14ac:dyDescent="0.25">
      <c r="A12" s="19" t="s">
        <v>40</v>
      </c>
      <c r="B12" s="30">
        <v>1633776.7940639998</v>
      </c>
      <c r="C12" s="30">
        <v>2000061.8774319999</v>
      </c>
      <c r="D12" s="30">
        <v>2184721.1710090004</v>
      </c>
      <c r="E12" s="30">
        <v>2517195.2905900003</v>
      </c>
      <c r="F12" s="30">
        <v>2694643.1238059993</v>
      </c>
      <c r="G12" s="30">
        <v>2941177.5259619998</v>
      </c>
      <c r="H12" s="30">
        <v>3132048.3551139999</v>
      </c>
      <c r="I12" s="30">
        <v>3150104.484649519</v>
      </c>
      <c r="J12" s="30">
        <v>3268631.7137514506</v>
      </c>
      <c r="K12" s="30">
        <v>3618958.3259439617</v>
      </c>
    </row>
    <row r="13" spans="1:12" ht="17.100000000000001" customHeight="1" x14ac:dyDescent="0.25">
      <c r="A13" s="19" t="s">
        <v>6</v>
      </c>
      <c r="B13" s="30">
        <v>17255.796245000001</v>
      </c>
      <c r="C13" s="30">
        <v>19042.804610000003</v>
      </c>
      <c r="D13" s="30">
        <v>20945.927961999994</v>
      </c>
      <c r="E13" s="30">
        <v>25585.139035999997</v>
      </c>
      <c r="F13" s="30">
        <v>28386.923952999998</v>
      </c>
      <c r="G13" s="30">
        <v>32351.809405</v>
      </c>
      <c r="H13" s="30">
        <v>35954.949418000004</v>
      </c>
      <c r="I13" s="30">
        <v>28822.058107084675</v>
      </c>
      <c r="J13" s="30">
        <v>28638.389898000001</v>
      </c>
      <c r="K13" s="30">
        <v>53454.967559604309</v>
      </c>
    </row>
    <row r="14" spans="1:12" ht="17.100000000000001" customHeight="1" x14ac:dyDescent="0.25">
      <c r="A14" s="19" t="s">
        <v>7</v>
      </c>
      <c r="B14" s="30">
        <v>528551.98905099998</v>
      </c>
      <c r="C14" s="30">
        <v>624065.65202299994</v>
      </c>
      <c r="D14" s="30">
        <v>712657.52633899997</v>
      </c>
      <c r="E14" s="30">
        <v>802358.14546799997</v>
      </c>
      <c r="F14" s="30">
        <v>895809.00773800001</v>
      </c>
      <c r="G14" s="30">
        <v>1004364.286704</v>
      </c>
      <c r="H14" s="30">
        <v>1094013.3208240001</v>
      </c>
      <c r="I14" s="30">
        <v>1269701.2183847213</v>
      </c>
      <c r="J14" s="30">
        <v>1479946.3917835536</v>
      </c>
      <c r="K14" s="30">
        <v>1632535.3219430246</v>
      </c>
    </row>
    <row r="15" spans="1:12" ht="17.100000000000001" customHeight="1" x14ac:dyDescent="0.25">
      <c r="A15" s="20" t="s">
        <v>8</v>
      </c>
      <c r="B15" s="31">
        <v>215500.71271599998</v>
      </c>
      <c r="C15" s="31">
        <v>244237.92713900001</v>
      </c>
      <c r="D15" s="31">
        <v>289786.35723999992</v>
      </c>
      <c r="E15" s="31">
        <v>329000.93579000002</v>
      </c>
      <c r="F15" s="31">
        <v>367395.53849100007</v>
      </c>
      <c r="G15" s="31">
        <v>424310.7242</v>
      </c>
      <c r="H15" s="31">
        <v>450350.09606200003</v>
      </c>
      <c r="I15" s="31">
        <v>399243.41086838697</v>
      </c>
      <c r="J15" s="31">
        <v>520351.78077772947</v>
      </c>
      <c r="K15" s="31">
        <v>643352.00140791922</v>
      </c>
    </row>
    <row r="16" spans="1:12" ht="17.100000000000001" customHeight="1" x14ac:dyDescent="0.25">
      <c r="A16" s="21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1" customFormat="1" ht="17.100000000000001" customHeight="1" x14ac:dyDescent="0.25">
      <c r="A17" s="18" t="s">
        <v>9</v>
      </c>
      <c r="B17" s="29">
        <f t="shared" ref="B17:J17" si="0">SUM(B18:B24)</f>
        <v>3971943.704302696</v>
      </c>
      <c r="C17" s="29">
        <f t="shared" si="0"/>
        <v>4702838.4605088923</v>
      </c>
      <c r="D17" s="29">
        <f t="shared" si="0"/>
        <v>5312316.3566610776</v>
      </c>
      <c r="E17" s="29">
        <f t="shared" si="0"/>
        <v>6025826.8952949606</v>
      </c>
      <c r="F17" s="29">
        <f t="shared" si="0"/>
        <v>6497214.918886886</v>
      </c>
      <c r="G17" s="29">
        <f t="shared" si="0"/>
        <v>7180699.4835862406</v>
      </c>
      <c r="H17" s="29">
        <f t="shared" si="0"/>
        <v>7788694.3938272018</v>
      </c>
      <c r="I17" s="29">
        <f t="shared" si="0"/>
        <v>7844863.0047728596</v>
      </c>
      <c r="J17" s="29">
        <f t="shared" si="0"/>
        <v>8523033.3021630477</v>
      </c>
      <c r="K17" s="29">
        <f>SUM(K18:K24)</f>
        <v>9608286.8311375119</v>
      </c>
    </row>
    <row r="18" spans="1:11" ht="17.100000000000001" customHeight="1" x14ac:dyDescent="0.25">
      <c r="A18" s="19" t="s">
        <v>10</v>
      </c>
      <c r="B18" s="30">
        <v>2233510.2808750002</v>
      </c>
      <c r="C18" s="30">
        <v>2563006.9866480003</v>
      </c>
      <c r="D18" s="30">
        <v>2898095.6056830003</v>
      </c>
      <c r="E18" s="30">
        <v>3257717.8460460003</v>
      </c>
      <c r="F18" s="30">
        <v>3641283.6441270006</v>
      </c>
      <c r="G18" s="30">
        <v>3975045.979973</v>
      </c>
      <c r="H18" s="30">
        <v>4333794.8140059998</v>
      </c>
      <c r="I18" s="30">
        <v>4466468.7532414198</v>
      </c>
      <c r="J18" s="30">
        <v>4749462.17228036</v>
      </c>
      <c r="K18" s="30">
        <v>5292815.0662070112</v>
      </c>
    </row>
    <row r="19" spans="1:11" ht="17.100000000000001" customHeight="1" x14ac:dyDescent="0.25">
      <c r="A19" s="19" t="s">
        <v>11</v>
      </c>
      <c r="B19" s="30">
        <v>1124556.0303040002</v>
      </c>
      <c r="C19" s="30">
        <v>1289624.1506919996</v>
      </c>
      <c r="D19" s="30">
        <v>1447523.3204049997</v>
      </c>
      <c r="E19" s="30">
        <v>1629847.4877599999</v>
      </c>
      <c r="F19" s="30">
        <v>1691278.2334770001</v>
      </c>
      <c r="G19" s="30">
        <v>1855759.9953240003</v>
      </c>
      <c r="H19" s="30">
        <v>1949868.1631289995</v>
      </c>
      <c r="I19" s="30">
        <v>1809102.0457542054</v>
      </c>
      <c r="J19" s="30">
        <v>1950433.367061164</v>
      </c>
      <c r="K19" s="30">
        <v>2334658.5749113783</v>
      </c>
    </row>
    <row r="20" spans="1:11" ht="17.100000000000001" customHeight="1" x14ac:dyDescent="0.25">
      <c r="A20" s="19" t="s">
        <v>42</v>
      </c>
      <c r="B20" s="30">
        <v>171399.48230669583</v>
      </c>
      <c r="C20" s="30">
        <v>216698.91538289218</v>
      </c>
      <c r="D20" s="30">
        <v>256208.11986507892</v>
      </c>
      <c r="E20" s="30">
        <v>302896.25564395962</v>
      </c>
      <c r="F20" s="30">
        <v>330524.74879088561</v>
      </c>
      <c r="G20" s="30">
        <v>398041.61020224058</v>
      </c>
      <c r="H20" s="30">
        <v>429063.4665112028</v>
      </c>
      <c r="I20" s="30">
        <v>426364.45786870673</v>
      </c>
      <c r="J20" s="30">
        <v>494076.40945948154</v>
      </c>
      <c r="K20" s="30">
        <v>487902.36007751076</v>
      </c>
    </row>
    <row r="21" spans="1:11" ht="17.100000000000001" customHeight="1" x14ac:dyDescent="0.25">
      <c r="A21" s="19" t="s">
        <v>12</v>
      </c>
      <c r="B21" s="30">
        <v>1266.360064</v>
      </c>
      <c r="C21" s="30">
        <v>1586.5193810000001</v>
      </c>
      <c r="D21" s="30">
        <v>1053.383812</v>
      </c>
      <c r="E21" s="30">
        <v>1033.3973410000001</v>
      </c>
      <c r="F21" s="30">
        <v>1199.8848820000001</v>
      </c>
      <c r="G21" s="30">
        <v>1348.748441</v>
      </c>
      <c r="H21" s="30">
        <v>1606.073228</v>
      </c>
      <c r="I21" s="30">
        <v>1386.369518</v>
      </c>
      <c r="J21" s="30">
        <v>1312.481542</v>
      </c>
      <c r="K21" s="30">
        <v>1311.8025439999999</v>
      </c>
    </row>
    <row r="22" spans="1:11" ht="17.100000000000001" customHeight="1" x14ac:dyDescent="0.25">
      <c r="A22" s="19" t="s">
        <v>41</v>
      </c>
      <c r="B22" s="30">
        <v>357160.10536599997</v>
      </c>
      <c r="C22" s="30">
        <v>552435.35154800001</v>
      </c>
      <c r="D22" s="30">
        <v>640363.60537</v>
      </c>
      <c r="E22" s="30">
        <v>715099.63413299993</v>
      </c>
      <c r="F22" s="30">
        <v>763526.28301600006</v>
      </c>
      <c r="G22" s="30">
        <v>837985.35667500016</v>
      </c>
      <c r="H22" s="30">
        <v>936432.77743899985</v>
      </c>
      <c r="I22" s="30">
        <v>1016693.6379924737</v>
      </c>
      <c r="J22" s="30">
        <v>1150111.7518455505</v>
      </c>
      <c r="K22" s="30">
        <v>1296541.9238684596</v>
      </c>
    </row>
    <row r="23" spans="1:11" ht="17.100000000000001" customHeight="1" x14ac:dyDescent="0.25">
      <c r="A23" s="19" t="s">
        <v>64</v>
      </c>
      <c r="B23" s="30">
        <v>55992.735660000006</v>
      </c>
      <c r="C23" s="30">
        <v>56670.034276999999</v>
      </c>
      <c r="D23" s="30">
        <v>41100.748073999996</v>
      </c>
      <c r="E23" s="30">
        <v>87223.340950999991</v>
      </c>
      <c r="F23" s="30">
        <v>20847.025733999999</v>
      </c>
      <c r="G23" s="30">
        <v>41421.096548000001</v>
      </c>
      <c r="H23" s="30">
        <v>67717.919238000002</v>
      </c>
      <c r="I23" s="30">
        <v>68685.456656219074</v>
      </c>
      <c r="J23" s="30">
        <v>105034.359561</v>
      </c>
      <c r="K23" s="30">
        <v>97654.554137981409</v>
      </c>
    </row>
    <row r="24" spans="1:11" ht="17.100000000000001" customHeight="1" x14ac:dyDescent="0.25">
      <c r="A24" s="19" t="s">
        <v>13</v>
      </c>
      <c r="B24" s="30">
        <v>28058.709727000001</v>
      </c>
      <c r="C24" s="30">
        <v>22816.502579999997</v>
      </c>
      <c r="D24" s="30">
        <v>27971.573452000004</v>
      </c>
      <c r="E24" s="30">
        <v>32008.933420000001</v>
      </c>
      <c r="F24" s="30">
        <v>48555.098859999998</v>
      </c>
      <c r="G24" s="30">
        <v>71096.696423000001</v>
      </c>
      <c r="H24" s="30">
        <v>70211.180275999985</v>
      </c>
      <c r="I24" s="30">
        <v>56162.283741835876</v>
      </c>
      <c r="J24" s="30">
        <v>72602.760413491909</v>
      </c>
      <c r="K24" s="30">
        <v>97402.549391171095</v>
      </c>
    </row>
    <row r="25" spans="1:11" ht="17.100000000000001" customHeight="1" x14ac:dyDescent="0.25">
      <c r="A25" s="21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s="1" customFormat="1" ht="17.100000000000001" customHeight="1" x14ac:dyDescent="0.25">
      <c r="A26" s="18" t="s">
        <v>65</v>
      </c>
      <c r="B26" s="29">
        <f t="shared" ref="B26:J26" si="1">B8-B17</f>
        <v>389476.09336230485</v>
      </c>
      <c r="C26" s="29">
        <f t="shared" si="1"/>
        <v>386788.78025110718</v>
      </c>
      <c r="D26" s="29">
        <f t="shared" si="1"/>
        <v>354118.52877292316</v>
      </c>
      <c r="E26" s="29">
        <f t="shared" si="1"/>
        <v>325712.1400940381</v>
      </c>
      <c r="F26" s="29">
        <f t="shared" si="1"/>
        <v>355296.38447911479</v>
      </c>
      <c r="G26" s="29">
        <f t="shared" si="1"/>
        <v>407973.4268177636</v>
      </c>
      <c r="H26" s="29">
        <f t="shared" si="1"/>
        <v>325064.49332479946</v>
      </c>
      <c r="I26" s="29">
        <f t="shared" si="1"/>
        <v>398778.0330658732</v>
      </c>
      <c r="J26" s="29">
        <f t="shared" si="1"/>
        <v>524557.24816017225</v>
      </c>
      <c r="K26" s="29">
        <f>K8-K17</f>
        <v>672418.28704174235</v>
      </c>
    </row>
    <row r="27" spans="1:11" ht="17.100000000000001" customHeight="1" x14ac:dyDescent="0.25">
      <c r="A27" s="21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ht="17.100000000000001" customHeight="1" x14ac:dyDescent="0.25">
      <c r="A28" s="17" t="s">
        <v>15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s="1" customFormat="1" ht="17.100000000000001" customHeight="1" x14ac:dyDescent="0.25">
      <c r="A29" s="18" t="s">
        <v>81</v>
      </c>
      <c r="B29" s="29">
        <f t="shared" ref="B29:J29" si="2">B31+B32-B30-B33</f>
        <v>211465.76810230414</v>
      </c>
      <c r="C29" s="29">
        <f t="shared" si="2"/>
        <v>189740.98830310779</v>
      </c>
      <c r="D29" s="29">
        <f t="shared" si="2"/>
        <v>256399.46824392097</v>
      </c>
      <c r="E29" s="29">
        <f t="shared" si="2"/>
        <v>219024.44926204049</v>
      </c>
      <c r="F29" s="29">
        <f t="shared" si="2"/>
        <v>119472.67096011451</v>
      </c>
      <c r="G29" s="29">
        <f t="shared" si="2"/>
        <v>62482.14181675954</v>
      </c>
      <c r="H29" s="29">
        <f t="shared" si="2"/>
        <v>42971.277850797167</v>
      </c>
      <c r="I29" s="29">
        <f t="shared" si="2"/>
        <v>33900.991682802676</v>
      </c>
      <c r="J29" s="29">
        <f t="shared" si="2"/>
        <v>42770.671367734962</v>
      </c>
      <c r="K29" s="29">
        <f>K31+K32-K30-K33</f>
        <v>56155.967566011997</v>
      </c>
    </row>
    <row r="30" spans="1:11" ht="17.100000000000001" customHeight="1" x14ac:dyDescent="0.25">
      <c r="A30" s="19" t="s">
        <v>16</v>
      </c>
      <c r="B30" s="30">
        <v>10966.831044</v>
      </c>
      <c r="C30" s="30">
        <v>19638.654805999999</v>
      </c>
      <c r="D30" s="30">
        <v>6237.5385889999989</v>
      </c>
      <c r="E30" s="30">
        <v>13686.080606000001</v>
      </c>
      <c r="F30" s="30">
        <v>29876.171413</v>
      </c>
      <c r="G30" s="30">
        <v>13327.129690000002</v>
      </c>
      <c r="H30" s="30">
        <v>24724.905164999996</v>
      </c>
      <c r="I30" s="30">
        <v>13171.701726000001</v>
      </c>
      <c r="J30" s="30">
        <v>5650.3842320000003</v>
      </c>
      <c r="K30" s="30">
        <v>11174.276839379578</v>
      </c>
    </row>
    <row r="31" spans="1:11" ht="17.100000000000001" customHeight="1" x14ac:dyDescent="0.25">
      <c r="A31" s="19" t="s">
        <v>17</v>
      </c>
      <c r="B31" s="30">
        <v>378884.92971499998</v>
      </c>
      <c r="C31" s="30">
        <v>408763.986409</v>
      </c>
      <c r="D31" s="30">
        <v>499688.80291099992</v>
      </c>
      <c r="E31" s="30">
        <v>520710.21417900006</v>
      </c>
      <c r="F31" s="30">
        <v>461328.12680300011</v>
      </c>
      <c r="G31" s="30">
        <v>455997.8850040001</v>
      </c>
      <c r="H31" s="30">
        <v>476971.35195699998</v>
      </c>
      <c r="I31" s="30">
        <v>455554.81824074802</v>
      </c>
      <c r="J31" s="30">
        <v>524582.72392721649</v>
      </c>
      <c r="K31" s="30">
        <v>532450.92073407397</v>
      </c>
    </row>
    <row r="32" spans="1:11" ht="17.100000000000001" customHeight="1" x14ac:dyDescent="0.25">
      <c r="A32" s="19" t="s">
        <v>18</v>
      </c>
      <c r="B32" s="30">
        <v>14947.151737999999</v>
      </c>
      <c r="C32" s="30">
        <v>17314.572082999999</v>
      </c>
      <c r="D32" s="30">
        <v>19156.323787000001</v>
      </c>
      <c r="E32" s="30">
        <v>14896.571333</v>
      </c>
      <c r="F32" s="30">
        <v>18545.464361000002</v>
      </c>
      <c r="G32" s="30">
        <v>17852.996704999998</v>
      </c>
      <c r="H32" s="30">
        <v>19788.297570000002</v>
      </c>
      <c r="I32" s="30">
        <v>17882.333036761407</v>
      </c>
      <c r="J32" s="30">
        <v>17914.741131999999</v>
      </c>
      <c r="K32" s="30">
        <v>22781.683748828309</v>
      </c>
    </row>
    <row r="33" spans="1:11" ht="17.100000000000001" customHeight="1" x14ac:dyDescent="0.25">
      <c r="A33" s="19" t="s">
        <v>42</v>
      </c>
      <c r="B33" s="30">
        <f>B20</f>
        <v>171399.48230669583</v>
      </c>
      <c r="C33" s="30">
        <f t="shared" ref="C33:K33" si="3">C20</f>
        <v>216698.91538289218</v>
      </c>
      <c r="D33" s="30">
        <f t="shared" si="3"/>
        <v>256208.11986507892</v>
      </c>
      <c r="E33" s="30">
        <f t="shared" si="3"/>
        <v>302896.25564395962</v>
      </c>
      <c r="F33" s="30">
        <f t="shared" si="3"/>
        <v>330524.74879088561</v>
      </c>
      <c r="G33" s="30">
        <f t="shared" si="3"/>
        <v>398041.61020224058</v>
      </c>
      <c r="H33" s="30">
        <f t="shared" si="3"/>
        <v>429063.4665112028</v>
      </c>
      <c r="I33" s="30">
        <f t="shared" si="3"/>
        <v>426364.45786870673</v>
      </c>
      <c r="J33" s="30">
        <f t="shared" si="3"/>
        <v>494076.40945948154</v>
      </c>
      <c r="K33" s="30">
        <f t="shared" si="3"/>
        <v>487902.36007751076</v>
      </c>
    </row>
    <row r="34" spans="1:11" ht="17.100000000000001" customHeight="1" x14ac:dyDescent="0.25">
      <c r="A34" s="21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1" customFormat="1" ht="17.100000000000001" customHeight="1" x14ac:dyDescent="0.25">
      <c r="A35" s="18" t="s">
        <v>56</v>
      </c>
      <c r="B35" s="29">
        <f t="shared" ref="B35:J35" si="4">B8+B30</f>
        <v>4372386.6287090005</v>
      </c>
      <c r="C35" s="29">
        <f t="shared" si="4"/>
        <v>5109265.8955659997</v>
      </c>
      <c r="D35" s="29">
        <f t="shared" si="4"/>
        <v>5672672.4240230005</v>
      </c>
      <c r="E35" s="29">
        <f t="shared" si="4"/>
        <v>6365225.1159949983</v>
      </c>
      <c r="F35" s="29">
        <f t="shared" si="4"/>
        <v>6882387.4747790005</v>
      </c>
      <c r="G35" s="29">
        <f t="shared" si="4"/>
        <v>7602000.040094004</v>
      </c>
      <c r="H35" s="29">
        <f t="shared" si="4"/>
        <v>8138483.7923170011</v>
      </c>
      <c r="I35" s="29">
        <f t="shared" si="4"/>
        <v>8256812.7395647326</v>
      </c>
      <c r="J35" s="29">
        <f t="shared" si="4"/>
        <v>9053240.9345552195</v>
      </c>
      <c r="K35" s="29">
        <f>K8+K30</f>
        <v>10291879.395018633</v>
      </c>
    </row>
    <row r="36" spans="1:11" s="1" customFormat="1" ht="17.100000000000001" customHeight="1" x14ac:dyDescent="0.25">
      <c r="A36" s="18" t="s">
        <v>57</v>
      </c>
      <c r="B36" s="29">
        <f t="shared" ref="B36:J36" si="5">B17+B31+B32-B33</f>
        <v>4194376.3034490002</v>
      </c>
      <c r="C36" s="29">
        <f t="shared" si="5"/>
        <v>4912218.1036180006</v>
      </c>
      <c r="D36" s="29">
        <f t="shared" si="5"/>
        <v>5574953.3634939995</v>
      </c>
      <c r="E36" s="29">
        <f t="shared" si="5"/>
        <v>6258537.4251630008</v>
      </c>
      <c r="F36" s="29">
        <f t="shared" si="5"/>
        <v>6646563.761260001</v>
      </c>
      <c r="G36" s="29">
        <f t="shared" si="5"/>
        <v>7256508.7550929999</v>
      </c>
      <c r="H36" s="29">
        <f t="shared" si="5"/>
        <v>7856390.5768429991</v>
      </c>
      <c r="I36" s="29">
        <f t="shared" si="5"/>
        <v>7891935.6981816627</v>
      </c>
      <c r="J36" s="29">
        <f t="shared" si="5"/>
        <v>8571454.3577627838</v>
      </c>
      <c r="K36" s="29">
        <f>K17+K31+K32-K33</f>
        <v>9675617.0755429026</v>
      </c>
    </row>
    <row r="37" spans="1:11" s="1" customFormat="1" ht="17.100000000000001" customHeight="1" x14ac:dyDescent="0.25">
      <c r="A37" s="18" t="s">
        <v>79</v>
      </c>
      <c r="B37" s="29">
        <f t="shared" ref="B37:J37" si="6">B35-B36</f>
        <v>178010.3252600003</v>
      </c>
      <c r="C37" s="29">
        <f t="shared" si="6"/>
        <v>197047.79194799904</v>
      </c>
      <c r="D37" s="29">
        <f t="shared" si="6"/>
        <v>97719.060529001057</v>
      </c>
      <c r="E37" s="29">
        <f t="shared" si="6"/>
        <v>106687.69083199743</v>
      </c>
      <c r="F37" s="29">
        <f t="shared" si="6"/>
        <v>235823.71351899952</v>
      </c>
      <c r="G37" s="29">
        <f t="shared" si="6"/>
        <v>345491.28500100411</v>
      </c>
      <c r="H37" s="29">
        <f t="shared" si="6"/>
        <v>282093.21547400206</v>
      </c>
      <c r="I37" s="29">
        <f t="shared" si="6"/>
        <v>364877.04138306994</v>
      </c>
      <c r="J37" s="29">
        <f t="shared" si="6"/>
        <v>481786.57679243572</v>
      </c>
      <c r="K37" s="29">
        <f>K35-K36</f>
        <v>616262.31947573088</v>
      </c>
    </row>
    <row r="38" spans="1:11" ht="17.100000000000001" customHeight="1" x14ac:dyDescent="0.25">
      <c r="A38" s="21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7.100000000000001" customHeight="1" x14ac:dyDescent="0.25">
      <c r="A39" s="17" t="s">
        <v>19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s="1" customFormat="1" ht="17.100000000000001" customHeight="1" x14ac:dyDescent="0.25">
      <c r="A40" s="18" t="s">
        <v>80</v>
      </c>
      <c r="B40" s="29">
        <v>100370.20257099938</v>
      </c>
      <c r="C40" s="29">
        <v>96767.278023000472</v>
      </c>
      <c r="D40" s="29">
        <v>-7924.5049310003888</v>
      </c>
      <c r="E40" s="29">
        <v>5457.3100549999181</v>
      </c>
      <c r="F40" s="29">
        <v>106820.68973600015</v>
      </c>
      <c r="G40" s="29">
        <v>188530.34203699863</v>
      </c>
      <c r="H40" s="29">
        <v>133520.61935599928</v>
      </c>
      <c r="I40" s="29">
        <v>205395.69395150008</v>
      </c>
      <c r="J40" s="29">
        <v>323296.45577143657</v>
      </c>
      <c r="K40" s="29">
        <v>414691.88929281326</v>
      </c>
    </row>
    <row r="41" spans="1:11" ht="17.100000000000001" customHeight="1" x14ac:dyDescent="0.25">
      <c r="A41" s="19" t="s">
        <v>20</v>
      </c>
      <c r="B41" s="30">
        <v>-314525.924734</v>
      </c>
      <c r="C41" s="30">
        <v>-345472.244014</v>
      </c>
      <c r="D41" s="30">
        <v>-366258.60781099997</v>
      </c>
      <c r="E41" s="30">
        <v>-336183.25763400004</v>
      </c>
      <c r="F41" s="30">
        <v>-341605.525991</v>
      </c>
      <c r="G41" s="30">
        <v>-396159.25450699998</v>
      </c>
      <c r="H41" s="30">
        <v>-458860.35805800004</v>
      </c>
      <c r="I41" s="30">
        <v>-532339.3196055952</v>
      </c>
      <c r="J41" s="30">
        <v>-618985.42676424538</v>
      </c>
      <c r="K41" s="30">
        <v>-714936.34459077555</v>
      </c>
    </row>
    <row r="42" spans="1:11" ht="17.100000000000001" customHeight="1" x14ac:dyDescent="0.25">
      <c r="A42" s="19" t="s">
        <v>21</v>
      </c>
      <c r="B42" s="30">
        <v>501.54444199999995</v>
      </c>
      <c r="C42" s="30">
        <v>936.92290500000001</v>
      </c>
      <c r="D42" s="30">
        <v>1108.7094770000001</v>
      </c>
      <c r="E42" s="30">
        <v>1245.711857</v>
      </c>
      <c r="F42" s="30">
        <v>1757.9757229999998</v>
      </c>
      <c r="G42" s="30">
        <v>1857.6507080000001</v>
      </c>
      <c r="H42" s="30">
        <v>1064.421167</v>
      </c>
      <c r="I42" s="30">
        <v>3145.8643190000003</v>
      </c>
      <c r="J42" s="30">
        <v>822.69693000000007</v>
      </c>
      <c r="K42" s="30">
        <v>1705.2280149999999</v>
      </c>
    </row>
    <row r="43" spans="1:11" ht="17.100000000000001" customHeight="1" x14ac:dyDescent="0.25">
      <c r="A43" s="19" t="s">
        <v>22</v>
      </c>
      <c r="B43" s="30">
        <v>315027.46917600004</v>
      </c>
      <c r="C43" s="30">
        <v>346409.16691900004</v>
      </c>
      <c r="D43" s="30">
        <v>367367.31728800002</v>
      </c>
      <c r="E43" s="30">
        <v>337428.969491</v>
      </c>
      <c r="F43" s="30">
        <v>343363.50171400001</v>
      </c>
      <c r="G43" s="30">
        <v>398016.90521499998</v>
      </c>
      <c r="H43" s="30">
        <v>459924.77922500001</v>
      </c>
      <c r="I43" s="30">
        <v>535485.18392459524</v>
      </c>
      <c r="J43" s="30">
        <v>619808.12369424524</v>
      </c>
      <c r="K43" s="30">
        <v>716641.57260577544</v>
      </c>
    </row>
    <row r="44" spans="1:11" ht="17.100000000000001" customHeight="1" x14ac:dyDescent="0.25">
      <c r="A44" s="19" t="s">
        <v>23</v>
      </c>
      <c r="B44" s="30">
        <v>1168.0284120000001</v>
      </c>
      <c r="C44" s="30">
        <v>-510.61757100000011</v>
      </c>
      <c r="D44" s="30">
        <v>-28.334112999999999</v>
      </c>
      <c r="E44" s="30">
        <v>-29.475136999999997</v>
      </c>
      <c r="F44" s="30">
        <v>-201.522987</v>
      </c>
      <c r="G44" s="30">
        <v>522.73354400000005</v>
      </c>
      <c r="H44" s="30">
        <v>-609.37998500000003</v>
      </c>
      <c r="I44" s="30">
        <v>-14.940877000000018</v>
      </c>
      <c r="J44" s="30">
        <v>-9.0554330000000078</v>
      </c>
      <c r="K44" s="30">
        <v>97.586599317947375</v>
      </c>
    </row>
    <row r="45" spans="1:11" ht="17.100000000000001" customHeight="1" x14ac:dyDescent="0.25">
      <c r="A45" s="19" t="s">
        <v>24</v>
      </c>
      <c r="B45" s="30">
        <v>1191.328931</v>
      </c>
      <c r="C45" s="30">
        <v>471.02705199999997</v>
      </c>
      <c r="D45" s="30">
        <v>5.1569249999999993</v>
      </c>
      <c r="E45" s="30">
        <v>52.463099</v>
      </c>
      <c r="F45" s="30">
        <v>46.394104999999996</v>
      </c>
      <c r="G45" s="30">
        <v>620.90094500000009</v>
      </c>
      <c r="H45" s="30">
        <v>38.470684000000006</v>
      </c>
      <c r="I45" s="30">
        <v>143.887687</v>
      </c>
      <c r="J45" s="30">
        <v>0.93999999999999773</v>
      </c>
      <c r="K45" s="30">
        <v>142.27987000000002</v>
      </c>
    </row>
    <row r="46" spans="1:11" ht="17.100000000000001" customHeight="1" x14ac:dyDescent="0.25">
      <c r="A46" s="19" t="s">
        <v>25</v>
      </c>
      <c r="B46" s="30">
        <v>23.300519000000001</v>
      </c>
      <c r="C46" s="30">
        <v>981.64462300000014</v>
      </c>
      <c r="D46" s="30">
        <v>33.491037999999996</v>
      </c>
      <c r="E46" s="30">
        <v>81.938236000000003</v>
      </c>
      <c r="F46" s="30">
        <v>247.91709200000003</v>
      </c>
      <c r="G46" s="30">
        <v>98.167400999999998</v>
      </c>
      <c r="H46" s="30">
        <v>647.85066899999993</v>
      </c>
      <c r="I46" s="30">
        <v>158.828564</v>
      </c>
      <c r="J46" s="30">
        <v>9.9954330000000002</v>
      </c>
      <c r="K46" s="30">
        <v>44.693270682052628</v>
      </c>
    </row>
    <row r="47" spans="1:11" ht="17.100000000000001" customHeight="1" x14ac:dyDescent="0.25">
      <c r="A47" s="19" t="s">
        <v>26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</row>
    <row r="48" spans="1:11" ht="17.100000000000001" customHeight="1" x14ac:dyDescent="0.25">
      <c r="A48" s="19" t="s">
        <v>27</v>
      </c>
      <c r="B48" s="30">
        <v>413728.0988930004</v>
      </c>
      <c r="C48" s="30">
        <v>442750.13960799976</v>
      </c>
      <c r="D48" s="30">
        <v>358362.43699300004</v>
      </c>
      <c r="E48" s="30">
        <v>341670.0428259988</v>
      </c>
      <c r="F48" s="30">
        <v>448627.73871399951</v>
      </c>
      <c r="G48" s="30">
        <v>584166.8629999978</v>
      </c>
      <c r="H48" s="30">
        <v>592990.35739899892</v>
      </c>
      <c r="I48" s="30">
        <v>737749.95443409518</v>
      </c>
      <c r="J48" s="30">
        <v>942290.93796868133</v>
      </c>
      <c r="K48" s="30">
        <v>1129530.6472842712</v>
      </c>
    </row>
    <row r="49" spans="1:11" ht="17.100000000000001" customHeight="1" x14ac:dyDescent="0.25">
      <c r="A49" s="19" t="s">
        <v>28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</row>
    <row r="50" spans="1:11" ht="17.100000000000001" customHeight="1" x14ac:dyDescent="0.25">
      <c r="A50" s="19" t="s">
        <v>29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</row>
    <row r="51" spans="1:11" ht="17.100000000000001" customHeight="1" x14ac:dyDescent="0.25">
      <c r="A51" s="19" t="s">
        <v>30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</row>
    <row r="52" spans="1:11" ht="17.100000000000001" customHeight="1" x14ac:dyDescent="0.25">
      <c r="A52" s="19" t="s">
        <v>31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</row>
    <row r="53" spans="1:11" ht="17.100000000000001" customHeight="1" x14ac:dyDescent="0.25">
      <c r="A53" s="19" t="s">
        <v>32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</row>
    <row r="54" spans="1:11" ht="17.100000000000001" customHeight="1" x14ac:dyDescent="0.25">
      <c r="A54" s="21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s="1" customFormat="1" ht="17.100000000000001" customHeight="1" x14ac:dyDescent="0.25">
      <c r="A55" s="18" t="s">
        <v>33</v>
      </c>
      <c r="B55" s="29">
        <v>-77640.122689000011</v>
      </c>
      <c r="C55" s="29">
        <v>-100280.51392499999</v>
      </c>
      <c r="D55" s="29">
        <v>-105643.56546000001</v>
      </c>
      <c r="E55" s="29">
        <v>-101230.38077700001</v>
      </c>
      <c r="F55" s="29">
        <v>-129003.02378300001</v>
      </c>
      <c r="G55" s="29">
        <v>-156960.94296400005</v>
      </c>
      <c r="H55" s="29">
        <v>-148572.59611799999</v>
      </c>
      <c r="I55" s="29">
        <v>-159481.34743156869</v>
      </c>
      <c r="J55" s="29">
        <v>-158490.12102100003</v>
      </c>
      <c r="K55" s="29">
        <v>-201570.43018292173</v>
      </c>
    </row>
    <row r="56" spans="1:11" ht="17.100000000000001" customHeight="1" x14ac:dyDescent="0.25">
      <c r="A56" s="19" t="s">
        <v>34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</row>
    <row r="57" spans="1:11" ht="17.100000000000001" customHeight="1" x14ac:dyDescent="0.25">
      <c r="A57" s="19" t="s">
        <v>35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</row>
    <row r="58" spans="1:11" ht="17.100000000000001" customHeight="1" x14ac:dyDescent="0.25">
      <c r="A58" s="19" t="s">
        <v>36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</row>
    <row r="59" spans="1:11" ht="17.100000000000001" customHeight="1" x14ac:dyDescent="0.25">
      <c r="A59" s="19" t="s">
        <v>37</v>
      </c>
      <c r="B59" s="30">
        <v>-77640.122688999996</v>
      </c>
      <c r="C59" s="30">
        <v>-100280.51392499999</v>
      </c>
      <c r="D59" s="30">
        <v>-105643.56546000001</v>
      </c>
      <c r="E59" s="30">
        <v>-101230.380777</v>
      </c>
      <c r="F59" s="30">
        <v>-129003.02378300004</v>
      </c>
      <c r="G59" s="30">
        <v>-156960.94296400002</v>
      </c>
      <c r="H59" s="30">
        <v>-148572.59611800002</v>
      </c>
      <c r="I59" s="30">
        <v>-159481.34743156869</v>
      </c>
      <c r="J59" s="30">
        <v>-158490.12102100003</v>
      </c>
      <c r="K59" s="30">
        <v>-201570.43018292173</v>
      </c>
    </row>
    <row r="60" spans="1:11" ht="17.100000000000001" customHeight="1" x14ac:dyDescent="0.25">
      <c r="A60" s="19" t="s">
        <v>35</v>
      </c>
      <c r="B60" s="30">
        <v>20817.807644</v>
      </c>
      <c r="C60" s="30">
        <v>13999.202555</v>
      </c>
      <c r="D60" s="30">
        <v>9329.3582389999992</v>
      </c>
      <c r="E60" s="30">
        <v>19743.175465</v>
      </c>
      <c r="F60" s="30">
        <v>27890.240929</v>
      </c>
      <c r="G60" s="30">
        <v>18594.020505</v>
      </c>
      <c r="H60" s="30">
        <v>15584.361953</v>
      </c>
      <c r="I60" s="30">
        <v>12276.763059000001</v>
      </c>
      <c r="J60" s="30">
        <v>17140.998811999998</v>
      </c>
      <c r="K60" s="30">
        <v>771.79139139907284</v>
      </c>
    </row>
    <row r="61" spans="1:11" ht="17.100000000000001" customHeight="1" x14ac:dyDescent="0.25">
      <c r="A61" s="19" t="s">
        <v>36</v>
      </c>
      <c r="B61" s="30">
        <v>98457.930333000011</v>
      </c>
      <c r="C61" s="30">
        <v>114279.71647999999</v>
      </c>
      <c r="D61" s="30">
        <v>114972.92369900001</v>
      </c>
      <c r="E61" s="30">
        <v>120973.55624200001</v>
      </c>
      <c r="F61" s="30">
        <v>156893.264712</v>
      </c>
      <c r="G61" s="30">
        <v>175554.96346900001</v>
      </c>
      <c r="H61" s="30">
        <v>164156.958071</v>
      </c>
      <c r="I61" s="30">
        <v>171758.11049056868</v>
      </c>
      <c r="J61" s="30">
        <v>175631.119833</v>
      </c>
      <c r="K61" s="30">
        <v>202342.22157432081</v>
      </c>
    </row>
    <row r="62" spans="1:11" ht="17.100000000000001" customHeight="1" x14ac:dyDescent="0.25">
      <c r="A62" s="19" t="s">
        <v>38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</row>
    <row r="63" spans="1:11" ht="17.100000000000001" customHeight="1" x14ac:dyDescent="0.25">
      <c r="A63" s="21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s="1" customFormat="1" ht="17.100000000000001" customHeight="1" x14ac:dyDescent="0.25">
      <c r="A64" s="18" t="s">
        <v>39</v>
      </c>
      <c r="B64" s="29">
        <v>178010.32526000094</v>
      </c>
      <c r="C64" s="29">
        <v>197047.79194800067</v>
      </c>
      <c r="D64" s="29">
        <v>97719.060529001319</v>
      </c>
      <c r="E64" s="29">
        <v>106687.69083199956</v>
      </c>
      <c r="F64" s="29">
        <v>235823.71351900004</v>
      </c>
      <c r="G64" s="29">
        <v>345491.28500099783</v>
      </c>
      <c r="H64" s="29">
        <v>282093.21547399979</v>
      </c>
      <c r="I64" s="29">
        <v>364877.04138306959</v>
      </c>
      <c r="J64" s="29">
        <v>481786.57679243654</v>
      </c>
      <c r="K64" s="29">
        <v>616262.31947573507</v>
      </c>
    </row>
    <row r="65" spans="1:1" ht="14.25" customHeight="1" x14ac:dyDescent="0.25"/>
    <row r="66" spans="1:1" ht="14.25" customHeight="1" x14ac:dyDescent="0.25">
      <c r="A66" s="37" t="s">
        <v>53</v>
      </c>
    </row>
    <row r="67" spans="1:1" ht="14.25" customHeight="1" x14ac:dyDescent="0.25">
      <c r="A67" s="33" t="s">
        <v>48</v>
      </c>
    </row>
    <row r="68" spans="1:1" ht="14.25" customHeight="1" x14ac:dyDescent="0.25">
      <c r="A68" s="33" t="s">
        <v>87</v>
      </c>
    </row>
    <row r="69" spans="1:1" ht="14.25" customHeight="1" x14ac:dyDescent="0.25">
      <c r="A69" s="33" t="s">
        <v>54</v>
      </c>
    </row>
    <row r="70" spans="1:1" ht="14.25" customHeight="1" x14ac:dyDescent="0.25">
      <c r="A70" s="33" t="s">
        <v>55</v>
      </c>
    </row>
    <row r="71" spans="1:1" ht="14.25" customHeight="1" x14ac:dyDescent="0.25">
      <c r="A71" s="33" t="s">
        <v>83</v>
      </c>
    </row>
    <row r="72" spans="1:1" ht="14.25" customHeight="1" x14ac:dyDescent="0.25"/>
    <row r="73" spans="1:1" ht="14.25" customHeight="1" x14ac:dyDescent="0.25"/>
    <row r="74" spans="1:1" ht="14.25" customHeight="1" x14ac:dyDescent="0.25"/>
    <row r="75" spans="1:1" ht="14.25" customHeight="1" x14ac:dyDescent="0.25"/>
    <row r="76" spans="1:1" ht="14.25" customHeight="1" x14ac:dyDescent="0.25"/>
    <row r="77" spans="1:1" ht="14.25" customHeight="1" x14ac:dyDescent="0.25"/>
  </sheetData>
  <hyperlinks>
    <hyperlink ref="L1" location="Índice!A1" display="Volver al índice" xr:uid="{00000000-0004-0000-0200-000000000000}"/>
  </hyperlinks>
  <pageMargins left="1.0039370078740157" right="1.0039370078740157" top="0.74803149606299213" bottom="0.74803149606299213" header="0.31496062992125984" footer="0.31496062992125984"/>
  <pageSetup scale="73" fitToHeight="0" orientation="landscape" r:id="rId1"/>
  <rowBreaks count="1" manualBreakCount="1">
    <brk id="38" max="10" man="1"/>
  </rowBreaks>
  <ignoredErrors>
    <ignoredError sqref="K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76</v>
      </c>
      <c r="L1" s="15" t="s">
        <v>58</v>
      </c>
    </row>
    <row r="2" spans="1:12" ht="17.25" x14ac:dyDescent="0.3">
      <c r="A2" s="10"/>
    </row>
    <row r="3" spans="1:12" x14ac:dyDescent="0.25">
      <c r="A3" s="1" t="s">
        <v>84</v>
      </c>
    </row>
    <row r="4" spans="1:12" x14ac:dyDescent="0.25">
      <c r="A4" s="1" t="s">
        <v>77</v>
      </c>
    </row>
    <row r="6" spans="1:12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82</v>
      </c>
    </row>
    <row r="7" spans="1:12" ht="17.100000000000001" customHeight="1" x14ac:dyDescent="0.25">
      <c r="A7" s="17" t="s">
        <v>1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 s="1" customFormat="1" ht="17.100000000000001" customHeight="1" x14ac:dyDescent="0.25">
      <c r="A8" s="18" t="s">
        <v>2</v>
      </c>
      <c r="B8" s="23">
        <v>6346510.9860460171</v>
      </c>
      <c r="C8" s="23">
        <v>7093862.678801286</v>
      </c>
      <c r="D8" s="23">
        <v>7569199.7122538267</v>
      </c>
      <c r="E8" s="23">
        <v>8174432.0681539793</v>
      </c>
      <c r="F8" s="23">
        <v>8631272.1764175724</v>
      </c>
      <c r="G8" s="23">
        <v>9331032.2106327638</v>
      </c>
      <c r="H8" s="23">
        <v>9756188.0770996474</v>
      </c>
      <c r="I8" s="23">
        <v>9619797.8742777873</v>
      </c>
      <c r="J8" s="23">
        <v>10100705.77508392</v>
      </c>
      <c r="K8" s="23">
        <v>10280705.118179254</v>
      </c>
    </row>
    <row r="9" spans="1:12" ht="17.100000000000001" customHeight="1" x14ac:dyDescent="0.25">
      <c r="A9" s="19" t="s">
        <v>3</v>
      </c>
      <c r="B9" s="24">
        <v>2861307.5835174369</v>
      </c>
      <c r="C9" s="24">
        <v>3069426.9522353848</v>
      </c>
      <c r="D9" s="24">
        <v>3283818.6539773666</v>
      </c>
      <c r="E9" s="24">
        <v>3445813.7485151221</v>
      </c>
      <c r="F9" s="24">
        <v>3610298.9570284658</v>
      </c>
      <c r="G9" s="24">
        <v>3918081.7464579362</v>
      </c>
      <c r="H9" s="24">
        <v>4089919.6234955266</v>
      </c>
      <c r="I9" s="24">
        <v>3962644.6113916337</v>
      </c>
      <c r="J9" s="24">
        <v>4186514.788676877</v>
      </c>
      <c r="K9" s="24">
        <v>4332404.5013247486</v>
      </c>
    </row>
    <row r="10" spans="1:12" ht="17.100000000000001" customHeight="1" x14ac:dyDescent="0.25">
      <c r="A10" s="19" t="s">
        <v>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</row>
    <row r="11" spans="1:12" ht="17.100000000000001" customHeight="1" x14ac:dyDescent="0.25">
      <c r="A11" s="19" t="s">
        <v>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2" ht="17.100000000000001" customHeight="1" x14ac:dyDescent="0.25">
      <c r="A12" s="19" t="s">
        <v>40</v>
      </c>
      <c r="B12" s="24">
        <v>2377386.9183208211</v>
      </c>
      <c r="C12" s="24">
        <v>2787662.7573003704</v>
      </c>
      <c r="D12" s="24">
        <v>2918341.2839464061</v>
      </c>
      <c r="E12" s="24">
        <v>3239630.8659299393</v>
      </c>
      <c r="F12" s="24">
        <v>3394113.0762465238</v>
      </c>
      <c r="G12" s="24">
        <v>3616471.8859228748</v>
      </c>
      <c r="H12" s="24">
        <v>3766053.8406494954</v>
      </c>
      <c r="I12" s="24">
        <v>3675968.9421325307</v>
      </c>
      <c r="J12" s="24">
        <v>3649091.6608214849</v>
      </c>
      <c r="K12" s="24">
        <v>3618958.3259439617</v>
      </c>
    </row>
    <row r="13" spans="1:12" ht="17.100000000000001" customHeight="1" x14ac:dyDescent="0.25">
      <c r="A13" s="19" t="s">
        <v>6</v>
      </c>
      <c r="B13" s="24">
        <v>25109.736169055621</v>
      </c>
      <c r="C13" s="24">
        <v>26541.637438739515</v>
      </c>
      <c r="D13" s="24">
        <v>27979.481827349478</v>
      </c>
      <c r="E13" s="24">
        <v>32928.079295232987</v>
      </c>
      <c r="F13" s="24">
        <v>35755.543631027242</v>
      </c>
      <c r="G13" s="24">
        <v>39779.784844387999</v>
      </c>
      <c r="H13" s="24">
        <v>43233.136910202229</v>
      </c>
      <c r="I13" s="24">
        <v>33633.484529250556</v>
      </c>
      <c r="J13" s="24">
        <v>31971.821516779371</v>
      </c>
      <c r="K13" s="24">
        <v>53454.967559604309</v>
      </c>
    </row>
    <row r="14" spans="1:12" ht="17.100000000000001" customHeight="1" x14ac:dyDescent="0.25">
      <c r="A14" s="19" t="s">
        <v>7</v>
      </c>
      <c r="B14" s="24">
        <v>769121.33223326574</v>
      </c>
      <c r="C14" s="24">
        <v>869815.37715651852</v>
      </c>
      <c r="D14" s="24">
        <v>951964.90427640895</v>
      </c>
      <c r="E14" s="24">
        <v>1032635.1011800844</v>
      </c>
      <c r="F14" s="24">
        <v>1128341.2783391157</v>
      </c>
      <c r="G14" s="24">
        <v>1234966.3269312384</v>
      </c>
      <c r="H14" s="24">
        <v>1315469.1759096326</v>
      </c>
      <c r="I14" s="24">
        <v>1481659.5028241938</v>
      </c>
      <c r="J14" s="24">
        <v>1652208.1744480275</v>
      </c>
      <c r="K14" s="24">
        <v>1632535.3219430246</v>
      </c>
    </row>
    <row r="15" spans="1:12" ht="17.100000000000001" customHeight="1" x14ac:dyDescent="0.25">
      <c r="A15" s="20" t="s">
        <v>8</v>
      </c>
      <c r="B15" s="25">
        <v>313585.41580543615</v>
      </c>
      <c r="C15" s="25">
        <v>340415.95467027248</v>
      </c>
      <c r="D15" s="25">
        <v>387095.38822629431</v>
      </c>
      <c r="E15" s="25">
        <v>423424.27323360264</v>
      </c>
      <c r="F15" s="25">
        <v>462763.32117243769</v>
      </c>
      <c r="G15" s="25">
        <v>521732.46647632</v>
      </c>
      <c r="H15" s="25">
        <v>541512.30013478897</v>
      </c>
      <c r="I15" s="25">
        <v>465891.33340017893</v>
      </c>
      <c r="J15" s="25">
        <v>580919.3296207519</v>
      </c>
      <c r="K15" s="25">
        <v>643352.00140791922</v>
      </c>
    </row>
    <row r="16" spans="1:12" ht="17.100000000000001" customHeight="1" x14ac:dyDescent="0.25">
      <c r="A16" s="21"/>
      <c r="B16" s="26" t="s">
        <v>63</v>
      </c>
      <c r="C16" s="26" t="s">
        <v>63</v>
      </c>
      <c r="D16" s="26" t="s">
        <v>63</v>
      </c>
      <c r="E16" s="26" t="s">
        <v>63</v>
      </c>
      <c r="F16" s="26" t="s">
        <v>63</v>
      </c>
      <c r="G16" s="26" t="s">
        <v>63</v>
      </c>
      <c r="H16" s="26" t="s">
        <v>63</v>
      </c>
      <c r="I16" s="26" t="s">
        <v>63</v>
      </c>
      <c r="J16" s="26" t="s">
        <v>63</v>
      </c>
      <c r="K16" s="26" t="s">
        <v>63</v>
      </c>
    </row>
    <row r="17" spans="1:11" s="1" customFormat="1" ht="17.100000000000001" customHeight="1" x14ac:dyDescent="0.25">
      <c r="A17" s="18" t="s">
        <v>9</v>
      </c>
      <c r="B17" s="23">
        <v>5779765.6553971535</v>
      </c>
      <c r="C17" s="23">
        <v>6554761.0190906068</v>
      </c>
      <c r="D17" s="23">
        <v>7096169.6818581866</v>
      </c>
      <c r="E17" s="23">
        <v>7755240.4756695442</v>
      </c>
      <c r="F17" s="23">
        <v>8183748.6829167325</v>
      </c>
      <c r="G17" s="23">
        <v>8829388.085017642</v>
      </c>
      <c r="H17" s="23">
        <v>9365322.3417268991</v>
      </c>
      <c r="I17" s="23">
        <v>9154449.6067843847</v>
      </c>
      <c r="J17" s="23">
        <v>9515091.4729795549</v>
      </c>
      <c r="K17" s="23">
        <v>9608286.8311375119</v>
      </c>
    </row>
    <row r="18" spans="1:11" ht="17.100000000000001" customHeight="1" x14ac:dyDescent="0.25">
      <c r="A18" s="19" t="s">
        <v>10</v>
      </c>
      <c r="B18" s="24">
        <v>3250087.8596022488</v>
      </c>
      <c r="C18" s="24">
        <v>3572289.0396535718</v>
      </c>
      <c r="D18" s="24">
        <v>3871263.8313392908</v>
      </c>
      <c r="E18" s="24">
        <v>4192683.5498201395</v>
      </c>
      <c r="F18" s="24">
        <v>4586480.6072716238</v>
      </c>
      <c r="G18" s="24">
        <v>4887716.5369748008</v>
      </c>
      <c r="H18" s="24">
        <v>5211064.0556442179</v>
      </c>
      <c r="I18" s="24">
        <v>5212081.2176005021</v>
      </c>
      <c r="J18" s="24">
        <v>5302286.8050081078</v>
      </c>
      <c r="K18" s="24">
        <v>5292815.0662070112</v>
      </c>
    </row>
    <row r="19" spans="1:11" ht="17.100000000000001" customHeight="1" x14ac:dyDescent="0.25">
      <c r="A19" s="19" t="s">
        <v>11</v>
      </c>
      <c r="B19" s="24">
        <v>1636395.378534673</v>
      </c>
      <c r="C19" s="24">
        <v>1797462.9967024287</v>
      </c>
      <c r="D19" s="24">
        <v>1933595.5184899378</v>
      </c>
      <c r="E19" s="24">
        <v>2097614.0579335312</v>
      </c>
      <c r="F19" s="24">
        <v>2130296.7792289685</v>
      </c>
      <c r="G19" s="24">
        <v>2281842.490250391</v>
      </c>
      <c r="H19" s="24">
        <v>2344570.597871521</v>
      </c>
      <c r="I19" s="24">
        <v>2111105.5095941639</v>
      </c>
      <c r="J19" s="24">
        <v>2177458.569219545</v>
      </c>
      <c r="K19" s="24">
        <v>2334658.5749113783</v>
      </c>
    </row>
    <row r="20" spans="1:11" ht="17.100000000000001" customHeight="1" x14ac:dyDescent="0.25">
      <c r="A20" s="19" t="s">
        <v>42</v>
      </c>
      <c r="B20" s="24">
        <v>249411.60170924637</v>
      </c>
      <c r="C20" s="24">
        <v>302032.40348538221</v>
      </c>
      <c r="D20" s="24">
        <v>342241.72100608476</v>
      </c>
      <c r="E20" s="24">
        <v>389827.54442098882</v>
      </c>
      <c r="F20" s="24">
        <v>416321.68727030623</v>
      </c>
      <c r="G20" s="24">
        <v>489431.96390467504</v>
      </c>
      <c r="H20" s="24">
        <v>515916.72053801577</v>
      </c>
      <c r="I20" s="24">
        <v>497539.8475802996</v>
      </c>
      <c r="J20" s="24">
        <v>551585.57569582213</v>
      </c>
      <c r="K20" s="24">
        <v>487902.36007751076</v>
      </c>
    </row>
    <row r="21" spans="1:11" ht="17.100000000000001" customHeight="1" x14ac:dyDescent="0.25">
      <c r="A21" s="19" t="s">
        <v>12</v>
      </c>
      <c r="B21" s="24">
        <v>1842.741224490414</v>
      </c>
      <c r="C21" s="24">
        <v>2211.2720821555204</v>
      </c>
      <c r="D21" s="24">
        <v>1407.1056330637698</v>
      </c>
      <c r="E21" s="24">
        <v>1329.9825941946829</v>
      </c>
      <c r="F21" s="24">
        <v>1511.3485463093627</v>
      </c>
      <c r="G21" s="24">
        <v>1658.4210830535999</v>
      </c>
      <c r="H21" s="24">
        <v>1931.1829074406412</v>
      </c>
      <c r="I21" s="24">
        <v>1617.8038904173861</v>
      </c>
      <c r="J21" s="24">
        <v>1465.2508662095513</v>
      </c>
      <c r="K21" s="24">
        <v>1311.8025439999999</v>
      </c>
    </row>
    <row r="22" spans="1:11" ht="17.100000000000001" customHeight="1" x14ac:dyDescent="0.25">
      <c r="A22" s="19" t="s">
        <v>41</v>
      </c>
      <c r="B22" s="24">
        <v>519720.78764264326</v>
      </c>
      <c r="C22" s="24">
        <v>769977.90553550294</v>
      </c>
      <c r="D22" s="24">
        <v>855394.99094291369</v>
      </c>
      <c r="E22" s="24">
        <v>920333.37882555649</v>
      </c>
      <c r="F22" s="24">
        <v>961720.87440736894</v>
      </c>
      <c r="G22" s="24">
        <v>1030386.7945675802</v>
      </c>
      <c r="H22" s="24">
        <v>1125990.3609808274</v>
      </c>
      <c r="I22" s="24">
        <v>1186415.9602121527</v>
      </c>
      <c r="J22" s="24">
        <v>1283981.6688480922</v>
      </c>
      <c r="K22" s="24">
        <v>1296541.9238684596</v>
      </c>
    </row>
    <row r="23" spans="1:11" ht="17.100000000000001" customHeight="1" x14ac:dyDescent="0.25">
      <c r="A23" s="19" t="s">
        <v>64</v>
      </c>
      <c r="B23" s="24">
        <v>81477.713334362139</v>
      </c>
      <c r="C23" s="24">
        <v>78986.028278167301</v>
      </c>
      <c r="D23" s="24">
        <v>54902.205140456703</v>
      </c>
      <c r="E23" s="24">
        <v>112256.45806295748</v>
      </c>
      <c r="F23" s="24">
        <v>26258.454048889977</v>
      </c>
      <c r="G23" s="24">
        <v>50931.3803154208</v>
      </c>
      <c r="H23" s="24">
        <v>81425.731952909046</v>
      </c>
      <c r="I23" s="24">
        <v>80151.501854879913</v>
      </c>
      <c r="J23" s="24">
        <v>117260.07673525113</v>
      </c>
      <c r="K23" s="24">
        <v>97654.554137981409</v>
      </c>
    </row>
    <row r="24" spans="1:11" ht="17.100000000000001" customHeight="1" x14ac:dyDescent="0.25">
      <c r="A24" s="19" t="s">
        <v>13</v>
      </c>
      <c r="B24" s="24">
        <v>40829.57334949018</v>
      </c>
      <c r="C24" s="24">
        <v>31801.373353398314</v>
      </c>
      <c r="D24" s="24">
        <v>37364.30930644129</v>
      </c>
      <c r="E24" s="24">
        <v>41195.504012174999</v>
      </c>
      <c r="F24" s="24">
        <v>61158.932143265716</v>
      </c>
      <c r="G24" s="24">
        <v>87420.497921720802</v>
      </c>
      <c r="H24" s="24">
        <v>84423.691831967109</v>
      </c>
      <c r="I24" s="24">
        <v>65537.766051970568</v>
      </c>
      <c r="J24" s="24">
        <v>81053.526606527739</v>
      </c>
      <c r="K24" s="24">
        <v>97402.549391171095</v>
      </c>
    </row>
    <row r="25" spans="1:11" ht="17.100000000000001" customHeight="1" x14ac:dyDescent="0.25">
      <c r="A25" s="21"/>
      <c r="B25" s="26" t="s">
        <v>63</v>
      </c>
      <c r="C25" s="26" t="s">
        <v>63</v>
      </c>
      <c r="D25" s="26" t="s">
        <v>63</v>
      </c>
      <c r="E25" s="26" t="s">
        <v>63</v>
      </c>
      <c r="F25" s="26" t="s">
        <v>63</v>
      </c>
      <c r="G25" s="26" t="s">
        <v>63</v>
      </c>
      <c r="H25" s="26" t="s">
        <v>63</v>
      </c>
      <c r="I25" s="26" t="s">
        <v>63</v>
      </c>
      <c r="J25" s="26" t="s">
        <v>63</v>
      </c>
      <c r="K25" s="26" t="s">
        <v>63</v>
      </c>
    </row>
    <row r="26" spans="1:11" s="1" customFormat="1" ht="17.100000000000001" customHeight="1" x14ac:dyDescent="0.25">
      <c r="A26" s="18" t="s">
        <v>65</v>
      </c>
      <c r="B26" s="23">
        <v>566745.33064886392</v>
      </c>
      <c r="C26" s="23">
        <v>539101.65971067932</v>
      </c>
      <c r="D26" s="23">
        <v>473030.03039563971</v>
      </c>
      <c r="E26" s="23">
        <v>419191.59248443501</v>
      </c>
      <c r="F26" s="23">
        <v>447523.49350083951</v>
      </c>
      <c r="G26" s="23">
        <v>501644.12561512215</v>
      </c>
      <c r="H26" s="23">
        <v>390865.73537274922</v>
      </c>
      <c r="I26" s="23">
        <v>465348.26749340189</v>
      </c>
      <c r="J26" s="23">
        <v>585614.30210436508</v>
      </c>
      <c r="K26" s="23">
        <v>672418.28704174235</v>
      </c>
    </row>
    <row r="27" spans="1:11" ht="17.100000000000001" customHeight="1" x14ac:dyDescent="0.25">
      <c r="A27" s="21"/>
      <c r="B27" s="26" t="s">
        <v>63</v>
      </c>
      <c r="C27" s="26" t="s">
        <v>63</v>
      </c>
      <c r="D27" s="26" t="s">
        <v>63</v>
      </c>
      <c r="E27" s="26" t="s">
        <v>63</v>
      </c>
      <c r="F27" s="26" t="s">
        <v>63</v>
      </c>
      <c r="G27" s="26" t="s">
        <v>63</v>
      </c>
      <c r="H27" s="26" t="s">
        <v>63</v>
      </c>
      <c r="I27" s="26" t="s">
        <v>63</v>
      </c>
      <c r="J27" s="26" t="s">
        <v>63</v>
      </c>
      <c r="K27" s="26" t="s">
        <v>63</v>
      </c>
    </row>
    <row r="28" spans="1:11" ht="17.100000000000001" customHeight="1" x14ac:dyDescent="0.25">
      <c r="A28" s="17" t="s">
        <v>15</v>
      </c>
      <c r="B28" s="26" t="s">
        <v>63</v>
      </c>
      <c r="C28" s="26" t="s">
        <v>63</v>
      </c>
      <c r="D28" s="26" t="s">
        <v>63</v>
      </c>
      <c r="E28" s="26" t="s">
        <v>63</v>
      </c>
      <c r="F28" s="26" t="s">
        <v>63</v>
      </c>
      <c r="G28" s="26" t="s">
        <v>63</v>
      </c>
      <c r="H28" s="26" t="s">
        <v>63</v>
      </c>
      <c r="I28" s="26" t="s">
        <v>63</v>
      </c>
      <c r="J28" s="26" t="s">
        <v>63</v>
      </c>
      <c r="K28" s="26" t="s">
        <v>63</v>
      </c>
    </row>
    <row r="29" spans="1:11" s="1" customFormat="1" ht="17.100000000000001" customHeight="1" x14ac:dyDescent="0.25">
      <c r="A29" s="18" t="s">
        <v>81</v>
      </c>
      <c r="B29" s="23">
        <v>307713.97450721083</v>
      </c>
      <c r="C29" s="23">
        <v>264458.7612984599</v>
      </c>
      <c r="D29" s="23">
        <v>342497.32335983188</v>
      </c>
      <c r="E29" s="23">
        <v>281884.51205003657</v>
      </c>
      <c r="F29" s="23">
        <v>150485.14260659373</v>
      </c>
      <c r="G29" s="23">
        <v>76828.041577887532</v>
      </c>
      <c r="H29" s="23">
        <v>51669.746963954814</v>
      </c>
      <c r="I29" s="23">
        <v>39560.272727696844</v>
      </c>
      <c r="J29" s="23">
        <v>47749.06256924542</v>
      </c>
      <c r="K29" s="23">
        <v>56155.967566011997</v>
      </c>
    </row>
    <row r="30" spans="1:11" ht="17.100000000000001" customHeight="1" x14ac:dyDescent="0.25">
      <c r="A30" s="19" t="s">
        <v>16</v>
      </c>
      <c r="B30" s="24">
        <v>15958.361481304615</v>
      </c>
      <c r="C30" s="24">
        <v>27372.12644463568</v>
      </c>
      <c r="D30" s="24">
        <v>8332.0776198092335</v>
      </c>
      <c r="E30" s="24">
        <v>17613.988604916893</v>
      </c>
      <c r="F30" s="24">
        <v>37631.366901684894</v>
      </c>
      <c r="G30" s="24">
        <v>16387.038666824003</v>
      </c>
      <c r="H30" s="24">
        <v>29729.8488078271</v>
      </c>
      <c r="I30" s="24">
        <v>15370.527135132959</v>
      </c>
      <c r="J30" s="24">
        <v>6308.0737712613036</v>
      </c>
      <c r="K30" s="24">
        <v>11174.276839379578</v>
      </c>
    </row>
    <row r="31" spans="1:11" ht="17.100000000000001" customHeight="1" x14ac:dyDescent="0.25">
      <c r="A31" s="19" t="s">
        <v>17</v>
      </c>
      <c r="B31" s="24">
        <v>551333.6208018508</v>
      </c>
      <c r="C31" s="24">
        <v>569730.4439905989</v>
      </c>
      <c r="D31" s="24">
        <v>667482.18583309674</v>
      </c>
      <c r="E31" s="24">
        <v>670154.15465197654</v>
      </c>
      <c r="F31" s="24">
        <v>581078.73869798088</v>
      </c>
      <c r="G31" s="24">
        <v>560694.99940091849</v>
      </c>
      <c r="H31" s="24">
        <v>573522.36883075209</v>
      </c>
      <c r="I31" s="24">
        <v>531603.11711950623</v>
      </c>
      <c r="J31" s="24">
        <v>585642.74318222748</v>
      </c>
      <c r="K31" s="24">
        <v>532450.92073407397</v>
      </c>
    </row>
    <row r="32" spans="1:11" ht="17.100000000000001" customHeight="1" x14ac:dyDescent="0.25">
      <c r="A32" s="19" t="s">
        <v>18</v>
      </c>
      <c r="B32" s="24">
        <v>21750.316895911001</v>
      </c>
      <c r="C32" s="24">
        <v>24132.847237878934</v>
      </c>
      <c r="D32" s="24">
        <v>25588.936152629227</v>
      </c>
      <c r="E32" s="24">
        <v>19171.890423965666</v>
      </c>
      <c r="F32" s="24">
        <v>23359.458080603974</v>
      </c>
      <c r="G32" s="24">
        <v>21952.044748467997</v>
      </c>
      <c r="H32" s="24">
        <v>23793.947479045572</v>
      </c>
      <c r="I32" s="24">
        <v>20867.530323623254</v>
      </c>
      <c r="J32" s="24">
        <v>19999.968854101324</v>
      </c>
      <c r="K32" s="24">
        <v>22781.683748828309</v>
      </c>
    </row>
    <row r="33" spans="1:11" ht="17.100000000000001" customHeight="1" x14ac:dyDescent="0.25">
      <c r="A33" s="19" t="s">
        <v>42</v>
      </c>
      <c r="B33" s="24">
        <v>249411.60170924637</v>
      </c>
      <c r="C33" s="24">
        <v>302032.40348538221</v>
      </c>
      <c r="D33" s="24">
        <v>342241.72100608476</v>
      </c>
      <c r="E33" s="24">
        <v>389827.54442098882</v>
      </c>
      <c r="F33" s="24">
        <v>416321.68727030623</v>
      </c>
      <c r="G33" s="24">
        <v>489431.96390467504</v>
      </c>
      <c r="H33" s="24">
        <v>515916.72053801577</v>
      </c>
      <c r="I33" s="24">
        <v>497539.8475802996</v>
      </c>
      <c r="J33" s="24">
        <v>551585.57569582213</v>
      </c>
      <c r="K33" s="24">
        <v>487902.36007751076</v>
      </c>
    </row>
    <row r="34" spans="1:11" ht="17.100000000000001" customHeight="1" x14ac:dyDescent="0.25">
      <c r="A34" s="21"/>
      <c r="B34" s="26" t="s">
        <v>63</v>
      </c>
      <c r="C34" s="26" t="s">
        <v>63</v>
      </c>
      <c r="D34" s="26" t="s">
        <v>63</v>
      </c>
      <c r="E34" s="26" t="s">
        <v>63</v>
      </c>
      <c r="F34" s="26" t="s">
        <v>63</v>
      </c>
      <c r="G34" s="26" t="s">
        <v>63</v>
      </c>
      <c r="H34" s="26" t="s">
        <v>63</v>
      </c>
      <c r="I34" s="26" t="s">
        <v>63</v>
      </c>
      <c r="J34" s="26" t="s">
        <v>63</v>
      </c>
      <c r="K34" s="26" t="s">
        <v>63</v>
      </c>
    </row>
    <row r="35" spans="1:11" s="1" customFormat="1" ht="17.100000000000001" customHeight="1" x14ac:dyDescent="0.25">
      <c r="A35" s="18" t="s">
        <v>56</v>
      </c>
      <c r="B35" s="23">
        <v>6362469.3475273214</v>
      </c>
      <c r="C35" s="23">
        <v>7121234.8052459219</v>
      </c>
      <c r="D35" s="23">
        <v>7577531.7898736354</v>
      </c>
      <c r="E35" s="23">
        <v>8192046.0567588955</v>
      </c>
      <c r="F35" s="23">
        <v>8668903.543319257</v>
      </c>
      <c r="G35" s="23">
        <v>9347419.2492995877</v>
      </c>
      <c r="H35" s="23">
        <v>9785917.925907474</v>
      </c>
      <c r="I35" s="23">
        <v>9635168.4014129192</v>
      </c>
      <c r="J35" s="23">
        <v>10107013.848855183</v>
      </c>
      <c r="K35" s="23">
        <v>10291879.395018633</v>
      </c>
    </row>
    <row r="36" spans="1:11" s="1" customFormat="1" ht="17.100000000000001" customHeight="1" x14ac:dyDescent="0.25">
      <c r="A36" s="18" t="s">
        <v>57</v>
      </c>
      <c r="B36" s="23">
        <v>6103437.9913856694</v>
      </c>
      <c r="C36" s="23">
        <v>6846591.9068337027</v>
      </c>
      <c r="D36" s="23">
        <v>7446999.0828378294</v>
      </c>
      <c r="E36" s="23">
        <v>8054738.9763244977</v>
      </c>
      <c r="F36" s="23">
        <v>8371865.1924250117</v>
      </c>
      <c r="G36" s="23">
        <v>8922603.1652623527</v>
      </c>
      <c r="H36" s="23">
        <v>9446721.9374986812</v>
      </c>
      <c r="I36" s="23">
        <v>9209380.4066472147</v>
      </c>
      <c r="J36" s="23">
        <v>9569148.6093200631</v>
      </c>
      <c r="K36" s="23">
        <v>9675617.0755429026</v>
      </c>
    </row>
    <row r="37" spans="1:11" s="1" customFormat="1" ht="17.100000000000001" customHeight="1" x14ac:dyDescent="0.25">
      <c r="A37" s="18" t="s">
        <v>79</v>
      </c>
      <c r="B37" s="23">
        <v>259031.3561416525</v>
      </c>
      <c r="C37" s="23">
        <v>274642.89841221902</v>
      </c>
      <c r="D37" s="23">
        <v>130532.70703580631</v>
      </c>
      <c r="E37" s="23">
        <v>137307.0804343982</v>
      </c>
      <c r="F37" s="23">
        <v>297038.3508942448</v>
      </c>
      <c r="G37" s="23">
        <v>424816.08403723466</v>
      </c>
      <c r="H37" s="23">
        <v>339195.98840879416</v>
      </c>
      <c r="I37" s="23">
        <v>425787.99476570438</v>
      </c>
      <c r="J37" s="23">
        <v>537865.23953511799</v>
      </c>
      <c r="K37" s="23">
        <v>616262.31947573088</v>
      </c>
    </row>
    <row r="38" spans="1:11" ht="17.100000000000001" customHeight="1" x14ac:dyDescent="0.25">
      <c r="A38" s="21"/>
      <c r="B38" s="26" t="s">
        <v>63</v>
      </c>
      <c r="C38" s="26" t="s">
        <v>63</v>
      </c>
      <c r="D38" s="26" t="s">
        <v>63</v>
      </c>
      <c r="E38" s="26" t="s">
        <v>63</v>
      </c>
      <c r="F38" s="26" t="s">
        <v>63</v>
      </c>
      <c r="G38" s="26" t="s">
        <v>63</v>
      </c>
      <c r="H38" s="26" t="s">
        <v>63</v>
      </c>
      <c r="I38" s="26" t="s">
        <v>63</v>
      </c>
      <c r="J38" s="26" t="s">
        <v>63</v>
      </c>
      <c r="K38" s="26" t="s">
        <v>63</v>
      </c>
    </row>
    <row r="39" spans="1:11" ht="17.100000000000001" customHeight="1" x14ac:dyDescent="0.25">
      <c r="A39" s="17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s="1" customFormat="1" ht="17.100000000000001" customHeight="1" x14ac:dyDescent="0.25">
      <c r="A40" s="18" t="s">
        <v>80</v>
      </c>
      <c r="B40" s="23">
        <v>146053.4924039063</v>
      </c>
      <c r="C40" s="23">
        <v>134873.09573461956</v>
      </c>
      <c r="D40" s="23">
        <v>-10585.520112067439</v>
      </c>
      <c r="E40" s="23">
        <v>7023.5591831985539</v>
      </c>
      <c r="F40" s="23">
        <v>134548.98596536138</v>
      </c>
      <c r="G40" s="23">
        <v>231816.90856869353</v>
      </c>
      <c r="H40" s="23">
        <v>160548.55619023734</v>
      </c>
      <c r="I40" s="23">
        <v>239683.53922631152</v>
      </c>
      <c r="J40" s="23">
        <v>360927.29436767602</v>
      </c>
      <c r="K40" s="23">
        <v>414691.88929281326</v>
      </c>
    </row>
    <row r="41" spans="1:11" ht="17.100000000000001" customHeight="1" x14ac:dyDescent="0.25">
      <c r="A41" s="19" t="s">
        <v>20</v>
      </c>
      <c r="B41" s="24">
        <v>-457681.74799162883</v>
      </c>
      <c r="C41" s="24">
        <v>-481515.15669872402</v>
      </c>
      <c r="D41" s="24">
        <v>-489246.6965392782</v>
      </c>
      <c r="E41" s="24">
        <v>-432667.92295035213</v>
      </c>
      <c r="F41" s="24">
        <v>-430278.78995957138</v>
      </c>
      <c r="G41" s="24">
        <v>-487117.4193418072</v>
      </c>
      <c r="H41" s="24">
        <v>-551745.25353815453</v>
      </c>
      <c r="I41" s="24">
        <v>-621205.6822502038</v>
      </c>
      <c r="J41" s="24">
        <v>-691033.66692329408</v>
      </c>
      <c r="K41" s="24">
        <v>-714936.34459077555</v>
      </c>
    </row>
    <row r="42" spans="1:11" ht="17.100000000000001" customHeight="1" x14ac:dyDescent="0.25">
      <c r="A42" s="19" t="s">
        <v>21</v>
      </c>
      <c r="B42" s="24">
        <v>729.82135607479279</v>
      </c>
      <c r="C42" s="24">
        <v>1305.872142357742</v>
      </c>
      <c r="D42" s="24">
        <v>1481.0094219654538</v>
      </c>
      <c r="E42" s="24">
        <v>1603.23142073184</v>
      </c>
      <c r="F42" s="24">
        <v>2214.3074667084611</v>
      </c>
      <c r="G42" s="24">
        <v>2284.1673105568002</v>
      </c>
      <c r="H42" s="24">
        <v>1279.8868247048697</v>
      </c>
      <c r="I42" s="24">
        <v>3671.0209420540946</v>
      </c>
      <c r="J42" s="24">
        <v>918.45664166333756</v>
      </c>
      <c r="K42" s="24">
        <v>1705.2280149999999</v>
      </c>
    </row>
    <row r="43" spans="1:11" ht="17.100000000000001" customHeight="1" x14ac:dyDescent="0.25">
      <c r="A43" s="19" t="s">
        <v>22</v>
      </c>
      <c r="B43" s="24">
        <v>458411.56934770371</v>
      </c>
      <c r="C43" s="24">
        <v>482821.02884108183</v>
      </c>
      <c r="D43" s="24">
        <v>490727.70596124372</v>
      </c>
      <c r="E43" s="24">
        <v>434271.15437108389</v>
      </c>
      <c r="F43" s="24">
        <v>432493.09742627986</v>
      </c>
      <c r="G43" s="24">
        <v>489401.586652364</v>
      </c>
      <c r="H43" s="24">
        <v>553025.14036285935</v>
      </c>
      <c r="I43" s="24">
        <v>624876.7031922579</v>
      </c>
      <c r="J43" s="24">
        <v>691952.12356495718</v>
      </c>
      <c r="K43" s="24">
        <v>716641.57260577544</v>
      </c>
    </row>
    <row r="44" spans="1:11" ht="17.100000000000001" customHeight="1" x14ac:dyDescent="0.25">
      <c r="A44" s="19" t="s">
        <v>23</v>
      </c>
      <c r="B44" s="24">
        <v>1699.6541247280475</v>
      </c>
      <c r="C44" s="24">
        <v>-711.69277408932226</v>
      </c>
      <c r="D44" s="24">
        <v>-37.84858809864204</v>
      </c>
      <c r="E44" s="24">
        <v>-37.934507489219165</v>
      </c>
      <c r="F44" s="24">
        <v>-253.83391191886906</v>
      </c>
      <c r="G44" s="24">
        <v>642.75316570240011</v>
      </c>
      <c r="H44" s="24">
        <v>-732.73384466653624</v>
      </c>
      <c r="I44" s="24">
        <v>-17.435040674954937</v>
      </c>
      <c r="J44" s="24">
        <v>-10.109461064826592</v>
      </c>
      <c r="K44" s="24">
        <v>97.586599317947375</v>
      </c>
    </row>
    <row r="45" spans="1:11" ht="17.100000000000001" customHeight="1" x14ac:dyDescent="0.25">
      <c r="A45" s="19" t="s">
        <v>24</v>
      </c>
      <c r="B45" s="24">
        <v>1733.5598266953846</v>
      </c>
      <c r="C45" s="24">
        <v>656.51197363318965</v>
      </c>
      <c r="D45" s="24">
        <v>6.8885985659967401</v>
      </c>
      <c r="E45" s="24">
        <v>67.520019395436464</v>
      </c>
      <c r="F45" s="24">
        <v>58.436991915591058</v>
      </c>
      <c r="G45" s="24">
        <v>763.45980197200015</v>
      </c>
      <c r="H45" s="24">
        <v>46.258119544690004</v>
      </c>
      <c r="I45" s="24">
        <v>167.90765866489511</v>
      </c>
      <c r="J45" s="24">
        <v>1.0494134737606655</v>
      </c>
      <c r="K45" s="24">
        <v>142.27987000000002</v>
      </c>
    </row>
    <row r="46" spans="1:11" ht="17.100000000000001" customHeight="1" x14ac:dyDescent="0.25">
      <c r="A46" s="19" t="s">
        <v>25</v>
      </c>
      <c r="B46" s="24">
        <v>33.905701967337279</v>
      </c>
      <c r="C46" s="24">
        <v>1368.2047477225119</v>
      </c>
      <c r="D46" s="24">
        <v>44.737186664638777</v>
      </c>
      <c r="E46" s="24">
        <v>105.45452688465564</v>
      </c>
      <c r="F46" s="24">
        <v>312.27090383446017</v>
      </c>
      <c r="G46" s="24">
        <v>120.7066362696</v>
      </c>
      <c r="H46" s="24">
        <v>778.9919642112261</v>
      </c>
      <c r="I46" s="24">
        <v>185.34269933985001</v>
      </c>
      <c r="J46" s="24">
        <v>11.158874538587252</v>
      </c>
      <c r="K46" s="24">
        <v>44.693270682052628</v>
      </c>
    </row>
    <row r="47" spans="1:11" ht="17.100000000000001" customHeight="1" x14ac:dyDescent="0.25">
      <c r="A47" s="19" t="s">
        <v>26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</row>
    <row r="48" spans="1:11" ht="17.100000000000001" customHeight="1" x14ac:dyDescent="0.25">
      <c r="A48" s="19" t="s">
        <v>27</v>
      </c>
      <c r="B48" s="24">
        <v>602035.58627080859</v>
      </c>
      <c r="C48" s="24">
        <v>617099.94520743191</v>
      </c>
      <c r="D48" s="24">
        <v>478699.02501531004</v>
      </c>
      <c r="E48" s="24">
        <v>439729.41664103838</v>
      </c>
      <c r="F48" s="24">
        <v>565081.60983685078</v>
      </c>
      <c r="G48" s="24">
        <v>718291.57474479731</v>
      </c>
      <c r="H48" s="24">
        <v>713026.54357305786</v>
      </c>
      <c r="I48" s="24">
        <v>860906.65651719016</v>
      </c>
      <c r="J48" s="24">
        <v>1051971.0707520342</v>
      </c>
      <c r="K48" s="24">
        <v>1129530.6472842712</v>
      </c>
    </row>
    <row r="49" spans="1:11" ht="17.100000000000001" customHeight="1" x14ac:dyDescent="0.25">
      <c r="A49" s="19" t="s">
        <v>28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ht="17.100000000000001" customHeight="1" x14ac:dyDescent="0.25">
      <c r="A50" s="19" t="s">
        <v>29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</row>
    <row r="51" spans="1:11" ht="17.100000000000001" customHeight="1" x14ac:dyDescent="0.25">
      <c r="A51" s="19" t="s">
        <v>30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ht="17.100000000000001" customHeight="1" x14ac:dyDescent="0.25">
      <c r="A52" s="19" t="s">
        <v>31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ht="17.100000000000001" customHeight="1" x14ac:dyDescent="0.25">
      <c r="A53" s="19" t="s">
        <v>32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</row>
    <row r="54" spans="1:11" ht="17.100000000000001" customHeight="1" x14ac:dyDescent="0.25">
      <c r="A54" s="21"/>
      <c r="B54" s="26" t="s">
        <v>63</v>
      </c>
      <c r="C54" s="26" t="s">
        <v>63</v>
      </c>
      <c r="D54" s="26" t="s">
        <v>63</v>
      </c>
      <c r="E54" s="26" t="s">
        <v>63</v>
      </c>
      <c r="F54" s="26" t="s">
        <v>63</v>
      </c>
      <c r="G54" s="26" t="s">
        <v>63</v>
      </c>
      <c r="H54" s="26" t="s">
        <v>63</v>
      </c>
      <c r="I54" s="26" t="s">
        <v>63</v>
      </c>
      <c r="J54" s="26" t="s">
        <v>63</v>
      </c>
      <c r="K54" s="26" t="s">
        <v>63</v>
      </c>
    </row>
    <row r="55" spans="1:11" s="1" customFormat="1" ht="17.100000000000001" customHeight="1" x14ac:dyDescent="0.25">
      <c r="A55" s="18" t="s">
        <v>33</v>
      </c>
      <c r="B55" s="23">
        <v>-112977.86373774486</v>
      </c>
      <c r="C55" s="23">
        <v>-139769.80267760143</v>
      </c>
      <c r="D55" s="23">
        <v>-141118.22714787183</v>
      </c>
      <c r="E55" s="23">
        <v>-130283.52125120285</v>
      </c>
      <c r="F55" s="23">
        <v>-162489.36492888426</v>
      </c>
      <c r="G55" s="23">
        <v>-192999.17546853446</v>
      </c>
      <c r="H55" s="23">
        <v>-178647.43221855344</v>
      </c>
      <c r="I55" s="23">
        <v>-186104.45553939149</v>
      </c>
      <c r="J55" s="23">
        <v>-176937.9451674429</v>
      </c>
      <c r="K55" s="23">
        <v>-201570.43018292173</v>
      </c>
    </row>
    <row r="56" spans="1:11" ht="17.100000000000001" customHeight="1" x14ac:dyDescent="0.25">
      <c r="A56" s="19" t="s">
        <v>34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</row>
    <row r="57" spans="1:11" ht="17.100000000000001" customHeight="1" x14ac:dyDescent="0.25">
      <c r="A57" s="19" t="s">
        <v>35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1" ht="17.100000000000001" customHeight="1" x14ac:dyDescent="0.25">
      <c r="A58" s="19" t="s">
        <v>36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</row>
    <row r="59" spans="1:11" ht="17.100000000000001" customHeight="1" x14ac:dyDescent="0.25">
      <c r="A59" s="19" t="s">
        <v>37</v>
      </c>
      <c r="B59" s="24">
        <v>-112977.86373774483</v>
      </c>
      <c r="C59" s="24">
        <v>-139769.80267760143</v>
      </c>
      <c r="D59" s="24">
        <v>-141118.22714787183</v>
      </c>
      <c r="E59" s="24">
        <v>-130283.52125120284</v>
      </c>
      <c r="F59" s="24">
        <v>-162489.36492888429</v>
      </c>
      <c r="G59" s="24">
        <v>-192999.17546853443</v>
      </c>
      <c r="H59" s="24">
        <v>-178647.4322185535</v>
      </c>
      <c r="I59" s="24">
        <v>-186104.45553939149</v>
      </c>
      <c r="J59" s="24">
        <v>-176937.9451674429</v>
      </c>
      <c r="K59" s="24">
        <v>-201570.43018292173</v>
      </c>
    </row>
    <row r="60" spans="1:11" ht="17.100000000000001" customHeight="1" x14ac:dyDescent="0.25">
      <c r="A60" s="19" t="s">
        <v>35</v>
      </c>
      <c r="B60" s="24">
        <v>30292.989679363785</v>
      </c>
      <c r="C60" s="24">
        <v>19511.924123359779</v>
      </c>
      <c r="D60" s="24">
        <v>12462.117208771753</v>
      </c>
      <c r="E60" s="24">
        <v>25409.470956420344</v>
      </c>
      <c r="F60" s="24">
        <v>35129.932643206717</v>
      </c>
      <c r="G60" s="24">
        <v>22863.207612948001</v>
      </c>
      <c r="H60" s="24">
        <v>18739.02939312419</v>
      </c>
      <c r="I60" s="24">
        <v>14326.191380228147</v>
      </c>
      <c r="J60" s="24">
        <v>19136.165007477026</v>
      </c>
      <c r="K60" s="24">
        <v>771.79139139907284</v>
      </c>
    </row>
    <row r="61" spans="1:11" ht="17.100000000000001" customHeight="1" x14ac:dyDescent="0.25">
      <c r="A61" s="19" t="s">
        <v>36</v>
      </c>
      <c r="B61" s="24">
        <v>143270.85341710865</v>
      </c>
      <c r="C61" s="24">
        <v>159281.72680096119</v>
      </c>
      <c r="D61" s="24">
        <v>153580.34435664359</v>
      </c>
      <c r="E61" s="24">
        <v>155692.99220762317</v>
      </c>
      <c r="F61" s="24">
        <v>197619.29757209096</v>
      </c>
      <c r="G61" s="24">
        <v>215862.3830814824</v>
      </c>
      <c r="H61" s="24">
        <v>197386.46161167766</v>
      </c>
      <c r="I61" s="24">
        <v>200430.64691961964</v>
      </c>
      <c r="J61" s="24">
        <v>196074.11017491992</v>
      </c>
      <c r="K61" s="24">
        <v>202342.22157432081</v>
      </c>
    </row>
    <row r="62" spans="1:11" ht="17.100000000000001" customHeight="1" x14ac:dyDescent="0.25">
      <c r="A62" s="19" t="s">
        <v>38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ht="17.100000000000001" customHeight="1" x14ac:dyDescent="0.25">
      <c r="A63" s="21"/>
      <c r="B63" s="26" t="s">
        <v>63</v>
      </c>
      <c r="C63" s="26" t="s">
        <v>63</v>
      </c>
      <c r="D63" s="26" t="s">
        <v>63</v>
      </c>
      <c r="E63" s="26" t="s">
        <v>63</v>
      </c>
      <c r="F63" s="26" t="s">
        <v>63</v>
      </c>
      <c r="G63" s="26" t="s">
        <v>63</v>
      </c>
      <c r="H63" s="26" t="s">
        <v>63</v>
      </c>
      <c r="I63" s="26" t="s">
        <v>63</v>
      </c>
      <c r="J63" s="26" t="s">
        <v>63</v>
      </c>
      <c r="K63" s="26" t="s">
        <v>63</v>
      </c>
    </row>
    <row r="64" spans="1:11" s="1" customFormat="1" ht="17.100000000000001" customHeight="1" x14ac:dyDescent="0.25">
      <c r="A64" s="18" t="s">
        <v>39</v>
      </c>
      <c r="B64" s="23">
        <v>259031.35614165344</v>
      </c>
      <c r="C64" s="23">
        <v>274642.89841222129</v>
      </c>
      <c r="D64" s="23">
        <v>130532.70703580666</v>
      </c>
      <c r="E64" s="23">
        <v>137307.08043440091</v>
      </c>
      <c r="F64" s="23">
        <v>297038.35089424549</v>
      </c>
      <c r="G64" s="23">
        <v>424816.08403722692</v>
      </c>
      <c r="H64" s="23">
        <v>339195.98840879143</v>
      </c>
      <c r="I64" s="23">
        <v>425787.99476570397</v>
      </c>
      <c r="J64" s="23">
        <v>537865.23953511892</v>
      </c>
      <c r="K64" s="23">
        <v>616262.31947573507</v>
      </c>
    </row>
    <row r="65" spans="1:1" ht="14.25" customHeight="1" x14ac:dyDescent="0.25"/>
    <row r="66" spans="1:1" ht="14.25" customHeight="1" x14ac:dyDescent="0.25">
      <c r="A66" s="37" t="s">
        <v>53</v>
      </c>
    </row>
    <row r="67" spans="1:1" ht="14.25" customHeight="1" x14ac:dyDescent="0.25">
      <c r="A67" s="33" t="s">
        <v>48</v>
      </c>
    </row>
    <row r="68" spans="1:1" ht="14.25" customHeight="1" x14ac:dyDescent="0.25">
      <c r="A68" s="33" t="s">
        <v>87</v>
      </c>
    </row>
    <row r="69" spans="1:1" ht="14.25" customHeight="1" x14ac:dyDescent="0.25">
      <c r="A69" s="33" t="s">
        <v>54</v>
      </c>
    </row>
    <row r="70" spans="1:1" ht="14.25" customHeight="1" x14ac:dyDescent="0.25">
      <c r="A70" s="33" t="s">
        <v>55</v>
      </c>
    </row>
    <row r="71" spans="1:1" ht="14.25" customHeight="1" x14ac:dyDescent="0.25">
      <c r="A71" s="33" t="s">
        <v>83</v>
      </c>
    </row>
    <row r="72" spans="1:1" ht="14.25" customHeight="1" x14ac:dyDescent="0.25"/>
    <row r="73" spans="1:1" ht="14.25" customHeight="1" x14ac:dyDescent="0.25"/>
    <row r="74" spans="1:1" ht="14.25" customHeight="1" x14ac:dyDescent="0.25"/>
    <row r="75" spans="1:1" ht="14.25" customHeight="1" x14ac:dyDescent="0.25"/>
    <row r="76" spans="1:1" ht="14.25" customHeight="1" x14ac:dyDescent="0.25"/>
    <row r="77" spans="1:1" ht="14.25" customHeight="1" x14ac:dyDescent="0.25"/>
  </sheetData>
  <hyperlinks>
    <hyperlink ref="L1" location="Índice!A1" display="Volver al índice" xr:uid="{00000000-0004-0000-0300-000000000000}"/>
  </hyperlinks>
  <pageMargins left="1.0039370078740157" right="1.0039370078740157" top="0.74803149606299213" bottom="0.74803149606299213" header="0.31496062992125984" footer="0.31496062992125984"/>
  <pageSetup scale="73" fitToHeight="0" orientation="landscape" r:id="rId1"/>
  <rowBreaks count="1" manualBreakCount="1">
    <brk id="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76</v>
      </c>
      <c r="L1" s="15" t="s">
        <v>58</v>
      </c>
    </row>
    <row r="2" spans="1:12" ht="17.25" x14ac:dyDescent="0.3">
      <c r="A2" s="10"/>
    </row>
    <row r="3" spans="1:12" x14ac:dyDescent="0.25">
      <c r="A3" s="1" t="s">
        <v>84</v>
      </c>
    </row>
    <row r="4" spans="1:12" x14ac:dyDescent="0.25">
      <c r="A4" s="1" t="s">
        <v>52</v>
      </c>
    </row>
    <row r="6" spans="1:12" s="21" customFormat="1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82</v>
      </c>
    </row>
    <row r="7" spans="1:12" s="21" customFormat="1" ht="17.100000000000001" customHeight="1" x14ac:dyDescent="0.25">
      <c r="A7" s="17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s="35" customFormat="1" ht="17.100000000000001" customHeight="1" x14ac:dyDescent="0.25">
      <c r="A8" s="18" t="s">
        <v>2</v>
      </c>
      <c r="B8" s="14">
        <v>3.176349473580224</v>
      </c>
      <c r="C8" s="14">
        <v>3.4400695252634765</v>
      </c>
      <c r="D8" s="14">
        <v>3.5722678021610155</v>
      </c>
      <c r="E8" s="14">
        <v>3.7635474066269961</v>
      </c>
      <c r="F8" s="14">
        <v>3.8214955461947442</v>
      </c>
      <c r="G8" s="14">
        <v>4.005953610420069</v>
      </c>
      <c r="H8" s="14">
        <v>4.1449126530100573</v>
      </c>
      <c r="I8" s="14">
        <v>4.0925811908321057</v>
      </c>
      <c r="J8" s="14">
        <v>3.7640034534725988</v>
      </c>
      <c r="K8" s="14">
        <v>3.9150667332029041</v>
      </c>
    </row>
    <row r="9" spans="1:12" s="21" customFormat="1" ht="17.100000000000001" customHeight="1" x14ac:dyDescent="0.25">
      <c r="A9" s="19" t="s">
        <v>3</v>
      </c>
      <c r="B9" s="7">
        <v>1.4320487046566996</v>
      </c>
      <c r="C9" s="7">
        <v>1.4884756861675754</v>
      </c>
      <c r="D9" s="7">
        <v>1.5497912714270436</v>
      </c>
      <c r="E9" s="7">
        <v>1.5864690401509924</v>
      </c>
      <c r="F9" s="7">
        <v>1.5984597754212149</v>
      </c>
      <c r="G9" s="7">
        <v>1.6820919019290121</v>
      </c>
      <c r="H9" s="7">
        <v>1.7376007374245284</v>
      </c>
      <c r="I9" s="7">
        <v>1.685840494205928</v>
      </c>
      <c r="J9" s="7">
        <v>1.5600945590817339</v>
      </c>
      <c r="K9" s="7">
        <v>1.6498530541374972</v>
      </c>
    </row>
    <row r="10" spans="1:12" s="21" customFormat="1" ht="17.100000000000001" customHeight="1" x14ac:dyDescent="0.25">
      <c r="A10" s="19" t="s">
        <v>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2" s="21" customFormat="1" ht="17.100000000000001" customHeight="1" x14ac:dyDescent="0.25">
      <c r="A11" s="19" t="s">
        <v>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2" s="21" customFormat="1" ht="17.100000000000001" customHeight="1" x14ac:dyDescent="0.25">
      <c r="A12" s="19" t="s">
        <v>40</v>
      </c>
      <c r="B12" s="7">
        <v>1.1898524564296875</v>
      </c>
      <c r="C12" s="7">
        <v>1.3518380792397049</v>
      </c>
      <c r="D12" s="7">
        <v>1.3773049992962569</v>
      </c>
      <c r="E12" s="7">
        <v>1.4915414602806538</v>
      </c>
      <c r="F12" s="7">
        <v>1.5027434819626906</v>
      </c>
      <c r="G12" s="7">
        <v>1.5526062156217748</v>
      </c>
      <c r="H12" s="7">
        <v>1.6000064874380526</v>
      </c>
      <c r="I12" s="7">
        <v>1.5638791528958236</v>
      </c>
      <c r="J12" s="7">
        <v>1.3598251368980216</v>
      </c>
      <c r="K12" s="7">
        <v>1.3781606599820613</v>
      </c>
    </row>
    <row r="13" spans="1:12" s="21" customFormat="1" ht="17.100000000000001" customHeight="1" x14ac:dyDescent="0.25">
      <c r="A13" s="19" t="s">
        <v>6</v>
      </c>
      <c r="B13" s="7">
        <v>1.256710930425857E-2</v>
      </c>
      <c r="C13" s="7">
        <v>1.2870995991570083E-2</v>
      </c>
      <c r="D13" s="7">
        <v>1.3204857297024381E-2</v>
      </c>
      <c r="E13" s="7">
        <v>1.5160244333007014E-2</v>
      </c>
      <c r="F13" s="7">
        <v>1.5830766073055877E-2</v>
      </c>
      <c r="G13" s="7">
        <v>1.7078064797324634E-2</v>
      </c>
      <c r="H13" s="7">
        <v>1.8367581148731382E-2</v>
      </c>
      <c r="I13" s="7">
        <v>1.43088002435693E-2</v>
      </c>
      <c r="J13" s="7">
        <v>1.1914221568538585E-2</v>
      </c>
      <c r="K13" s="7">
        <v>2.0356557532905037E-2</v>
      </c>
    </row>
    <row r="14" spans="1:12" s="21" customFormat="1" ht="17.100000000000001" customHeight="1" x14ac:dyDescent="0.25">
      <c r="A14" s="19" t="s">
        <v>7</v>
      </c>
      <c r="B14" s="7">
        <v>0.38493561960734629</v>
      </c>
      <c r="C14" s="7">
        <v>0.42180480607602056</v>
      </c>
      <c r="D14" s="7">
        <v>0.44927782402524485</v>
      </c>
      <c r="E14" s="7">
        <v>0.47543011240852673</v>
      </c>
      <c r="F14" s="7">
        <v>0.49957307354317487</v>
      </c>
      <c r="G14" s="7">
        <v>0.53018976941050777</v>
      </c>
      <c r="H14" s="7">
        <v>0.55887656006458297</v>
      </c>
      <c r="I14" s="7">
        <v>0.63034711245751507</v>
      </c>
      <c r="J14" s="7">
        <v>0.61569135988681578</v>
      </c>
      <c r="K14" s="7">
        <v>0.62169711671000449</v>
      </c>
    </row>
    <row r="15" spans="1:12" s="21" customFormat="1" ht="17.100000000000001" customHeight="1" x14ac:dyDescent="0.25">
      <c r="A15" s="20" t="s">
        <v>8</v>
      </c>
      <c r="B15" s="9">
        <v>0.15694558358223104</v>
      </c>
      <c r="C15" s="9">
        <v>0.1650799577886051</v>
      </c>
      <c r="D15" s="9">
        <v>0.18268885011544508</v>
      </c>
      <c r="E15" s="9">
        <v>0.19494654945381681</v>
      </c>
      <c r="F15" s="9">
        <v>0.20488844919460719</v>
      </c>
      <c r="G15" s="9">
        <v>0.22398765866144735</v>
      </c>
      <c r="H15" s="9">
        <v>0.23006128693416142</v>
      </c>
      <c r="I15" s="9">
        <v>0.1982056310292703</v>
      </c>
      <c r="J15" s="9">
        <v>0.21647817603748881</v>
      </c>
      <c r="K15" s="9">
        <v>0.24499934484043775</v>
      </c>
    </row>
    <row r="16" spans="1:12" s="21" customFormat="1" ht="17.100000000000001" customHeight="1" x14ac:dyDescent="0.25">
      <c r="B16" s="6" t="s">
        <v>63</v>
      </c>
      <c r="C16" s="6" t="s">
        <v>63</v>
      </c>
      <c r="D16" s="6" t="s">
        <v>63</v>
      </c>
      <c r="E16" s="6" t="s">
        <v>63</v>
      </c>
      <c r="F16" s="6" t="s">
        <v>63</v>
      </c>
      <c r="G16" s="6" t="s">
        <v>63</v>
      </c>
      <c r="H16" s="6" t="s">
        <v>63</v>
      </c>
      <c r="I16" s="6" t="s">
        <v>63</v>
      </c>
      <c r="J16" s="6" t="s">
        <v>63</v>
      </c>
      <c r="K16" s="6" t="s">
        <v>63</v>
      </c>
    </row>
    <row r="17" spans="1:11" s="35" customFormat="1" ht="17.100000000000001" customHeight="1" x14ac:dyDescent="0.25">
      <c r="A17" s="18" t="s">
        <v>9</v>
      </c>
      <c r="B17" s="14">
        <v>2.8927005148659632</v>
      </c>
      <c r="C17" s="14">
        <v>3.1786397126831392</v>
      </c>
      <c r="D17" s="14">
        <v>3.3490222793480848</v>
      </c>
      <c r="E17" s="14">
        <v>3.5705496035232369</v>
      </c>
      <c r="F17" s="14">
        <v>3.6233545303311017</v>
      </c>
      <c r="G17" s="14">
        <v>3.7905901810811362</v>
      </c>
      <c r="H17" s="14">
        <v>3.978853499642832</v>
      </c>
      <c r="I17" s="14">
        <v>3.894606598057953</v>
      </c>
      <c r="J17" s="14">
        <v>3.5457757073520102</v>
      </c>
      <c r="K17" s="14">
        <v>3.6589984542149896</v>
      </c>
    </row>
    <row r="18" spans="1:11" s="21" customFormat="1" ht="17.100000000000001" customHeight="1" x14ac:dyDescent="0.25">
      <c r="A18" s="19" t="s">
        <v>10</v>
      </c>
      <c r="B18" s="7">
        <v>1.6266283765418548</v>
      </c>
      <c r="C18" s="7">
        <v>1.7323316248379299</v>
      </c>
      <c r="D18" s="7">
        <v>1.8270347809657701</v>
      </c>
      <c r="E18" s="7">
        <v>1.9303314492277241</v>
      </c>
      <c r="F18" s="7">
        <v>2.030664177325455</v>
      </c>
      <c r="G18" s="7">
        <v>2.0983708196497917</v>
      </c>
      <c r="H18" s="7">
        <v>2.2139185068177536</v>
      </c>
      <c r="I18" s="7">
        <v>2.2173922815236429</v>
      </c>
      <c r="J18" s="7">
        <v>1.9758842886587193</v>
      </c>
      <c r="K18" s="7">
        <v>2.0155936730507138</v>
      </c>
    </row>
    <row r="19" spans="1:11" s="21" customFormat="1" ht="17.100000000000001" customHeight="1" x14ac:dyDescent="0.25">
      <c r="A19" s="19" t="s">
        <v>11</v>
      </c>
      <c r="B19" s="7">
        <v>0.81899544656992918</v>
      </c>
      <c r="C19" s="7">
        <v>0.87165454953374621</v>
      </c>
      <c r="D19" s="7">
        <v>0.91255631713906715</v>
      </c>
      <c r="E19" s="7">
        <v>0.96575148976959657</v>
      </c>
      <c r="F19" s="7">
        <v>0.94318884719441409</v>
      </c>
      <c r="G19" s="7">
        <v>0.97962957965275321</v>
      </c>
      <c r="H19" s="7">
        <v>0.99608989291666417</v>
      </c>
      <c r="I19" s="7">
        <v>0.89813432811609328</v>
      </c>
      <c r="J19" s="7">
        <v>0.8114246426772862</v>
      </c>
      <c r="K19" s="7">
        <v>0.88907755012442391</v>
      </c>
    </row>
    <row r="20" spans="1:11" s="21" customFormat="1" ht="17.100000000000001" customHeight="1" x14ac:dyDescent="0.25">
      <c r="A20" s="19" t="s">
        <v>42</v>
      </c>
      <c r="B20" s="7">
        <v>0.12482739122894523</v>
      </c>
      <c r="C20" s="7">
        <v>0.14646639129018449</v>
      </c>
      <c r="D20" s="7">
        <v>0.16152025669595804</v>
      </c>
      <c r="E20" s="7">
        <v>0.17947845570251383</v>
      </c>
      <c r="F20" s="7">
        <v>0.18432641691390764</v>
      </c>
      <c r="G20" s="7">
        <v>0.21012056314892533</v>
      </c>
      <c r="H20" s="7">
        <v>0.21918701504708948</v>
      </c>
      <c r="I20" s="7">
        <v>0.21166995902702143</v>
      </c>
      <c r="J20" s="7">
        <v>0.20554702394422494</v>
      </c>
      <c r="K20" s="7">
        <v>0.18580148706073815</v>
      </c>
    </row>
    <row r="21" spans="1:11" s="21" customFormat="1" ht="17.100000000000001" customHeight="1" x14ac:dyDescent="0.25">
      <c r="A21" s="19" t="s">
        <v>12</v>
      </c>
      <c r="B21" s="7">
        <v>9.2226896498312678E-4</v>
      </c>
      <c r="C21" s="7">
        <v>1.0723254799703185E-3</v>
      </c>
      <c r="D21" s="7">
        <v>6.6408052876390207E-4</v>
      </c>
      <c r="E21" s="7">
        <v>6.1233031255354447E-4</v>
      </c>
      <c r="F21" s="7">
        <v>6.6914953212219414E-4</v>
      </c>
      <c r="G21" s="7">
        <v>7.1198531687469244E-4</v>
      </c>
      <c r="H21" s="7">
        <v>8.2046229583420402E-4</v>
      </c>
      <c r="I21" s="7">
        <v>6.8826745207204007E-4</v>
      </c>
      <c r="J21" s="7">
        <v>5.4602217344269148E-4</v>
      </c>
      <c r="K21" s="7">
        <v>4.9955663950167889E-4</v>
      </c>
    </row>
    <row r="22" spans="1:11" s="21" customFormat="1" ht="17.100000000000001" customHeight="1" x14ac:dyDescent="0.25">
      <c r="A22" s="19" t="s">
        <v>41</v>
      </c>
      <c r="B22" s="7">
        <v>0.26011376232815669</v>
      </c>
      <c r="C22" s="7">
        <v>0.37339002006259181</v>
      </c>
      <c r="D22" s="7">
        <v>0.40370185758585431</v>
      </c>
      <c r="E22" s="7">
        <v>0.42372586526288059</v>
      </c>
      <c r="F22" s="7">
        <v>0.42580189375463307</v>
      </c>
      <c r="G22" s="7">
        <v>0.44236067421604691</v>
      </c>
      <c r="H22" s="7">
        <v>0.47837656034448389</v>
      </c>
      <c r="I22" s="7">
        <v>0.5047407135497427</v>
      </c>
      <c r="J22" s="7">
        <v>0.47847264768976761</v>
      </c>
      <c r="K22" s="7">
        <v>0.49374513673817766</v>
      </c>
    </row>
    <row r="23" spans="1:11" s="21" customFormat="1" ht="17.100000000000001" customHeight="1" x14ac:dyDescent="0.25">
      <c r="A23" s="19" t="s">
        <v>64</v>
      </c>
      <c r="B23" s="7">
        <v>4.0778577777166876E-2</v>
      </c>
      <c r="C23" s="7">
        <v>3.8303170092832559E-2</v>
      </c>
      <c r="D23" s="7">
        <v>2.59109796473442E-2</v>
      </c>
      <c r="E23" s="7">
        <v>5.1683407250503258E-2</v>
      </c>
      <c r="F23" s="7">
        <v>1.1625929891535578E-2</v>
      </c>
      <c r="G23" s="7">
        <v>2.1865613819845753E-2</v>
      </c>
      <c r="H23" s="7">
        <v>3.4593690074961325E-2</v>
      </c>
      <c r="I23" s="7">
        <v>3.4099108234418384E-2</v>
      </c>
      <c r="J23" s="7">
        <v>4.3696682550114191E-2</v>
      </c>
      <c r="K23" s="7">
        <v>3.7188509139836491E-2</v>
      </c>
    </row>
    <row r="24" spans="1:11" s="21" customFormat="1" ht="17.100000000000001" customHeight="1" x14ac:dyDescent="0.25">
      <c r="A24" s="19" t="s">
        <v>13</v>
      </c>
      <c r="B24" s="7">
        <v>2.0434691454927534E-2</v>
      </c>
      <c r="C24" s="7">
        <v>1.5421631385883781E-2</v>
      </c>
      <c r="D24" s="7">
        <v>1.7634006785327824E-2</v>
      </c>
      <c r="E24" s="7">
        <v>1.8966605997464234E-2</v>
      </c>
      <c r="F24" s="7">
        <v>2.7078115719034353E-2</v>
      </c>
      <c r="G24" s="7">
        <v>3.7530945276898729E-2</v>
      </c>
      <c r="H24" s="7">
        <v>3.5867372146045219E-2</v>
      </c>
      <c r="I24" s="7">
        <v>2.7881940154962596E-2</v>
      </c>
      <c r="J24" s="7">
        <v>3.0204399658455429E-2</v>
      </c>
      <c r="K24" s="7">
        <v>3.7092541461597996E-2</v>
      </c>
    </row>
    <row r="25" spans="1:11" s="21" customFormat="1" ht="17.100000000000001" customHeight="1" x14ac:dyDescent="0.25">
      <c r="B25" s="6" t="s">
        <v>63</v>
      </c>
      <c r="C25" s="6" t="s">
        <v>63</v>
      </c>
      <c r="D25" s="6" t="s">
        <v>63</v>
      </c>
      <c r="E25" s="6" t="s">
        <v>63</v>
      </c>
      <c r="F25" s="6" t="s">
        <v>63</v>
      </c>
      <c r="G25" s="6" t="s">
        <v>63</v>
      </c>
      <c r="H25" s="6" t="s">
        <v>63</v>
      </c>
      <c r="I25" s="6" t="s">
        <v>63</v>
      </c>
      <c r="J25" s="6" t="s">
        <v>63</v>
      </c>
      <c r="K25" s="6" t="s">
        <v>63</v>
      </c>
    </row>
    <row r="26" spans="1:11" s="35" customFormat="1" ht="17.100000000000001" customHeight="1" x14ac:dyDescent="0.25">
      <c r="A26" s="18" t="s">
        <v>65</v>
      </c>
      <c r="B26" s="14">
        <v>0.28364895871426071</v>
      </c>
      <c r="C26" s="14">
        <v>0.26142981258033721</v>
      </c>
      <c r="D26" s="14">
        <v>0.2232455228129307</v>
      </c>
      <c r="E26" s="14">
        <v>0.19299780310375908</v>
      </c>
      <c r="F26" s="14">
        <v>0.19814101586364255</v>
      </c>
      <c r="G26" s="14">
        <v>0.21536342933893302</v>
      </c>
      <c r="H26" s="14">
        <v>0.16605915336722571</v>
      </c>
      <c r="I26" s="14">
        <v>0.19797459277415264</v>
      </c>
      <c r="J26" s="14">
        <v>0.21822774612058851</v>
      </c>
      <c r="K26" s="14">
        <v>0.25606827898791462</v>
      </c>
    </row>
    <row r="27" spans="1:11" s="21" customFormat="1" ht="17.100000000000001" customHeight="1" x14ac:dyDescent="0.25">
      <c r="B27" s="6" t="s">
        <v>63</v>
      </c>
      <c r="C27" s="6" t="s">
        <v>63</v>
      </c>
      <c r="D27" s="6" t="s">
        <v>63</v>
      </c>
      <c r="E27" s="6" t="s">
        <v>63</v>
      </c>
      <c r="F27" s="6" t="s">
        <v>63</v>
      </c>
      <c r="G27" s="6" t="s">
        <v>63</v>
      </c>
      <c r="H27" s="6" t="s">
        <v>63</v>
      </c>
      <c r="I27" s="6" t="s">
        <v>63</v>
      </c>
      <c r="J27" s="6" t="s">
        <v>63</v>
      </c>
      <c r="K27" s="6" t="s">
        <v>63</v>
      </c>
    </row>
    <row r="28" spans="1:11" s="21" customFormat="1" ht="17.100000000000001" customHeight="1" x14ac:dyDescent="0.25">
      <c r="A28" s="17" t="s">
        <v>15</v>
      </c>
      <c r="B28" s="6" t="s">
        <v>63</v>
      </c>
      <c r="C28" s="6" t="s">
        <v>63</v>
      </c>
      <c r="D28" s="6" t="s">
        <v>63</v>
      </c>
      <c r="E28" s="6" t="s">
        <v>63</v>
      </c>
      <c r="F28" s="6" t="s">
        <v>63</v>
      </c>
      <c r="G28" s="6" t="s">
        <v>63</v>
      </c>
      <c r="H28" s="6" t="s">
        <v>63</v>
      </c>
      <c r="I28" s="6" t="s">
        <v>63</v>
      </c>
      <c r="J28" s="6" t="s">
        <v>63</v>
      </c>
      <c r="K28" s="6" t="s">
        <v>63</v>
      </c>
    </row>
    <row r="29" spans="1:11" s="35" customFormat="1" ht="17.100000000000001" customHeight="1" x14ac:dyDescent="0.25">
      <c r="A29" s="18" t="s">
        <v>81</v>
      </c>
      <c r="B29" s="14">
        <v>0.15400700055325967</v>
      </c>
      <c r="C29" s="14">
        <v>0.12824557883681639</v>
      </c>
      <c r="D29" s="14">
        <v>0.1616408876864403</v>
      </c>
      <c r="E29" s="14">
        <v>0.12978097015782158</v>
      </c>
      <c r="F29" s="14">
        <v>6.6627293229242865E-2</v>
      </c>
      <c r="G29" s="14">
        <v>3.2983443159668509E-2</v>
      </c>
      <c r="H29" s="14">
        <v>2.1951871599465156E-2</v>
      </c>
      <c r="I29" s="14">
        <v>1.6830252587995823E-2</v>
      </c>
      <c r="J29" s="14">
        <v>1.7793572094146629E-2</v>
      </c>
      <c r="K29" s="14">
        <v>2.1385144108427821E-2</v>
      </c>
    </row>
    <row r="30" spans="1:11" s="21" customFormat="1" ht="17.100000000000001" customHeight="1" x14ac:dyDescent="0.25">
      <c r="A30" s="19" t="s">
        <v>16</v>
      </c>
      <c r="B30" s="7">
        <v>7.9869605838223147E-3</v>
      </c>
      <c r="C30" s="7">
        <v>1.3273730023733856E-2</v>
      </c>
      <c r="D30" s="7">
        <v>3.9323064178324041E-3</v>
      </c>
      <c r="E30" s="7">
        <v>8.1095641362841312E-3</v>
      </c>
      <c r="F30" s="7">
        <v>1.6661286780519185E-2</v>
      </c>
      <c r="G30" s="7">
        <v>7.0352041692293404E-3</v>
      </c>
      <c r="H30" s="7">
        <v>1.263071452926234E-2</v>
      </c>
      <c r="I30" s="7">
        <v>6.5391322217507909E-3</v>
      </c>
      <c r="J30" s="7">
        <v>2.3506883566846788E-3</v>
      </c>
      <c r="K30" s="7">
        <v>4.2553539877430695E-3</v>
      </c>
    </row>
    <row r="31" spans="1:11" s="21" customFormat="1" ht="17.100000000000001" customHeight="1" x14ac:dyDescent="0.25">
      <c r="A31" s="19" t="s">
        <v>17</v>
      </c>
      <c r="B31" s="7">
        <v>0.27593559044511828</v>
      </c>
      <c r="C31" s="7">
        <v>0.27628281328925769</v>
      </c>
      <c r="D31" s="7">
        <v>0.31501680648054053</v>
      </c>
      <c r="E31" s="7">
        <v>0.30854216045253996</v>
      </c>
      <c r="F31" s="7">
        <v>0.25727259742658859</v>
      </c>
      <c r="G31" s="7">
        <v>0.24071486481796986</v>
      </c>
      <c r="H31" s="7">
        <v>0.24366075198271367</v>
      </c>
      <c r="I31" s="7">
        <v>0.22616160407365574</v>
      </c>
      <c r="J31" s="7">
        <v>0.21823834461911704</v>
      </c>
      <c r="K31" s="7">
        <v>0.2027663339106078</v>
      </c>
    </row>
    <row r="32" spans="1:11" s="21" customFormat="1" ht="17.100000000000001" customHeight="1" x14ac:dyDescent="0.25">
      <c r="A32" s="19" t="s">
        <v>18</v>
      </c>
      <c r="B32" s="7">
        <v>1.0885761920908937E-2</v>
      </c>
      <c r="C32" s="7">
        <v>1.1702886861477082E-2</v>
      </c>
      <c r="D32" s="7">
        <v>1.2076644319690263E-2</v>
      </c>
      <c r="E32" s="7">
        <v>8.8268295440795588E-3</v>
      </c>
      <c r="F32" s="7">
        <v>1.0342399497081069E-2</v>
      </c>
      <c r="G32" s="7">
        <v>9.4243456598533063E-3</v>
      </c>
      <c r="H32" s="7">
        <v>1.0108849193103293E-2</v>
      </c>
      <c r="I32" s="7">
        <v>8.8777397631123051E-3</v>
      </c>
      <c r="J32" s="7">
        <v>7.4529397759392057E-3</v>
      </c>
      <c r="K32" s="7">
        <v>8.675651246301196E-3</v>
      </c>
    </row>
    <row r="33" spans="1:11" s="21" customFormat="1" ht="17.100000000000001" customHeight="1" x14ac:dyDescent="0.25">
      <c r="A33" s="19" t="s">
        <v>42</v>
      </c>
      <c r="B33" s="7">
        <v>0.12482739122894523</v>
      </c>
      <c r="C33" s="7">
        <v>0.14646639129018449</v>
      </c>
      <c r="D33" s="7">
        <v>0.16152025669595804</v>
      </c>
      <c r="E33" s="7">
        <v>0.17947845570251383</v>
      </c>
      <c r="F33" s="7">
        <v>0.18432641691390764</v>
      </c>
      <c r="G33" s="7">
        <v>0.21012056314892533</v>
      </c>
      <c r="H33" s="7">
        <v>0.21918701504708948</v>
      </c>
      <c r="I33" s="7">
        <v>0.21166995902702143</v>
      </c>
      <c r="J33" s="7">
        <v>0.20554702394422494</v>
      </c>
      <c r="K33" s="7">
        <v>0.18580148706073815</v>
      </c>
    </row>
    <row r="34" spans="1:11" s="21" customFormat="1" ht="17.100000000000001" customHeight="1" x14ac:dyDescent="0.25">
      <c r="B34" s="6" t="s">
        <v>63</v>
      </c>
      <c r="C34" s="6" t="s">
        <v>63</v>
      </c>
      <c r="D34" s="6" t="s">
        <v>63</v>
      </c>
      <c r="E34" s="6" t="s">
        <v>63</v>
      </c>
      <c r="F34" s="6" t="s">
        <v>63</v>
      </c>
      <c r="G34" s="6" t="s">
        <v>63</v>
      </c>
      <c r="H34" s="6" t="s">
        <v>63</v>
      </c>
      <c r="I34" s="6" t="s">
        <v>63</v>
      </c>
      <c r="J34" s="6" t="s">
        <v>63</v>
      </c>
      <c r="K34" s="6" t="s">
        <v>63</v>
      </c>
    </row>
    <row r="35" spans="1:11" s="35" customFormat="1" ht="17.100000000000001" customHeight="1" x14ac:dyDescent="0.25">
      <c r="A35" s="18" t="s">
        <v>56</v>
      </c>
      <c r="B35" s="14">
        <v>3.1843364341640461</v>
      </c>
      <c r="C35" s="14">
        <v>3.4533432552872103</v>
      </c>
      <c r="D35" s="14">
        <v>3.5762001085788477</v>
      </c>
      <c r="E35" s="14">
        <v>3.7716569707632797</v>
      </c>
      <c r="F35" s="14">
        <v>3.8381568329752631</v>
      </c>
      <c r="G35" s="14">
        <v>4.0129888145892982</v>
      </c>
      <c r="H35" s="14">
        <v>4.1575433675393203</v>
      </c>
      <c r="I35" s="14">
        <v>4.0991203230538567</v>
      </c>
      <c r="J35" s="14">
        <v>3.7663541418292832</v>
      </c>
      <c r="K35" s="14">
        <v>3.9193220871906469</v>
      </c>
    </row>
    <row r="36" spans="1:11" s="35" customFormat="1" ht="17.100000000000001" customHeight="1" x14ac:dyDescent="0.25">
      <c r="A36" s="18" t="s">
        <v>57</v>
      </c>
      <c r="B36" s="14">
        <v>3.0546944760030454</v>
      </c>
      <c r="C36" s="14">
        <v>3.3201590215436898</v>
      </c>
      <c r="D36" s="14">
        <v>3.5145954734523581</v>
      </c>
      <c r="E36" s="14">
        <v>3.7084401378173424</v>
      </c>
      <c r="F36" s="14">
        <v>3.7066431103408637</v>
      </c>
      <c r="G36" s="14">
        <v>3.8306088284100341</v>
      </c>
      <c r="H36" s="14">
        <v>4.0134360857715592</v>
      </c>
      <c r="I36" s="14">
        <v>3.9179759828676999</v>
      </c>
      <c r="J36" s="14">
        <v>3.5659199678028419</v>
      </c>
      <c r="K36" s="14">
        <v>3.6846389523111602</v>
      </c>
    </row>
    <row r="37" spans="1:11" s="35" customFormat="1" ht="17.100000000000001" customHeight="1" x14ac:dyDescent="0.25">
      <c r="A37" s="18" t="s">
        <v>79</v>
      </c>
      <c r="B37" s="14">
        <v>0.12964195816100074</v>
      </c>
      <c r="C37" s="14">
        <v>0.13318423374352056</v>
      </c>
      <c r="D37" s="14">
        <v>6.1604635126489657E-2</v>
      </c>
      <c r="E37" s="14">
        <v>6.3216832945937398E-2</v>
      </c>
      <c r="F37" s="14">
        <v>0.13151372263439925</v>
      </c>
      <c r="G37" s="14">
        <v>0.18237998617926454</v>
      </c>
      <c r="H37" s="14">
        <v>0.14410728176776041</v>
      </c>
      <c r="I37" s="14">
        <v>0.18114434018615652</v>
      </c>
      <c r="J37" s="14">
        <v>0.20043417402644123</v>
      </c>
      <c r="K37" s="14">
        <v>0.234683134879487</v>
      </c>
    </row>
    <row r="38" spans="1:11" s="21" customFormat="1" ht="17.100000000000001" customHeight="1" x14ac:dyDescent="0.25">
      <c r="B38" s="6" t="s">
        <v>63</v>
      </c>
      <c r="C38" s="6" t="s">
        <v>63</v>
      </c>
      <c r="D38" s="6" t="s">
        <v>63</v>
      </c>
      <c r="E38" s="6" t="s">
        <v>63</v>
      </c>
      <c r="F38" s="6" t="s">
        <v>63</v>
      </c>
      <c r="G38" s="6" t="s">
        <v>63</v>
      </c>
      <c r="H38" s="6" t="s">
        <v>63</v>
      </c>
      <c r="I38" s="6" t="s">
        <v>63</v>
      </c>
      <c r="J38" s="6" t="s">
        <v>63</v>
      </c>
      <c r="K38" s="6" t="s">
        <v>63</v>
      </c>
    </row>
    <row r="39" spans="1:11" s="21" customFormat="1" ht="17.100000000000001" customHeight="1" x14ac:dyDescent="0.25">
      <c r="A39" s="17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s="35" customFormat="1" ht="17.100000000000001" customHeight="1" x14ac:dyDescent="0.25">
      <c r="A40" s="18" t="s">
        <v>80</v>
      </c>
      <c r="B40" s="14">
        <v>7.3097948578629821E-2</v>
      </c>
      <c r="C40" s="14">
        <v>6.5404822086718176E-2</v>
      </c>
      <c r="D40" s="14">
        <v>-4.9958138380532544E-3</v>
      </c>
      <c r="E40" s="14">
        <v>3.2336800561592505E-3</v>
      </c>
      <c r="F40" s="14">
        <v>5.9571560263907516E-2</v>
      </c>
      <c r="G40" s="14">
        <v>9.9522513787807687E-2</v>
      </c>
      <c r="H40" s="14">
        <v>6.8208990716099552E-2</v>
      </c>
      <c r="I40" s="14">
        <v>0.10196933004305096</v>
      </c>
      <c r="J40" s="14">
        <v>0.13449867887485978</v>
      </c>
      <c r="K40" s="14">
        <v>0.15792169910879517</v>
      </c>
    </row>
    <row r="41" spans="1:11" s="21" customFormat="1" ht="17.100000000000001" customHeight="1" x14ac:dyDescent="0.25">
      <c r="A41" s="19" t="s">
        <v>20</v>
      </c>
      <c r="B41" s="7">
        <v>-0.22906399791898921</v>
      </c>
      <c r="C41" s="7">
        <v>-0.2335040430739847</v>
      </c>
      <c r="D41" s="7">
        <v>-0.23089894411578399</v>
      </c>
      <c r="E41" s="7">
        <v>-0.19920236975169067</v>
      </c>
      <c r="F41" s="7">
        <v>-0.19050592379014045</v>
      </c>
      <c r="G41" s="7">
        <v>-0.20912689407365057</v>
      </c>
      <c r="H41" s="7">
        <v>-0.23440875314781826</v>
      </c>
      <c r="I41" s="7">
        <v>-0.26428150820227886</v>
      </c>
      <c r="J41" s="7">
        <v>-0.25751201615844527</v>
      </c>
      <c r="K41" s="7">
        <v>-0.27225987584407529</v>
      </c>
    </row>
    <row r="42" spans="1:11" s="21" customFormat="1" ht="17.100000000000001" customHeight="1" x14ac:dyDescent="0.25">
      <c r="A42" s="19" t="s">
        <v>21</v>
      </c>
      <c r="B42" s="7">
        <v>3.6526647244016359E-4</v>
      </c>
      <c r="C42" s="7">
        <v>6.3326443775684968E-4</v>
      </c>
      <c r="D42" s="7">
        <v>6.9895926569612924E-4</v>
      </c>
      <c r="E42" s="7">
        <v>7.3813537202479227E-4</v>
      </c>
      <c r="F42" s="7">
        <v>9.8038457703280386E-4</v>
      </c>
      <c r="G42" s="7">
        <v>9.8062766026053697E-4</v>
      </c>
      <c r="H42" s="7">
        <v>5.4375941220243201E-4</v>
      </c>
      <c r="I42" s="7">
        <v>1.5617741094928442E-3</v>
      </c>
      <c r="J42" s="7">
        <v>3.4226063485716423E-4</v>
      </c>
      <c r="K42" s="7">
        <v>6.4937972612859828E-4</v>
      </c>
    </row>
    <row r="43" spans="1:11" s="21" customFormat="1" ht="17.100000000000001" customHeight="1" x14ac:dyDescent="0.25">
      <c r="A43" s="19" t="s">
        <v>22</v>
      </c>
      <c r="B43" s="7">
        <v>0.22942926439142938</v>
      </c>
      <c r="C43" s="7">
        <v>0.23413730751174158</v>
      </c>
      <c r="D43" s="7">
        <v>0.23159790338148015</v>
      </c>
      <c r="E43" s="7">
        <v>0.19994050512371545</v>
      </c>
      <c r="F43" s="7">
        <v>0.19148630836717326</v>
      </c>
      <c r="G43" s="7">
        <v>0.21010752173391109</v>
      </c>
      <c r="H43" s="7">
        <v>0.23495251256002067</v>
      </c>
      <c r="I43" s="7">
        <v>0.26584328231177173</v>
      </c>
      <c r="J43" s="7">
        <v>0.25785427679330242</v>
      </c>
      <c r="K43" s="7">
        <v>0.27290925557020385</v>
      </c>
    </row>
    <row r="44" spans="1:11" s="21" customFormat="1" ht="17.100000000000001" customHeight="1" x14ac:dyDescent="0.25">
      <c r="A44" s="19" t="s">
        <v>23</v>
      </c>
      <c r="B44" s="7">
        <v>8.5065565886806532E-4</v>
      </c>
      <c r="C44" s="7">
        <v>-3.4512546046473627E-4</v>
      </c>
      <c r="D44" s="7">
        <v>-1.7862561137493682E-5</v>
      </c>
      <c r="E44" s="7">
        <v>-1.7465227687061116E-5</v>
      </c>
      <c r="F44" s="7">
        <v>-1.1238495832879158E-4</v>
      </c>
      <c r="G44" s="7">
        <v>2.7594367982359066E-4</v>
      </c>
      <c r="H44" s="7">
        <v>-3.1130168463807604E-4</v>
      </c>
      <c r="I44" s="7">
        <v>-7.4174447800516035E-6</v>
      </c>
      <c r="J44" s="7">
        <v>-3.7672660909121388E-6</v>
      </c>
      <c r="K44" s="7">
        <v>3.7162630792756429E-5</v>
      </c>
    </row>
    <row r="45" spans="1:11" s="21" customFormat="1" ht="17.100000000000001" customHeight="1" x14ac:dyDescent="0.25">
      <c r="A45" s="19" t="s">
        <v>24</v>
      </c>
      <c r="B45" s="7">
        <v>8.6762503918303042E-4</v>
      </c>
      <c r="C45" s="7">
        <v>3.1836630277818468E-4</v>
      </c>
      <c r="D45" s="7">
        <v>3.2510595300431534E-6</v>
      </c>
      <c r="E45" s="7">
        <v>3.1086538094931616E-5</v>
      </c>
      <c r="F45" s="7">
        <v>2.5872976749429489E-5</v>
      </c>
      <c r="G45" s="7">
        <v>3.2776486899651665E-4</v>
      </c>
      <c r="H45" s="7">
        <v>1.9652743826791553E-5</v>
      </c>
      <c r="I45" s="7">
        <v>7.1433489001472119E-5</v>
      </c>
      <c r="J45" s="7">
        <v>3.9106137999777584E-7</v>
      </c>
      <c r="K45" s="7">
        <v>5.4182585672692327E-5</v>
      </c>
    </row>
    <row r="46" spans="1:11" s="21" customFormat="1" ht="17.100000000000001" customHeight="1" x14ac:dyDescent="0.25">
      <c r="A46" s="19" t="s">
        <v>25</v>
      </c>
      <c r="B46" s="7">
        <v>1.6969380314965209E-5</v>
      </c>
      <c r="C46" s="7">
        <v>6.6349176324292101E-4</v>
      </c>
      <c r="D46" s="7">
        <v>2.1113620667536835E-5</v>
      </c>
      <c r="E46" s="7">
        <v>4.8551765781992739E-5</v>
      </c>
      <c r="F46" s="7">
        <v>1.382579350782211E-4</v>
      </c>
      <c r="G46" s="7">
        <v>5.1821189172925985E-5</v>
      </c>
      <c r="H46" s="7">
        <v>3.3095442846486754E-4</v>
      </c>
      <c r="I46" s="7">
        <v>7.8850933781523708E-5</v>
      </c>
      <c r="J46" s="7">
        <v>4.1583274709099128E-6</v>
      </c>
      <c r="K46" s="7">
        <v>1.7019954879935892E-5</v>
      </c>
    </row>
    <row r="47" spans="1:11" s="21" customFormat="1" ht="17.100000000000001" customHeight="1" x14ac:dyDescent="0.25">
      <c r="A47" s="19" t="s">
        <v>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</row>
    <row r="48" spans="1:11" s="21" customFormat="1" ht="17.100000000000001" customHeight="1" x14ac:dyDescent="0.25">
      <c r="A48" s="19" t="s">
        <v>27</v>
      </c>
      <c r="B48" s="7">
        <v>0.30131129083875169</v>
      </c>
      <c r="C48" s="7">
        <v>0.29925399062116714</v>
      </c>
      <c r="D48" s="7">
        <v>0.22592099283886852</v>
      </c>
      <c r="E48" s="7">
        <v>0.2024535150355363</v>
      </c>
      <c r="F48" s="7">
        <v>0.25018986901237639</v>
      </c>
      <c r="G48" s="7">
        <v>0.30837346418163425</v>
      </c>
      <c r="H48" s="7">
        <v>0.30292904554855565</v>
      </c>
      <c r="I48" s="7">
        <v>0.36625825569010984</v>
      </c>
      <c r="J48" s="7">
        <v>0.39201446229939574</v>
      </c>
      <c r="K48" s="7">
        <v>0.43014441232207784</v>
      </c>
    </row>
    <row r="49" spans="1:11" s="21" customFormat="1" ht="17.100000000000001" customHeight="1" x14ac:dyDescent="0.25">
      <c r="A49" s="19" t="s">
        <v>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s="21" customFormat="1" ht="17.100000000000001" customHeight="1" x14ac:dyDescent="0.25">
      <c r="A50" s="19" t="s">
        <v>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s="21" customFormat="1" ht="17.100000000000001" customHeight="1" x14ac:dyDescent="0.25">
      <c r="A51" s="19" t="s">
        <v>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s="21" customFormat="1" ht="17.100000000000001" customHeight="1" x14ac:dyDescent="0.25">
      <c r="A52" s="19" t="s">
        <v>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spans="1:11" s="21" customFormat="1" ht="17.100000000000001" customHeight="1" x14ac:dyDescent="0.25">
      <c r="A53" s="19" t="s">
        <v>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s="21" customFormat="1" ht="17.100000000000001" customHeight="1" x14ac:dyDescent="0.25">
      <c r="B54" s="6" t="s">
        <v>63</v>
      </c>
      <c r="C54" s="6" t="s">
        <v>63</v>
      </c>
      <c r="D54" s="6" t="s">
        <v>63</v>
      </c>
      <c r="E54" s="6" t="s">
        <v>63</v>
      </c>
      <c r="F54" s="6" t="s">
        <v>63</v>
      </c>
      <c r="G54" s="6" t="s">
        <v>63</v>
      </c>
      <c r="H54" s="6" t="s">
        <v>63</v>
      </c>
      <c r="I54" s="6" t="s">
        <v>63</v>
      </c>
      <c r="J54" s="6" t="s">
        <v>63</v>
      </c>
      <c r="K54" s="6" t="s">
        <v>63</v>
      </c>
    </row>
    <row r="55" spans="1:11" s="35" customFormat="1" ht="17.100000000000001" customHeight="1" x14ac:dyDescent="0.25">
      <c r="A55" s="18" t="s">
        <v>33</v>
      </c>
      <c r="B55" s="14">
        <v>-5.6544009582370262E-2</v>
      </c>
      <c r="C55" s="14">
        <v>-6.7779411656803346E-2</v>
      </c>
      <c r="D55" s="14">
        <v>-6.6600448964542008E-2</v>
      </c>
      <c r="E55" s="14">
        <v>-5.9983152889779623E-2</v>
      </c>
      <c r="F55" s="14">
        <v>-7.1942162370492085E-2</v>
      </c>
      <c r="G55" s="14">
        <v>-8.2857472391453982E-2</v>
      </c>
      <c r="H55" s="14">
        <v>-7.5898291051659461E-2</v>
      </c>
      <c r="I55" s="14">
        <v>-7.917501014310499E-2</v>
      </c>
      <c r="J55" s="14">
        <v>-6.5935495151581827E-2</v>
      </c>
      <c r="K55" s="14">
        <v>-7.6761435770693373E-2</v>
      </c>
    </row>
    <row r="56" spans="1:11" s="21" customFormat="1" ht="17.100000000000001" customHeight="1" x14ac:dyDescent="0.25">
      <c r="A56" s="19" t="s">
        <v>34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s="21" customFormat="1" ht="17.100000000000001" customHeight="1" x14ac:dyDescent="0.25">
      <c r="A57" s="19" t="s">
        <v>35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</row>
    <row r="58" spans="1:11" s="21" customFormat="1" ht="17.100000000000001" customHeight="1" x14ac:dyDescent="0.25">
      <c r="A58" s="19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</row>
    <row r="59" spans="1:11" s="21" customFormat="1" ht="17.100000000000001" customHeight="1" x14ac:dyDescent="0.25">
      <c r="A59" s="19" t="s">
        <v>37</v>
      </c>
      <c r="B59" s="7">
        <v>-5.6544009582370255E-2</v>
      </c>
      <c r="C59" s="7">
        <v>-6.7779411656803346E-2</v>
      </c>
      <c r="D59" s="7">
        <v>-6.6600448964542008E-2</v>
      </c>
      <c r="E59" s="7">
        <v>-5.9983152889779616E-2</v>
      </c>
      <c r="F59" s="7">
        <v>-7.1942162370492099E-2</v>
      </c>
      <c r="G59" s="7">
        <v>-8.2857472391453968E-2</v>
      </c>
      <c r="H59" s="7">
        <v>-7.5898291051659475E-2</v>
      </c>
      <c r="I59" s="7">
        <v>-7.917501014310499E-2</v>
      </c>
      <c r="J59" s="7">
        <v>-6.5935495151581827E-2</v>
      </c>
      <c r="K59" s="7">
        <v>-7.6761435770693373E-2</v>
      </c>
    </row>
    <row r="60" spans="1:11" s="21" customFormat="1" ht="17.100000000000001" customHeight="1" x14ac:dyDescent="0.25">
      <c r="A60" s="19" t="s">
        <v>35</v>
      </c>
      <c r="B60" s="7">
        <v>1.5161262941603398E-2</v>
      </c>
      <c r="C60" s="7">
        <v>9.4620348032118263E-3</v>
      </c>
      <c r="D60" s="7">
        <v>5.8814698705309002E-3</v>
      </c>
      <c r="E60" s="7">
        <v>1.1698641290855537E-2</v>
      </c>
      <c r="F60" s="7">
        <v>1.5553776823413313E-2</v>
      </c>
      <c r="G60" s="7">
        <v>9.8155216931420011E-3</v>
      </c>
      <c r="H60" s="7">
        <v>7.9612692398790177E-3</v>
      </c>
      <c r="I60" s="7">
        <v>6.0948371416155696E-3</v>
      </c>
      <c r="J60" s="7">
        <v>7.1310453722989052E-3</v>
      </c>
      <c r="K60" s="7">
        <v>2.9391124117506348E-4</v>
      </c>
    </row>
    <row r="61" spans="1:11" s="21" customFormat="1" ht="17.100000000000001" customHeight="1" x14ac:dyDescent="0.25">
      <c r="A61" s="19" t="s">
        <v>36</v>
      </c>
      <c r="B61" s="7">
        <v>7.1705272523973657E-2</v>
      </c>
      <c r="C61" s="7">
        <v>7.724144646001517E-2</v>
      </c>
      <c r="D61" s="7">
        <v>7.2481918835072906E-2</v>
      </c>
      <c r="E61" s="7">
        <v>7.1681794180635153E-2</v>
      </c>
      <c r="F61" s="7">
        <v>8.74959391939054E-2</v>
      </c>
      <c r="G61" s="7">
        <v>9.2672994084595964E-2</v>
      </c>
      <c r="H61" s="7">
        <v>8.3859560291538474E-2</v>
      </c>
      <c r="I61" s="7">
        <v>8.5269847284720549E-2</v>
      </c>
      <c r="J61" s="7">
        <v>7.306654052388073E-2</v>
      </c>
      <c r="K61" s="7">
        <v>7.7055347011868433E-2</v>
      </c>
    </row>
    <row r="62" spans="1:11" s="21" customFormat="1" ht="17.100000000000001" customHeight="1" x14ac:dyDescent="0.25">
      <c r="A62" s="19" t="s">
        <v>38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s="21" customFormat="1" ht="17.100000000000001" customHeight="1" x14ac:dyDescent="0.25">
      <c r="B63" s="6" t="s">
        <v>63</v>
      </c>
      <c r="C63" s="6" t="s">
        <v>63</v>
      </c>
      <c r="D63" s="6" t="s">
        <v>63</v>
      </c>
      <c r="E63" s="6" t="s">
        <v>63</v>
      </c>
      <c r="F63" s="6" t="s">
        <v>63</v>
      </c>
      <c r="G63" s="6" t="s">
        <v>63</v>
      </c>
      <c r="H63" s="6" t="s">
        <v>63</v>
      </c>
      <c r="I63" s="6" t="s">
        <v>63</v>
      </c>
      <c r="J63" s="6" t="s">
        <v>63</v>
      </c>
      <c r="K63" s="6" t="s">
        <v>63</v>
      </c>
    </row>
    <row r="64" spans="1:11" s="35" customFormat="1" ht="17.100000000000001" customHeight="1" x14ac:dyDescent="0.25">
      <c r="A64" s="18" t="s">
        <v>39</v>
      </c>
      <c r="B64" s="14">
        <v>0.12964195816100121</v>
      </c>
      <c r="C64" s="14">
        <v>0.13318423374352165</v>
      </c>
      <c r="D64" s="14">
        <v>6.1604635126489823E-2</v>
      </c>
      <c r="E64" s="14">
        <v>6.3216832945938647E-2</v>
      </c>
      <c r="F64" s="14">
        <v>0.13151372263439953</v>
      </c>
      <c r="G64" s="14">
        <v>0.18237998617926124</v>
      </c>
      <c r="H64" s="14">
        <v>0.14410728176775928</v>
      </c>
      <c r="I64" s="14">
        <v>0.18114434018615636</v>
      </c>
      <c r="J64" s="14">
        <v>0.20043417402644156</v>
      </c>
      <c r="K64" s="14">
        <v>0.23468313487948858</v>
      </c>
    </row>
    <row r="65" spans="1:11" s="21" customFormat="1" ht="14.25" customHeight="1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1" customFormat="1" ht="14.25" customHeight="1" x14ac:dyDescent="0.25">
      <c r="A66" s="37" t="s">
        <v>53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1" customFormat="1" ht="14.25" customHeight="1" x14ac:dyDescent="0.25">
      <c r="A67" s="33" t="s">
        <v>48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1" customFormat="1" ht="14.25" customHeight="1" x14ac:dyDescent="0.25">
      <c r="A68" s="33" t="s">
        <v>87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1" customFormat="1" ht="14.25" customHeight="1" x14ac:dyDescent="0.25">
      <c r="A69" s="33" t="s">
        <v>54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1" customFormat="1" ht="14.25" customHeight="1" x14ac:dyDescent="0.25">
      <c r="A70" s="33" t="s">
        <v>55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1" customFormat="1" ht="14.25" customHeight="1" x14ac:dyDescent="0.25">
      <c r="A71" s="33" t="s">
        <v>83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ht="14.25" customHeight="1" x14ac:dyDescent="0.25"/>
    <row r="73" spans="1:11" ht="14.25" customHeight="1" x14ac:dyDescent="0.25"/>
    <row r="74" spans="1:11" ht="14.25" customHeight="1" x14ac:dyDescent="0.25"/>
    <row r="75" spans="1:11" ht="14.25" customHeight="1" x14ac:dyDescent="0.25"/>
    <row r="76" spans="1:11" ht="14.25" customHeight="1" x14ac:dyDescent="0.25"/>
    <row r="77" spans="1:11" ht="14.25" customHeight="1" x14ac:dyDescent="0.25"/>
  </sheetData>
  <hyperlinks>
    <hyperlink ref="L1" location="Índice!A1" display="Volver al índice" xr:uid="{00000000-0004-0000-0400-000000000000}"/>
  </hyperlinks>
  <pageMargins left="1.0236220472440944" right="1.0236220472440944" top="0.74803149606299213" bottom="0.74803149606299213" header="0.31496062992125984" footer="0.31496062992125984"/>
  <pageSetup scale="72" fitToHeight="0" orientation="landscape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78</v>
      </c>
      <c r="L1" s="15" t="s">
        <v>58</v>
      </c>
    </row>
    <row r="2" spans="1:12" ht="17.25" x14ac:dyDescent="0.3">
      <c r="A2" s="10" t="s">
        <v>59</v>
      </c>
    </row>
    <row r="3" spans="1:12" x14ac:dyDescent="0.25">
      <c r="A3" s="1" t="s">
        <v>71</v>
      </c>
    </row>
    <row r="4" spans="1:12" x14ac:dyDescent="0.25">
      <c r="A4" s="1" t="s">
        <v>0</v>
      </c>
    </row>
    <row r="6" spans="1:12" s="21" customFormat="1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85</v>
      </c>
    </row>
    <row r="7" spans="1:12" s="21" customFormat="1" ht="17.100000000000001" customHeight="1" x14ac:dyDescent="0.25">
      <c r="A7" s="17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2" s="35" customFormat="1" ht="17.100000000000001" customHeight="1" x14ac:dyDescent="0.25">
      <c r="A8" s="18" t="s">
        <v>2</v>
      </c>
      <c r="B8" s="23">
        <v>31090821.864933997</v>
      </c>
      <c r="C8" s="23">
        <v>33076347.886909001</v>
      </c>
      <c r="D8" s="23">
        <v>36387199.764961317</v>
      </c>
      <c r="E8" s="23">
        <v>38319771.861663312</v>
      </c>
      <c r="F8" s="23">
        <v>41000514.626258895</v>
      </c>
      <c r="G8" s="23">
        <v>45717149.796853893</v>
      </c>
      <c r="H8" s="23">
        <v>46471543.847412072</v>
      </c>
      <c r="I8" s="23">
        <v>44263246.934402108</v>
      </c>
      <c r="J8" s="23">
        <v>62464433.66536323</v>
      </c>
      <c r="K8" s="23">
        <v>73877011.746487021</v>
      </c>
    </row>
    <row r="9" spans="1:12" s="21" customFormat="1" ht="17.100000000000001" customHeight="1" x14ac:dyDescent="0.25">
      <c r="A9" s="19" t="s">
        <v>3</v>
      </c>
      <c r="B9" s="24">
        <v>24919377.245588999</v>
      </c>
      <c r="C9" s="24">
        <v>26687274.757555999</v>
      </c>
      <c r="D9" s="24">
        <v>30136140.102079395</v>
      </c>
      <c r="E9" s="24">
        <v>31675566.46431572</v>
      </c>
      <c r="F9" s="24">
        <v>33620343.751378</v>
      </c>
      <c r="G9" s="24">
        <v>37490527.559133001</v>
      </c>
      <c r="H9" s="24">
        <v>37980614.547734</v>
      </c>
      <c r="I9" s="24">
        <v>35698254.10082902</v>
      </c>
      <c r="J9" s="24">
        <v>49033787.158112489</v>
      </c>
      <c r="K9" s="24">
        <v>59739924.026324749</v>
      </c>
    </row>
    <row r="10" spans="1:12" s="21" customFormat="1" ht="17.100000000000001" customHeight="1" x14ac:dyDescent="0.25">
      <c r="A10" s="19" t="s">
        <v>4</v>
      </c>
      <c r="B10" s="24">
        <v>1412718.0708600001</v>
      </c>
      <c r="C10" s="24">
        <v>1353643.3372800001</v>
      </c>
      <c r="D10" s="24">
        <v>703710.03944086446</v>
      </c>
      <c r="E10" s="24">
        <v>599722.6063910228</v>
      </c>
      <c r="F10" s="24">
        <v>898899.69999857002</v>
      </c>
      <c r="G10" s="24">
        <v>1117591.6377546801</v>
      </c>
      <c r="H10" s="24">
        <v>710874.85972000007</v>
      </c>
      <c r="I10" s="24">
        <v>1019268.2053700003</v>
      </c>
      <c r="J10" s="24">
        <v>4404895.1995599996</v>
      </c>
      <c r="K10" s="24">
        <v>1962556.6087603634</v>
      </c>
    </row>
    <row r="11" spans="1:12" s="21" customFormat="1" ht="17.100000000000001" customHeight="1" x14ac:dyDescent="0.25">
      <c r="A11" s="19" t="s">
        <v>5</v>
      </c>
      <c r="B11" s="24">
        <v>1968972.7790000001</v>
      </c>
      <c r="C11" s="24">
        <v>2110087.5409999997</v>
      </c>
      <c r="D11" s="24">
        <v>2252489.3670000006</v>
      </c>
      <c r="E11" s="24">
        <v>2441418.9780000001</v>
      </c>
      <c r="F11" s="24">
        <v>2627558.3579999995</v>
      </c>
      <c r="G11" s="24">
        <v>2786172.6749999998</v>
      </c>
      <c r="H11" s="24">
        <v>2994905.8890000004</v>
      </c>
      <c r="I11" s="24">
        <v>3104866.452</v>
      </c>
      <c r="J11" s="24">
        <v>2815089.62</v>
      </c>
      <c r="K11" s="24">
        <v>2585421.4419999998</v>
      </c>
    </row>
    <row r="12" spans="1:12" s="21" customFormat="1" ht="17.100000000000001" customHeight="1" x14ac:dyDescent="0.25">
      <c r="A12" s="19" t="s">
        <v>40</v>
      </c>
      <c r="B12" s="24">
        <v>88028.778582999716</v>
      </c>
      <c r="C12" s="24">
        <v>65479.241382999578</v>
      </c>
      <c r="D12" s="24">
        <v>108582.05107299984</v>
      </c>
      <c r="E12" s="24">
        <v>120756.01986900019</v>
      </c>
      <c r="F12" s="24">
        <v>107061.26234299969</v>
      </c>
      <c r="G12" s="24">
        <v>112157.72279899986</v>
      </c>
      <c r="H12" s="24">
        <v>154192.46934900054</v>
      </c>
      <c r="I12" s="24">
        <v>357806.62416138931</v>
      </c>
      <c r="J12" s="24">
        <v>323125.42618919199</v>
      </c>
      <c r="K12" s="24">
        <v>304100.98836429766</v>
      </c>
    </row>
    <row r="13" spans="1:12" s="21" customFormat="1" ht="17.100000000000001" customHeight="1" x14ac:dyDescent="0.25">
      <c r="A13" s="19" t="s">
        <v>6</v>
      </c>
      <c r="B13" s="24">
        <v>689840.04006499995</v>
      </c>
      <c r="C13" s="24">
        <v>696626.96152999997</v>
      </c>
      <c r="D13" s="24">
        <v>708754.33829783776</v>
      </c>
      <c r="E13" s="24">
        <v>788129.45721911523</v>
      </c>
      <c r="F13" s="24">
        <v>814416.46825532638</v>
      </c>
      <c r="G13" s="24">
        <v>913155.84957721201</v>
      </c>
      <c r="H13" s="24">
        <v>1126775.5329640782</v>
      </c>
      <c r="I13" s="24">
        <v>891185.24004708452</v>
      </c>
      <c r="J13" s="24">
        <v>569601.34682799992</v>
      </c>
      <c r="K13" s="24">
        <v>3877306.7399676042</v>
      </c>
    </row>
    <row r="14" spans="1:12" s="21" customFormat="1" ht="17.100000000000001" customHeight="1" x14ac:dyDescent="0.25">
      <c r="A14" s="19" t="s">
        <v>7</v>
      </c>
      <c r="B14" s="24">
        <v>725983.94812600012</v>
      </c>
      <c r="C14" s="24">
        <v>795151.15469799982</v>
      </c>
      <c r="D14" s="24">
        <v>880016.29085400002</v>
      </c>
      <c r="E14" s="24">
        <v>947564.53600700025</v>
      </c>
      <c r="F14" s="24">
        <v>998130.00576000009</v>
      </c>
      <c r="G14" s="24">
        <v>1052031.4992980002</v>
      </c>
      <c r="H14" s="24">
        <v>1120153.5859749999</v>
      </c>
      <c r="I14" s="24">
        <v>838930.49176021642</v>
      </c>
      <c r="J14" s="24">
        <v>1355734.632225828</v>
      </c>
      <c r="K14" s="24">
        <v>1250817.0484941043</v>
      </c>
    </row>
    <row r="15" spans="1:12" s="21" customFormat="1" ht="17.100000000000001" customHeight="1" x14ac:dyDescent="0.25">
      <c r="A15" s="20" t="s">
        <v>8</v>
      </c>
      <c r="B15" s="25">
        <v>1285901.0027109999</v>
      </c>
      <c r="C15" s="25">
        <v>1368084.8934619999</v>
      </c>
      <c r="D15" s="25">
        <v>1597507.5762162232</v>
      </c>
      <c r="E15" s="25">
        <v>1746613.7998614546</v>
      </c>
      <c r="F15" s="25">
        <v>1934105.0805239999</v>
      </c>
      <c r="G15" s="25">
        <v>2245512.853292</v>
      </c>
      <c r="H15" s="25">
        <v>2384026.9626699998</v>
      </c>
      <c r="I15" s="25">
        <v>2352935.8202343867</v>
      </c>
      <c r="J15" s="25">
        <v>3962200.2824477293</v>
      </c>
      <c r="K15" s="25">
        <v>4156884.8925759192</v>
      </c>
    </row>
    <row r="16" spans="1:12" s="21" customFormat="1" ht="17.100000000000001" customHeight="1" x14ac:dyDescent="0.25">
      <c r="B16" s="26" t="s">
        <v>63</v>
      </c>
      <c r="C16" s="26" t="s">
        <v>63</v>
      </c>
      <c r="D16" s="26" t="s">
        <v>63</v>
      </c>
      <c r="E16" s="26"/>
      <c r="F16" s="26"/>
      <c r="G16" s="26"/>
      <c r="H16" s="26"/>
      <c r="I16" s="26"/>
      <c r="J16" s="26"/>
      <c r="K16" s="26"/>
    </row>
    <row r="17" spans="1:11" s="35" customFormat="1" ht="17.100000000000001" customHeight="1" x14ac:dyDescent="0.25">
      <c r="A17" s="18" t="s">
        <v>9</v>
      </c>
      <c r="B17" s="23">
        <f>SUM(B18:B24)</f>
        <v>27400421.354504939</v>
      </c>
      <c r="C17" s="23">
        <f t="shared" ref="C17:K17" si="0">SUM(C18:C24)</f>
        <v>30356728.578118924</v>
      </c>
      <c r="D17" s="23">
        <f t="shared" si="0"/>
        <v>34017158.641291529</v>
      </c>
      <c r="E17" s="23">
        <f t="shared" si="0"/>
        <v>37280717.237909697</v>
      </c>
      <c r="F17" s="23">
        <f t="shared" si="0"/>
        <v>40362708.984830678</v>
      </c>
      <c r="G17" s="23">
        <f t="shared" si="0"/>
        <v>43077267.694044709</v>
      </c>
      <c r="H17" s="23">
        <f t="shared" si="0"/>
        <v>46082199.185020775</v>
      </c>
      <c r="I17" s="23">
        <f t="shared" si="0"/>
        <v>53643997.694876313</v>
      </c>
      <c r="J17" s="23">
        <f t="shared" si="0"/>
        <v>74514476.589618236</v>
      </c>
      <c r="K17" s="23">
        <f t="shared" si="0"/>
        <v>63114095.810010359</v>
      </c>
    </row>
    <row r="18" spans="1:11" s="21" customFormat="1" ht="17.100000000000001" customHeight="1" x14ac:dyDescent="0.25">
      <c r="A18" s="19" t="s">
        <v>10</v>
      </c>
      <c r="B18" s="24">
        <v>8127752.5319049992</v>
      </c>
      <c r="C18" s="24">
        <v>9073962.6337080002</v>
      </c>
      <c r="D18" s="24">
        <v>10106866.571132999</v>
      </c>
      <c r="E18" s="24">
        <v>11183888.414046001</v>
      </c>
      <c r="F18" s="24">
        <v>12218298.165947001</v>
      </c>
      <c r="G18" s="24">
        <v>13219863.703423001</v>
      </c>
      <c r="H18" s="24">
        <v>14136779.472895999</v>
      </c>
      <c r="I18" s="24">
        <v>15082294.196951423</v>
      </c>
      <c r="J18" s="24">
        <v>16408994.184170362</v>
      </c>
      <c r="K18" s="24">
        <v>17617338.714887012</v>
      </c>
    </row>
    <row r="19" spans="1:11" s="21" customFormat="1" ht="17.100000000000001" customHeight="1" x14ac:dyDescent="0.25">
      <c r="A19" s="19" t="s">
        <v>11</v>
      </c>
      <c r="B19" s="24">
        <v>3543812.2602540003</v>
      </c>
      <c r="C19" s="24">
        <v>4025598.2639320008</v>
      </c>
      <c r="D19" s="24">
        <v>4520721.2241050005</v>
      </c>
      <c r="E19" s="24">
        <v>4897088.8584500002</v>
      </c>
      <c r="F19" s="24">
        <v>5201021.479057</v>
      </c>
      <c r="G19" s="24">
        <v>5532936.2234840002</v>
      </c>
      <c r="H19" s="24">
        <v>5815778.3515389999</v>
      </c>
      <c r="I19" s="24">
        <v>6178789.5263042059</v>
      </c>
      <c r="J19" s="24">
        <v>6735844.475691163</v>
      </c>
      <c r="K19" s="24">
        <v>7519088.3749213796</v>
      </c>
    </row>
    <row r="20" spans="1:11" s="21" customFormat="1" ht="17.100000000000001" customHeight="1" x14ac:dyDescent="0.25">
      <c r="A20" s="19" t="s">
        <v>42</v>
      </c>
      <c r="B20" s="24">
        <v>1156869.3506539394</v>
      </c>
      <c r="C20" s="24">
        <v>1288813.3981629256</v>
      </c>
      <c r="D20" s="24">
        <v>1460693.8588125324</v>
      </c>
      <c r="E20" s="24">
        <v>1585746.3306266917</v>
      </c>
      <c r="F20" s="24">
        <v>1671977.6811556749</v>
      </c>
      <c r="G20" s="24">
        <v>1783819.4573837055</v>
      </c>
      <c r="H20" s="24">
        <v>1945571.9706197728</v>
      </c>
      <c r="I20" s="24">
        <v>2129281.4060249785</v>
      </c>
      <c r="J20" s="24">
        <v>2294836.1257956433</v>
      </c>
      <c r="K20" s="24">
        <v>2215238.6811080803</v>
      </c>
    </row>
    <row r="21" spans="1:11" s="21" customFormat="1" ht="17.100000000000001" customHeight="1" x14ac:dyDescent="0.25">
      <c r="A21" s="19" t="s">
        <v>12</v>
      </c>
      <c r="B21" s="24">
        <v>800986.09242399991</v>
      </c>
      <c r="C21" s="24">
        <v>909639.34759000014</v>
      </c>
      <c r="D21" s="24">
        <v>1053288.569812</v>
      </c>
      <c r="E21" s="24">
        <v>1266173.9926209999</v>
      </c>
      <c r="F21" s="24">
        <v>1460018.274032</v>
      </c>
      <c r="G21" s="24">
        <v>1614638.981162</v>
      </c>
      <c r="H21" s="24">
        <v>1812035.5766399999</v>
      </c>
      <c r="I21" s="24">
        <v>1938521.1364549999</v>
      </c>
      <c r="J21" s="24">
        <v>2059196.2651519999</v>
      </c>
      <c r="K21" s="24">
        <v>2640919.132495</v>
      </c>
    </row>
    <row r="22" spans="1:11" s="21" customFormat="1" ht="17.100000000000001" customHeight="1" x14ac:dyDescent="0.25">
      <c r="A22" s="19" t="s">
        <v>41</v>
      </c>
      <c r="B22" s="24">
        <v>8083210.0011959989</v>
      </c>
      <c r="C22" s="24">
        <v>8917614.5833359975</v>
      </c>
      <c r="D22" s="24">
        <v>10251562.783427</v>
      </c>
      <c r="E22" s="24">
        <v>11430159.760337999</v>
      </c>
      <c r="F22" s="24">
        <v>12424998.875672001</v>
      </c>
      <c r="G22" s="24">
        <v>13139262.527949</v>
      </c>
      <c r="H22" s="24">
        <v>14308007.608724002</v>
      </c>
      <c r="I22" s="24">
        <v>19243491.863751661</v>
      </c>
      <c r="J22" s="24">
        <v>37385995.352154568</v>
      </c>
      <c r="K22" s="24">
        <v>21273252.080811739</v>
      </c>
    </row>
    <row r="23" spans="1:11" s="21" customFormat="1" ht="17.100000000000001" customHeight="1" x14ac:dyDescent="0.25">
      <c r="A23" s="19" t="s">
        <v>43</v>
      </c>
      <c r="B23" s="24">
        <v>5632296.4973650007</v>
      </c>
      <c r="C23" s="24">
        <v>6078734.0411299998</v>
      </c>
      <c r="D23" s="24">
        <v>6536005.0942399995</v>
      </c>
      <c r="E23" s="24">
        <v>6818554.8604680011</v>
      </c>
      <c r="F23" s="24">
        <v>7254640.1860470008</v>
      </c>
      <c r="G23" s="24">
        <v>7611329.89475</v>
      </c>
      <c r="H23" s="24">
        <v>7893411.1464560004</v>
      </c>
      <c r="I23" s="24">
        <v>8900508.0215372182</v>
      </c>
      <c r="J23" s="24">
        <v>9403778.745631</v>
      </c>
      <c r="K23" s="24">
        <v>11475439.171795981</v>
      </c>
    </row>
    <row r="24" spans="1:11" s="21" customFormat="1" ht="17.100000000000001" customHeight="1" x14ac:dyDescent="0.25">
      <c r="A24" s="19" t="s">
        <v>13</v>
      </c>
      <c r="B24" s="24">
        <v>55494.620707000002</v>
      </c>
      <c r="C24" s="24">
        <v>62366.310260000013</v>
      </c>
      <c r="D24" s="24">
        <v>88020.539762</v>
      </c>
      <c r="E24" s="24">
        <v>99105.021359999999</v>
      </c>
      <c r="F24" s="24">
        <v>131754.32292000001</v>
      </c>
      <c r="G24" s="24">
        <v>175416.90589300002</v>
      </c>
      <c r="H24" s="24">
        <v>170615.058146</v>
      </c>
      <c r="I24" s="24">
        <v>171111.54385183589</v>
      </c>
      <c r="J24" s="24">
        <v>225831.44102349188</v>
      </c>
      <c r="K24" s="24">
        <v>372819.6539911711</v>
      </c>
    </row>
    <row r="25" spans="1:11" s="21" customFormat="1" ht="17.100000000000001" customHeight="1" x14ac:dyDescent="0.25">
      <c r="B25" s="26" t="s">
        <v>63</v>
      </c>
      <c r="C25" s="26" t="s">
        <v>63</v>
      </c>
      <c r="D25" s="26" t="s">
        <v>63</v>
      </c>
      <c r="E25" s="26"/>
      <c r="F25" s="26"/>
      <c r="G25" s="26"/>
      <c r="H25" s="26"/>
      <c r="I25" s="26"/>
      <c r="J25" s="26"/>
      <c r="K25" s="26"/>
    </row>
    <row r="26" spans="1:11" s="35" customFormat="1" ht="17.100000000000001" customHeight="1" x14ac:dyDescent="0.25">
      <c r="A26" s="18" t="s">
        <v>65</v>
      </c>
      <c r="B26" s="23">
        <f>B8-B17</f>
        <v>3690400.5104290582</v>
      </c>
      <c r="C26" s="23">
        <f t="shared" ref="C26:K26" si="1">C8-C17</f>
        <v>2719619.3087900765</v>
      </c>
      <c r="D26" s="23">
        <f t="shared" si="1"/>
        <v>2370041.1236697882</v>
      </c>
      <c r="E26" s="23">
        <f t="shared" si="1"/>
        <v>1039054.6237536147</v>
      </c>
      <c r="F26" s="23">
        <f t="shared" si="1"/>
        <v>637805.64142821729</v>
      </c>
      <c r="G26" s="23">
        <f t="shared" si="1"/>
        <v>2639882.1028091833</v>
      </c>
      <c r="H26" s="23">
        <f t="shared" si="1"/>
        <v>389344.66239129752</v>
      </c>
      <c r="I26" s="23">
        <f t="shared" si="1"/>
        <v>-9380750.760474205</v>
      </c>
      <c r="J26" s="23">
        <f t="shared" si="1"/>
        <v>-12050042.924255006</v>
      </c>
      <c r="K26" s="23">
        <f t="shared" si="1"/>
        <v>10762915.936476663</v>
      </c>
    </row>
    <row r="27" spans="1:11" s="21" customFormat="1" ht="17.100000000000001" customHeight="1" x14ac:dyDescent="0.25">
      <c r="B27" s="26" t="s">
        <v>63</v>
      </c>
      <c r="C27" s="26" t="s">
        <v>63</v>
      </c>
      <c r="D27" s="26" t="s">
        <v>63</v>
      </c>
      <c r="E27" s="26"/>
      <c r="F27" s="26"/>
      <c r="G27" s="26"/>
      <c r="H27" s="26"/>
      <c r="I27" s="26"/>
      <c r="J27" s="26"/>
      <c r="K27" s="26"/>
    </row>
    <row r="28" spans="1:11" s="21" customFormat="1" ht="17.100000000000001" customHeight="1" x14ac:dyDescent="0.25">
      <c r="A28" s="17" t="s">
        <v>15</v>
      </c>
      <c r="B28" s="26" t="s">
        <v>63</v>
      </c>
      <c r="C28" s="26" t="s">
        <v>63</v>
      </c>
      <c r="D28" s="26" t="s">
        <v>63</v>
      </c>
      <c r="E28" s="26"/>
      <c r="F28" s="26"/>
      <c r="G28" s="26"/>
      <c r="H28" s="26"/>
      <c r="I28" s="26"/>
      <c r="J28" s="26"/>
      <c r="K28" s="26"/>
    </row>
    <row r="29" spans="1:11" s="35" customFormat="1" ht="17.100000000000001" customHeight="1" x14ac:dyDescent="0.25">
      <c r="A29" s="18" t="s">
        <v>81</v>
      </c>
      <c r="B29" s="23">
        <f>B31+B32-B30-B33</f>
        <v>4336129.8542190604</v>
      </c>
      <c r="C29" s="23">
        <f t="shared" ref="C29:J29" si="2">C31+C32-C30-C33</f>
        <v>4933517.7449810747</v>
      </c>
      <c r="D29" s="23">
        <f t="shared" si="2"/>
        <v>5682900.4182384675</v>
      </c>
      <c r="E29" s="23">
        <f t="shared" si="2"/>
        <v>5529235.5479523083</v>
      </c>
      <c r="F29" s="23">
        <f t="shared" si="2"/>
        <v>5349360.6647383235</v>
      </c>
      <c r="G29" s="23">
        <f t="shared" si="2"/>
        <v>5447728.3656922942</v>
      </c>
      <c r="H29" s="23">
        <f t="shared" si="2"/>
        <v>5728354.7526532281</v>
      </c>
      <c r="I29" s="23">
        <f t="shared" si="2"/>
        <v>4897293.6982247103</v>
      </c>
      <c r="J29" s="23">
        <f t="shared" si="2"/>
        <v>5965836.723852573</v>
      </c>
      <c r="K29" s="23">
        <f>K31+K32-K30-K33</f>
        <v>7188126.916083578</v>
      </c>
    </row>
    <row r="30" spans="1:11" s="21" customFormat="1" ht="17.100000000000001" customHeight="1" x14ac:dyDescent="0.25">
      <c r="A30" s="19" t="s">
        <v>16</v>
      </c>
      <c r="B30" s="24">
        <v>56532.735293999998</v>
      </c>
      <c r="C30" s="24">
        <v>52754.310806000009</v>
      </c>
      <c r="D30" s="24">
        <v>48518.171588999998</v>
      </c>
      <c r="E30" s="24">
        <v>50438.998845999995</v>
      </c>
      <c r="F30" s="24">
        <v>46101.162242999999</v>
      </c>
      <c r="G30" s="24">
        <v>25209.316889999995</v>
      </c>
      <c r="H30" s="24">
        <v>36191.593215000001</v>
      </c>
      <c r="I30" s="24">
        <v>27859.218885999995</v>
      </c>
      <c r="J30" s="24">
        <v>16753.653352000001</v>
      </c>
      <c r="K30" s="24">
        <v>37748.068319379578</v>
      </c>
    </row>
    <row r="31" spans="1:11" s="21" customFormat="1" ht="17.100000000000001" customHeight="1" x14ac:dyDescent="0.25">
      <c r="A31" s="19" t="s">
        <v>17</v>
      </c>
      <c r="B31" s="24">
        <v>3439097.475815</v>
      </c>
      <c r="C31" s="24">
        <v>3861826.737989</v>
      </c>
      <c r="D31" s="24">
        <v>4385111.7453709999</v>
      </c>
      <c r="E31" s="24">
        <v>4325208.3745090002</v>
      </c>
      <c r="F31" s="24">
        <v>4326857.4341429994</v>
      </c>
      <c r="G31" s="24">
        <v>4338589.1211139997</v>
      </c>
      <c r="H31" s="24">
        <v>4508113.6843670001</v>
      </c>
      <c r="I31" s="24">
        <v>4042564.3755307486</v>
      </c>
      <c r="J31" s="24">
        <v>4819618.7114872169</v>
      </c>
      <c r="K31" s="24">
        <v>4465084.4981740732</v>
      </c>
    </row>
    <row r="32" spans="1:11" s="21" customFormat="1" ht="17.100000000000001" customHeight="1" x14ac:dyDescent="0.25">
      <c r="A32" s="19" t="s">
        <v>18</v>
      </c>
      <c r="B32" s="24">
        <v>2110434.464352</v>
      </c>
      <c r="C32" s="24">
        <v>2413258.715961</v>
      </c>
      <c r="D32" s="24">
        <v>2807000.7032690002</v>
      </c>
      <c r="E32" s="24">
        <v>2840212.5029160003</v>
      </c>
      <c r="F32" s="24">
        <v>2740582.0739939995</v>
      </c>
      <c r="G32" s="24">
        <v>2918168.0188519997</v>
      </c>
      <c r="H32" s="24">
        <v>3202004.6321210004</v>
      </c>
      <c r="I32" s="24">
        <v>3011869.9476049403</v>
      </c>
      <c r="J32" s="24">
        <v>3457807.7915129997</v>
      </c>
      <c r="K32" s="24">
        <v>4976029.167336964</v>
      </c>
    </row>
    <row r="33" spans="1:11" s="21" customFormat="1" ht="17.100000000000001" customHeight="1" x14ac:dyDescent="0.25">
      <c r="A33" s="19" t="s">
        <v>42</v>
      </c>
      <c r="B33" s="24">
        <f>B20</f>
        <v>1156869.3506539394</v>
      </c>
      <c r="C33" s="24">
        <f t="shared" ref="C33:K33" si="3">C20</f>
        <v>1288813.3981629256</v>
      </c>
      <c r="D33" s="24">
        <f t="shared" si="3"/>
        <v>1460693.8588125324</v>
      </c>
      <c r="E33" s="24">
        <f t="shared" si="3"/>
        <v>1585746.3306266917</v>
      </c>
      <c r="F33" s="24">
        <f t="shared" si="3"/>
        <v>1671977.6811556749</v>
      </c>
      <c r="G33" s="24">
        <f t="shared" si="3"/>
        <v>1783819.4573837055</v>
      </c>
      <c r="H33" s="24">
        <f t="shared" si="3"/>
        <v>1945571.9706197728</v>
      </c>
      <c r="I33" s="24">
        <f t="shared" si="3"/>
        <v>2129281.4060249785</v>
      </c>
      <c r="J33" s="24">
        <f t="shared" si="3"/>
        <v>2294836.1257956433</v>
      </c>
      <c r="K33" s="24">
        <f t="shared" si="3"/>
        <v>2215238.6811080803</v>
      </c>
    </row>
    <row r="34" spans="1:11" s="21" customFormat="1" ht="17.100000000000001" customHeight="1" x14ac:dyDescent="0.25">
      <c r="B34" s="26" t="s">
        <v>63</v>
      </c>
      <c r="C34" s="26" t="s">
        <v>63</v>
      </c>
      <c r="D34" s="26" t="s">
        <v>63</v>
      </c>
      <c r="E34" s="26"/>
      <c r="F34" s="26"/>
      <c r="G34" s="26"/>
      <c r="H34" s="26"/>
      <c r="I34" s="26"/>
      <c r="J34" s="26"/>
      <c r="K34" s="26"/>
    </row>
    <row r="35" spans="1:11" s="35" customFormat="1" ht="17.100000000000001" customHeight="1" x14ac:dyDescent="0.25">
      <c r="A35" s="18" t="s">
        <v>44</v>
      </c>
      <c r="B35" s="23">
        <f>+B8+B30</f>
        <v>31147354.600227997</v>
      </c>
      <c r="C35" s="23">
        <f t="shared" ref="C35:K35" si="4">+C8+C30</f>
        <v>33129102.197714999</v>
      </c>
      <c r="D35" s="23">
        <f t="shared" si="4"/>
        <v>36435717.936550319</v>
      </c>
      <c r="E35" s="23">
        <f t="shared" si="4"/>
        <v>38370210.860509314</v>
      </c>
      <c r="F35" s="23">
        <f t="shared" si="4"/>
        <v>41046615.788501896</v>
      </c>
      <c r="G35" s="23">
        <f t="shared" si="4"/>
        <v>45742359.113743894</v>
      </c>
      <c r="H35" s="23">
        <f t="shared" si="4"/>
        <v>46507735.440627076</v>
      </c>
      <c r="I35" s="23">
        <f t="shared" si="4"/>
        <v>44291106.153288111</v>
      </c>
      <c r="J35" s="23">
        <f t="shared" si="4"/>
        <v>62481187.31871523</v>
      </c>
      <c r="K35" s="23">
        <f t="shared" si="4"/>
        <v>73914759.814806402</v>
      </c>
    </row>
    <row r="36" spans="1:11" s="35" customFormat="1" ht="17.100000000000001" customHeight="1" x14ac:dyDescent="0.25">
      <c r="A36" s="18" t="s">
        <v>45</v>
      </c>
      <c r="B36" s="23">
        <f>B17+B31+B32-B33</f>
        <v>31793083.944018003</v>
      </c>
      <c r="C36" s="23">
        <f t="shared" ref="C36:K36" si="5">C17+C31+C32-C33</f>
        <v>35343000.633905999</v>
      </c>
      <c r="D36" s="23">
        <f t="shared" si="5"/>
        <v>39748577.231118992</v>
      </c>
      <c r="E36" s="23">
        <f t="shared" si="5"/>
        <v>42860391.784708008</v>
      </c>
      <c r="F36" s="23">
        <f t="shared" si="5"/>
        <v>45758170.811812006</v>
      </c>
      <c r="G36" s="23">
        <f t="shared" si="5"/>
        <v>48550205.376627006</v>
      </c>
      <c r="H36" s="23">
        <f t="shared" si="5"/>
        <v>51846745.530888997</v>
      </c>
      <c r="I36" s="23">
        <f t="shared" si="5"/>
        <v>58569150.611987025</v>
      </c>
      <c r="J36" s="23">
        <f t="shared" si="5"/>
        <v>80497066.966822803</v>
      </c>
      <c r="K36" s="23">
        <f t="shared" si="5"/>
        <v>70339970.794413313</v>
      </c>
    </row>
    <row r="37" spans="1:11" s="35" customFormat="1" ht="17.100000000000001" customHeight="1" x14ac:dyDescent="0.25">
      <c r="A37" s="18" t="s">
        <v>79</v>
      </c>
      <c r="B37" s="23">
        <f>B35-B36</f>
        <v>-645729.34379000589</v>
      </c>
      <c r="C37" s="23">
        <f t="shared" ref="C37:K37" si="6">C35-C36</f>
        <v>-2213898.436191</v>
      </c>
      <c r="D37" s="23">
        <f t="shared" si="6"/>
        <v>-3312859.2945686728</v>
      </c>
      <c r="E37" s="23">
        <f t="shared" si="6"/>
        <v>-4490180.9241986945</v>
      </c>
      <c r="F37" s="23">
        <f t="shared" si="6"/>
        <v>-4711555.02331011</v>
      </c>
      <c r="G37" s="23">
        <f t="shared" si="6"/>
        <v>-2807846.2628831118</v>
      </c>
      <c r="H37" s="23">
        <f t="shared" si="6"/>
        <v>-5339010.0902619213</v>
      </c>
      <c r="I37" s="23">
        <f t="shared" si="6"/>
        <v>-14278044.458698913</v>
      </c>
      <c r="J37" s="23">
        <f t="shared" si="6"/>
        <v>-18015879.648107573</v>
      </c>
      <c r="K37" s="23">
        <f t="shared" si="6"/>
        <v>3574789.0203930885</v>
      </c>
    </row>
    <row r="38" spans="1:11" s="21" customFormat="1" ht="17.100000000000001" customHeight="1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s="21" customFormat="1" ht="17.100000000000001" customHeight="1" x14ac:dyDescent="0.25">
      <c r="A39" s="17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s="35" customFormat="1" ht="17.100000000000001" customHeight="1" x14ac:dyDescent="0.25">
      <c r="A40" s="18" t="s">
        <v>80</v>
      </c>
      <c r="B40" s="23">
        <v>-539948.18321900838</v>
      </c>
      <c r="C40" s="23">
        <v>343564.02837400063</v>
      </c>
      <c r="D40" s="23">
        <v>-377030.01753867452</v>
      </c>
      <c r="E40" s="23">
        <v>1037395.8660943202</v>
      </c>
      <c r="F40" s="23">
        <v>752128.30389689619</v>
      </c>
      <c r="G40" s="23">
        <v>205130.17271388377</v>
      </c>
      <c r="H40" s="23">
        <v>-1131883.6187679218</v>
      </c>
      <c r="I40" s="23">
        <v>-6189911.7907735026</v>
      </c>
      <c r="J40" s="23">
        <v>-3637609.3008985664</v>
      </c>
      <c r="K40" s="23">
        <v>9650727.0548411757</v>
      </c>
    </row>
    <row r="41" spans="1:11" s="21" customFormat="1" ht="17.100000000000001" customHeight="1" x14ac:dyDescent="0.25">
      <c r="A41" s="19" t="s">
        <v>20</v>
      </c>
      <c r="B41" s="24">
        <v>-503994.86216400005</v>
      </c>
      <c r="C41" s="24">
        <v>-429531.01995400002</v>
      </c>
      <c r="D41" s="24">
        <v>-320022.84251099994</v>
      </c>
      <c r="E41" s="24">
        <v>-478615.77232399984</v>
      </c>
      <c r="F41" s="24">
        <v>-154911.38579099998</v>
      </c>
      <c r="G41" s="24">
        <v>-335203.85468700016</v>
      </c>
      <c r="H41" s="24">
        <v>-716003.20333799999</v>
      </c>
      <c r="I41" s="24">
        <v>198184.77753440459</v>
      </c>
      <c r="J41" s="24">
        <v>-363826.76402424538</v>
      </c>
      <c r="K41" s="24">
        <v>-1694865.2603907753</v>
      </c>
    </row>
    <row r="42" spans="1:11" s="21" customFormat="1" ht="17.100000000000001" customHeight="1" x14ac:dyDescent="0.25">
      <c r="A42" s="19" t="s">
        <v>21</v>
      </c>
      <c r="B42" s="24">
        <v>188246.90317200002</v>
      </c>
      <c r="C42" s="24">
        <v>206096.98983500001</v>
      </c>
      <c r="D42" s="24">
        <v>404042.21316700004</v>
      </c>
      <c r="E42" s="24">
        <v>327953.85337700002</v>
      </c>
      <c r="F42" s="24">
        <v>777100.90436299995</v>
      </c>
      <c r="G42" s="24">
        <v>820683.36613799981</v>
      </c>
      <c r="H42" s="24">
        <v>983571.14925699995</v>
      </c>
      <c r="I42" s="24">
        <v>2188236.2696090001</v>
      </c>
      <c r="J42" s="24">
        <v>1930728.7802900004</v>
      </c>
      <c r="K42" s="24">
        <v>1009270.4722249999</v>
      </c>
    </row>
    <row r="43" spans="1:11" s="21" customFormat="1" ht="17.100000000000001" customHeight="1" x14ac:dyDescent="0.25">
      <c r="A43" s="19" t="s">
        <v>22</v>
      </c>
      <c r="B43" s="24">
        <v>692241.76533600013</v>
      </c>
      <c r="C43" s="24">
        <v>635628.00978900003</v>
      </c>
      <c r="D43" s="24">
        <v>724065.05567799998</v>
      </c>
      <c r="E43" s="24">
        <v>806569.62570099998</v>
      </c>
      <c r="F43" s="24">
        <v>932012.29015399993</v>
      </c>
      <c r="G43" s="24">
        <v>1155887.220825</v>
      </c>
      <c r="H43" s="24">
        <v>1699574.3525950001</v>
      </c>
      <c r="I43" s="24">
        <v>1990051.4920745953</v>
      </c>
      <c r="J43" s="24">
        <v>2294555.5443142452</v>
      </c>
      <c r="K43" s="24">
        <v>2704135.7326157754</v>
      </c>
    </row>
    <row r="44" spans="1:11" s="21" customFormat="1" ht="17.100000000000001" customHeight="1" x14ac:dyDescent="0.25">
      <c r="A44" s="19" t="s">
        <v>23</v>
      </c>
      <c r="B44" s="24">
        <v>191231.1478020006</v>
      </c>
      <c r="C44" s="24">
        <v>1610142.056779</v>
      </c>
      <c r="D44" s="24">
        <v>-586732.69644300081</v>
      </c>
      <c r="E44" s="24">
        <v>1560496.3547629993</v>
      </c>
      <c r="F44" s="24">
        <v>708851.28266300145</v>
      </c>
      <c r="G44" s="24">
        <v>306259.27862400055</v>
      </c>
      <c r="H44" s="24">
        <v>-1258783.1915750001</v>
      </c>
      <c r="I44" s="24">
        <v>-6170963.4371520001</v>
      </c>
      <c r="J44" s="24">
        <v>-4879389.8321230002</v>
      </c>
      <c r="K44" s="24">
        <v>9453338.726537684</v>
      </c>
    </row>
    <row r="45" spans="1:11" s="21" customFormat="1" ht="17.100000000000001" customHeight="1" x14ac:dyDescent="0.25">
      <c r="A45" s="19" t="s">
        <v>24</v>
      </c>
      <c r="B45" s="24">
        <v>5649011.3566509988</v>
      </c>
      <c r="C45" s="24">
        <v>5747642.6324920002</v>
      </c>
      <c r="D45" s="24">
        <v>4999022.6884749997</v>
      </c>
      <c r="E45" s="24">
        <v>6039383.233018999</v>
      </c>
      <c r="F45" s="24">
        <v>5627311.0942050014</v>
      </c>
      <c r="G45" s="24">
        <v>4605239.324205</v>
      </c>
      <c r="H45" s="24">
        <v>5134424.5677639991</v>
      </c>
      <c r="I45" s="24">
        <v>8510593.1725270003</v>
      </c>
      <c r="J45" s="24">
        <v>5429434.1646200009</v>
      </c>
      <c r="K45" s="24">
        <v>12564222.156318365</v>
      </c>
    </row>
    <row r="46" spans="1:11" s="21" customFormat="1" ht="17.100000000000001" customHeight="1" x14ac:dyDescent="0.25">
      <c r="A46" s="19" t="s">
        <v>25</v>
      </c>
      <c r="B46" s="24">
        <v>5457780.208848998</v>
      </c>
      <c r="C46" s="24">
        <v>4137500.5757130003</v>
      </c>
      <c r="D46" s="24">
        <v>5585755.3849180005</v>
      </c>
      <c r="E46" s="24">
        <v>4478886.8782559996</v>
      </c>
      <c r="F46" s="24">
        <v>4918459.8115419997</v>
      </c>
      <c r="G46" s="24">
        <v>4298980.045580999</v>
      </c>
      <c r="H46" s="24">
        <v>6393207.7593389992</v>
      </c>
      <c r="I46" s="24">
        <v>14681556.609679</v>
      </c>
      <c r="J46" s="24">
        <v>10308823.996742999</v>
      </c>
      <c r="K46" s="24">
        <v>3110883.4297806816</v>
      </c>
    </row>
    <row r="47" spans="1:11" s="21" customFormat="1" ht="17.100000000000001" customHeight="1" x14ac:dyDescent="0.25">
      <c r="A47" s="19" t="s">
        <v>26</v>
      </c>
      <c r="B47" s="24">
        <v>-16008.016330000217</v>
      </c>
      <c r="C47" s="24">
        <v>-6460.6865000000944</v>
      </c>
      <c r="D47" s="24">
        <v>-21028.890429999963</v>
      </c>
      <c r="E47" s="24">
        <v>-16937.817810000008</v>
      </c>
      <c r="F47" s="24">
        <v>16398.041009999884</v>
      </c>
      <c r="G47" s="24">
        <v>7367.2534599998835</v>
      </c>
      <c r="H47" s="24">
        <v>-2801.1934700000274</v>
      </c>
      <c r="I47" s="24">
        <v>20352.190930000412</v>
      </c>
      <c r="J47" s="24">
        <v>143962.24977999972</v>
      </c>
      <c r="K47" s="24">
        <v>16205.717359999806</v>
      </c>
    </row>
    <row r="48" spans="1:11" s="21" customFormat="1" ht="17.100000000000001" customHeight="1" x14ac:dyDescent="0.25">
      <c r="A48" s="19" t="s">
        <v>27</v>
      </c>
      <c r="B48" s="24">
        <v>-211176.45252700843</v>
      </c>
      <c r="C48" s="24">
        <v>-830586.32195099851</v>
      </c>
      <c r="D48" s="24">
        <v>550754.41184532607</v>
      </c>
      <c r="E48" s="24">
        <v>-27546.898534676933</v>
      </c>
      <c r="F48" s="24">
        <v>181790.36601489392</v>
      </c>
      <c r="G48" s="24">
        <v>226707.49531688559</v>
      </c>
      <c r="H48" s="24">
        <v>845703.9696150769</v>
      </c>
      <c r="I48" s="24">
        <v>-237485.32208591618</v>
      </c>
      <c r="J48" s="24">
        <v>1461645.0454686824</v>
      </c>
      <c r="K48" s="24">
        <v>1876047.8713342706</v>
      </c>
    </row>
    <row r="49" spans="1:11" s="21" customFormat="1" ht="17.100000000000001" customHeight="1" x14ac:dyDescent="0.25">
      <c r="A49" s="19" t="s">
        <v>46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s="21" customFormat="1" ht="17.100000000000001" customHeight="1" x14ac:dyDescent="0.25">
      <c r="A50" s="19" t="s">
        <v>29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</row>
    <row r="51" spans="1:11" s="21" customFormat="1" ht="17.100000000000001" customHeight="1" x14ac:dyDescent="0.25">
      <c r="A51" s="19" t="s">
        <v>30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s="21" customFormat="1" ht="17.100000000000001" customHeight="1" x14ac:dyDescent="0.25">
      <c r="A52" s="19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s="21" customFormat="1" ht="17.100000000000001" customHeight="1" x14ac:dyDescent="0.25">
      <c r="A53" s="19" t="s">
        <v>32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</row>
    <row r="54" spans="1:11" s="21" customFormat="1" ht="17.100000000000001" customHeight="1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 t="s">
        <v>63</v>
      </c>
    </row>
    <row r="55" spans="1:11" s="35" customFormat="1" ht="17.100000000000001" customHeight="1" x14ac:dyDescent="0.25">
      <c r="A55" s="18" t="s">
        <v>33</v>
      </c>
      <c r="B55" s="23">
        <v>105781.16057099981</v>
      </c>
      <c r="C55" s="23">
        <v>2557462.464565</v>
      </c>
      <c r="D55" s="23">
        <v>2935829.27703</v>
      </c>
      <c r="E55" s="23">
        <v>5527576.7902930006</v>
      </c>
      <c r="F55" s="23">
        <v>5463683.3272070009</v>
      </c>
      <c r="G55" s="23">
        <v>3012976.4355970016</v>
      </c>
      <c r="H55" s="23">
        <v>4207126.1824940005</v>
      </c>
      <c r="I55" s="23">
        <v>8088132.6679254314</v>
      </c>
      <c r="J55" s="23">
        <v>14378270.347208999</v>
      </c>
      <c r="K55" s="23">
        <v>6075938.034448077</v>
      </c>
    </row>
    <row r="56" spans="1:11" s="21" customFormat="1" ht="17.100000000000001" customHeight="1" x14ac:dyDescent="0.25">
      <c r="A56" s="19" t="s">
        <v>34</v>
      </c>
      <c r="B56" s="24">
        <v>-448604.2257300003</v>
      </c>
      <c r="C56" s="24">
        <v>873992.13162000035</v>
      </c>
      <c r="D56" s="24">
        <v>846157.32155999995</v>
      </c>
      <c r="E56" s="24">
        <v>1403368.9497800001</v>
      </c>
      <c r="F56" s="24">
        <v>1414619.3273100005</v>
      </c>
      <c r="G56" s="24">
        <v>1268794.3188200002</v>
      </c>
      <c r="H56" s="24">
        <v>1001038.44634</v>
      </c>
      <c r="I56" s="24">
        <v>3551265.50789</v>
      </c>
      <c r="J56" s="24">
        <v>11645466.04984</v>
      </c>
      <c r="K56" s="24">
        <v>4746024.5113299992</v>
      </c>
    </row>
    <row r="57" spans="1:11" s="21" customFormat="1" ht="17.100000000000001" customHeight="1" x14ac:dyDescent="0.25">
      <c r="A57" s="19" t="s">
        <v>35</v>
      </c>
      <c r="B57" s="24">
        <v>4228</v>
      </c>
      <c r="C57" s="24">
        <v>1270978.9140399999</v>
      </c>
      <c r="D57" s="24">
        <v>950702.23459999997</v>
      </c>
      <c r="E57" s="24">
        <v>1945462.6498500002</v>
      </c>
      <c r="F57" s="24">
        <v>1701995.4245500003</v>
      </c>
      <c r="G57" s="24">
        <v>1929549.0953600004</v>
      </c>
      <c r="H57" s="24">
        <v>1750959.0858800001</v>
      </c>
      <c r="I57" s="24">
        <v>4942550.9019900002</v>
      </c>
      <c r="J57" s="24">
        <v>12058392.1527</v>
      </c>
      <c r="K57" s="24">
        <v>5208106.9009399991</v>
      </c>
    </row>
    <row r="58" spans="1:11" s="21" customFormat="1" ht="17.100000000000001" customHeight="1" x14ac:dyDescent="0.25">
      <c r="A58" s="19" t="s">
        <v>36</v>
      </c>
      <c r="B58" s="24">
        <v>452832.2257300003</v>
      </c>
      <c r="C58" s="24">
        <v>396986.7824199996</v>
      </c>
      <c r="D58" s="24">
        <v>104544.91303999998</v>
      </c>
      <c r="E58" s="24">
        <v>542093.70007000002</v>
      </c>
      <c r="F58" s="24">
        <v>287376.09723999992</v>
      </c>
      <c r="G58" s="24">
        <v>660754.77654000011</v>
      </c>
      <c r="H58" s="24">
        <v>749920.63954000012</v>
      </c>
      <c r="I58" s="24">
        <v>1391285.3940999999</v>
      </c>
      <c r="J58" s="24">
        <v>412926.10285999998</v>
      </c>
      <c r="K58" s="24">
        <v>462082.38961000007</v>
      </c>
    </row>
    <row r="59" spans="1:11" s="21" customFormat="1" ht="17.100000000000001" customHeight="1" x14ac:dyDescent="0.25">
      <c r="A59" s="19" t="s">
        <v>37</v>
      </c>
      <c r="B59" s="24">
        <v>1394797.074301</v>
      </c>
      <c r="C59" s="24">
        <v>2474095.7959449999</v>
      </c>
      <c r="D59" s="24">
        <v>2832705.19747</v>
      </c>
      <c r="E59" s="24">
        <v>4832203.4665129995</v>
      </c>
      <c r="F59" s="24">
        <v>4684521.0868970007</v>
      </c>
      <c r="G59" s="24">
        <v>2315894.1452760012</v>
      </c>
      <c r="H59" s="24">
        <v>3673537.7656420013</v>
      </c>
      <c r="I59" s="24">
        <v>4933413.9393284312</v>
      </c>
      <c r="J59" s="24">
        <v>3063590.2849390004</v>
      </c>
      <c r="K59" s="24">
        <v>1641401.0935170781</v>
      </c>
    </row>
    <row r="60" spans="1:11" s="21" customFormat="1" ht="17.100000000000001" customHeight="1" x14ac:dyDescent="0.25">
      <c r="A60" s="19" t="s">
        <v>35</v>
      </c>
      <c r="B60" s="24">
        <v>2230090.8076439998</v>
      </c>
      <c r="C60" s="24">
        <v>3732527.4155549998</v>
      </c>
      <c r="D60" s="24">
        <v>4662713.1102390001</v>
      </c>
      <c r="E60" s="24">
        <v>18025652.055464998</v>
      </c>
      <c r="F60" s="24">
        <v>6558942.9819290005</v>
      </c>
      <c r="G60" s="24">
        <v>8069411.5945050009</v>
      </c>
      <c r="H60" s="24">
        <v>7281064.0489530005</v>
      </c>
      <c r="I60" s="24">
        <v>12955223.328058999</v>
      </c>
      <c r="J60" s="24">
        <v>10961954.521811999</v>
      </c>
      <c r="K60" s="24">
        <v>6047282.8513913983</v>
      </c>
    </row>
    <row r="61" spans="1:11" s="21" customFormat="1" ht="17.100000000000001" customHeight="1" x14ac:dyDescent="0.25">
      <c r="A61" s="19" t="s">
        <v>36</v>
      </c>
      <c r="B61" s="24">
        <v>835293.73334300006</v>
      </c>
      <c r="C61" s="24">
        <v>1258431.6196099997</v>
      </c>
      <c r="D61" s="24">
        <v>1830007.9127690003</v>
      </c>
      <c r="E61" s="24">
        <v>13193448.588951999</v>
      </c>
      <c r="F61" s="24">
        <v>1874421.8950319998</v>
      </c>
      <c r="G61" s="24">
        <v>5753517.4492289992</v>
      </c>
      <c r="H61" s="24">
        <v>3607526.2833109996</v>
      </c>
      <c r="I61" s="24">
        <v>8021809.3887305688</v>
      </c>
      <c r="J61" s="24">
        <v>7898364.2368729999</v>
      </c>
      <c r="K61" s="24">
        <v>4405881.7578743203</v>
      </c>
    </row>
    <row r="62" spans="1:11" s="21" customFormat="1" ht="17.100000000000001" customHeight="1" x14ac:dyDescent="0.25">
      <c r="A62" s="19" t="s">
        <v>38</v>
      </c>
      <c r="B62" s="24">
        <v>-840411.68799999997</v>
      </c>
      <c r="C62" s="24">
        <v>-790625.46300000011</v>
      </c>
      <c r="D62" s="24">
        <v>-743033.24200000009</v>
      </c>
      <c r="E62" s="24">
        <v>-707995.62599999993</v>
      </c>
      <c r="F62" s="24">
        <v>-635457.08700000006</v>
      </c>
      <c r="G62" s="24">
        <v>-571712.02849900001</v>
      </c>
      <c r="H62" s="24">
        <v>-467450.02948800003</v>
      </c>
      <c r="I62" s="24">
        <v>-396546.779293</v>
      </c>
      <c r="J62" s="24">
        <v>-330785.98757000006</v>
      </c>
      <c r="K62" s="24">
        <v>-311487.57039900002</v>
      </c>
    </row>
    <row r="63" spans="1:11" s="21" customFormat="1" ht="17.100000000000001" customHeight="1" x14ac:dyDescent="0.25">
      <c r="B63" s="26"/>
      <c r="C63" s="26"/>
      <c r="D63" s="26"/>
      <c r="E63" s="26"/>
      <c r="F63" s="26"/>
      <c r="G63" s="26"/>
      <c r="H63" s="26" t="s">
        <v>63</v>
      </c>
      <c r="I63" s="26"/>
      <c r="J63" s="26"/>
      <c r="K63" s="26" t="s">
        <v>63</v>
      </c>
    </row>
    <row r="64" spans="1:11" s="35" customFormat="1" ht="17.100000000000001" customHeight="1" x14ac:dyDescent="0.25">
      <c r="A64" s="18" t="s">
        <v>39</v>
      </c>
      <c r="B64" s="23">
        <v>-645729.34379000706</v>
      </c>
      <c r="C64" s="23">
        <v>-2213898.4361909991</v>
      </c>
      <c r="D64" s="23">
        <v>-3312859.2945686765</v>
      </c>
      <c r="E64" s="23">
        <v>-4490180.9241986787</v>
      </c>
      <c r="F64" s="23">
        <v>-4711555.0233101062</v>
      </c>
      <c r="G64" s="23">
        <v>-2807846.2628831156</v>
      </c>
      <c r="H64" s="23">
        <v>-5339009.8012619223</v>
      </c>
      <c r="I64" s="23">
        <v>-14278044.458698928</v>
      </c>
      <c r="J64" s="23">
        <v>-18015879.648107555</v>
      </c>
      <c r="K64" s="23">
        <v>3574789.0203930992</v>
      </c>
    </row>
    <row r="65" spans="1:11" s="21" customFormat="1" ht="14.25" customHeight="1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1" customFormat="1" ht="14.25" customHeight="1" x14ac:dyDescent="0.25">
      <c r="A66" s="37" t="s">
        <v>53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1" customFormat="1" ht="14.25" customHeight="1" x14ac:dyDescent="0.25">
      <c r="A67" s="33" t="s">
        <v>48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1" customFormat="1" ht="14.25" customHeight="1" x14ac:dyDescent="0.25">
      <c r="A68" s="33" t="s">
        <v>87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1" customFormat="1" ht="14.25" customHeight="1" x14ac:dyDescent="0.25">
      <c r="A69" s="33" t="s">
        <v>49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1" customFormat="1" ht="14.25" customHeight="1" x14ac:dyDescent="0.25">
      <c r="A70" s="33" t="s">
        <v>50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1" customFormat="1" ht="14.25" customHeight="1" x14ac:dyDescent="0.25">
      <c r="A71" s="33" t="s">
        <v>51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21" customFormat="1" ht="14.25" customHeight="1" x14ac:dyDescent="0.25">
      <c r="A72" s="33" t="s">
        <v>150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21" customFormat="1" ht="14.25" customHeight="1" x14ac:dyDescent="0.25">
      <c r="A73" s="33" t="s">
        <v>86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ht="14.25" customHeight="1" x14ac:dyDescent="0.25">
      <c r="A74" s="40"/>
    </row>
    <row r="75" spans="1:11" ht="14.25" customHeight="1" x14ac:dyDescent="0.25"/>
    <row r="76" spans="1:11" ht="14.25" customHeight="1" x14ac:dyDescent="0.25"/>
    <row r="77" spans="1:11" ht="14.25" customHeight="1" x14ac:dyDescent="0.25"/>
  </sheetData>
  <hyperlinks>
    <hyperlink ref="L1" location="Índice!A1" display="Volver al índice" xr:uid="{00000000-0004-0000-05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  <ignoredErrors>
    <ignoredError sqref="K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78</v>
      </c>
      <c r="L1" s="15" t="s">
        <v>58</v>
      </c>
    </row>
    <row r="2" spans="1:12" ht="17.25" x14ac:dyDescent="0.3">
      <c r="A2" s="10" t="s">
        <v>59</v>
      </c>
    </row>
    <row r="3" spans="1:12" x14ac:dyDescent="0.25">
      <c r="A3" s="1" t="s">
        <v>71</v>
      </c>
    </row>
    <row r="4" spans="1:12" x14ac:dyDescent="0.25">
      <c r="A4" s="1" t="s">
        <v>77</v>
      </c>
    </row>
    <row r="6" spans="1:12" s="21" customFormat="1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85</v>
      </c>
    </row>
    <row r="7" spans="1:12" s="21" customFormat="1" ht="17.100000000000001" customHeight="1" x14ac:dyDescent="0.25">
      <c r="A7" s="17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2" s="35" customFormat="1" ht="17.100000000000001" customHeight="1" x14ac:dyDescent="0.25">
      <c r="A8" s="18" t="s">
        <v>2</v>
      </c>
      <c r="B8" s="29">
        <v>45241745.047482654</v>
      </c>
      <c r="C8" s="29">
        <v>46101425.257020295</v>
      </c>
      <c r="D8" s="29">
        <v>48605867.279735401</v>
      </c>
      <c r="E8" s="29">
        <v>49317554.407683909</v>
      </c>
      <c r="F8" s="29">
        <v>51643344.380708799</v>
      </c>
      <c r="G8" s="29">
        <v>56213807.390211545</v>
      </c>
      <c r="H8" s="29">
        <v>55878554.972401604</v>
      </c>
      <c r="I8" s="29">
        <v>51652356.866793983</v>
      </c>
      <c r="J8" s="29">
        <v>69735125.871554956</v>
      </c>
      <c r="K8" s="29">
        <v>73877011.746487021</v>
      </c>
    </row>
    <row r="9" spans="1:12" s="21" customFormat="1" ht="17.100000000000001" customHeight="1" x14ac:dyDescent="0.25">
      <c r="A9" s="19" t="s">
        <v>3</v>
      </c>
      <c r="B9" s="30">
        <v>36261380.190741099</v>
      </c>
      <c r="C9" s="30">
        <v>37196410.158570454</v>
      </c>
      <c r="D9" s="30">
        <v>40255728.266721159</v>
      </c>
      <c r="E9" s="30">
        <v>40766460.670423493</v>
      </c>
      <c r="F9" s="30">
        <v>42347443.840088494</v>
      </c>
      <c r="G9" s="30">
        <v>46098352.68670994</v>
      </c>
      <c r="H9" s="30">
        <v>45668847.690097518</v>
      </c>
      <c r="I9" s="30">
        <v>41657562.154673398</v>
      </c>
      <c r="J9" s="30">
        <v>54741188.205570288</v>
      </c>
      <c r="K9" s="30">
        <v>59739924.026324749</v>
      </c>
    </row>
    <row r="10" spans="1:12" s="21" customFormat="1" ht="17.100000000000001" customHeight="1" x14ac:dyDescent="0.25">
      <c r="A10" s="19" t="s">
        <v>4</v>
      </c>
      <c r="B10" s="30">
        <v>2055713.7750644449</v>
      </c>
      <c r="C10" s="30">
        <v>1886692.1871678622</v>
      </c>
      <c r="D10" s="30">
        <v>940012.88918684085</v>
      </c>
      <c r="E10" s="30">
        <v>771843.11996901978</v>
      </c>
      <c r="F10" s="30">
        <v>1132234.2461772603</v>
      </c>
      <c r="G10" s="30">
        <v>1374190.6777831546</v>
      </c>
      <c r="H10" s="30">
        <v>854773.83875583019</v>
      </c>
      <c r="I10" s="30">
        <v>1189420.3144376504</v>
      </c>
      <c r="J10" s="30">
        <v>4917613.1626829263</v>
      </c>
      <c r="K10" s="30">
        <v>1962556.6087603634</v>
      </c>
    </row>
    <row r="11" spans="1:12" s="21" customFormat="1" ht="17.100000000000001" customHeight="1" x14ac:dyDescent="0.25">
      <c r="A11" s="19" t="s">
        <v>5</v>
      </c>
      <c r="B11" s="30">
        <v>2865146.6616075737</v>
      </c>
      <c r="C11" s="30">
        <v>2941015.2351094983</v>
      </c>
      <c r="D11" s="30">
        <v>3008865.753029007</v>
      </c>
      <c r="E11" s="30">
        <v>3142106.7357638683</v>
      </c>
      <c r="F11" s="30">
        <v>3309614.5840983395</v>
      </c>
      <c r="G11" s="30">
        <v>3425877.9211800001</v>
      </c>
      <c r="H11" s="30">
        <v>3601150.284680618</v>
      </c>
      <c r="I11" s="30">
        <v>3623179.073150991</v>
      </c>
      <c r="J11" s="30">
        <v>3142758.4862465952</v>
      </c>
      <c r="K11" s="30">
        <v>2585421.4419999998</v>
      </c>
    </row>
    <row r="12" spans="1:12" s="21" customFormat="1" ht="17.100000000000001" customHeight="1" x14ac:dyDescent="0.25">
      <c r="A12" s="19" t="s">
        <v>40</v>
      </c>
      <c r="B12" s="30">
        <v>128094.89484693071</v>
      </c>
      <c r="C12" s="30">
        <v>91264.197692741189</v>
      </c>
      <c r="D12" s="30">
        <v>145043.44377985943</v>
      </c>
      <c r="E12" s="30">
        <v>155413.02285003415</v>
      </c>
      <c r="F12" s="30">
        <v>134852.00591779596</v>
      </c>
      <c r="G12" s="30">
        <v>137909.13595365023</v>
      </c>
      <c r="H12" s="30">
        <v>185404.90935999516</v>
      </c>
      <c r="I12" s="30">
        <v>417537.27348281693</v>
      </c>
      <c r="J12" s="30">
        <v>360736.35740169825</v>
      </c>
      <c r="K12" s="30">
        <v>304100.98836429766</v>
      </c>
    </row>
    <row r="13" spans="1:12" s="21" customFormat="1" ht="17.100000000000001" customHeight="1" x14ac:dyDescent="0.25">
      <c r="A13" s="19" t="s">
        <v>6</v>
      </c>
      <c r="B13" s="30">
        <v>1003819.3056377798</v>
      </c>
      <c r="C13" s="30">
        <v>970950.47823315335</v>
      </c>
      <c r="D13" s="30">
        <v>946751.04222816008</v>
      </c>
      <c r="E13" s="30">
        <v>1014322.7764251874</v>
      </c>
      <c r="F13" s="30">
        <v>1025821.0298778418</v>
      </c>
      <c r="G13" s="30">
        <v>1122816.4326401399</v>
      </c>
      <c r="H13" s="30">
        <v>1354863.2850896053</v>
      </c>
      <c r="I13" s="30">
        <v>1039955.7475200673</v>
      </c>
      <c r="J13" s="30">
        <v>635901.41280162393</v>
      </c>
      <c r="K13" s="30">
        <v>3877306.7399676042</v>
      </c>
    </row>
    <row r="14" spans="1:12" s="21" customFormat="1" ht="17.100000000000001" customHeight="1" x14ac:dyDescent="0.25">
      <c r="A14" s="19" t="s">
        <v>7</v>
      </c>
      <c r="B14" s="30">
        <v>1056414.0385984967</v>
      </c>
      <c r="C14" s="30">
        <v>1108272.3416647704</v>
      </c>
      <c r="D14" s="30">
        <v>1175522.032845278</v>
      </c>
      <c r="E14" s="30">
        <v>1219515.7562007613</v>
      </c>
      <c r="F14" s="30">
        <v>1257222.5518157098</v>
      </c>
      <c r="G14" s="30">
        <v>1293577.9315368212</v>
      </c>
      <c r="H14" s="30">
        <v>1346900.8892185211</v>
      </c>
      <c r="I14" s="30">
        <v>978977.82354404661</v>
      </c>
      <c r="J14" s="30">
        <v>1513538.4998954767</v>
      </c>
      <c r="K14" s="30">
        <v>1250817.0484941043</v>
      </c>
    </row>
    <row r="15" spans="1:12" s="21" customFormat="1" ht="17.100000000000001" customHeight="1" x14ac:dyDescent="0.25">
      <c r="A15" s="20" t="s">
        <v>8</v>
      </c>
      <c r="B15" s="31">
        <v>1871176.180986326</v>
      </c>
      <c r="C15" s="31">
        <v>1906820.6585818124</v>
      </c>
      <c r="D15" s="31">
        <v>2133943.8519451036</v>
      </c>
      <c r="E15" s="31">
        <v>2247892.326051543</v>
      </c>
      <c r="F15" s="31">
        <v>2436156.1227333639</v>
      </c>
      <c r="G15" s="31">
        <v>2761082.6044078432</v>
      </c>
      <c r="H15" s="31">
        <v>2866614.0751995221</v>
      </c>
      <c r="I15" s="31">
        <v>2745724.4799850066</v>
      </c>
      <c r="J15" s="31">
        <v>4423389.7469563531</v>
      </c>
      <c r="K15" s="31">
        <v>4156884.8925759192</v>
      </c>
    </row>
    <row r="16" spans="1:12" s="21" customFormat="1" ht="17.100000000000001" customHeight="1" x14ac:dyDescent="0.25">
      <c r="B16" s="32" t="s">
        <v>63</v>
      </c>
      <c r="C16" s="32" t="s">
        <v>63</v>
      </c>
      <c r="D16" s="32" t="s">
        <v>63</v>
      </c>
      <c r="E16" s="32" t="s">
        <v>63</v>
      </c>
      <c r="F16" s="32" t="s">
        <v>63</v>
      </c>
      <c r="G16" s="32" t="s">
        <v>63</v>
      </c>
      <c r="H16" s="32" t="s">
        <v>63</v>
      </c>
      <c r="I16" s="32" t="s">
        <v>63</v>
      </c>
      <c r="J16" s="32" t="s">
        <v>63</v>
      </c>
      <c r="K16" s="32" t="s">
        <v>63</v>
      </c>
    </row>
    <row r="17" spans="1:11" s="35" customFormat="1" ht="17.100000000000001" customHeight="1" x14ac:dyDescent="0.25">
      <c r="A17" s="18" t="s">
        <v>9</v>
      </c>
      <c r="B17" s="29">
        <v>39871666.387573101</v>
      </c>
      <c r="C17" s="29">
        <v>42310851.80192136</v>
      </c>
      <c r="D17" s="29">
        <v>45439976.388193443</v>
      </c>
      <c r="E17" s="29">
        <v>47980290.889401048</v>
      </c>
      <c r="F17" s="29">
        <v>50839978.454976231</v>
      </c>
      <c r="G17" s="29">
        <v>52967808.356597379</v>
      </c>
      <c r="H17" s="29">
        <v>55410397.142481454</v>
      </c>
      <c r="I17" s="29">
        <v>62599088.512498721</v>
      </c>
      <c r="J17" s="29">
        <v>83187761.407839641</v>
      </c>
      <c r="K17" s="29">
        <v>63114095.810010359</v>
      </c>
    </row>
    <row r="18" spans="1:11" s="21" customFormat="1" ht="17.100000000000001" customHeight="1" x14ac:dyDescent="0.25">
      <c r="A18" s="19" t="s">
        <v>10</v>
      </c>
      <c r="B18" s="30">
        <v>11827082.264177972</v>
      </c>
      <c r="C18" s="30">
        <v>12647182.559972065</v>
      </c>
      <c r="D18" s="30">
        <v>13500709.544666089</v>
      </c>
      <c r="E18" s="30">
        <v>14393666.73007218</v>
      </c>
      <c r="F18" s="30">
        <v>15389899.021561598</v>
      </c>
      <c r="G18" s="30">
        <v>16255144.409728922</v>
      </c>
      <c r="H18" s="30">
        <v>16998419.753445059</v>
      </c>
      <c r="I18" s="30">
        <v>17600065.430930499</v>
      </c>
      <c r="J18" s="30">
        <v>18318957.008222148</v>
      </c>
      <c r="K18" s="30">
        <v>17617338.714887012</v>
      </c>
    </row>
    <row r="19" spans="1:11" s="21" customFormat="1" ht="17.100000000000001" customHeight="1" x14ac:dyDescent="0.25">
      <c r="A19" s="19" t="s">
        <v>11</v>
      </c>
      <c r="B19" s="30">
        <v>5156771.0712524476</v>
      </c>
      <c r="C19" s="30">
        <v>5610831.5861831643</v>
      </c>
      <c r="D19" s="30">
        <v>6038760.2576420521</v>
      </c>
      <c r="E19" s="30">
        <v>6302554.3859641189</v>
      </c>
      <c r="F19" s="30">
        <v>6551092.0002545444</v>
      </c>
      <c r="G19" s="30">
        <v>6803298.3803959265</v>
      </c>
      <c r="H19" s="30">
        <v>6993038.3933623638</v>
      </c>
      <c r="I19" s="30">
        <v>7210249.2185096806</v>
      </c>
      <c r="J19" s="30">
        <v>7519878.6701560318</v>
      </c>
      <c r="K19" s="30">
        <v>7519088.3749213796</v>
      </c>
    </row>
    <row r="20" spans="1:11" s="21" customFormat="1" ht="17.100000000000001" customHeight="1" x14ac:dyDescent="0.25">
      <c r="A20" s="19" t="s">
        <v>42</v>
      </c>
      <c r="B20" s="30">
        <v>1683416.0397208093</v>
      </c>
      <c r="C20" s="30">
        <v>1796332.9793483713</v>
      </c>
      <c r="D20" s="30">
        <v>1951188.6678934165</v>
      </c>
      <c r="E20" s="30">
        <v>2040855.8594709858</v>
      </c>
      <c r="F20" s="30">
        <v>2105986.2289991984</v>
      </c>
      <c r="G20" s="30">
        <v>2193384.4047990046</v>
      </c>
      <c r="H20" s="30">
        <v>2339404.7477743714</v>
      </c>
      <c r="I20" s="30">
        <v>2484734.1908022333</v>
      </c>
      <c r="J20" s="30">
        <v>2561948.8834922123</v>
      </c>
      <c r="K20" s="30">
        <v>2215238.6811080803</v>
      </c>
    </row>
    <row r="21" spans="1:11" s="21" customFormat="1" ht="17.100000000000001" customHeight="1" x14ac:dyDescent="0.25">
      <c r="A21" s="19" t="s">
        <v>12</v>
      </c>
      <c r="B21" s="30">
        <v>1165553.2535438463</v>
      </c>
      <c r="C21" s="30">
        <v>1267844.6404405623</v>
      </c>
      <c r="D21" s="30">
        <v>1406978.4089525642</v>
      </c>
      <c r="E21" s="30">
        <v>1629566.1935595367</v>
      </c>
      <c r="F21" s="30">
        <v>1839006.832359913</v>
      </c>
      <c r="G21" s="30">
        <v>1985360.0912367953</v>
      </c>
      <c r="H21" s="30">
        <v>2178837.2237791349</v>
      </c>
      <c r="I21" s="30">
        <v>2262129.2487283549</v>
      </c>
      <c r="J21" s="30">
        <v>2298881.1763491002</v>
      </c>
      <c r="K21" s="30">
        <v>2640919.132495</v>
      </c>
    </row>
    <row r="22" spans="1:11" s="21" customFormat="1" ht="17.100000000000001" customHeight="1" x14ac:dyDescent="0.25">
      <c r="A22" s="19" t="s">
        <v>41</v>
      </c>
      <c r="B22" s="30">
        <v>11762266.292864615</v>
      </c>
      <c r="C22" s="30">
        <v>12429266.483416392</v>
      </c>
      <c r="D22" s="30">
        <v>13693994.131995481</v>
      </c>
      <c r="E22" s="30">
        <v>14710618.004303541</v>
      </c>
      <c r="F22" s="30">
        <v>15650254.678883724</v>
      </c>
      <c r="G22" s="30">
        <v>16156037.20436609</v>
      </c>
      <c r="H22" s="30">
        <v>17204308.777319606</v>
      </c>
      <c r="I22" s="30">
        <v>22455914.962198954</v>
      </c>
      <c r="J22" s="30">
        <v>41737624.736707151</v>
      </c>
      <c r="K22" s="30">
        <v>21273252.080811739</v>
      </c>
    </row>
    <row r="23" spans="1:11" s="21" customFormat="1" ht="17.100000000000001" customHeight="1" x14ac:dyDescent="0.25">
      <c r="A23" s="19" t="s">
        <v>43</v>
      </c>
      <c r="B23" s="30">
        <v>8195824.5836213073</v>
      </c>
      <c r="C23" s="30">
        <v>8472468.1217110027</v>
      </c>
      <c r="D23" s="30">
        <v>8730767.9129576348</v>
      </c>
      <c r="E23" s="30">
        <v>8775481.5327940695</v>
      </c>
      <c r="F23" s="30">
        <v>9137784.8522468675</v>
      </c>
      <c r="G23" s="30">
        <v>9358891.2385846004</v>
      </c>
      <c r="H23" s="30">
        <v>9491236.40297506</v>
      </c>
      <c r="I23" s="30">
        <v>10386319.316012301</v>
      </c>
      <c r="J23" s="30">
        <v>10498353.319073794</v>
      </c>
      <c r="K23" s="30">
        <v>11475439.171795981</v>
      </c>
    </row>
    <row r="24" spans="1:11" s="21" customFormat="1" ht="17.100000000000001" customHeight="1" x14ac:dyDescent="0.25">
      <c r="A24" s="19" t="s">
        <v>13</v>
      </c>
      <c r="B24" s="30">
        <v>80752.882392103187</v>
      </c>
      <c r="C24" s="30">
        <v>86925.430849802768</v>
      </c>
      <c r="D24" s="30">
        <v>117577.4640862088</v>
      </c>
      <c r="E24" s="30">
        <v>127548.18323660873</v>
      </c>
      <c r="F24" s="30">
        <v>165954.8406703872</v>
      </c>
      <c r="G24" s="30">
        <v>215692.62748603281</v>
      </c>
      <c r="H24" s="30">
        <v>205151.84382585718</v>
      </c>
      <c r="I24" s="30">
        <v>199676.14531671003</v>
      </c>
      <c r="J24" s="30">
        <v>252117.61383919156</v>
      </c>
      <c r="K24" s="30">
        <v>372819.6539911711</v>
      </c>
    </row>
    <row r="25" spans="1:11" s="21" customFormat="1" ht="17.100000000000001" customHeight="1" x14ac:dyDescent="0.25">
      <c r="B25" s="32" t="s">
        <v>63</v>
      </c>
      <c r="C25" s="32" t="s">
        <v>63</v>
      </c>
      <c r="D25" s="32" t="s">
        <v>63</v>
      </c>
      <c r="E25" s="32" t="s">
        <v>63</v>
      </c>
      <c r="F25" s="32" t="s">
        <v>63</v>
      </c>
      <c r="G25" s="32" t="s">
        <v>63</v>
      </c>
      <c r="H25" s="32" t="s">
        <v>63</v>
      </c>
      <c r="I25" s="32" t="s">
        <v>63</v>
      </c>
      <c r="J25" s="32" t="s">
        <v>63</v>
      </c>
      <c r="K25" s="32" t="s">
        <v>63</v>
      </c>
    </row>
    <row r="26" spans="1:11" s="35" customFormat="1" ht="17.100000000000001" customHeight="1" x14ac:dyDescent="0.25">
      <c r="A26" s="18" t="s">
        <v>65</v>
      </c>
      <c r="B26" s="29">
        <v>5370078.6599095501</v>
      </c>
      <c r="C26" s="29">
        <v>3790573.4550989317</v>
      </c>
      <c r="D26" s="29">
        <v>3165890.8915419574</v>
      </c>
      <c r="E26" s="29">
        <v>1337263.5182828601</v>
      </c>
      <c r="F26" s="29">
        <v>803365.92573257105</v>
      </c>
      <c r="G26" s="29">
        <v>3245999.0336141717</v>
      </c>
      <c r="H26" s="29">
        <v>468157.82992014411</v>
      </c>
      <c r="I26" s="29">
        <v>-10946731.645704737</v>
      </c>
      <c r="J26" s="29">
        <v>-13452635.536284687</v>
      </c>
      <c r="K26" s="29">
        <v>10762915.936476663</v>
      </c>
    </row>
    <row r="27" spans="1:11" s="21" customFormat="1" ht="17.100000000000001" customHeight="1" x14ac:dyDescent="0.25">
      <c r="B27" s="32" t="s">
        <v>63</v>
      </c>
      <c r="C27" s="32" t="s">
        <v>63</v>
      </c>
      <c r="D27" s="32" t="s">
        <v>63</v>
      </c>
      <c r="E27" s="32" t="s">
        <v>63</v>
      </c>
      <c r="F27" s="32" t="s">
        <v>63</v>
      </c>
      <c r="G27" s="32" t="s">
        <v>63</v>
      </c>
      <c r="H27" s="32" t="s">
        <v>63</v>
      </c>
      <c r="I27" s="32" t="s">
        <v>63</v>
      </c>
      <c r="J27" s="32" t="s">
        <v>63</v>
      </c>
      <c r="K27" s="32" t="s">
        <v>63</v>
      </c>
    </row>
    <row r="28" spans="1:11" s="21" customFormat="1" ht="17.100000000000001" customHeight="1" x14ac:dyDescent="0.25">
      <c r="A28" s="17" t="s">
        <v>15</v>
      </c>
      <c r="B28" s="32" t="s">
        <v>63</v>
      </c>
      <c r="C28" s="32" t="s">
        <v>63</v>
      </c>
      <c r="D28" s="32" t="s">
        <v>63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 t="s">
        <v>63</v>
      </c>
    </row>
    <row r="29" spans="1:11" s="35" customFormat="1" ht="17.100000000000001" customHeight="1" x14ac:dyDescent="0.25">
      <c r="A29" s="18" t="s">
        <v>81</v>
      </c>
      <c r="B29" s="29">
        <v>6309710.3772162795</v>
      </c>
      <c r="C29" s="29">
        <v>6876279.0968360109</v>
      </c>
      <c r="D29" s="29">
        <v>7591194.3012124058</v>
      </c>
      <c r="E29" s="29">
        <v>7116127.307684904</v>
      </c>
      <c r="F29" s="29">
        <v>6737936.7684513852</v>
      </c>
      <c r="G29" s="29">
        <v>6698526.7984552449</v>
      </c>
      <c r="H29" s="29">
        <v>6887918.0558012994</v>
      </c>
      <c r="I29" s="29">
        <v>5714826.1662115427</v>
      </c>
      <c r="J29" s="29">
        <v>6660244.085390524</v>
      </c>
      <c r="K29" s="29">
        <v>7188126.916083578</v>
      </c>
    </row>
    <row r="30" spans="1:11" s="21" customFormat="1" ht="17.100000000000001" customHeight="1" x14ac:dyDescent="0.25">
      <c r="A30" s="19" t="s">
        <v>16</v>
      </c>
      <c r="B30" s="30">
        <v>82263.492683434786</v>
      </c>
      <c r="C30" s="30">
        <v>73528.338888072554</v>
      </c>
      <c r="D30" s="30">
        <v>64810.368045447474</v>
      </c>
      <c r="E30" s="30">
        <v>64915.002073520605</v>
      </c>
      <c r="F30" s="30">
        <v>58068.007676698209</v>
      </c>
      <c r="G30" s="30">
        <v>30997.376047943995</v>
      </c>
      <c r="H30" s="30">
        <v>43517.683372935651</v>
      </c>
      <c r="I30" s="30">
        <v>32509.913203213047</v>
      </c>
      <c r="J30" s="30">
        <v>18703.733576919556</v>
      </c>
      <c r="K30" s="30">
        <v>37748.068319379578</v>
      </c>
    </row>
    <row r="31" spans="1:11" s="21" customFormat="1" ht="17.100000000000001" customHeight="1" x14ac:dyDescent="0.25">
      <c r="A31" s="19" t="s">
        <v>17</v>
      </c>
      <c r="B31" s="30">
        <v>5004395.5695409747</v>
      </c>
      <c r="C31" s="30">
        <v>5382568.7565532466</v>
      </c>
      <c r="D31" s="30">
        <v>5857613.6905031847</v>
      </c>
      <c r="E31" s="30">
        <v>5566544.0834166482</v>
      </c>
      <c r="F31" s="30">
        <v>5450014.2399326283</v>
      </c>
      <c r="G31" s="30">
        <v>5334729.183321774</v>
      </c>
      <c r="H31" s="30">
        <v>5420669.4565789774</v>
      </c>
      <c r="I31" s="30">
        <v>4717412.1250380632</v>
      </c>
      <c r="J31" s="30">
        <v>5380609.3768337397</v>
      </c>
      <c r="K31" s="30">
        <v>4465084.4981740732</v>
      </c>
    </row>
    <row r="32" spans="1:11" s="21" customFormat="1" ht="17.100000000000001" customHeight="1" x14ac:dyDescent="0.25">
      <c r="A32" s="19" t="s">
        <v>18</v>
      </c>
      <c r="B32" s="30">
        <v>3070994.3400795492</v>
      </c>
      <c r="C32" s="30">
        <v>3363571.658519208</v>
      </c>
      <c r="D32" s="30">
        <v>3749579.6466480857</v>
      </c>
      <c r="E32" s="30">
        <v>3655354.0858127628</v>
      </c>
      <c r="F32" s="30">
        <v>3451976.7651946545</v>
      </c>
      <c r="G32" s="30">
        <v>3588179.3959804187</v>
      </c>
      <c r="H32" s="30">
        <v>3850171.0303696282</v>
      </c>
      <c r="I32" s="30">
        <v>3514658.1451789257</v>
      </c>
      <c r="J32" s="30">
        <v>3860287.325625916</v>
      </c>
      <c r="K32" s="30">
        <v>4976029.167336964</v>
      </c>
    </row>
    <row r="33" spans="1:11" s="21" customFormat="1" ht="17.100000000000001" customHeight="1" x14ac:dyDescent="0.25">
      <c r="A33" s="19" t="s">
        <v>42</v>
      </c>
      <c r="B33" s="30">
        <v>1683416.0397208093</v>
      </c>
      <c r="C33" s="30">
        <v>1796332.9793483713</v>
      </c>
      <c r="D33" s="30">
        <v>1951188.6678934165</v>
      </c>
      <c r="E33" s="30">
        <v>2040855.8594709858</v>
      </c>
      <c r="F33" s="30">
        <v>2105986.2289991984</v>
      </c>
      <c r="G33" s="30">
        <v>2193384.4047990046</v>
      </c>
      <c r="H33" s="30">
        <v>2339404.7477743714</v>
      </c>
      <c r="I33" s="30">
        <v>2484734.1908022333</v>
      </c>
      <c r="J33" s="30">
        <v>2561948.8834922123</v>
      </c>
      <c r="K33" s="30">
        <v>2215238.6811080803</v>
      </c>
    </row>
    <row r="34" spans="1:11" s="21" customFormat="1" ht="17.100000000000001" customHeight="1" x14ac:dyDescent="0.25">
      <c r="B34" s="32" t="s">
        <v>63</v>
      </c>
      <c r="C34" s="32" t="s">
        <v>63</v>
      </c>
      <c r="D34" s="32" t="s">
        <v>63</v>
      </c>
      <c r="E34" s="32" t="s">
        <v>63</v>
      </c>
      <c r="F34" s="32" t="s">
        <v>63</v>
      </c>
      <c r="G34" s="32" t="s">
        <v>63</v>
      </c>
      <c r="H34" s="32" t="s">
        <v>63</v>
      </c>
      <c r="I34" s="32" t="s">
        <v>63</v>
      </c>
      <c r="J34" s="32" t="s">
        <v>63</v>
      </c>
      <c r="K34" s="32" t="s">
        <v>63</v>
      </c>
    </row>
    <row r="35" spans="1:11" s="35" customFormat="1" ht="17.100000000000001" customHeight="1" x14ac:dyDescent="0.25">
      <c r="A35" s="18" t="s">
        <v>44</v>
      </c>
      <c r="B35" s="29">
        <v>45324008.540166087</v>
      </c>
      <c r="C35" s="29">
        <v>46174953.595908366</v>
      </c>
      <c r="D35" s="29">
        <v>48670677.647780851</v>
      </c>
      <c r="E35" s="29">
        <v>49382469.409757428</v>
      </c>
      <c r="F35" s="29">
        <v>51701412.388385504</v>
      </c>
      <c r="G35" s="29">
        <v>56244804.766259491</v>
      </c>
      <c r="H35" s="29">
        <v>55922072.655774541</v>
      </c>
      <c r="I35" s="29">
        <v>51684866.7799972</v>
      </c>
      <c r="J35" s="29">
        <v>69753829.605131865</v>
      </c>
      <c r="K35" s="29">
        <v>73914759.814806402</v>
      </c>
    </row>
    <row r="36" spans="1:11" s="35" customFormat="1" ht="17.100000000000001" customHeight="1" x14ac:dyDescent="0.25">
      <c r="A36" s="18" t="s">
        <v>45</v>
      </c>
      <c r="B36" s="29">
        <v>46263640.257472821</v>
      </c>
      <c r="C36" s="29">
        <v>49260659.237645447</v>
      </c>
      <c r="D36" s="29">
        <v>53095981.057451293</v>
      </c>
      <c r="E36" s="29">
        <v>55161333.199159473</v>
      </c>
      <c r="F36" s="29">
        <v>57635983.231104322</v>
      </c>
      <c r="G36" s="29">
        <v>59697332.531100564</v>
      </c>
      <c r="H36" s="29">
        <v>62341832.881655686</v>
      </c>
      <c r="I36" s="29">
        <v>68346424.591913477</v>
      </c>
      <c r="J36" s="29">
        <v>89866709.226807073</v>
      </c>
      <c r="K36" s="29">
        <v>70339970.794413313</v>
      </c>
    </row>
    <row r="37" spans="1:11" s="35" customFormat="1" ht="17.100000000000001" customHeight="1" x14ac:dyDescent="0.25">
      <c r="A37" s="18" t="s">
        <v>79</v>
      </c>
      <c r="B37" s="29">
        <v>-939631.71730673511</v>
      </c>
      <c r="C37" s="29">
        <v>-3085705.6417370816</v>
      </c>
      <c r="D37" s="29">
        <v>-4425303.4096704405</v>
      </c>
      <c r="E37" s="29">
        <v>-5778863.7894020453</v>
      </c>
      <c r="F37" s="29">
        <v>-5934570.8427188182</v>
      </c>
      <c r="G37" s="29">
        <v>-3452527.7648410746</v>
      </c>
      <c r="H37" s="29">
        <v>-6419760.2258811435</v>
      </c>
      <c r="I37" s="29">
        <v>-16661557.811916277</v>
      </c>
      <c r="J37" s="29">
        <v>-20112879.621675204</v>
      </c>
      <c r="K37" s="29">
        <v>3574789.0203930885</v>
      </c>
    </row>
    <row r="38" spans="1:11" s="21" customFormat="1" ht="17.100000000000001" customHeight="1" x14ac:dyDescent="0.25">
      <c r="B38" s="32" t="s">
        <v>63</v>
      </c>
      <c r="C38" s="32" t="s">
        <v>63</v>
      </c>
      <c r="D38" s="3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63</v>
      </c>
    </row>
    <row r="39" spans="1:11" s="21" customFormat="1" ht="17.100000000000001" customHeight="1" x14ac:dyDescent="0.25">
      <c r="A39" s="17" t="s">
        <v>19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s="35" customFormat="1" ht="17.100000000000001" customHeight="1" x14ac:dyDescent="0.25">
      <c r="A40" s="18" t="s">
        <v>80</v>
      </c>
      <c r="B40" s="29">
        <v>-785704.48057525756</v>
      </c>
      <c r="C40" s="29">
        <v>478855.50814857305</v>
      </c>
      <c r="D40" s="29">
        <v>-503635.10001689754</v>
      </c>
      <c r="E40" s="29">
        <v>1335128.6968281097</v>
      </c>
      <c r="F40" s="29">
        <v>947364.23117355409</v>
      </c>
      <c r="G40" s="29">
        <v>252228.06036899149</v>
      </c>
      <c r="H40" s="29">
        <v>-1361005.3761363549</v>
      </c>
      <c r="I40" s="29">
        <v>-7223228.184431145</v>
      </c>
      <c r="J40" s="29">
        <v>-4061017.2474894468</v>
      </c>
      <c r="K40" s="29">
        <v>9650727.0548411757</v>
      </c>
    </row>
    <row r="41" spans="1:11" s="21" customFormat="1" ht="17.100000000000001" customHeight="1" x14ac:dyDescent="0.25">
      <c r="A41" s="19" t="s">
        <v>20</v>
      </c>
      <c r="B41" s="30">
        <v>-733387.07990160282</v>
      </c>
      <c r="C41" s="30">
        <v>-598675.29147068504</v>
      </c>
      <c r="D41" s="30">
        <v>-427485.15714451444</v>
      </c>
      <c r="E41" s="30">
        <v>-615978.59917269216</v>
      </c>
      <c r="F41" s="30">
        <v>-195122.9665730522</v>
      </c>
      <c r="G41" s="30">
        <v>-412166.65972313541</v>
      </c>
      <c r="H41" s="30">
        <v>-860940.28830862965</v>
      </c>
      <c r="I41" s="30">
        <v>231268.86443608603</v>
      </c>
      <c r="J41" s="30">
        <v>-406175.22157636832</v>
      </c>
      <c r="K41" s="30">
        <v>-1694865.2603907753</v>
      </c>
    </row>
    <row r="42" spans="1:11" s="21" customFormat="1" ht="17.100000000000001" customHeight="1" x14ac:dyDescent="0.25">
      <c r="A42" s="19" t="s">
        <v>21</v>
      </c>
      <c r="B42" s="30">
        <v>273927.09129028546</v>
      </c>
      <c r="C42" s="30">
        <v>287255.56415905233</v>
      </c>
      <c r="D42" s="30">
        <v>539717.87649119308</v>
      </c>
      <c r="E42" s="30">
        <v>422076.67794887919</v>
      </c>
      <c r="F42" s="30">
        <v>978819.16820809734</v>
      </c>
      <c r="G42" s="30">
        <v>1009112.2670032845</v>
      </c>
      <c r="H42" s="30">
        <v>1182670.7267029211</v>
      </c>
      <c r="I42" s="30">
        <v>2553530.7175773238</v>
      </c>
      <c r="J42" s="30">
        <v>2155460.4215040714</v>
      </c>
      <c r="K42" s="30">
        <v>1009270.4722249999</v>
      </c>
    </row>
    <row r="43" spans="1:11" s="21" customFormat="1" ht="17.100000000000001" customHeight="1" x14ac:dyDescent="0.25">
      <c r="A43" s="19" t="s">
        <v>22</v>
      </c>
      <c r="B43" s="30">
        <v>1007314.1711918884</v>
      </c>
      <c r="C43" s="30">
        <v>885930.85562973737</v>
      </c>
      <c r="D43" s="30">
        <v>967203.03363570757</v>
      </c>
      <c r="E43" s="30">
        <v>1038055.2771215716</v>
      </c>
      <c r="F43" s="30">
        <v>1173942.1347811497</v>
      </c>
      <c r="G43" s="30">
        <v>1421278.9267264199</v>
      </c>
      <c r="H43" s="30">
        <v>2043611.0150115509</v>
      </c>
      <c r="I43" s="30">
        <v>2322261.8531412375</v>
      </c>
      <c r="J43" s="30">
        <v>2561635.643080439</v>
      </c>
      <c r="K43" s="30">
        <v>2704135.7326157754</v>
      </c>
    </row>
    <row r="44" spans="1:11" s="21" customFormat="1" ht="17.100000000000001" customHeight="1" x14ac:dyDescent="0.25">
      <c r="A44" s="19" t="s">
        <v>23</v>
      </c>
      <c r="B44" s="30">
        <v>278269.60868324252</v>
      </c>
      <c r="C44" s="30">
        <v>2244197.0902464953</v>
      </c>
      <c r="D44" s="30">
        <v>-783755.05002315459</v>
      </c>
      <c r="E44" s="30">
        <v>2008359.1352486748</v>
      </c>
      <c r="F44" s="30">
        <v>892853.44925468811</v>
      </c>
      <c r="G44" s="30">
        <v>376576.40899607108</v>
      </c>
      <c r="H44" s="30">
        <v>-1513592.6191674359</v>
      </c>
      <c r="I44" s="30">
        <v>-7201116.6767790625</v>
      </c>
      <c r="J44" s="30">
        <v>-5447337.6952773202</v>
      </c>
      <c r="K44" s="30">
        <v>9453338.726537684</v>
      </c>
    </row>
    <row r="45" spans="1:11" s="21" customFormat="1" ht="17.100000000000001" customHeight="1" x14ac:dyDescent="0.25">
      <c r="A45" s="19" t="s">
        <v>24</v>
      </c>
      <c r="B45" s="30">
        <v>8220147.1764947549</v>
      </c>
      <c r="C45" s="30">
        <v>8010996.8044798942</v>
      </c>
      <c r="D45" s="30">
        <v>6677673.3272665506</v>
      </c>
      <c r="E45" s="30">
        <v>7772687.4851582171</v>
      </c>
      <c r="F45" s="30">
        <v>7088037.0020840699</v>
      </c>
      <c r="G45" s="30">
        <v>5662602.2730424684</v>
      </c>
      <c r="H45" s="30">
        <v>6173761.4399790848</v>
      </c>
      <c r="I45" s="30">
        <v>9931313.8131718691</v>
      </c>
      <c r="J45" s="30">
        <v>6061405.7098390711</v>
      </c>
      <c r="K45" s="30">
        <v>12564222.156318365</v>
      </c>
    </row>
    <row r="46" spans="1:11" s="21" customFormat="1" ht="17.100000000000001" customHeight="1" x14ac:dyDescent="0.25">
      <c r="A46" s="19" t="s">
        <v>25</v>
      </c>
      <c r="B46" s="30">
        <v>7941877.5678115115</v>
      </c>
      <c r="C46" s="30">
        <v>5766799.7142333994</v>
      </c>
      <c r="D46" s="30">
        <v>7461428.377289705</v>
      </c>
      <c r="E46" s="30">
        <v>5764328.3499095421</v>
      </c>
      <c r="F46" s="30">
        <v>6195183.552829382</v>
      </c>
      <c r="G46" s="30">
        <v>5286025.8640463967</v>
      </c>
      <c r="H46" s="30">
        <v>7687354.0591465207</v>
      </c>
      <c r="I46" s="30">
        <v>17132430.489950933</v>
      </c>
      <c r="J46" s="30">
        <v>11508743.405116389</v>
      </c>
      <c r="K46" s="30">
        <v>3110883.4297806816</v>
      </c>
    </row>
    <row r="47" spans="1:11" s="21" customFormat="1" ht="17.100000000000001" customHeight="1" x14ac:dyDescent="0.25">
      <c r="A47" s="19" t="s">
        <v>26</v>
      </c>
      <c r="B47" s="30">
        <v>-23294.031809903274</v>
      </c>
      <c r="C47" s="30">
        <v>-9004.8289734755326</v>
      </c>
      <c r="D47" s="30">
        <v>-28090.302740606145</v>
      </c>
      <c r="E47" s="30">
        <v>-21798.975067171872</v>
      </c>
      <c r="F47" s="30">
        <v>20654.610966908273</v>
      </c>
      <c r="G47" s="30">
        <v>9058.7748544158567</v>
      </c>
      <c r="H47" s="30">
        <v>-3368.2255923254775</v>
      </c>
      <c r="I47" s="30">
        <v>23749.695328393758</v>
      </c>
      <c r="J47" s="30">
        <v>160719.06875747925</v>
      </c>
      <c r="K47" s="30">
        <v>16205.717359999806</v>
      </c>
    </row>
    <row r="48" spans="1:11" s="21" customFormat="1" ht="17.100000000000001" customHeight="1" x14ac:dyDescent="0.25">
      <c r="A48" s="19" t="s">
        <v>27</v>
      </c>
      <c r="B48" s="30">
        <v>-307292.97754699353</v>
      </c>
      <c r="C48" s="30">
        <v>-1157661.4616537606</v>
      </c>
      <c r="D48" s="30">
        <v>735695.40989137744</v>
      </c>
      <c r="E48" s="30">
        <v>-35452.864180697878</v>
      </c>
      <c r="F48" s="30">
        <v>228979.13752500876</v>
      </c>
      <c r="G48" s="30">
        <v>278759.53624164255</v>
      </c>
      <c r="H48" s="30">
        <v>1016895.7569320345</v>
      </c>
      <c r="I48" s="30">
        <v>-277130.06741657254</v>
      </c>
      <c r="J48" s="30">
        <v>1631776.6006067658</v>
      </c>
      <c r="K48" s="30">
        <v>1876047.8713342706</v>
      </c>
    </row>
    <row r="49" spans="1:11" s="21" customFormat="1" ht="17.100000000000001" customHeight="1" x14ac:dyDescent="0.25">
      <c r="A49" s="19" t="s">
        <v>46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</row>
    <row r="50" spans="1:11" s="21" customFormat="1" ht="17.100000000000001" customHeight="1" x14ac:dyDescent="0.25">
      <c r="A50" s="19" t="s">
        <v>29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</row>
    <row r="51" spans="1:11" s="21" customFormat="1" ht="17.100000000000001" customHeight="1" x14ac:dyDescent="0.25">
      <c r="A51" s="19" t="s">
        <v>30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</row>
    <row r="52" spans="1:11" s="21" customFormat="1" ht="17.100000000000001" customHeight="1" x14ac:dyDescent="0.25">
      <c r="A52" s="19" t="s">
        <v>47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</row>
    <row r="53" spans="1:11" s="21" customFormat="1" ht="17.100000000000001" customHeight="1" x14ac:dyDescent="0.25">
      <c r="A53" s="19" t="s">
        <v>32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</row>
    <row r="54" spans="1:11" s="21" customFormat="1" ht="17.100000000000001" customHeight="1" x14ac:dyDescent="0.25">
      <c r="B54" s="32" t="s">
        <v>63</v>
      </c>
      <c r="C54" s="32" t="s">
        <v>63</v>
      </c>
      <c r="D54" s="32" t="s">
        <v>63</v>
      </c>
      <c r="E54" s="32" t="s">
        <v>63</v>
      </c>
      <c r="F54" s="32" t="s">
        <v>63</v>
      </c>
      <c r="G54" s="32" t="s">
        <v>63</v>
      </c>
      <c r="H54" s="32" t="s">
        <v>63</v>
      </c>
      <c r="I54" s="32" t="s">
        <v>63</v>
      </c>
      <c r="J54" s="32" t="s">
        <v>63</v>
      </c>
      <c r="K54" s="32" t="s">
        <v>63</v>
      </c>
    </row>
    <row r="55" spans="1:11" s="35" customFormat="1" ht="17.100000000000001" customHeight="1" x14ac:dyDescent="0.25">
      <c r="A55" s="18" t="s">
        <v>33</v>
      </c>
      <c r="B55" s="29">
        <v>153927.23673148089</v>
      </c>
      <c r="C55" s="29">
        <v>3564561.1498856535</v>
      </c>
      <c r="D55" s="29">
        <v>3921668.3096535448</v>
      </c>
      <c r="E55" s="29">
        <v>7113992.4862301368</v>
      </c>
      <c r="F55" s="29">
        <v>6881935.0738923661</v>
      </c>
      <c r="G55" s="29">
        <v>3704755.825210073</v>
      </c>
      <c r="H55" s="29">
        <v>5058754.50224391</v>
      </c>
      <c r="I55" s="29">
        <v>9438329.6274851561</v>
      </c>
      <c r="J55" s="29">
        <v>16051862.374185748</v>
      </c>
      <c r="K55" s="29">
        <v>6075938.034448077</v>
      </c>
    </row>
    <row r="56" spans="1:11" s="21" customFormat="1" ht="17.100000000000001" customHeight="1" x14ac:dyDescent="0.25">
      <c r="A56" s="19" t="s">
        <v>34</v>
      </c>
      <c r="B56" s="30">
        <v>-652785.51000900392</v>
      </c>
      <c r="C56" s="30">
        <v>1218159.9694399822</v>
      </c>
      <c r="D56" s="30">
        <v>1130293.3651169755</v>
      </c>
      <c r="E56" s="30">
        <v>1806136.1321430688</v>
      </c>
      <c r="F56" s="30">
        <v>1781823.3198733625</v>
      </c>
      <c r="G56" s="30">
        <v>1560109.4944210723</v>
      </c>
      <c r="H56" s="30">
        <v>1203673.8447287933</v>
      </c>
      <c r="I56" s="30">
        <v>4144098.0056007812</v>
      </c>
      <c r="J56" s="30">
        <v>13000967.000983533</v>
      </c>
      <c r="K56" s="30">
        <v>4746024.5113299992</v>
      </c>
    </row>
    <row r="57" spans="1:11" s="21" customFormat="1" ht="17.100000000000001" customHeight="1" x14ac:dyDescent="0.25">
      <c r="A57" s="19" t="s">
        <v>35</v>
      </c>
      <c r="B57" s="30">
        <v>6152.3654437869818</v>
      </c>
      <c r="C57" s="30">
        <v>1771475.4848147628</v>
      </c>
      <c r="D57" s="30">
        <v>1269944.0170170125</v>
      </c>
      <c r="E57" s="30">
        <v>2503810.8376131044</v>
      </c>
      <c r="F57" s="30">
        <v>2143795.9168476546</v>
      </c>
      <c r="G57" s="30">
        <v>2372573.5676546567</v>
      </c>
      <c r="H57" s="30">
        <v>2105397.3127303421</v>
      </c>
      <c r="I57" s="30">
        <v>5767638.4066498084</v>
      </c>
      <c r="J57" s="30">
        <v>13461956.59248222</v>
      </c>
      <c r="K57" s="30">
        <v>5208106.9009399991</v>
      </c>
    </row>
    <row r="58" spans="1:11" s="21" customFormat="1" ht="17.100000000000001" customHeight="1" x14ac:dyDescent="0.25">
      <c r="A58" s="19" t="s">
        <v>36</v>
      </c>
      <c r="B58" s="30">
        <v>658937.87545279087</v>
      </c>
      <c r="C58" s="30">
        <v>553315.51537478063</v>
      </c>
      <c r="D58" s="30">
        <v>139650.65190003693</v>
      </c>
      <c r="E58" s="30">
        <v>697674.70547003555</v>
      </c>
      <c r="F58" s="30">
        <v>361972.59697429201</v>
      </c>
      <c r="G58" s="30">
        <v>812464.07323358417</v>
      </c>
      <c r="H58" s="30">
        <v>901723.46800154902</v>
      </c>
      <c r="I58" s="30">
        <v>1623540.4010490268</v>
      </c>
      <c r="J58" s="30">
        <v>460989.59149868891</v>
      </c>
      <c r="K58" s="30">
        <v>462082.38961000007</v>
      </c>
    </row>
    <row r="59" spans="1:11" s="21" customFormat="1" ht="17.100000000000001" customHeight="1" x14ac:dyDescent="0.25">
      <c r="A59" s="19" t="s">
        <v>37</v>
      </c>
      <c r="B59" s="30">
        <v>2029636.0740361058</v>
      </c>
      <c r="C59" s="30">
        <v>3448365.6661686371</v>
      </c>
      <c r="D59" s="30">
        <v>3783915.601096265</v>
      </c>
      <c r="E59" s="30">
        <v>6219046.8729583248</v>
      </c>
      <c r="F59" s="30">
        <v>5900519.492366883</v>
      </c>
      <c r="G59" s="30">
        <v>2847623.4410313712</v>
      </c>
      <c r="H59" s="30">
        <v>4417154.3483604575</v>
      </c>
      <c r="I59" s="30">
        <v>5756976.1600059196</v>
      </c>
      <c r="J59" s="30">
        <v>3420183.9607417784</v>
      </c>
      <c r="K59" s="30">
        <v>1641401.0935170781</v>
      </c>
    </row>
    <row r="60" spans="1:11" s="21" customFormat="1" ht="17.100000000000001" customHeight="1" x14ac:dyDescent="0.25">
      <c r="A60" s="19" t="s">
        <v>35</v>
      </c>
      <c r="B60" s="30">
        <v>3245112.0202119076</v>
      </c>
      <c r="C60" s="30">
        <v>5202352.8793543726</v>
      </c>
      <c r="D60" s="30">
        <v>6228432.417544676</v>
      </c>
      <c r="E60" s="30">
        <v>23199017.968808625</v>
      </c>
      <c r="F60" s="30">
        <v>8261499.9903502334</v>
      </c>
      <c r="G60" s="30">
        <v>9922148.4966033492</v>
      </c>
      <c r="H60" s="30">
        <v>8754934.8274913039</v>
      </c>
      <c r="I60" s="30">
        <v>15117910.794515843</v>
      </c>
      <c r="J60" s="30">
        <v>12237896.568022547</v>
      </c>
      <c r="K60" s="30">
        <v>6047282.8513913983</v>
      </c>
    </row>
    <row r="61" spans="1:11" s="21" customFormat="1" ht="17.100000000000001" customHeight="1" x14ac:dyDescent="0.25">
      <c r="A61" s="19" t="s">
        <v>36</v>
      </c>
      <c r="B61" s="30">
        <v>1215475.946175802</v>
      </c>
      <c r="C61" s="30">
        <v>1753987.213185735</v>
      </c>
      <c r="D61" s="30">
        <v>2444516.8164484114</v>
      </c>
      <c r="E61" s="30">
        <v>16979971.0958503</v>
      </c>
      <c r="F61" s="30">
        <v>2360980.4979833504</v>
      </c>
      <c r="G61" s="30">
        <v>7074525.055571978</v>
      </c>
      <c r="H61" s="30">
        <v>4337780.4791308474</v>
      </c>
      <c r="I61" s="30">
        <v>9360934.6345099229</v>
      </c>
      <c r="J61" s="30">
        <v>8817712.6072807703</v>
      </c>
      <c r="K61" s="30">
        <v>4405881.7578743203</v>
      </c>
    </row>
    <row r="62" spans="1:11" s="21" customFormat="1" ht="17.100000000000001" customHeight="1" x14ac:dyDescent="0.25">
      <c r="A62" s="19" t="s">
        <v>38</v>
      </c>
      <c r="B62" s="30">
        <v>-1222923.3272956212</v>
      </c>
      <c r="C62" s="30">
        <v>-1101964.4857229653</v>
      </c>
      <c r="D62" s="30">
        <v>-992540.65655969596</v>
      </c>
      <c r="E62" s="30">
        <v>-911190.5188712579</v>
      </c>
      <c r="F62" s="30">
        <v>-800407.73834787949</v>
      </c>
      <c r="G62" s="30">
        <v>-702977.1102423704</v>
      </c>
      <c r="H62" s="30">
        <v>-562073.69084534002</v>
      </c>
      <c r="I62" s="30">
        <v>-462744.53812154569</v>
      </c>
      <c r="J62" s="30">
        <v>-369288.58753956057</v>
      </c>
      <c r="K62" s="30">
        <v>-311487.57039900002</v>
      </c>
    </row>
    <row r="63" spans="1:11" s="21" customFormat="1" ht="17.100000000000001" customHeight="1" x14ac:dyDescent="0.25">
      <c r="B63" s="32" t="s">
        <v>63</v>
      </c>
      <c r="C63" s="32" t="s">
        <v>63</v>
      </c>
      <c r="D63" s="32" t="s">
        <v>63</v>
      </c>
      <c r="E63" s="32" t="s">
        <v>63</v>
      </c>
      <c r="F63" s="32" t="s">
        <v>63</v>
      </c>
      <c r="G63" s="32" t="s">
        <v>63</v>
      </c>
      <c r="H63" s="32" t="s">
        <v>63</v>
      </c>
      <c r="I63" s="32" t="s">
        <v>63</v>
      </c>
      <c r="J63" s="32" t="s">
        <v>63</v>
      </c>
      <c r="K63" s="32" t="s">
        <v>63</v>
      </c>
    </row>
    <row r="64" spans="1:11" s="35" customFormat="1" ht="17.100000000000001" customHeight="1" x14ac:dyDescent="0.25">
      <c r="A64" s="18" t="s">
        <v>39</v>
      </c>
      <c r="B64" s="29">
        <v>-939631.71730673686</v>
      </c>
      <c r="C64" s="29">
        <v>-3085705.6417370802</v>
      </c>
      <c r="D64" s="29">
        <v>-4425303.4096704451</v>
      </c>
      <c r="E64" s="29">
        <v>-5778863.7894020248</v>
      </c>
      <c r="F64" s="29">
        <v>-5934570.8427188136</v>
      </c>
      <c r="G64" s="29">
        <v>-3452527.7648410788</v>
      </c>
      <c r="H64" s="29">
        <v>-6419759.8783802651</v>
      </c>
      <c r="I64" s="29">
        <v>-16661557.811916294</v>
      </c>
      <c r="J64" s="29">
        <v>-20112879.621675182</v>
      </c>
      <c r="K64" s="29">
        <v>3574789.0203930992</v>
      </c>
    </row>
    <row r="65" spans="1:11" s="21" customFormat="1" ht="14.25" customHeight="1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1" customFormat="1" ht="14.25" customHeight="1" x14ac:dyDescent="0.25">
      <c r="A66" s="37" t="s">
        <v>53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1" customFormat="1" ht="14.25" customHeight="1" x14ac:dyDescent="0.25">
      <c r="A67" s="33" t="s">
        <v>48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1" customFormat="1" ht="14.25" customHeight="1" x14ac:dyDescent="0.25">
      <c r="A68" s="33" t="s">
        <v>87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1" customFormat="1" ht="14.25" customHeight="1" x14ac:dyDescent="0.25">
      <c r="A69" s="33" t="s">
        <v>49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1" customFormat="1" ht="14.25" customHeight="1" x14ac:dyDescent="0.25">
      <c r="A70" s="33" t="s">
        <v>50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1" customFormat="1" ht="14.25" customHeight="1" x14ac:dyDescent="0.25">
      <c r="A71" s="33" t="s">
        <v>51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21" customFormat="1" ht="14.25" customHeight="1" x14ac:dyDescent="0.25">
      <c r="A72" s="33" t="s">
        <v>150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21" customFormat="1" ht="14.25" customHeight="1" x14ac:dyDescent="0.25">
      <c r="A73" s="33" t="s">
        <v>86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ht="14.25" customHeight="1" x14ac:dyDescent="0.25"/>
    <row r="75" spans="1:11" ht="14.25" customHeight="1" x14ac:dyDescent="0.25"/>
    <row r="76" spans="1:11" ht="14.25" customHeight="1" x14ac:dyDescent="0.25"/>
    <row r="77" spans="1:11" ht="14.25" customHeight="1" x14ac:dyDescent="0.25"/>
  </sheetData>
  <hyperlinks>
    <hyperlink ref="L1" location="Índice!A1" display="Volver al índice" xr:uid="{00000000-0004-0000-06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4" customWidth="1"/>
    <col min="12" max="16384" width="11.42578125" style="2"/>
  </cols>
  <sheetData>
    <row r="1" spans="1:12" ht="17.25" x14ac:dyDescent="0.3">
      <c r="A1" s="10" t="s">
        <v>78</v>
      </c>
      <c r="L1" s="15" t="s">
        <v>58</v>
      </c>
    </row>
    <row r="2" spans="1:12" ht="17.25" x14ac:dyDescent="0.3">
      <c r="A2" s="10" t="s">
        <v>59</v>
      </c>
    </row>
    <row r="3" spans="1:12" x14ac:dyDescent="0.25">
      <c r="A3" s="1" t="s">
        <v>71</v>
      </c>
    </row>
    <row r="4" spans="1:12" x14ac:dyDescent="0.25">
      <c r="A4" s="1" t="s">
        <v>52</v>
      </c>
    </row>
    <row r="6" spans="1:12" s="21" customFormat="1" ht="17.100000000000001" customHeight="1" x14ac:dyDescent="0.25">
      <c r="A6" s="27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34" t="s">
        <v>85</v>
      </c>
    </row>
    <row r="7" spans="1:12" s="21" customFormat="1" ht="17.100000000000001" customHeight="1" x14ac:dyDescent="0.25">
      <c r="A7" s="17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s="35" customFormat="1" ht="17.100000000000001" customHeight="1" x14ac:dyDescent="0.25">
      <c r="A8" s="18" t="s">
        <v>2</v>
      </c>
      <c r="B8" s="14">
        <v>22.642928276872325</v>
      </c>
      <c r="C8" s="14">
        <v>22.356241624441225</v>
      </c>
      <c r="D8" s="14">
        <v>22.939436305058052</v>
      </c>
      <c r="E8" s="14">
        <v>22.706036632847123</v>
      </c>
      <c r="F8" s="14">
        <v>22.865089468583133</v>
      </c>
      <c r="G8" s="14">
        <v>24.133439858204664</v>
      </c>
      <c r="H8" s="14">
        <v>23.739982020301497</v>
      </c>
      <c r="I8" s="14">
        <v>21.974626383827111</v>
      </c>
      <c r="J8" s="14">
        <v>25.986625138251625</v>
      </c>
      <c r="K8" s="14">
        <v>28.133618045873462</v>
      </c>
    </row>
    <row r="9" spans="1:12" s="21" customFormat="1" ht="17.100000000000001" customHeight="1" x14ac:dyDescent="0.25">
      <c r="A9" s="19" t="s">
        <v>3</v>
      </c>
      <c r="B9" s="7">
        <v>18.148367840754531</v>
      </c>
      <c r="C9" s="7">
        <v>18.037879055381048</v>
      </c>
      <c r="D9" s="7">
        <v>18.998605850886115</v>
      </c>
      <c r="E9" s="7">
        <v>18.769072402137148</v>
      </c>
      <c r="F9" s="7">
        <v>18.749329730301511</v>
      </c>
      <c r="G9" s="7">
        <v>19.790721777737872</v>
      </c>
      <c r="H9" s="7">
        <v>19.402391912000542</v>
      </c>
      <c r="I9" s="7">
        <v>17.722509096162806</v>
      </c>
      <c r="J9" s="7">
        <v>20.399170715498652</v>
      </c>
      <c r="K9" s="7">
        <v>22.749975464810806</v>
      </c>
    </row>
    <row r="10" spans="1:12" s="21" customFormat="1" ht="17.100000000000001" customHeight="1" x14ac:dyDescent="0.25">
      <c r="A10" s="19" t="s">
        <v>4</v>
      </c>
      <c r="B10" s="7">
        <v>1.0288590662829145</v>
      </c>
      <c r="C10" s="7">
        <v>0.91492499791743787</v>
      </c>
      <c r="D10" s="7">
        <v>0.44363709577146576</v>
      </c>
      <c r="E10" s="7">
        <v>0.35536024377755898</v>
      </c>
      <c r="F10" s="7">
        <v>0.50129668495883573</v>
      </c>
      <c r="G10" s="7">
        <v>0.589960894229699</v>
      </c>
      <c r="H10" s="7">
        <v>0.36315032794799129</v>
      </c>
      <c r="I10" s="7">
        <v>0.50601886551868847</v>
      </c>
      <c r="J10" s="7">
        <v>1.8325365909420379</v>
      </c>
      <c r="K10" s="7">
        <v>0.74737481550740026</v>
      </c>
    </row>
    <row r="11" spans="1:12" s="21" customFormat="1" ht="17.100000000000001" customHeight="1" x14ac:dyDescent="0.25">
      <c r="A11" s="19" t="s">
        <v>5</v>
      </c>
      <c r="B11" s="7">
        <v>1.4339701152864854</v>
      </c>
      <c r="C11" s="7">
        <v>1.426204219299237</v>
      </c>
      <c r="D11" s="7">
        <v>1.4200278311021051</v>
      </c>
      <c r="E11" s="7">
        <v>1.4466408868695695</v>
      </c>
      <c r="F11" s="7">
        <v>1.465331776619101</v>
      </c>
      <c r="G11" s="7">
        <v>1.4707813366640137</v>
      </c>
      <c r="H11" s="7">
        <v>1.5299472767852638</v>
      </c>
      <c r="I11" s="7">
        <v>1.5414205911168879</v>
      </c>
      <c r="J11" s="7">
        <v>1.1711413102283159</v>
      </c>
      <c r="K11" s="7">
        <v>0.98457229951911474</v>
      </c>
    </row>
    <row r="12" spans="1:12" s="21" customFormat="1" ht="17.100000000000001" customHeight="1" x14ac:dyDescent="0.25">
      <c r="A12" s="19" t="s">
        <v>40</v>
      </c>
      <c r="B12" s="7">
        <v>6.4109894824093239E-2</v>
      </c>
      <c r="C12" s="7">
        <v>4.4257296686700462E-2</v>
      </c>
      <c r="D12" s="7">
        <v>6.845294665571218E-2</v>
      </c>
      <c r="E12" s="7">
        <v>7.155289495670078E-2</v>
      </c>
      <c r="F12" s="7">
        <v>5.9705722340478426E-2</v>
      </c>
      <c r="G12" s="7">
        <v>5.9206483121332365E-2</v>
      </c>
      <c r="H12" s="7">
        <v>7.8769202547485664E-2</v>
      </c>
      <c r="I12" s="7">
        <v>0.17763420960187143</v>
      </c>
      <c r="J12" s="7">
        <v>0.13442752667863317</v>
      </c>
      <c r="K12" s="7">
        <v>0.11580680988251514</v>
      </c>
    </row>
    <row r="13" spans="1:12" s="21" customFormat="1" ht="17.100000000000001" customHeight="1" x14ac:dyDescent="0.25">
      <c r="A13" s="19" t="s">
        <v>6</v>
      </c>
      <c r="B13" s="7">
        <v>0.50239902365925071</v>
      </c>
      <c r="C13" s="7">
        <v>0.47084885935151516</v>
      </c>
      <c r="D13" s="7">
        <v>0.4468171528541941</v>
      </c>
      <c r="E13" s="7">
        <v>0.46699903098709067</v>
      </c>
      <c r="F13" s="7">
        <v>0.45418223603025731</v>
      </c>
      <c r="G13" s="7">
        <v>0.4820421193111209</v>
      </c>
      <c r="H13" s="7">
        <v>0.57561313179769691</v>
      </c>
      <c r="I13" s="7">
        <v>0.44243167966955849</v>
      </c>
      <c r="J13" s="7">
        <v>0.23696711567994672</v>
      </c>
      <c r="K13" s="7">
        <v>1.4765441141997253</v>
      </c>
    </row>
    <row r="14" spans="1:12" s="21" customFormat="1" ht="17.100000000000001" customHeight="1" x14ac:dyDescent="0.25">
      <c r="A14" s="19" t="s">
        <v>7</v>
      </c>
      <c r="B14" s="7">
        <v>0.52872203053975186</v>
      </c>
      <c r="C14" s="7">
        <v>0.53744117709614392</v>
      </c>
      <c r="D14" s="7">
        <v>0.5547851382314315</v>
      </c>
      <c r="E14" s="7">
        <v>0.56147085489532023</v>
      </c>
      <c r="F14" s="7">
        <v>0.55663525424052052</v>
      </c>
      <c r="G14" s="7">
        <v>0.55535261997003083</v>
      </c>
      <c r="H14" s="7">
        <v>0.57223031105525957</v>
      </c>
      <c r="I14" s="7">
        <v>0.4164896476246297</v>
      </c>
      <c r="J14" s="7">
        <v>0.56401644275426666</v>
      </c>
      <c r="K14" s="7">
        <v>0.47633232930910008</v>
      </c>
    </row>
    <row r="15" spans="1:12" s="21" customFormat="1" ht="17.100000000000001" customHeight="1" x14ac:dyDescent="0.25">
      <c r="A15" s="20" t="s">
        <v>8</v>
      </c>
      <c r="B15" s="9">
        <v>0.93650030552530028</v>
      </c>
      <c r="C15" s="9">
        <v>0.92468601870914124</v>
      </c>
      <c r="D15" s="9">
        <v>1.007110289557031</v>
      </c>
      <c r="E15" s="9">
        <v>1.0349403192237343</v>
      </c>
      <c r="F15" s="9">
        <v>1.0786080640924294</v>
      </c>
      <c r="G15" s="9">
        <v>1.1853746271705974</v>
      </c>
      <c r="H15" s="9">
        <v>1.2178798581672592</v>
      </c>
      <c r="I15" s="9">
        <v>1.168122294132665</v>
      </c>
      <c r="J15" s="9">
        <v>1.6483654364697764</v>
      </c>
      <c r="K15" s="9">
        <v>1.5830122126448045</v>
      </c>
    </row>
    <row r="16" spans="1:12" s="21" customFormat="1" ht="17.100000000000001" customHeight="1" x14ac:dyDescent="0.25">
      <c r="B16" s="6" t="s">
        <v>63</v>
      </c>
      <c r="C16" s="6" t="s">
        <v>63</v>
      </c>
      <c r="D16" s="6" t="s">
        <v>63</v>
      </c>
      <c r="E16" s="6" t="s">
        <v>63</v>
      </c>
      <c r="F16" s="6" t="s">
        <v>63</v>
      </c>
      <c r="G16" s="6" t="s">
        <v>63</v>
      </c>
      <c r="H16" s="6" t="s">
        <v>63</v>
      </c>
      <c r="I16" s="6" t="s">
        <v>63</v>
      </c>
      <c r="J16" s="6" t="s">
        <v>63</v>
      </c>
      <c r="K16" s="6" t="s">
        <v>63</v>
      </c>
    </row>
    <row r="17" spans="1:11" s="35" customFormat="1" ht="17.100000000000001" customHeight="1" x14ac:dyDescent="0.25">
      <c r="A17" s="18" t="s">
        <v>9</v>
      </c>
      <c r="B17" s="14">
        <v>19.955270985804585</v>
      </c>
      <c r="C17" s="14">
        <v>20.51805602421447</v>
      </c>
      <c r="D17" s="14">
        <v>21.44530079180144</v>
      </c>
      <c r="E17" s="14">
        <v>22.090354148210988</v>
      </c>
      <c r="F17" s="14">
        <v>22.509399224503046</v>
      </c>
      <c r="G17" s="14">
        <v>22.739883255398237</v>
      </c>
      <c r="H17" s="14">
        <v>23.541085351079165</v>
      </c>
      <c r="I17" s="14">
        <v>26.631729227337864</v>
      </c>
      <c r="J17" s="14">
        <v>30.999717069093762</v>
      </c>
      <c r="K17" s="14">
        <v>24.03491726117263</v>
      </c>
    </row>
    <row r="18" spans="1:11" s="21" customFormat="1" ht="17.100000000000001" customHeight="1" x14ac:dyDescent="0.25">
      <c r="A18" s="19" t="s">
        <v>10</v>
      </c>
      <c r="B18" s="7">
        <v>5.91930693989337</v>
      </c>
      <c r="C18" s="7">
        <v>6.1330743594765247</v>
      </c>
      <c r="D18" s="7">
        <v>6.3716313277692631</v>
      </c>
      <c r="E18" s="7">
        <v>6.626912627344133</v>
      </c>
      <c r="F18" s="7">
        <v>6.8138774175112067</v>
      </c>
      <c r="G18" s="7">
        <v>6.9785799648029929</v>
      </c>
      <c r="H18" s="7">
        <v>7.221771921618819</v>
      </c>
      <c r="I18" s="7">
        <v>7.4876517865972518</v>
      </c>
      <c r="J18" s="7">
        <v>6.8265147979118668</v>
      </c>
      <c r="K18" s="7">
        <v>6.7089811386825469</v>
      </c>
    </row>
    <row r="19" spans="1:11" s="21" customFormat="1" ht="17.100000000000001" customHeight="1" x14ac:dyDescent="0.25">
      <c r="A19" s="19" t="s">
        <v>11</v>
      </c>
      <c r="B19" s="7">
        <v>2.5808995073923717</v>
      </c>
      <c r="C19" s="7">
        <v>2.720894331475276</v>
      </c>
      <c r="D19" s="7">
        <v>2.8499801370574351</v>
      </c>
      <c r="E19" s="7">
        <v>2.9017260179859203</v>
      </c>
      <c r="F19" s="7">
        <v>2.9004958237889307</v>
      </c>
      <c r="G19" s="7">
        <v>2.9207591501673664</v>
      </c>
      <c r="H19" s="7">
        <v>2.9709896007098813</v>
      </c>
      <c r="I19" s="7">
        <v>3.0674792462934133</v>
      </c>
      <c r="J19" s="7">
        <v>2.8022645065044545</v>
      </c>
      <c r="K19" s="7">
        <v>2.8633962770328827</v>
      </c>
    </row>
    <row r="20" spans="1:11" s="21" customFormat="1" ht="17.100000000000001" customHeight="1" x14ac:dyDescent="0.25">
      <c r="A20" s="19" t="s">
        <v>42</v>
      </c>
      <c r="B20" s="7">
        <v>0.84252870015356918</v>
      </c>
      <c r="C20" s="7">
        <v>0.87110656341691195</v>
      </c>
      <c r="D20" s="7">
        <v>0.92085936680638025</v>
      </c>
      <c r="E20" s="7">
        <v>0.93961974522177349</v>
      </c>
      <c r="F20" s="7">
        <v>0.93242535167142049</v>
      </c>
      <c r="G20" s="7">
        <v>0.94165318231687922</v>
      </c>
      <c r="H20" s="7">
        <v>0.99389518354226325</v>
      </c>
      <c r="I20" s="7">
        <v>1.0570883657218313</v>
      </c>
      <c r="J20" s="7">
        <v>0.95470402364084672</v>
      </c>
      <c r="K20" s="7">
        <v>0.84360043078898306</v>
      </c>
    </row>
    <row r="21" spans="1:11" s="21" customFormat="1" ht="17.100000000000001" customHeight="1" x14ac:dyDescent="0.25">
      <c r="A21" s="19" t="s">
        <v>12</v>
      </c>
      <c r="B21" s="7">
        <v>0.58334484435049394</v>
      </c>
      <c r="C21" s="7">
        <v>0.61482353237280396</v>
      </c>
      <c r="D21" s="7">
        <v>0.66402048561358296</v>
      </c>
      <c r="E21" s="7">
        <v>0.75026002669846825</v>
      </c>
      <c r="F21" s="7">
        <v>0.81422023030236512</v>
      </c>
      <c r="G21" s="7">
        <v>0.85234519032215672</v>
      </c>
      <c r="H21" s="7">
        <v>0.92567813436169799</v>
      </c>
      <c r="I21" s="7">
        <v>0.96238483755791737</v>
      </c>
      <c r="J21" s="7">
        <v>0.85667248206022217</v>
      </c>
      <c r="K21" s="7">
        <v>1.0057067605632661</v>
      </c>
    </row>
    <row r="22" spans="1:11" s="21" customFormat="1" ht="17.100000000000001" customHeight="1" x14ac:dyDescent="0.25">
      <c r="A22" s="19" t="s">
        <v>41</v>
      </c>
      <c r="B22" s="7">
        <v>5.8868673558741449</v>
      </c>
      <c r="C22" s="7">
        <v>6.0273990048824277</v>
      </c>
      <c r="D22" s="7">
        <v>6.4628515801366255</v>
      </c>
      <c r="E22" s="7">
        <v>6.7728385016085628</v>
      </c>
      <c r="F22" s="7">
        <v>6.9291498784586798</v>
      </c>
      <c r="G22" s="7">
        <v>6.9360317388211472</v>
      </c>
      <c r="H22" s="7">
        <v>7.309243792131098</v>
      </c>
      <c r="I22" s="7">
        <v>9.5534912893500223</v>
      </c>
      <c r="J22" s="7">
        <v>15.553424398940461</v>
      </c>
      <c r="K22" s="7">
        <v>8.1012149041558885</v>
      </c>
    </row>
    <row r="23" spans="1:11" s="21" customFormat="1" ht="17.100000000000001" customHeight="1" x14ac:dyDescent="0.25">
      <c r="A23" s="19" t="s">
        <v>43</v>
      </c>
      <c r="B23" s="7">
        <v>4.1019078291961275</v>
      </c>
      <c r="C23" s="7">
        <v>4.1086049602230741</v>
      </c>
      <c r="D23" s="7">
        <v>4.1204674588130628</v>
      </c>
      <c r="E23" s="7">
        <v>4.0402734390951567</v>
      </c>
      <c r="F23" s="7">
        <v>4.0457540210996825</v>
      </c>
      <c r="G23" s="7">
        <v>4.0179139135341533</v>
      </c>
      <c r="H23" s="7">
        <v>4.0323480388557886</v>
      </c>
      <c r="I23" s="7">
        <v>4.4186848445481868</v>
      </c>
      <c r="J23" s="7">
        <v>3.912185844106618</v>
      </c>
      <c r="K23" s="7">
        <v>4.3700417076400555</v>
      </c>
    </row>
    <row r="24" spans="1:11" s="21" customFormat="1" ht="17.100000000000001" customHeight="1" x14ac:dyDescent="0.25">
      <c r="A24" s="19" t="s">
        <v>13</v>
      </c>
      <c r="B24" s="7">
        <v>4.0415808944505763E-2</v>
      </c>
      <c r="C24" s="7">
        <v>4.2153272367450714E-2</v>
      </c>
      <c r="D24" s="7">
        <v>5.5490435605092654E-2</v>
      </c>
      <c r="E24" s="7">
        <v>5.8723790256969985E-2</v>
      </c>
      <c r="F24" s="7">
        <v>7.3476501670761515E-2</v>
      </c>
      <c r="G24" s="7">
        <v>9.2600115433538979E-2</v>
      </c>
      <c r="H24" s="7">
        <v>8.7158679859616811E-2</v>
      </c>
      <c r="I24" s="7">
        <v>8.4948857269246614E-2</v>
      </c>
      <c r="J24" s="7">
        <v>9.3951015929290713E-2</v>
      </c>
      <c r="K24" s="7">
        <v>0.14197604230900784</v>
      </c>
    </row>
    <row r="25" spans="1:11" s="21" customFormat="1" ht="17.100000000000001" customHeight="1" x14ac:dyDescent="0.25">
      <c r="B25" s="6" t="s">
        <v>63</v>
      </c>
      <c r="C25" s="6" t="s">
        <v>63</v>
      </c>
      <c r="D25" s="6" t="s">
        <v>63</v>
      </c>
      <c r="E25" s="6" t="s">
        <v>63</v>
      </c>
      <c r="F25" s="6" t="s">
        <v>63</v>
      </c>
      <c r="G25" s="6" t="s">
        <v>63</v>
      </c>
      <c r="H25" s="6" t="s">
        <v>63</v>
      </c>
      <c r="I25" s="6" t="s">
        <v>63</v>
      </c>
      <c r="J25" s="6" t="s">
        <v>63</v>
      </c>
      <c r="K25" s="6" t="s">
        <v>63</v>
      </c>
    </row>
    <row r="26" spans="1:11" s="35" customFormat="1" ht="17.100000000000001" customHeight="1" x14ac:dyDescent="0.25">
      <c r="A26" s="18" t="s">
        <v>65</v>
      </c>
      <c r="B26" s="14">
        <v>2.6876572910677403</v>
      </c>
      <c r="C26" s="14">
        <v>1.8381856002267549</v>
      </c>
      <c r="D26" s="14">
        <v>1.4941355132566112</v>
      </c>
      <c r="E26" s="14">
        <v>0.61568248463613606</v>
      </c>
      <c r="F26" s="14">
        <v>0.35569024408008793</v>
      </c>
      <c r="G26" s="14">
        <v>1.3935566028064279</v>
      </c>
      <c r="H26" s="14">
        <v>0.19889666922233076</v>
      </c>
      <c r="I26" s="14">
        <v>-4.6571028435107538</v>
      </c>
      <c r="J26" s="14">
        <v>-5.013091930842136</v>
      </c>
      <c r="K26" s="14">
        <v>4.0987007847008314</v>
      </c>
    </row>
    <row r="27" spans="1:11" s="21" customFormat="1" ht="17.100000000000001" customHeight="1" x14ac:dyDescent="0.25">
      <c r="B27" s="6" t="s">
        <v>63</v>
      </c>
      <c r="C27" s="6" t="s">
        <v>63</v>
      </c>
      <c r="D27" s="6" t="s">
        <v>63</v>
      </c>
      <c r="E27" s="6" t="s">
        <v>63</v>
      </c>
      <c r="F27" s="6" t="s">
        <v>63</v>
      </c>
      <c r="G27" s="6" t="s">
        <v>63</v>
      </c>
      <c r="H27" s="6" t="s">
        <v>63</v>
      </c>
      <c r="I27" s="6" t="s">
        <v>63</v>
      </c>
      <c r="J27" s="6" t="s">
        <v>63</v>
      </c>
      <c r="K27" s="6" t="s">
        <v>63</v>
      </c>
    </row>
    <row r="28" spans="1:11" s="21" customFormat="1" ht="17.100000000000001" customHeight="1" x14ac:dyDescent="0.25">
      <c r="A28" s="17" t="s">
        <v>15</v>
      </c>
      <c r="B28" s="6" t="s">
        <v>63</v>
      </c>
      <c r="C28" s="6" t="s">
        <v>63</v>
      </c>
      <c r="D28" s="6" t="s">
        <v>63</v>
      </c>
      <c r="E28" s="6" t="s">
        <v>63</v>
      </c>
      <c r="F28" s="6" t="s">
        <v>63</v>
      </c>
      <c r="G28" s="6" t="s">
        <v>63</v>
      </c>
      <c r="H28" s="6" t="s">
        <v>63</v>
      </c>
      <c r="I28" s="6" t="s">
        <v>63</v>
      </c>
      <c r="J28" s="6" t="s">
        <v>63</v>
      </c>
      <c r="K28" s="6" t="s">
        <v>63</v>
      </c>
    </row>
    <row r="29" spans="1:11" s="35" customFormat="1" ht="17.100000000000001" customHeight="1" x14ac:dyDescent="0.25">
      <c r="A29" s="18" t="s">
        <v>81</v>
      </c>
      <c r="B29" s="14">
        <v>3.1579312285412131</v>
      </c>
      <c r="C29" s="14">
        <v>3.3345554092723146</v>
      </c>
      <c r="D29" s="14">
        <v>3.5826481019212792</v>
      </c>
      <c r="E29" s="14">
        <v>3.2762988609816879</v>
      </c>
      <c r="F29" s="14">
        <v>2.9832213403639822</v>
      </c>
      <c r="G29" s="14">
        <v>2.8757791214341641</v>
      </c>
      <c r="H29" s="14">
        <v>2.9263292667964462</v>
      </c>
      <c r="I29" s="14">
        <v>2.4312766632291027</v>
      </c>
      <c r="J29" s="14">
        <v>2.4819237681608537</v>
      </c>
      <c r="K29" s="14">
        <v>2.7373605447972653</v>
      </c>
    </row>
    <row r="30" spans="1:11" s="21" customFormat="1" ht="17.100000000000001" customHeight="1" x14ac:dyDescent="0.25">
      <c r="A30" s="19" t="s">
        <v>16</v>
      </c>
      <c r="B30" s="7">
        <v>4.1171850526125292E-2</v>
      </c>
      <c r="C30" s="7">
        <v>3.565653992823635E-2</v>
      </c>
      <c r="D30" s="7">
        <v>3.0587116183517778E-2</v>
      </c>
      <c r="E30" s="7">
        <v>2.9887175728913591E-2</v>
      </c>
      <c r="F30" s="7">
        <v>2.5709608986633443E-2</v>
      </c>
      <c r="G30" s="7">
        <v>1.3307643537154742E-2</v>
      </c>
      <c r="H30" s="7">
        <v>1.848847060109049E-2</v>
      </c>
      <c r="I30" s="7">
        <v>1.3830795722518529E-2</v>
      </c>
      <c r="J30" s="7">
        <v>6.969900850890956E-3</v>
      </c>
      <c r="K30" s="7">
        <v>1.4375104121851017E-2</v>
      </c>
    </row>
    <row r="31" spans="1:11" s="21" customFormat="1" ht="17.100000000000001" customHeight="1" x14ac:dyDescent="0.25">
      <c r="A31" s="19" t="s">
        <v>17</v>
      </c>
      <c r="B31" s="7">
        <v>2.5046374721241871</v>
      </c>
      <c r="C31" s="7">
        <v>2.6102014636380066</v>
      </c>
      <c r="D31" s="7">
        <v>2.7644883976580146</v>
      </c>
      <c r="E31" s="7">
        <v>2.5628633737913824</v>
      </c>
      <c r="F31" s="7">
        <v>2.4129936721848169</v>
      </c>
      <c r="G31" s="7">
        <v>2.2902801265854769</v>
      </c>
      <c r="H31" s="7">
        <v>2.3029692786569136</v>
      </c>
      <c r="I31" s="7">
        <v>2.0069436369299529</v>
      </c>
      <c r="J31" s="7">
        <v>2.0050710046566995</v>
      </c>
      <c r="K31" s="7">
        <v>1.7003798454280785</v>
      </c>
    </row>
    <row r="32" spans="1:11" s="21" customFormat="1" ht="17.100000000000001" customHeight="1" x14ac:dyDescent="0.25">
      <c r="A32" s="19" t="s">
        <v>18</v>
      </c>
      <c r="B32" s="7">
        <v>1.5369943070967205</v>
      </c>
      <c r="C32" s="7">
        <v>1.6311170489794564</v>
      </c>
      <c r="D32" s="7">
        <v>1.769606187253163</v>
      </c>
      <c r="E32" s="7">
        <v>1.6829424081409932</v>
      </c>
      <c r="F32" s="7">
        <v>1.5283626288372196</v>
      </c>
      <c r="G32" s="7">
        <v>1.5404598207027211</v>
      </c>
      <c r="H32" s="7">
        <v>1.6357436422828859</v>
      </c>
      <c r="I32" s="7">
        <v>1.4952521877434994</v>
      </c>
      <c r="J32" s="7">
        <v>1.438526687995892</v>
      </c>
      <c r="K32" s="7">
        <v>1.8949562342800208</v>
      </c>
    </row>
    <row r="33" spans="1:11" s="21" customFormat="1" ht="17.100000000000001" customHeight="1" x14ac:dyDescent="0.25">
      <c r="A33" s="19" t="s">
        <v>42</v>
      </c>
      <c r="B33" s="7">
        <v>0.84252870015356918</v>
      </c>
      <c r="C33" s="7">
        <v>0.87110656341691195</v>
      </c>
      <c r="D33" s="7">
        <v>0.92085936680638025</v>
      </c>
      <c r="E33" s="7">
        <v>0.93961974522177349</v>
      </c>
      <c r="F33" s="7">
        <v>0.93242535167142049</v>
      </c>
      <c r="G33" s="7">
        <v>0.94165318231687922</v>
      </c>
      <c r="H33" s="7">
        <v>0.99389518354226325</v>
      </c>
      <c r="I33" s="7">
        <v>1.0570883657218313</v>
      </c>
      <c r="J33" s="7">
        <v>0.95470402364084672</v>
      </c>
      <c r="K33" s="7">
        <v>0.84360043078898306</v>
      </c>
    </row>
    <row r="34" spans="1:11" s="21" customFormat="1" ht="17.100000000000001" customHeight="1" x14ac:dyDescent="0.25">
      <c r="B34" s="6" t="s">
        <v>63</v>
      </c>
      <c r="C34" s="6" t="s">
        <v>63</v>
      </c>
      <c r="D34" s="6" t="s">
        <v>63</v>
      </c>
      <c r="E34" s="6" t="s">
        <v>63</v>
      </c>
      <c r="F34" s="6" t="s">
        <v>63</v>
      </c>
      <c r="G34" s="6" t="s">
        <v>63</v>
      </c>
      <c r="H34" s="6" t="s">
        <v>63</v>
      </c>
      <c r="I34" s="6" t="s">
        <v>63</v>
      </c>
      <c r="J34" s="6" t="s">
        <v>63</v>
      </c>
      <c r="K34" s="6" t="s">
        <v>63</v>
      </c>
    </row>
    <row r="35" spans="1:11" s="35" customFormat="1" ht="17.100000000000001" customHeight="1" x14ac:dyDescent="0.25">
      <c r="A35" s="18" t="s">
        <v>44</v>
      </c>
      <c r="B35" s="14">
        <v>22.684100127398448</v>
      </c>
      <c r="C35" s="14">
        <v>22.391898164369461</v>
      </c>
      <c r="D35" s="14">
        <v>22.970023421241571</v>
      </c>
      <c r="E35" s="14">
        <v>22.73592380857604</v>
      </c>
      <c r="F35" s="14">
        <v>22.890799077569767</v>
      </c>
      <c r="G35" s="14">
        <v>24.146747501741821</v>
      </c>
      <c r="H35" s="14">
        <v>23.758470490902589</v>
      </c>
      <c r="I35" s="14">
        <v>21.988457179549631</v>
      </c>
      <c r="J35" s="14">
        <v>25.993595039102516</v>
      </c>
      <c r="K35" s="14">
        <v>28.147993149995312</v>
      </c>
    </row>
    <row r="36" spans="1:11" s="35" customFormat="1" ht="17.100000000000001" customHeight="1" x14ac:dyDescent="0.25">
      <c r="A36" s="18" t="s">
        <v>45</v>
      </c>
      <c r="B36" s="14">
        <v>23.154374064871924</v>
      </c>
      <c r="C36" s="14">
        <v>23.888267973415022</v>
      </c>
      <c r="D36" s="14">
        <v>25.058536009906234</v>
      </c>
      <c r="E36" s="14">
        <v>25.396540184921591</v>
      </c>
      <c r="F36" s="14">
        <v>25.518330173853663</v>
      </c>
      <c r="G36" s="14">
        <v>25.628970020369557</v>
      </c>
      <c r="H36" s="14">
        <v>26.4859030884767</v>
      </c>
      <c r="I36" s="14">
        <v>29.076836686289486</v>
      </c>
      <c r="J36" s="14">
        <v>33.488610738105507</v>
      </c>
      <c r="K36" s="14">
        <v>26.786652910091746</v>
      </c>
    </row>
    <row r="37" spans="1:11" s="35" customFormat="1" ht="17.100000000000001" customHeight="1" x14ac:dyDescent="0.25">
      <c r="A37" s="18" t="s">
        <v>79</v>
      </c>
      <c r="B37" s="14">
        <v>-0.47027393747347546</v>
      </c>
      <c r="C37" s="14">
        <v>-1.4963698090455611</v>
      </c>
      <c r="D37" s="14">
        <v>-2.0885125886646643</v>
      </c>
      <c r="E37" s="14">
        <v>-2.6606163763455526</v>
      </c>
      <c r="F37" s="14">
        <v>-2.6275310962838963</v>
      </c>
      <c r="G37" s="14">
        <v>-1.4822225186277369</v>
      </c>
      <c r="H37" s="14">
        <v>-2.7274325975741105</v>
      </c>
      <c r="I37" s="14">
        <v>-7.0883795067398552</v>
      </c>
      <c r="J37" s="14">
        <v>-7.4950156990029875</v>
      </c>
      <c r="K37" s="14">
        <v>1.3613402399035672</v>
      </c>
    </row>
    <row r="38" spans="1:11" s="21" customFormat="1" ht="17.100000000000001" customHeight="1" x14ac:dyDescent="0.25">
      <c r="B38" s="6" t="s">
        <v>63</v>
      </c>
      <c r="C38" s="6" t="s">
        <v>63</v>
      </c>
      <c r="D38" s="6" t="s">
        <v>63</v>
      </c>
      <c r="E38" s="6" t="s">
        <v>63</v>
      </c>
      <c r="F38" s="6" t="s">
        <v>63</v>
      </c>
      <c r="G38" s="6" t="s">
        <v>63</v>
      </c>
      <c r="H38" s="6" t="s">
        <v>63</v>
      </c>
      <c r="I38" s="6" t="s">
        <v>63</v>
      </c>
      <c r="J38" s="6" t="s">
        <v>63</v>
      </c>
      <c r="K38" s="6" t="s">
        <v>63</v>
      </c>
    </row>
    <row r="39" spans="1:11" s="21" customFormat="1" ht="17.100000000000001" customHeight="1" x14ac:dyDescent="0.25">
      <c r="A39" s="17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s="35" customFormat="1" ht="17.100000000000001" customHeight="1" x14ac:dyDescent="0.25">
      <c r="A40" s="18" t="s">
        <v>80</v>
      </c>
      <c r="B40" s="14">
        <v>-0.39323527821066423</v>
      </c>
      <c r="C40" s="14">
        <v>0.2322142836947079</v>
      </c>
      <c r="D40" s="14">
        <v>-0.23768952071853774</v>
      </c>
      <c r="E40" s="14">
        <v>0.61469960268389146</v>
      </c>
      <c r="F40" s="14">
        <v>0.41944549031201772</v>
      </c>
      <c r="G40" s="14">
        <v>0.10828533074111997</v>
      </c>
      <c r="H40" s="14">
        <v>-0.57822259675413512</v>
      </c>
      <c r="I40" s="14">
        <v>-3.0730009290252998</v>
      </c>
      <c r="J40" s="14">
        <v>-1.5133282054278099</v>
      </c>
      <c r="K40" s="14">
        <v>3.6751604106238052</v>
      </c>
    </row>
    <row r="41" spans="1:11" s="21" customFormat="1" ht="17.100000000000001" customHeight="1" x14ac:dyDescent="0.25">
      <c r="A41" s="19" t="s">
        <v>20</v>
      </c>
      <c r="B41" s="7">
        <v>-0.36705107267565096</v>
      </c>
      <c r="C41" s="7">
        <v>-0.29031921239058189</v>
      </c>
      <c r="D41" s="7">
        <v>-0.20175071616843093</v>
      </c>
      <c r="E41" s="7">
        <v>-0.28359947701879257</v>
      </c>
      <c r="F41" s="7">
        <v>-8.6390688704792218E-2</v>
      </c>
      <c r="G41" s="7">
        <v>-0.17694939652348571</v>
      </c>
      <c r="H41" s="7">
        <v>-0.36577014160610855</v>
      </c>
      <c r="I41" s="7">
        <v>9.8389448196933543E-2</v>
      </c>
      <c r="J41" s="7">
        <v>-0.15136020895685837</v>
      </c>
      <c r="K41" s="7">
        <v>-0.64543341355873574</v>
      </c>
    </row>
    <row r="42" spans="1:11" s="21" customFormat="1" ht="17.100000000000001" customHeight="1" x14ac:dyDescent="0.25">
      <c r="A42" s="19" t="s">
        <v>21</v>
      </c>
      <c r="B42" s="7">
        <v>0.13709708753869812</v>
      </c>
      <c r="C42" s="7">
        <v>0.13930056965705245</v>
      </c>
      <c r="D42" s="7">
        <v>0.25471871079302161</v>
      </c>
      <c r="E42" s="7">
        <v>0.19432611017476742</v>
      </c>
      <c r="F42" s="7">
        <v>0.43337216291907188</v>
      </c>
      <c r="G42" s="7">
        <v>0.43322719695625811</v>
      </c>
      <c r="H42" s="7">
        <v>0.50245719134525335</v>
      </c>
      <c r="I42" s="7">
        <v>1.0863566908107771</v>
      </c>
      <c r="J42" s="7">
        <v>0.80322708640599139</v>
      </c>
      <c r="K42" s="7">
        <v>0.38434729964435371</v>
      </c>
    </row>
    <row r="43" spans="1:11" s="21" customFormat="1" ht="17.100000000000001" customHeight="1" x14ac:dyDescent="0.25">
      <c r="A43" s="19" t="s">
        <v>22</v>
      </c>
      <c r="B43" s="7">
        <v>0.50414816021434916</v>
      </c>
      <c r="C43" s="7">
        <v>0.42961978204763435</v>
      </c>
      <c r="D43" s="7">
        <v>0.45646942696145254</v>
      </c>
      <c r="E43" s="7">
        <v>0.47792558719356004</v>
      </c>
      <c r="F43" s="7">
        <v>0.51976285162386415</v>
      </c>
      <c r="G43" s="7">
        <v>0.61017659347974385</v>
      </c>
      <c r="H43" s="7">
        <v>0.86822733295136201</v>
      </c>
      <c r="I43" s="7">
        <v>0.9879672426138435</v>
      </c>
      <c r="J43" s="7">
        <v>0.95458729536284948</v>
      </c>
      <c r="K43" s="7">
        <v>1.0297807132030896</v>
      </c>
    </row>
    <row r="44" spans="1:11" s="21" customFormat="1" ht="17.100000000000001" customHeight="1" x14ac:dyDescent="0.25">
      <c r="A44" s="19" t="s">
        <v>23</v>
      </c>
      <c r="B44" s="7">
        <v>0.13927046325103193</v>
      </c>
      <c r="C44" s="7">
        <v>1.0882920023124112</v>
      </c>
      <c r="D44" s="7">
        <v>-0.36989153892269805</v>
      </c>
      <c r="E44" s="7">
        <v>0.92465809881612038</v>
      </c>
      <c r="F44" s="7">
        <v>0.39531084294315211</v>
      </c>
      <c r="G44" s="7">
        <v>0.16166996224681734</v>
      </c>
      <c r="H44" s="7">
        <v>-0.64304922671753251</v>
      </c>
      <c r="I44" s="7">
        <v>-3.0635939600327577</v>
      </c>
      <c r="J44" s="7">
        <v>-2.029937150316107</v>
      </c>
      <c r="K44" s="7">
        <v>3.5999915901216961</v>
      </c>
    </row>
    <row r="45" spans="1:11" s="21" customFormat="1" ht="17.100000000000001" customHeight="1" x14ac:dyDescent="0.25">
      <c r="A45" s="19" t="s">
        <v>24</v>
      </c>
      <c r="B45" s="7">
        <v>4.1140809831132241</v>
      </c>
      <c r="C45" s="7">
        <v>3.8848208968616751</v>
      </c>
      <c r="D45" s="7">
        <v>3.1515138095412665</v>
      </c>
      <c r="E45" s="7">
        <v>3.57858228968015</v>
      </c>
      <c r="F45" s="7">
        <v>3.1382282102903512</v>
      </c>
      <c r="G45" s="7">
        <v>2.4310410154000626</v>
      </c>
      <c r="H45" s="7">
        <v>2.6229201104989661</v>
      </c>
      <c r="I45" s="7">
        <v>4.2251104070198249</v>
      </c>
      <c r="J45" s="7">
        <v>2.2587681032163549</v>
      </c>
      <c r="K45" s="7">
        <v>4.7846687194432977</v>
      </c>
    </row>
    <row r="46" spans="1:11" s="21" customFormat="1" ht="17.100000000000001" customHeight="1" x14ac:dyDescent="0.25">
      <c r="A46" s="19" t="s">
        <v>25</v>
      </c>
      <c r="B46" s="7">
        <v>3.9748105198621921</v>
      </c>
      <c r="C46" s="7">
        <v>2.7965288945492639</v>
      </c>
      <c r="D46" s="7">
        <v>3.5214053484639645</v>
      </c>
      <c r="E46" s="7">
        <v>2.6539241908640299</v>
      </c>
      <c r="F46" s="7">
        <v>2.7429173673471987</v>
      </c>
      <c r="G46" s="7">
        <v>2.2693710531532449</v>
      </c>
      <c r="H46" s="7">
        <v>3.2659693372164988</v>
      </c>
      <c r="I46" s="7">
        <v>7.2887043670525822</v>
      </c>
      <c r="J46" s="7">
        <v>4.288705253532461</v>
      </c>
      <c r="K46" s="7">
        <v>1.1846771293216019</v>
      </c>
    </row>
    <row r="47" spans="1:11" s="21" customFormat="1" ht="17.100000000000001" customHeight="1" x14ac:dyDescent="0.25">
      <c r="A47" s="19" t="s">
        <v>26</v>
      </c>
      <c r="B47" s="7">
        <v>-1.1658371952656817E-2</v>
      </c>
      <c r="C47" s="7">
        <v>-4.3667659122346133E-3</v>
      </c>
      <c r="D47" s="7">
        <v>-1.3257158992749488E-2</v>
      </c>
      <c r="E47" s="7">
        <v>-1.0036351809784941E-2</v>
      </c>
      <c r="F47" s="7">
        <v>9.1448285032746778E-3</v>
      </c>
      <c r="G47" s="7">
        <v>3.8890693992759112E-3</v>
      </c>
      <c r="H47" s="7">
        <v>-1.4309893131921399E-3</v>
      </c>
      <c r="I47" s="7">
        <v>1.0103908383446632E-2</v>
      </c>
      <c r="J47" s="7">
        <v>5.9891570283565239E-2</v>
      </c>
      <c r="K47" s="7">
        <v>6.1714118043938804E-3</v>
      </c>
    </row>
    <row r="48" spans="1:11" s="21" customFormat="1" ht="17.100000000000001" customHeight="1" x14ac:dyDescent="0.25">
      <c r="A48" s="19" t="s">
        <v>27</v>
      </c>
      <c r="B48" s="7">
        <v>-0.15379629683338819</v>
      </c>
      <c r="C48" s="7">
        <v>-0.56139174031488626</v>
      </c>
      <c r="D48" s="7">
        <v>0.34720989336534064</v>
      </c>
      <c r="E48" s="7">
        <v>-1.6322667303649951E-2</v>
      </c>
      <c r="F48" s="7">
        <v>0.10138050757038265</v>
      </c>
      <c r="G48" s="7">
        <v>0.11967569561851353</v>
      </c>
      <c r="H48" s="7">
        <v>0.4320277608826974</v>
      </c>
      <c r="I48" s="7">
        <v>-0.11790032557292658</v>
      </c>
      <c r="J48" s="7">
        <v>0.60807758356159158</v>
      </c>
      <c r="K48" s="7">
        <v>0.7144308222564526</v>
      </c>
    </row>
    <row r="49" spans="1:11" s="21" customFormat="1" ht="17.100000000000001" customHeight="1" x14ac:dyDescent="0.25">
      <c r="A49" s="19" t="s">
        <v>46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s="21" customFormat="1" ht="17.100000000000001" customHeight="1" x14ac:dyDescent="0.25">
      <c r="A50" s="19" t="s">
        <v>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s="21" customFormat="1" ht="17.100000000000001" customHeight="1" x14ac:dyDescent="0.25">
      <c r="A51" s="19" t="s">
        <v>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s="21" customFormat="1" ht="17.100000000000001" customHeight="1" x14ac:dyDescent="0.25">
      <c r="A52" s="19" t="s">
        <v>47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spans="1:11" s="21" customFormat="1" ht="17.100000000000001" customHeight="1" x14ac:dyDescent="0.25">
      <c r="A53" s="19" t="s">
        <v>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s="21" customFormat="1" ht="17.100000000000001" customHeight="1" x14ac:dyDescent="0.25">
      <c r="B54" s="6" t="s">
        <v>63</v>
      </c>
      <c r="C54" s="6" t="s">
        <v>63</v>
      </c>
      <c r="D54" s="6" t="s">
        <v>63</v>
      </c>
      <c r="E54" s="6" t="s">
        <v>63</v>
      </c>
      <c r="F54" s="6" t="s">
        <v>63</v>
      </c>
      <c r="G54" s="6" t="s">
        <v>63</v>
      </c>
      <c r="H54" s="6" t="s">
        <v>63</v>
      </c>
      <c r="I54" s="6" t="s">
        <v>63</v>
      </c>
      <c r="J54" s="6" t="s">
        <v>63</v>
      </c>
      <c r="K54" s="6" t="s">
        <v>63</v>
      </c>
    </row>
    <row r="55" spans="1:11" s="35" customFormat="1" ht="17.100000000000001" customHeight="1" x14ac:dyDescent="0.25">
      <c r="A55" s="18" t="s">
        <v>33</v>
      </c>
      <c r="B55" s="14">
        <v>7.7038659262812906E-2</v>
      </c>
      <c r="C55" s="14">
        <v>1.7285840927402685</v>
      </c>
      <c r="D55" s="14">
        <v>1.8508230679461275</v>
      </c>
      <c r="E55" s="14">
        <v>3.2753159790294357</v>
      </c>
      <c r="F55" s="14">
        <v>3.0469765865959109</v>
      </c>
      <c r="G55" s="14">
        <v>1.59050784936886</v>
      </c>
      <c r="H55" s="14">
        <v>2.1492098531843644</v>
      </c>
      <c r="I55" s="14">
        <v>4.0153785777145661</v>
      </c>
      <c r="J55" s="14">
        <v>5.9816874935751745</v>
      </c>
      <c r="K55" s="14">
        <v>2.3138201707202342</v>
      </c>
    </row>
    <row r="56" spans="1:11" s="21" customFormat="1" ht="17.100000000000001" customHeight="1" x14ac:dyDescent="0.25">
      <c r="A56" s="19" t="s">
        <v>34</v>
      </c>
      <c r="B56" s="7">
        <v>-0.32671099374708673</v>
      </c>
      <c r="C56" s="7">
        <v>0.59072964582315346</v>
      </c>
      <c r="D56" s="7">
        <v>0.53343956411493809</v>
      </c>
      <c r="E56" s="7">
        <v>0.83155366629371541</v>
      </c>
      <c r="F56" s="7">
        <v>0.78890223153965855</v>
      </c>
      <c r="G56" s="7">
        <v>0.66977866121875829</v>
      </c>
      <c r="H56" s="7">
        <v>0.51138035774693891</v>
      </c>
      <c r="I56" s="7">
        <v>1.7630367885416602</v>
      </c>
      <c r="J56" s="7">
        <v>4.8447787491145622</v>
      </c>
      <c r="K56" s="7">
        <v>1.8073665634487535</v>
      </c>
    </row>
    <row r="57" spans="1:11" s="21" customFormat="1" ht="17.100000000000001" customHeight="1" x14ac:dyDescent="0.25">
      <c r="A57" s="19" t="s">
        <v>35</v>
      </c>
      <c r="B57" s="7">
        <v>3.0791820547719515E-3</v>
      </c>
      <c r="C57" s="7">
        <v>0.85905226898082077</v>
      </c>
      <c r="D57" s="7">
        <v>0.59934739404386372</v>
      </c>
      <c r="E57" s="7">
        <v>1.1527664192469576</v>
      </c>
      <c r="F57" s="7">
        <v>0.94916559004678569</v>
      </c>
      <c r="G57" s="7">
        <v>1.0185818068983896</v>
      </c>
      <c r="H57" s="7">
        <v>0.89447721714520978</v>
      </c>
      <c r="I57" s="7">
        <v>2.4537447425679915</v>
      </c>
      <c r="J57" s="7">
        <v>5.0165653997757698</v>
      </c>
      <c r="K57" s="7">
        <v>1.983335368191731</v>
      </c>
    </row>
    <row r="58" spans="1:11" s="21" customFormat="1" ht="17.100000000000001" customHeight="1" x14ac:dyDescent="0.25">
      <c r="A58" s="19" t="s">
        <v>36</v>
      </c>
      <c r="B58" s="7">
        <v>0.32979017580185871</v>
      </c>
      <c r="C58" s="7">
        <v>0.26832262315766725</v>
      </c>
      <c r="D58" s="7">
        <v>6.5907829928925618E-2</v>
      </c>
      <c r="E58" s="7">
        <v>0.32121275295324225</v>
      </c>
      <c r="F58" s="7">
        <v>0.16026335850712728</v>
      </c>
      <c r="G58" s="7">
        <v>0.34880314567963128</v>
      </c>
      <c r="H58" s="7">
        <v>0.38309685939827087</v>
      </c>
      <c r="I58" s="7">
        <v>0.69070795402633123</v>
      </c>
      <c r="J58" s="7">
        <v>0.17178665066120799</v>
      </c>
      <c r="K58" s="7">
        <v>0.17596880474297749</v>
      </c>
    </row>
    <row r="59" spans="1:11" s="21" customFormat="1" ht="17.100000000000001" customHeight="1" x14ac:dyDescent="0.25">
      <c r="A59" s="19" t="s">
        <v>37</v>
      </c>
      <c r="B59" s="7">
        <v>1.0158075026575353</v>
      </c>
      <c r="C59" s="7">
        <v>1.6722367174657726</v>
      </c>
      <c r="D59" s="7">
        <v>1.7858109683653762</v>
      </c>
      <c r="E59" s="7">
        <v>2.8632787617867748</v>
      </c>
      <c r="F59" s="7">
        <v>2.612454861743712</v>
      </c>
      <c r="G59" s="7">
        <v>1.222527920514259</v>
      </c>
      <c r="H59" s="7">
        <v>1.8766262810977437</v>
      </c>
      <c r="I59" s="7">
        <v>2.4492086690831769</v>
      </c>
      <c r="J59" s="7">
        <v>1.2745232389106678</v>
      </c>
      <c r="K59" s="7">
        <v>0.62507335277112597</v>
      </c>
    </row>
    <row r="60" spans="1:11" s="21" customFormat="1" ht="17.100000000000001" customHeight="1" x14ac:dyDescent="0.25">
      <c r="A60" s="19" t="s">
        <v>35</v>
      </c>
      <c r="B60" s="7">
        <v>1.6241380310807219</v>
      </c>
      <c r="C60" s="7">
        <v>2.5228082936273868</v>
      </c>
      <c r="D60" s="7">
        <v>2.9394955119377641</v>
      </c>
      <c r="E60" s="7">
        <v>10.680938221133204</v>
      </c>
      <c r="F60" s="7">
        <v>3.6577789198063582</v>
      </c>
      <c r="G60" s="7">
        <v>4.2597287948271747</v>
      </c>
      <c r="H60" s="7">
        <v>3.7195306051884853</v>
      </c>
      <c r="I60" s="7">
        <v>6.431660848898888</v>
      </c>
      <c r="J60" s="7">
        <v>4.5604224072049675</v>
      </c>
      <c r="K60" s="7">
        <v>2.302907791400973</v>
      </c>
    </row>
    <row r="61" spans="1:11" s="21" customFormat="1" ht="17.100000000000001" customHeight="1" x14ac:dyDescent="0.25">
      <c r="A61" s="19" t="s">
        <v>36</v>
      </c>
      <c r="B61" s="7">
        <v>0.60833052842318669</v>
      </c>
      <c r="C61" s="7">
        <v>0.85057157616161405</v>
      </c>
      <c r="D61" s="7">
        <v>1.1536845435723884</v>
      </c>
      <c r="E61" s="7">
        <v>7.8176594593464284</v>
      </c>
      <c r="F61" s="7">
        <v>1.0453240580626459</v>
      </c>
      <c r="G61" s="7">
        <v>3.0372008743129153</v>
      </c>
      <c r="H61" s="7">
        <v>1.8429043240907419</v>
      </c>
      <c r="I61" s="7">
        <v>3.9824521798157115</v>
      </c>
      <c r="J61" s="7">
        <v>3.2858991682943004</v>
      </c>
      <c r="K61" s="7">
        <v>1.6778344386298469</v>
      </c>
    </row>
    <row r="62" spans="1:11" s="21" customFormat="1" ht="17.100000000000001" customHeight="1" x14ac:dyDescent="0.25">
      <c r="A62" s="19" t="s">
        <v>38</v>
      </c>
      <c r="B62" s="7">
        <v>-0.61205784964763577</v>
      </c>
      <c r="C62" s="7">
        <v>-0.53438227054865739</v>
      </c>
      <c r="D62" s="7">
        <v>-0.46842746453418677</v>
      </c>
      <c r="E62" s="7">
        <v>-0.41951644905105506</v>
      </c>
      <c r="F62" s="7">
        <v>-0.35438050668745941</v>
      </c>
      <c r="G62" s="7">
        <v>-0.30179873236415755</v>
      </c>
      <c r="H62" s="7">
        <v>-0.2387967856603179</v>
      </c>
      <c r="I62" s="7">
        <v>-0.1968668799102713</v>
      </c>
      <c r="J62" s="7">
        <v>-0.13761449445005494</v>
      </c>
      <c r="K62" s="7">
        <v>-0.11861974549964517</v>
      </c>
    </row>
    <row r="63" spans="1:11" s="21" customFormat="1" ht="17.100000000000001" customHeight="1" x14ac:dyDescent="0.25">
      <c r="B63" s="6" t="s">
        <v>63</v>
      </c>
      <c r="C63" s="6" t="s">
        <v>63</v>
      </c>
      <c r="D63" s="6" t="s">
        <v>63</v>
      </c>
      <c r="E63" s="6" t="s">
        <v>63</v>
      </c>
      <c r="F63" s="6" t="s">
        <v>63</v>
      </c>
      <c r="G63" s="6" t="s">
        <v>63</v>
      </c>
      <c r="H63" s="6" t="s">
        <v>63</v>
      </c>
      <c r="I63" s="6" t="s">
        <v>63</v>
      </c>
      <c r="J63" s="6" t="s">
        <v>63</v>
      </c>
      <c r="K63" s="6" t="s">
        <v>63</v>
      </c>
    </row>
    <row r="64" spans="1:11" s="35" customFormat="1" ht="17.100000000000001" customHeight="1" x14ac:dyDescent="0.25">
      <c r="A64" s="18" t="s">
        <v>39</v>
      </c>
      <c r="B64" s="14">
        <v>-0.47027393747347634</v>
      </c>
      <c r="C64" s="14">
        <v>-1.4963698090455604</v>
      </c>
      <c r="D64" s="14">
        <v>-2.0885125886646665</v>
      </c>
      <c r="E64" s="14">
        <v>-2.6606163763455433</v>
      </c>
      <c r="F64" s="14">
        <v>-2.627531096283894</v>
      </c>
      <c r="G64" s="14">
        <v>-1.4822225186277387</v>
      </c>
      <c r="H64" s="14">
        <v>-2.7274324499384992</v>
      </c>
      <c r="I64" s="14">
        <v>-7.0883795067398632</v>
      </c>
      <c r="J64" s="14">
        <v>-7.4950156990029795</v>
      </c>
      <c r="K64" s="14">
        <v>1.3613402399035714</v>
      </c>
    </row>
    <row r="65" spans="1:11" ht="14.25" customHeight="1" x14ac:dyDescent="0.25">
      <c r="A65" s="21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4.25" customHeight="1" x14ac:dyDescent="0.25">
      <c r="A66" s="37" t="s">
        <v>53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ht="14.25" customHeight="1" x14ac:dyDescent="0.25">
      <c r="A67" s="33" t="s">
        <v>48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14.25" customHeight="1" x14ac:dyDescent="0.25">
      <c r="A68" s="33" t="s">
        <v>87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ht="14.25" customHeight="1" x14ac:dyDescent="0.25">
      <c r="A69" s="33" t="s">
        <v>49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14.25" customHeight="1" x14ac:dyDescent="0.25">
      <c r="A70" s="33" t="s">
        <v>50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4.25" customHeight="1" x14ac:dyDescent="0.25">
      <c r="A71" s="33" t="s">
        <v>51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ht="14.25" customHeight="1" x14ac:dyDescent="0.25">
      <c r="A72" s="33" t="s">
        <v>150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ht="14.25" customHeight="1" x14ac:dyDescent="0.25">
      <c r="A73" s="33" t="s">
        <v>86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ht="14.25" customHeight="1" x14ac:dyDescent="0.25"/>
    <row r="75" spans="1:11" ht="14.25" customHeight="1" x14ac:dyDescent="0.25"/>
    <row r="76" spans="1:11" ht="14.25" customHeight="1" x14ac:dyDescent="0.25"/>
    <row r="77" spans="1:11" ht="14.25" customHeight="1" x14ac:dyDescent="0.25"/>
  </sheetData>
  <hyperlinks>
    <hyperlink ref="L1" location="Índice!A1" display="Volver al índice" xr:uid="{00000000-0004-0000-07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9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7.7109375" style="2" customWidth="1"/>
    <col min="2" max="5" width="16" style="4" customWidth="1"/>
    <col min="6" max="16384" width="11.42578125" style="2"/>
  </cols>
  <sheetData>
    <row r="1" spans="1:7" ht="17.25" x14ac:dyDescent="0.3">
      <c r="A1" s="10" t="s">
        <v>88</v>
      </c>
      <c r="F1" s="15" t="s">
        <v>58</v>
      </c>
    </row>
    <row r="2" spans="1:7" ht="18.75" x14ac:dyDescent="0.3">
      <c r="A2" s="10" t="s">
        <v>75</v>
      </c>
    </row>
    <row r="3" spans="1:7" x14ac:dyDescent="0.25">
      <c r="A3" s="1" t="s">
        <v>71</v>
      </c>
    </row>
    <row r="4" spans="1:7" x14ac:dyDescent="0.25">
      <c r="A4" s="1" t="s">
        <v>0</v>
      </c>
    </row>
    <row r="6" spans="1:7" ht="36" customHeight="1" x14ac:dyDescent="0.25">
      <c r="A6" s="11"/>
      <c r="B6" s="16" t="s">
        <v>60</v>
      </c>
      <c r="C6" s="16" t="s">
        <v>61</v>
      </c>
      <c r="D6" s="16" t="s">
        <v>62</v>
      </c>
      <c r="E6" s="16" t="s">
        <v>66</v>
      </c>
    </row>
    <row r="7" spans="1:7" ht="18" customHeight="1" x14ac:dyDescent="0.25">
      <c r="A7" s="17" t="s">
        <v>1</v>
      </c>
    </row>
    <row r="8" spans="1:7" s="1" customFormat="1" ht="18" customHeight="1" x14ac:dyDescent="0.25">
      <c r="A8" s="18" t="s">
        <v>2</v>
      </c>
      <c r="B8" s="13">
        <v>15647746.426090363</v>
      </c>
      <c r="C8" s="13">
        <v>2668858.0199050363</v>
      </c>
      <c r="D8" s="13">
        <v>-1308917.7423374599</v>
      </c>
      <c r="E8" s="13">
        <v>17007686.703657936</v>
      </c>
      <c r="G8" s="22"/>
    </row>
    <row r="9" spans="1:7" ht="18" customHeight="1" x14ac:dyDescent="0.25">
      <c r="A9" s="19" t="s">
        <v>3</v>
      </c>
      <c r="B9" s="3">
        <v>12926774.432</v>
      </c>
      <c r="C9" s="3">
        <v>1211371.3855190494</v>
      </c>
      <c r="D9" s="3">
        <v>0</v>
      </c>
      <c r="E9" s="3">
        <v>14138145.81751905</v>
      </c>
    </row>
    <row r="10" spans="1:7" ht="18" customHeight="1" x14ac:dyDescent="0.25">
      <c r="A10" s="19" t="s">
        <v>4</v>
      </c>
      <c r="B10" s="3">
        <v>386106.31524236366</v>
      </c>
      <c r="C10" s="3">
        <v>0</v>
      </c>
      <c r="D10" s="3">
        <v>0</v>
      </c>
      <c r="E10" s="3">
        <v>386106.31524236366</v>
      </c>
    </row>
    <row r="11" spans="1:7" ht="18" customHeight="1" x14ac:dyDescent="0.25">
      <c r="A11" s="19" t="s">
        <v>5</v>
      </c>
      <c r="B11" s="3">
        <v>717754.27799999993</v>
      </c>
      <c r="C11" s="3">
        <v>0</v>
      </c>
      <c r="D11" s="3">
        <v>0</v>
      </c>
      <c r="E11" s="3">
        <v>717754.27799999993</v>
      </c>
    </row>
    <row r="12" spans="1:7" ht="18" customHeight="1" x14ac:dyDescent="0.25">
      <c r="A12" s="19" t="s">
        <v>89</v>
      </c>
      <c r="B12" s="3">
        <v>39794.505000000005</v>
      </c>
      <c r="C12" s="3">
        <v>933576.44260824204</v>
      </c>
      <c r="D12" s="3">
        <v>-959357.75128400256</v>
      </c>
      <c r="E12" s="3">
        <v>14013.196324239485</v>
      </c>
    </row>
    <row r="13" spans="1:7" ht="18" customHeight="1" x14ac:dyDescent="0.25">
      <c r="A13" s="19" t="s">
        <v>6</v>
      </c>
      <c r="B13" s="3">
        <v>296940.09336599999</v>
      </c>
      <c r="C13" s="3">
        <v>9808.4523330000011</v>
      </c>
      <c r="D13" s="3">
        <v>0</v>
      </c>
      <c r="E13" s="3">
        <v>306748.54569900001</v>
      </c>
    </row>
    <row r="14" spans="1:7" ht="18" customHeight="1" x14ac:dyDescent="0.25">
      <c r="A14" s="19" t="s">
        <v>90</v>
      </c>
      <c r="B14" s="3">
        <v>288037.44487999997</v>
      </c>
      <c r="C14" s="3">
        <v>369438.87099057378</v>
      </c>
      <c r="D14" s="3">
        <v>-349559.99105345755</v>
      </c>
      <c r="E14" s="3">
        <v>307916.3248171162</v>
      </c>
    </row>
    <row r="15" spans="1:7" ht="18" customHeight="1" x14ac:dyDescent="0.25">
      <c r="A15" s="20" t="s">
        <v>8</v>
      </c>
      <c r="B15" s="8">
        <v>992339.357602</v>
      </c>
      <c r="C15" s="8">
        <v>144662.86845417137</v>
      </c>
      <c r="D15" s="8">
        <v>0</v>
      </c>
      <c r="E15" s="8">
        <v>1137002.2260561713</v>
      </c>
    </row>
    <row r="16" spans="1:7" ht="18" customHeight="1" x14ac:dyDescent="0.25">
      <c r="A16" s="21"/>
      <c r="B16" s="5" t="s">
        <v>63</v>
      </c>
      <c r="C16" s="5"/>
      <c r="D16" s="5"/>
      <c r="E16" s="5" t="s">
        <v>63</v>
      </c>
    </row>
    <row r="17" spans="1:5" s="1" customFormat="1" ht="18" customHeight="1" x14ac:dyDescent="0.25">
      <c r="A17" s="18" t="s">
        <v>9</v>
      </c>
      <c r="B17" s="13">
        <v>12859509.063099999</v>
      </c>
      <c r="C17" s="13">
        <v>1969508.0938620514</v>
      </c>
      <c r="D17" s="13">
        <v>-1222897.0994554602</v>
      </c>
      <c r="E17" s="13">
        <v>13606120.057506589</v>
      </c>
    </row>
    <row r="18" spans="1:5" ht="18" customHeight="1" x14ac:dyDescent="0.25">
      <c r="A18" s="19" t="s">
        <v>10</v>
      </c>
      <c r="B18" s="3">
        <v>3007342.483</v>
      </c>
      <c r="C18" s="3">
        <v>1212346.236644424</v>
      </c>
      <c r="D18" s="3">
        <v>0</v>
      </c>
      <c r="E18" s="3">
        <v>4219688.7196444236</v>
      </c>
    </row>
    <row r="19" spans="1:5" ht="18" customHeight="1" x14ac:dyDescent="0.25">
      <c r="A19" s="19" t="s">
        <v>11</v>
      </c>
      <c r="B19" s="3">
        <v>1098245.5551700001</v>
      </c>
      <c r="C19" s="3">
        <v>410876.80310005712</v>
      </c>
      <c r="D19" s="3">
        <v>0</v>
      </c>
      <c r="E19" s="3">
        <v>1509122.3582700572</v>
      </c>
    </row>
    <row r="20" spans="1:5" ht="18" customHeight="1" x14ac:dyDescent="0.25">
      <c r="A20" s="19" t="s">
        <v>12</v>
      </c>
      <c r="B20" s="3">
        <v>1022446.3260679999</v>
      </c>
      <c r="C20" s="3">
        <v>296.59653100000003</v>
      </c>
      <c r="D20" s="3">
        <v>0</v>
      </c>
      <c r="E20" s="3">
        <v>1022742.9225989999</v>
      </c>
    </row>
    <row r="21" spans="1:5" ht="18" customHeight="1" x14ac:dyDescent="0.25">
      <c r="A21" s="19" t="s">
        <v>91</v>
      </c>
      <c r="B21" s="3">
        <v>5216257.8746099994</v>
      </c>
      <c r="C21" s="3">
        <v>288040.87385963346</v>
      </c>
      <c r="D21" s="3">
        <v>-1222897.0994554602</v>
      </c>
      <c r="E21" s="3">
        <v>4281401.6490141731</v>
      </c>
    </row>
    <row r="22" spans="1:5" ht="18" customHeight="1" x14ac:dyDescent="0.25">
      <c r="A22" s="19" t="s">
        <v>92</v>
      </c>
      <c r="B22" s="3">
        <v>2466283.7822520002</v>
      </c>
      <c r="C22" s="3">
        <v>34538.371432126158</v>
      </c>
      <c r="D22" s="3">
        <v>0</v>
      </c>
      <c r="E22" s="3">
        <v>2500822.1536841262</v>
      </c>
    </row>
    <row r="23" spans="1:5" ht="18" customHeight="1" x14ac:dyDescent="0.25">
      <c r="A23" s="19" t="s">
        <v>13</v>
      </c>
      <c r="B23" s="3">
        <v>48933.042000000001</v>
      </c>
      <c r="C23" s="3">
        <v>23409.212294811034</v>
      </c>
      <c r="D23" s="3">
        <v>0</v>
      </c>
      <c r="E23" s="3">
        <v>72342.254294811035</v>
      </c>
    </row>
    <row r="24" spans="1:5" ht="18" customHeight="1" x14ac:dyDescent="0.25">
      <c r="A24" s="21"/>
      <c r="B24" s="5" t="s">
        <v>63</v>
      </c>
      <c r="C24" s="5"/>
      <c r="D24" s="5"/>
      <c r="E24" s="5" t="s">
        <v>63</v>
      </c>
    </row>
    <row r="25" spans="1:5" s="1" customFormat="1" ht="18" customHeight="1" x14ac:dyDescent="0.25">
      <c r="A25" s="18" t="s">
        <v>14</v>
      </c>
      <c r="B25" s="13">
        <v>2788237.362990363</v>
      </c>
      <c r="C25" s="13">
        <v>699349.92604298494</v>
      </c>
      <c r="D25" s="13">
        <v>-86020.642881999913</v>
      </c>
      <c r="E25" s="13">
        <v>3401566.646151348</v>
      </c>
    </row>
    <row r="26" spans="1:5" ht="18" customHeight="1" x14ac:dyDescent="0.25">
      <c r="A26" s="21"/>
      <c r="B26" s="5" t="s">
        <v>63</v>
      </c>
      <c r="C26" s="5"/>
      <c r="D26" s="5"/>
      <c r="E26" s="5" t="s">
        <v>63</v>
      </c>
    </row>
    <row r="27" spans="1:5" ht="18" customHeight="1" x14ac:dyDescent="0.25">
      <c r="A27" s="17" t="s">
        <v>15</v>
      </c>
      <c r="B27" s="5" t="s">
        <v>63</v>
      </c>
      <c r="C27" s="5"/>
      <c r="D27" s="5"/>
      <c r="E27" s="5" t="s">
        <v>63</v>
      </c>
    </row>
    <row r="28" spans="1:5" s="1" customFormat="1" ht="18" customHeight="1" x14ac:dyDescent="0.25">
      <c r="A28" s="18" t="s">
        <v>81</v>
      </c>
      <c r="B28" s="13">
        <v>1363283.2008699998</v>
      </c>
      <c r="C28" s="13">
        <v>94414.583720493931</v>
      </c>
      <c r="D28" s="13">
        <v>-86020.642882</v>
      </c>
      <c r="E28" s="13">
        <v>1371677.1417084937</v>
      </c>
    </row>
    <row r="29" spans="1:5" ht="18" customHeight="1" x14ac:dyDescent="0.25">
      <c r="A29" s="19" t="s">
        <v>16</v>
      </c>
      <c r="B29" s="3">
        <v>3947.4984800000002</v>
      </c>
      <c r="C29" s="3">
        <v>1152.5941250000001</v>
      </c>
      <c r="D29" s="3">
        <v>0</v>
      </c>
      <c r="E29" s="3">
        <v>5100.0926049999998</v>
      </c>
    </row>
    <row r="30" spans="1:5" ht="18" customHeight="1" x14ac:dyDescent="0.25">
      <c r="A30" s="19" t="s">
        <v>17</v>
      </c>
      <c r="B30" s="3">
        <v>488313.39634999994</v>
      </c>
      <c r="C30" s="3">
        <v>90904.687446493917</v>
      </c>
      <c r="D30" s="3">
        <v>0</v>
      </c>
      <c r="E30" s="3">
        <v>579218.08379649383</v>
      </c>
    </row>
    <row r="31" spans="1:5" ht="18" customHeight="1" x14ac:dyDescent="0.25">
      <c r="A31" s="19" t="s">
        <v>18</v>
      </c>
      <c r="B31" s="3">
        <v>878917.30300000007</v>
      </c>
      <c r="C31" s="3">
        <v>4662.4903990000003</v>
      </c>
      <c r="D31" s="3">
        <v>-86020.642882</v>
      </c>
      <c r="E31" s="3">
        <v>797559.15051700012</v>
      </c>
    </row>
    <row r="32" spans="1:5" ht="18" customHeight="1" x14ac:dyDescent="0.25">
      <c r="A32" s="21"/>
      <c r="B32" s="5" t="s">
        <v>63</v>
      </c>
      <c r="C32" s="5"/>
      <c r="D32" s="5"/>
      <c r="E32" s="5" t="s">
        <v>63</v>
      </c>
    </row>
    <row r="33" spans="1:5" s="1" customFormat="1" ht="18" customHeight="1" x14ac:dyDescent="0.25">
      <c r="A33" s="18" t="s">
        <v>93</v>
      </c>
      <c r="B33" s="13">
        <v>15651693.924570363</v>
      </c>
      <c r="C33" s="13">
        <v>2670010.6140300366</v>
      </c>
      <c r="D33" s="13">
        <v>-1308917.7423374599</v>
      </c>
      <c r="E33" s="13">
        <v>17012786.796262939</v>
      </c>
    </row>
    <row r="34" spans="1:5" s="1" customFormat="1" ht="18" customHeight="1" x14ac:dyDescent="0.25">
      <c r="A34" s="18" t="s">
        <v>94</v>
      </c>
      <c r="B34" s="13">
        <v>14226739.762449998</v>
      </c>
      <c r="C34" s="13">
        <v>2065075.271707546</v>
      </c>
      <c r="D34" s="13">
        <v>-1308917.7423374599</v>
      </c>
      <c r="E34" s="13">
        <v>14982897.291820085</v>
      </c>
    </row>
    <row r="35" spans="1:5" s="1" customFormat="1" ht="18" customHeight="1" x14ac:dyDescent="0.25">
      <c r="A35" s="18" t="s">
        <v>79</v>
      </c>
      <c r="B35" s="13">
        <v>1424954.1621203641</v>
      </c>
      <c r="C35" s="13">
        <v>604935.34232249076</v>
      </c>
      <c r="D35" s="13">
        <v>9.0039975475519896E-11</v>
      </c>
      <c r="E35" s="13">
        <v>2029889.5044428548</v>
      </c>
    </row>
    <row r="36" spans="1:5" ht="18" customHeight="1" x14ac:dyDescent="0.25">
      <c r="A36" s="21"/>
      <c r="B36" s="5"/>
      <c r="C36" s="5"/>
      <c r="D36" s="5"/>
      <c r="E36" s="5" t="s">
        <v>63</v>
      </c>
    </row>
    <row r="37" spans="1:5" ht="18" customHeight="1" x14ac:dyDescent="0.25">
      <c r="A37" s="17" t="s">
        <v>19</v>
      </c>
      <c r="B37" s="5"/>
      <c r="C37" s="5"/>
      <c r="D37" s="5"/>
      <c r="E37" s="5" t="s">
        <v>63</v>
      </c>
    </row>
    <row r="38" spans="1:5" s="1" customFormat="1" ht="18" customHeight="1" x14ac:dyDescent="0.25">
      <c r="A38" s="18" t="s">
        <v>80</v>
      </c>
      <c r="B38" s="13">
        <v>4085552.5987183643</v>
      </c>
      <c r="C38" s="13">
        <v>420100.53136106534</v>
      </c>
      <c r="D38" s="13">
        <v>9.0039975475519896E-11</v>
      </c>
      <c r="E38" s="13">
        <v>4505653.1300794296</v>
      </c>
    </row>
    <row r="39" spans="1:5" ht="18" customHeight="1" x14ac:dyDescent="0.25">
      <c r="A39" s="19" t="s">
        <v>20</v>
      </c>
      <c r="B39" s="3">
        <v>-690391.97684999998</v>
      </c>
      <c r="C39" s="3">
        <v>-758433.13188133517</v>
      </c>
      <c r="D39" s="3">
        <v>0</v>
      </c>
      <c r="E39" s="3">
        <v>-1448825.108731335</v>
      </c>
    </row>
    <row r="40" spans="1:5" ht="18" customHeight="1" x14ac:dyDescent="0.25">
      <c r="A40" s="19" t="s">
        <v>21</v>
      </c>
      <c r="B40" s="3">
        <v>135515.63402</v>
      </c>
      <c r="C40" s="3">
        <v>67.360529999999997</v>
      </c>
      <c r="D40" s="3">
        <v>0</v>
      </c>
      <c r="E40" s="3">
        <v>135582.99455</v>
      </c>
    </row>
    <row r="41" spans="1:5" ht="18" customHeight="1" x14ac:dyDescent="0.25">
      <c r="A41" s="19" t="s">
        <v>22</v>
      </c>
      <c r="B41" s="3">
        <v>825907.61086999997</v>
      </c>
      <c r="C41" s="3">
        <v>758500.49241133512</v>
      </c>
      <c r="D41" s="3">
        <v>0</v>
      </c>
      <c r="E41" s="3">
        <v>1584408.103281335</v>
      </c>
    </row>
    <row r="42" spans="1:5" ht="18" customHeight="1" x14ac:dyDescent="0.25">
      <c r="A42" s="19" t="s">
        <v>23</v>
      </c>
      <c r="B42" s="3">
        <v>4834509.6429083645</v>
      </c>
      <c r="C42" s="3">
        <v>-10.756096999999999</v>
      </c>
      <c r="D42" s="3">
        <v>0</v>
      </c>
      <c r="E42" s="3">
        <v>4834498.8868113644</v>
      </c>
    </row>
    <row r="43" spans="1:5" ht="18" customHeight="1" x14ac:dyDescent="0.25">
      <c r="A43" s="19" t="s">
        <v>24</v>
      </c>
      <c r="B43" s="3">
        <v>7564755.5051583638</v>
      </c>
      <c r="C43" s="3">
        <v>0</v>
      </c>
      <c r="D43" s="3">
        <v>0</v>
      </c>
      <c r="E43" s="3">
        <v>7564755.5051583638</v>
      </c>
    </row>
    <row r="44" spans="1:5" ht="18" customHeight="1" x14ac:dyDescent="0.25">
      <c r="A44" s="19" t="s">
        <v>25</v>
      </c>
      <c r="B44" s="3">
        <v>2730245.8622499998</v>
      </c>
      <c r="C44" s="3">
        <v>10.756096999999999</v>
      </c>
      <c r="D44" s="3">
        <v>0</v>
      </c>
      <c r="E44" s="3">
        <v>2730256.6183469999</v>
      </c>
    </row>
    <row r="45" spans="1:5" ht="18" customHeight="1" x14ac:dyDescent="0.25">
      <c r="A45" s="19" t="s">
        <v>26</v>
      </c>
      <c r="B45" s="3">
        <v>-26569.217210000148</v>
      </c>
      <c r="C45" s="3">
        <v>0</v>
      </c>
      <c r="D45" s="3">
        <v>0</v>
      </c>
      <c r="E45" s="3">
        <v>-26569.217210000148</v>
      </c>
    </row>
    <row r="46" spans="1:5" ht="18" customHeight="1" x14ac:dyDescent="0.25">
      <c r="A46" s="19" t="s">
        <v>27</v>
      </c>
      <c r="B46" s="3">
        <v>-31995.850129999948</v>
      </c>
      <c r="C46" s="3">
        <v>1178544.4193394003</v>
      </c>
      <c r="D46" s="3">
        <v>9.0039975475519896E-11</v>
      </c>
      <c r="E46" s="3">
        <v>1146548.5692094003</v>
      </c>
    </row>
    <row r="47" spans="1:5" ht="18" customHeight="1" x14ac:dyDescent="0.25">
      <c r="A47" s="19" t="s">
        <v>95</v>
      </c>
      <c r="B47" s="3">
        <v>0</v>
      </c>
      <c r="C47" s="3">
        <v>0</v>
      </c>
      <c r="D47" s="3">
        <v>0</v>
      </c>
      <c r="E47" s="3">
        <v>0</v>
      </c>
    </row>
    <row r="48" spans="1:5" ht="18" customHeight="1" x14ac:dyDescent="0.25">
      <c r="A48" s="19" t="s">
        <v>29</v>
      </c>
      <c r="B48" s="3">
        <v>0</v>
      </c>
      <c r="C48" s="3">
        <v>0</v>
      </c>
      <c r="D48" s="3">
        <v>0</v>
      </c>
      <c r="E48" s="3">
        <v>0</v>
      </c>
    </row>
    <row r="49" spans="1:11" ht="18" customHeight="1" x14ac:dyDescent="0.25">
      <c r="A49" s="19" t="s">
        <v>30</v>
      </c>
      <c r="B49" s="3">
        <v>0</v>
      </c>
      <c r="C49" s="3">
        <v>0</v>
      </c>
      <c r="D49" s="3">
        <v>0</v>
      </c>
      <c r="E49" s="3">
        <v>0</v>
      </c>
    </row>
    <row r="50" spans="1:11" ht="18" customHeight="1" x14ac:dyDescent="0.25">
      <c r="A50" s="19" t="s">
        <v>96</v>
      </c>
      <c r="B50" s="3">
        <v>0</v>
      </c>
      <c r="C50" s="3">
        <v>0</v>
      </c>
      <c r="D50" s="3">
        <v>0</v>
      </c>
      <c r="E50" s="3">
        <v>0</v>
      </c>
    </row>
    <row r="51" spans="1:11" ht="18" customHeight="1" x14ac:dyDescent="0.25">
      <c r="A51" s="19" t="s">
        <v>32</v>
      </c>
      <c r="B51" s="3">
        <v>0</v>
      </c>
      <c r="C51" s="3">
        <v>0</v>
      </c>
      <c r="D51" s="3">
        <v>0</v>
      </c>
      <c r="E51" s="3">
        <v>0</v>
      </c>
    </row>
    <row r="52" spans="1:11" ht="18" customHeight="1" x14ac:dyDescent="0.25">
      <c r="A52" s="21"/>
      <c r="B52" s="5" t="s">
        <v>63</v>
      </c>
      <c r="C52" s="5"/>
      <c r="D52" s="5"/>
      <c r="E52" s="5" t="s">
        <v>63</v>
      </c>
    </row>
    <row r="53" spans="1:11" s="1" customFormat="1" ht="18" customHeight="1" x14ac:dyDescent="0.25">
      <c r="A53" s="18" t="s">
        <v>33</v>
      </c>
      <c r="B53" s="13">
        <v>2660598.4365979997</v>
      </c>
      <c r="C53" s="13">
        <v>-184834.81096142562</v>
      </c>
      <c r="D53" s="13">
        <v>0</v>
      </c>
      <c r="E53" s="13">
        <v>2475763.6256365739</v>
      </c>
    </row>
    <row r="54" spans="1:11" ht="18" customHeight="1" x14ac:dyDescent="0.25">
      <c r="A54" s="19" t="s">
        <v>34</v>
      </c>
      <c r="B54" s="3">
        <v>4905741.6216899995</v>
      </c>
      <c r="C54" s="3">
        <v>0</v>
      </c>
      <c r="D54" s="3">
        <v>0</v>
      </c>
      <c r="E54" s="3">
        <v>4905741.6216899995</v>
      </c>
    </row>
    <row r="55" spans="1:11" ht="18" customHeight="1" x14ac:dyDescent="0.25">
      <c r="A55" s="19" t="s">
        <v>35</v>
      </c>
      <c r="B55" s="3">
        <v>4916395.9239999996</v>
      </c>
      <c r="C55" s="3">
        <v>0</v>
      </c>
      <c r="D55" s="3">
        <v>0</v>
      </c>
      <c r="E55" s="3">
        <v>4916395.9239999996</v>
      </c>
    </row>
    <row r="56" spans="1:11" ht="18" customHeight="1" x14ac:dyDescent="0.25">
      <c r="A56" s="19" t="s">
        <v>36</v>
      </c>
      <c r="B56" s="3">
        <v>10654.302310000001</v>
      </c>
      <c r="C56" s="3">
        <v>0</v>
      </c>
      <c r="D56" s="3">
        <v>0</v>
      </c>
      <c r="E56" s="3">
        <v>10654.302310000001</v>
      </c>
    </row>
    <row r="57" spans="1:11" ht="18" customHeight="1" x14ac:dyDescent="0.25">
      <c r="A57" s="19" t="s">
        <v>37</v>
      </c>
      <c r="B57" s="3">
        <v>-2175458.0713</v>
      </c>
      <c r="C57" s="3">
        <v>-184834.81096142562</v>
      </c>
      <c r="D57" s="3">
        <v>0</v>
      </c>
      <c r="E57" s="3">
        <v>-2360292.8822614257</v>
      </c>
    </row>
    <row r="58" spans="1:11" ht="18" customHeight="1" x14ac:dyDescent="0.25">
      <c r="A58" s="19" t="s">
        <v>35</v>
      </c>
      <c r="B58" s="3">
        <v>0</v>
      </c>
      <c r="C58" s="3">
        <v>-34.510708999999999</v>
      </c>
      <c r="D58" s="3">
        <v>0</v>
      </c>
      <c r="E58" s="3">
        <v>-34.510708999999999</v>
      </c>
    </row>
    <row r="59" spans="1:11" ht="18" customHeight="1" x14ac:dyDescent="0.25">
      <c r="A59" s="19" t="s">
        <v>36</v>
      </c>
      <c r="B59" s="3">
        <v>2175458.0713</v>
      </c>
      <c r="C59" s="3">
        <v>184800.30025242563</v>
      </c>
      <c r="D59" s="3">
        <v>0</v>
      </c>
      <c r="E59" s="3">
        <v>2360258.3715524254</v>
      </c>
    </row>
    <row r="60" spans="1:11" ht="18" customHeight="1" x14ac:dyDescent="0.25">
      <c r="A60" s="19" t="s">
        <v>38</v>
      </c>
      <c r="B60" s="3">
        <v>-69685.113791999989</v>
      </c>
      <c r="C60" s="3">
        <v>0</v>
      </c>
      <c r="D60" s="3">
        <v>0</v>
      </c>
      <c r="E60" s="3">
        <v>-69685.113791999989</v>
      </c>
    </row>
    <row r="61" spans="1:11" ht="18" customHeight="1" x14ac:dyDescent="0.25">
      <c r="A61" s="21"/>
      <c r="B61" s="5"/>
      <c r="C61" s="5"/>
      <c r="D61" s="5"/>
      <c r="E61" s="5" t="s">
        <v>63</v>
      </c>
    </row>
    <row r="62" spans="1:11" s="1" customFormat="1" ht="18" customHeight="1" x14ac:dyDescent="0.25">
      <c r="A62" s="18" t="s">
        <v>39</v>
      </c>
      <c r="B62" s="13">
        <v>1424954.1621203646</v>
      </c>
      <c r="C62" s="13">
        <v>604935.34232249111</v>
      </c>
      <c r="D62" s="13">
        <v>9.0039975475519896E-11</v>
      </c>
      <c r="E62" s="13">
        <v>2029889.5044428557</v>
      </c>
    </row>
    <row r="63" spans="1:11" s="4" customFormat="1" ht="14.25" customHeight="1" x14ac:dyDescent="0.25">
      <c r="A63" s="2"/>
      <c r="F63" s="2"/>
      <c r="G63" s="2"/>
      <c r="H63" s="2"/>
      <c r="I63" s="2"/>
      <c r="J63" s="2"/>
      <c r="K63" s="2"/>
    </row>
    <row r="64" spans="1:11" s="4" customFormat="1" ht="14.25" customHeight="1" x14ac:dyDescent="0.25">
      <c r="A64" s="37" t="s">
        <v>53</v>
      </c>
      <c r="F64" s="2"/>
      <c r="G64" s="2"/>
      <c r="H64" s="2"/>
      <c r="I64" s="2"/>
      <c r="J64" s="2"/>
      <c r="K64" s="2"/>
    </row>
    <row r="65" spans="1:11" s="4" customFormat="1" ht="14.25" customHeight="1" x14ac:dyDescent="0.25">
      <c r="A65" s="41" t="s">
        <v>101</v>
      </c>
      <c r="F65" s="2"/>
      <c r="G65" s="2"/>
      <c r="H65" s="2"/>
      <c r="I65" s="2"/>
      <c r="J65" s="2"/>
      <c r="K65" s="2"/>
    </row>
    <row r="66" spans="1:11" s="4" customFormat="1" ht="14.25" customHeight="1" x14ac:dyDescent="0.25">
      <c r="A66" s="42" t="s">
        <v>97</v>
      </c>
      <c r="F66" s="2"/>
      <c r="G66" s="2"/>
      <c r="H66" s="2"/>
      <c r="I66" s="2"/>
      <c r="J66" s="2"/>
      <c r="K66" s="2"/>
    </row>
    <row r="67" spans="1:11" s="4" customFormat="1" ht="14.25" customHeight="1" x14ac:dyDescent="0.25">
      <c r="A67" s="42" t="s">
        <v>98</v>
      </c>
      <c r="F67" s="2"/>
      <c r="G67" s="2"/>
      <c r="H67" s="2"/>
      <c r="I67" s="2"/>
      <c r="J67" s="2"/>
      <c r="K67" s="2"/>
    </row>
    <row r="68" spans="1:11" s="4" customFormat="1" ht="14.25" customHeight="1" x14ac:dyDescent="0.25">
      <c r="A68" s="42" t="s">
        <v>99</v>
      </c>
      <c r="F68" s="2"/>
      <c r="G68" s="2"/>
      <c r="H68" s="2"/>
      <c r="I68" s="2"/>
      <c r="J68" s="2"/>
      <c r="K68" s="2"/>
    </row>
    <row r="69" spans="1:11" s="4" customFormat="1" ht="14.25" customHeight="1" x14ac:dyDescent="0.25">
      <c r="A69" s="42" t="s">
        <v>100</v>
      </c>
      <c r="F69" s="2"/>
      <c r="G69" s="2"/>
      <c r="H69" s="2"/>
      <c r="I69" s="2"/>
      <c r="J69" s="2"/>
      <c r="K69" s="2"/>
    </row>
    <row r="70" spans="1:11" s="4" customFormat="1" ht="14.25" customHeight="1" x14ac:dyDescent="0.25">
      <c r="A70" s="42" t="s">
        <v>102</v>
      </c>
      <c r="F70" s="2"/>
      <c r="G70" s="2"/>
      <c r="H70" s="2"/>
      <c r="I70" s="2"/>
      <c r="J70" s="2"/>
      <c r="K70" s="2"/>
    </row>
    <row r="71" spans="1:11" s="4" customFormat="1" ht="14.25" customHeight="1" x14ac:dyDescent="0.25">
      <c r="A71" s="42" t="s">
        <v>67</v>
      </c>
      <c r="F71" s="2"/>
      <c r="G71" s="2"/>
      <c r="H71" s="2"/>
      <c r="I71" s="2"/>
      <c r="J71" s="2"/>
      <c r="K71" s="2"/>
    </row>
    <row r="72" spans="1:11" s="4" customFormat="1" ht="14.25" customHeight="1" x14ac:dyDescent="0.25">
      <c r="A72" s="42" t="s">
        <v>103</v>
      </c>
      <c r="F72" s="2"/>
      <c r="G72" s="2"/>
      <c r="H72" s="2"/>
      <c r="I72" s="2"/>
      <c r="J72" s="2"/>
      <c r="K72" s="2"/>
    </row>
    <row r="73" spans="1:11" s="4" customFormat="1" ht="14.25" customHeight="1" x14ac:dyDescent="0.25">
      <c r="A73" s="42" t="s">
        <v>151</v>
      </c>
      <c r="F73" s="2"/>
      <c r="G73" s="2"/>
      <c r="H73" s="2"/>
      <c r="I73" s="2"/>
      <c r="J73" s="2"/>
      <c r="K73" s="2"/>
    </row>
    <row r="74" spans="1:11" s="4" customFormat="1" ht="14.25" customHeight="1" x14ac:dyDescent="0.25">
      <c r="A74" s="42" t="s">
        <v>68</v>
      </c>
      <c r="F74" s="2"/>
      <c r="G74" s="2"/>
      <c r="H74" s="2"/>
      <c r="I74" s="2"/>
      <c r="J74" s="2"/>
      <c r="K74" s="2"/>
    </row>
    <row r="75" spans="1:11" s="4" customFormat="1" ht="14.25" customHeight="1" x14ac:dyDescent="0.25">
      <c r="A75" s="43" t="s">
        <v>69</v>
      </c>
      <c r="F75" s="2"/>
      <c r="G75" s="2"/>
      <c r="H75" s="2"/>
      <c r="I75" s="2"/>
      <c r="J75" s="2"/>
      <c r="K75" s="2"/>
    </row>
    <row r="76" spans="1:11" s="4" customFormat="1" ht="14.25" customHeight="1" x14ac:dyDescent="0.25">
      <c r="A76" s="41"/>
      <c r="F76" s="2"/>
      <c r="G76" s="2"/>
      <c r="H76" s="2"/>
      <c r="I76" s="2"/>
      <c r="J76" s="2"/>
      <c r="K76" s="2"/>
    </row>
    <row r="77" spans="1:11" s="4" customFormat="1" ht="14.25" customHeight="1" x14ac:dyDescent="0.25">
      <c r="A77" s="2"/>
      <c r="F77" s="2"/>
      <c r="G77" s="2"/>
      <c r="H77" s="2"/>
      <c r="I77" s="2"/>
      <c r="J77" s="2"/>
      <c r="K77" s="2"/>
    </row>
    <row r="78" spans="1:11" s="4" customFormat="1" ht="14.25" customHeight="1" x14ac:dyDescent="0.25">
      <c r="A78" s="2"/>
      <c r="F78" s="2"/>
      <c r="G78" s="2"/>
      <c r="H78" s="2"/>
      <c r="I78" s="2"/>
      <c r="J78" s="2"/>
      <c r="K78" s="2"/>
    </row>
    <row r="79" spans="1:11" s="4" customFormat="1" ht="14.25" customHeight="1" x14ac:dyDescent="0.25">
      <c r="A79" s="2"/>
      <c r="F79" s="2"/>
      <c r="G79" s="2"/>
      <c r="H79" s="2"/>
      <c r="I79" s="2"/>
      <c r="J79" s="2"/>
      <c r="K79" s="2"/>
    </row>
  </sheetData>
  <hyperlinks>
    <hyperlink ref="F1" location="Índice!A1" display="Volver al índice" xr:uid="{00000000-0004-0000-0800-000000000000}"/>
  </hyperlinks>
  <pageMargins left="1.0236220472440944" right="1.0236220472440944" top="0.74803149606299213" bottom="0.74803149606299213" header="0.31496062992125984" footer="0.31496062992125984"/>
  <pageSetup scale="73" fitToHeight="2" orientation="portrait" r:id="rId1"/>
  <rowBreaks count="1" manualBreakCount="1">
    <brk id="36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7"/>
  <sheetViews>
    <sheetView showGridLines="0" zoomScaleNormal="100" workbookViewId="0">
      <pane ySplit="6" topLeftCell="A7" activePane="bottomLeft" state="frozen"/>
      <selection activeCell="K21" activeCellId="1" sqref="K18:K19 K21:K24"/>
      <selection pane="bottomLeft"/>
    </sheetView>
  </sheetViews>
  <sheetFormatPr baseColWidth="10" defaultRowHeight="14.25" x14ac:dyDescent="0.25"/>
  <cols>
    <col min="1" max="1" width="47.7109375" style="2" customWidth="1"/>
    <col min="2" max="5" width="16" style="4" customWidth="1"/>
    <col min="6" max="16384" width="11.42578125" style="2"/>
  </cols>
  <sheetData>
    <row r="1" spans="1:8" ht="17.25" x14ac:dyDescent="0.3">
      <c r="A1" s="10" t="s">
        <v>88</v>
      </c>
      <c r="F1" s="15" t="s">
        <v>58</v>
      </c>
    </row>
    <row r="2" spans="1:8" ht="17.25" x14ac:dyDescent="0.3">
      <c r="A2" s="10" t="s">
        <v>74</v>
      </c>
    </row>
    <row r="3" spans="1:8" x14ac:dyDescent="0.25">
      <c r="A3" s="1" t="s">
        <v>71</v>
      </c>
    </row>
    <row r="4" spans="1:8" x14ac:dyDescent="0.25">
      <c r="A4" s="1" t="s">
        <v>0</v>
      </c>
    </row>
    <row r="6" spans="1:8" ht="36" customHeight="1" x14ac:dyDescent="0.25">
      <c r="A6" s="11"/>
      <c r="B6" s="16" t="s">
        <v>60</v>
      </c>
      <c r="C6" s="16" t="s">
        <v>61</v>
      </c>
      <c r="D6" s="16" t="s">
        <v>62</v>
      </c>
      <c r="E6" s="16" t="s">
        <v>66</v>
      </c>
    </row>
    <row r="7" spans="1:8" ht="18" customHeight="1" x14ac:dyDescent="0.25">
      <c r="A7" s="17" t="s">
        <v>1</v>
      </c>
    </row>
    <row r="8" spans="1:8" s="1" customFormat="1" ht="18" customHeight="1" x14ac:dyDescent="0.25">
      <c r="A8" s="18" t="s">
        <v>2</v>
      </c>
      <c r="B8" s="13">
        <v>21115673.288544998</v>
      </c>
      <c r="C8" s="13">
        <v>2336322.2371102944</v>
      </c>
      <c r="D8" s="13">
        <v>-1220785.3511053962</v>
      </c>
      <c r="E8" s="13">
        <v>22231210.174549896</v>
      </c>
      <c r="G8" s="22"/>
      <c r="H8" s="22"/>
    </row>
    <row r="9" spans="1:8" ht="18" customHeight="1" x14ac:dyDescent="0.25">
      <c r="A9" s="19" t="s">
        <v>3</v>
      </c>
      <c r="B9" s="3">
        <v>17690294.765999999</v>
      </c>
      <c r="C9" s="3">
        <v>893649.12630421726</v>
      </c>
      <c r="D9" s="3">
        <v>0</v>
      </c>
      <c r="E9" s="3">
        <v>18583943.892304216</v>
      </c>
    </row>
    <row r="10" spans="1:8" ht="18" customHeight="1" x14ac:dyDescent="0.25">
      <c r="A10" s="19" t="s">
        <v>4</v>
      </c>
      <c r="B10" s="3">
        <v>973767.64892999991</v>
      </c>
      <c r="C10" s="3">
        <v>0</v>
      </c>
      <c r="D10" s="3">
        <v>0</v>
      </c>
      <c r="E10" s="3">
        <v>973767.64892999991</v>
      </c>
    </row>
    <row r="11" spans="1:8" ht="18" customHeight="1" x14ac:dyDescent="0.25">
      <c r="A11" s="19" t="s">
        <v>5</v>
      </c>
      <c r="B11" s="3">
        <v>565294.701</v>
      </c>
      <c r="C11" s="3">
        <v>0</v>
      </c>
      <c r="D11" s="3">
        <v>0</v>
      </c>
      <c r="E11" s="3">
        <v>565294.701</v>
      </c>
    </row>
    <row r="12" spans="1:8" ht="18" customHeight="1" x14ac:dyDescent="0.25">
      <c r="A12" s="19" t="s">
        <v>89</v>
      </c>
      <c r="B12" s="3">
        <v>49073.407999999996</v>
      </c>
      <c r="C12" s="3">
        <v>817756.45054336684</v>
      </c>
      <c r="D12" s="3">
        <v>-790108.5920728764</v>
      </c>
      <c r="E12" s="3">
        <v>76721.266470490489</v>
      </c>
    </row>
    <row r="13" spans="1:8" ht="18" customHeight="1" x14ac:dyDescent="0.25">
      <c r="A13" s="19" t="s">
        <v>6</v>
      </c>
      <c r="B13" s="3">
        <v>632703.02030000009</v>
      </c>
      <c r="C13" s="3">
        <v>12478.380765</v>
      </c>
      <c r="D13" s="3">
        <v>0</v>
      </c>
      <c r="E13" s="3">
        <v>645181.4010650001</v>
      </c>
    </row>
    <row r="14" spans="1:8" ht="18" customHeight="1" x14ac:dyDescent="0.25">
      <c r="A14" s="19" t="s">
        <v>90</v>
      </c>
      <c r="B14" s="3">
        <v>277390.23352999997</v>
      </c>
      <c r="C14" s="3">
        <v>450974.31370988127</v>
      </c>
      <c r="D14" s="3">
        <v>-430676.75903251971</v>
      </c>
      <c r="E14" s="3">
        <v>297687.78820736153</v>
      </c>
    </row>
    <row r="15" spans="1:8" ht="18" customHeight="1" x14ac:dyDescent="0.25">
      <c r="A15" s="20" t="s">
        <v>8</v>
      </c>
      <c r="B15" s="8">
        <v>927149.51078499993</v>
      </c>
      <c r="C15" s="8">
        <v>161463.96578782852</v>
      </c>
      <c r="D15" s="8">
        <v>0</v>
      </c>
      <c r="E15" s="8">
        <v>1088613.4765728284</v>
      </c>
    </row>
    <row r="16" spans="1:8" ht="18" customHeight="1" x14ac:dyDescent="0.25">
      <c r="A16" s="21"/>
      <c r="B16" s="5" t="s">
        <v>63</v>
      </c>
      <c r="C16" s="5"/>
      <c r="D16" s="5"/>
      <c r="E16" s="5" t="s">
        <v>63</v>
      </c>
    </row>
    <row r="17" spans="1:5" s="1" customFormat="1" ht="18" customHeight="1" x14ac:dyDescent="0.25">
      <c r="A17" s="18" t="s">
        <v>9</v>
      </c>
      <c r="B17" s="13">
        <v>12992767.065324001</v>
      </c>
      <c r="C17" s="13">
        <v>2271413.912309309</v>
      </c>
      <c r="D17" s="13">
        <v>-1136306.9619121081</v>
      </c>
      <c r="E17" s="13">
        <v>14127874.015721202</v>
      </c>
    </row>
    <row r="18" spans="1:5" ht="18" customHeight="1" x14ac:dyDescent="0.25">
      <c r="A18" s="19" t="s">
        <v>10</v>
      </c>
      <c r="B18" s="3">
        <v>3057114.7115000002</v>
      </c>
      <c r="C18" s="3">
        <v>1316431.3471305179</v>
      </c>
      <c r="D18" s="3">
        <v>0</v>
      </c>
      <c r="E18" s="3">
        <v>4373546.0586305186</v>
      </c>
    </row>
    <row r="19" spans="1:5" ht="18" customHeight="1" x14ac:dyDescent="0.25">
      <c r="A19" s="19" t="s">
        <v>11</v>
      </c>
      <c r="B19" s="3">
        <v>1123139.9521400002</v>
      </c>
      <c r="C19" s="3">
        <v>551442.67124528298</v>
      </c>
      <c r="D19" s="3">
        <v>0</v>
      </c>
      <c r="E19" s="3">
        <v>1674582.6233852832</v>
      </c>
    </row>
    <row r="20" spans="1:5" ht="18" customHeight="1" x14ac:dyDescent="0.25">
      <c r="A20" s="19" t="s">
        <v>12</v>
      </c>
      <c r="B20" s="3">
        <v>228334.56357900001</v>
      </c>
      <c r="C20" s="3">
        <v>359.76177799999999</v>
      </c>
      <c r="D20" s="3">
        <v>0</v>
      </c>
      <c r="E20" s="3">
        <v>228694.32535699999</v>
      </c>
    </row>
    <row r="21" spans="1:5" ht="18" customHeight="1" x14ac:dyDescent="0.25">
      <c r="A21" s="19" t="s">
        <v>91</v>
      </c>
      <c r="B21" s="3">
        <v>5953124.3464000002</v>
      </c>
      <c r="C21" s="3">
        <v>355162.74885256035</v>
      </c>
      <c r="D21" s="3">
        <v>-1136306.9619121081</v>
      </c>
      <c r="E21" s="3">
        <v>5171980.1333404519</v>
      </c>
    </row>
    <row r="22" spans="1:5" ht="18" customHeight="1" x14ac:dyDescent="0.25">
      <c r="A22" s="19" t="s">
        <v>92</v>
      </c>
      <c r="B22" s="3">
        <v>2607956.9657049999</v>
      </c>
      <c r="C22" s="3">
        <v>21726.14492030516</v>
      </c>
      <c r="D22" s="3">
        <v>0</v>
      </c>
      <c r="E22" s="3">
        <v>2629683.1106253052</v>
      </c>
    </row>
    <row r="23" spans="1:5" ht="18" customHeight="1" x14ac:dyDescent="0.25">
      <c r="A23" s="19" t="s">
        <v>13</v>
      </c>
      <c r="B23" s="3">
        <v>23096.526000000002</v>
      </c>
      <c r="C23" s="3">
        <v>26291.238382641997</v>
      </c>
      <c r="D23" s="3">
        <v>0</v>
      </c>
      <c r="E23" s="3">
        <v>49387.764382641995</v>
      </c>
    </row>
    <row r="24" spans="1:5" ht="18" customHeight="1" x14ac:dyDescent="0.25">
      <c r="A24" s="21"/>
      <c r="B24" s="5" t="s">
        <v>63</v>
      </c>
      <c r="C24" s="5"/>
      <c r="D24" s="5"/>
      <c r="E24" s="5" t="s">
        <v>63</v>
      </c>
    </row>
    <row r="25" spans="1:5" s="1" customFormat="1" ht="18" customHeight="1" x14ac:dyDescent="0.25">
      <c r="A25" s="18" t="s">
        <v>14</v>
      </c>
      <c r="B25" s="13">
        <v>8122906.2232209984</v>
      </c>
      <c r="C25" s="13">
        <v>64908.324800985458</v>
      </c>
      <c r="D25" s="13">
        <v>-84478.389193288021</v>
      </c>
      <c r="E25" s="13">
        <v>8103336.1588286962</v>
      </c>
    </row>
    <row r="26" spans="1:5" ht="18" customHeight="1" x14ac:dyDescent="0.25">
      <c r="A26" s="21"/>
      <c r="B26" s="5" t="s">
        <v>63</v>
      </c>
      <c r="C26" s="5"/>
      <c r="D26" s="5"/>
      <c r="E26" s="5" t="s">
        <v>63</v>
      </c>
    </row>
    <row r="27" spans="1:5" ht="18" customHeight="1" x14ac:dyDescent="0.25">
      <c r="A27" s="17" t="s">
        <v>15</v>
      </c>
      <c r="B27" s="5" t="s">
        <v>63</v>
      </c>
      <c r="C27" s="5"/>
      <c r="D27" s="5"/>
      <c r="E27" s="5" t="s">
        <v>63</v>
      </c>
    </row>
    <row r="28" spans="1:5" s="1" customFormat="1" ht="18" customHeight="1" x14ac:dyDescent="0.25">
      <c r="A28" s="18" t="s">
        <v>81</v>
      </c>
      <c r="B28" s="13">
        <v>1893866.1478500001</v>
      </c>
      <c r="C28" s="13">
        <v>123424.50670605828</v>
      </c>
      <c r="D28" s="13">
        <v>-84478.389193287949</v>
      </c>
      <c r="E28" s="13">
        <v>1932812.2653627703</v>
      </c>
    </row>
    <row r="29" spans="1:5" ht="18" customHeight="1" x14ac:dyDescent="0.25">
      <c r="A29" s="19" t="s">
        <v>16</v>
      </c>
      <c r="B29" s="3">
        <v>5442.1100000000006</v>
      </c>
      <c r="C29" s="3">
        <v>1296.6350500000001</v>
      </c>
      <c r="D29" s="3">
        <v>0</v>
      </c>
      <c r="E29" s="3">
        <v>6738.7450500000004</v>
      </c>
    </row>
    <row r="30" spans="1:5" ht="18" customHeight="1" x14ac:dyDescent="0.25">
      <c r="A30" s="19" t="s">
        <v>17</v>
      </c>
      <c r="B30" s="3">
        <v>754591.69429000001</v>
      </c>
      <c r="C30" s="3">
        <v>119453.04024205828</v>
      </c>
      <c r="D30" s="3">
        <v>0</v>
      </c>
      <c r="E30" s="3">
        <v>874044.73453205824</v>
      </c>
    </row>
    <row r="31" spans="1:5" ht="18" customHeight="1" x14ac:dyDescent="0.25">
      <c r="A31" s="19" t="s">
        <v>18</v>
      </c>
      <c r="B31" s="3">
        <v>1144716.5635600002</v>
      </c>
      <c r="C31" s="3">
        <v>5268.101514</v>
      </c>
      <c r="D31" s="3">
        <v>-84478.389193287949</v>
      </c>
      <c r="E31" s="3">
        <v>1065506.2758807121</v>
      </c>
    </row>
    <row r="32" spans="1:5" ht="18" customHeight="1" x14ac:dyDescent="0.25">
      <c r="A32" s="21"/>
      <c r="B32" s="5" t="s">
        <v>63</v>
      </c>
      <c r="C32" s="5"/>
      <c r="D32" s="5"/>
      <c r="E32" s="5" t="s">
        <v>63</v>
      </c>
    </row>
    <row r="33" spans="1:5" s="1" customFormat="1" ht="18" customHeight="1" x14ac:dyDescent="0.25">
      <c r="A33" s="18" t="s">
        <v>93</v>
      </c>
      <c r="B33" s="13">
        <v>21121115.398544997</v>
      </c>
      <c r="C33" s="13">
        <v>2337618.8721602941</v>
      </c>
      <c r="D33" s="13">
        <v>-1220785.3511053962</v>
      </c>
      <c r="E33" s="13">
        <v>22237948.919599894</v>
      </c>
    </row>
    <row r="34" spans="1:5" s="1" customFormat="1" ht="18" customHeight="1" x14ac:dyDescent="0.25">
      <c r="A34" s="18" t="s">
        <v>94</v>
      </c>
      <c r="B34" s="13">
        <v>14892075.323174002</v>
      </c>
      <c r="C34" s="13">
        <v>2396135.0540653672</v>
      </c>
      <c r="D34" s="13">
        <v>-1220785.3511053962</v>
      </c>
      <c r="E34" s="13">
        <v>16067425.026133973</v>
      </c>
    </row>
    <row r="35" spans="1:5" s="1" customFormat="1" ht="18" customHeight="1" x14ac:dyDescent="0.25">
      <c r="A35" s="18" t="s">
        <v>79</v>
      </c>
      <c r="B35" s="13">
        <v>6229040.0753709981</v>
      </c>
      <c r="C35" s="13">
        <v>-58516.181905072655</v>
      </c>
      <c r="D35" s="13">
        <v>-7.319300721064792E-11</v>
      </c>
      <c r="E35" s="13">
        <v>6170523.893465925</v>
      </c>
    </row>
    <row r="36" spans="1:5" ht="18" customHeight="1" x14ac:dyDescent="0.25">
      <c r="A36" s="21"/>
      <c r="B36" s="5"/>
      <c r="C36" s="5"/>
      <c r="D36" s="5"/>
      <c r="E36" s="5" t="s">
        <v>63</v>
      </c>
    </row>
    <row r="37" spans="1:5" ht="18" customHeight="1" x14ac:dyDescent="0.25">
      <c r="A37" s="17" t="s">
        <v>19</v>
      </c>
      <c r="B37" s="5"/>
      <c r="C37" s="5"/>
      <c r="D37" s="5"/>
      <c r="E37" s="5" t="s">
        <v>63</v>
      </c>
    </row>
    <row r="38" spans="1:5" s="1" customFormat="1" ht="18" customHeight="1" x14ac:dyDescent="0.25">
      <c r="A38" s="18" t="s">
        <v>80</v>
      </c>
      <c r="B38" s="13">
        <v>9463201.2219799999</v>
      </c>
      <c r="C38" s="13">
        <v>-64653.214579073116</v>
      </c>
      <c r="D38" s="13">
        <v>-7.319300721064792E-11</v>
      </c>
      <c r="E38" s="13">
        <v>9398548.0074009262</v>
      </c>
    </row>
    <row r="39" spans="1:5" ht="18" customHeight="1" x14ac:dyDescent="0.25">
      <c r="A39" s="19" t="s">
        <v>20</v>
      </c>
      <c r="B39" s="3">
        <v>-123955.41504000004</v>
      </c>
      <c r="C39" s="3">
        <v>16405.158197042194</v>
      </c>
      <c r="D39" s="3">
        <v>0</v>
      </c>
      <c r="E39" s="3">
        <v>-107550.25684295784</v>
      </c>
    </row>
    <row r="40" spans="1:5" ht="18" customHeight="1" x14ac:dyDescent="0.25">
      <c r="A40" s="19" t="s">
        <v>21</v>
      </c>
      <c r="B40" s="3">
        <v>237893.51311</v>
      </c>
      <c r="C40" s="3">
        <v>0</v>
      </c>
      <c r="D40" s="3">
        <v>0</v>
      </c>
      <c r="E40" s="3">
        <v>237893.51311</v>
      </c>
    </row>
    <row r="41" spans="1:5" ht="18" customHeight="1" x14ac:dyDescent="0.25">
      <c r="A41" s="19" t="s">
        <v>22</v>
      </c>
      <c r="B41" s="3">
        <v>361848.92815000005</v>
      </c>
      <c r="C41" s="3">
        <v>-16405.158197042194</v>
      </c>
      <c r="D41" s="3">
        <v>0</v>
      </c>
      <c r="E41" s="3">
        <v>345443.76995295787</v>
      </c>
    </row>
    <row r="42" spans="1:5" ht="18" customHeight="1" x14ac:dyDescent="0.25">
      <c r="A42" s="19" t="s">
        <v>23</v>
      </c>
      <c r="B42" s="3">
        <v>8531249.3237399999</v>
      </c>
      <c r="C42" s="3">
        <v>-6.1893000000000004E-2</v>
      </c>
      <c r="D42" s="3">
        <v>0</v>
      </c>
      <c r="E42" s="3">
        <v>8531249.2618470006</v>
      </c>
    </row>
    <row r="43" spans="1:5" ht="18" customHeight="1" x14ac:dyDescent="0.25">
      <c r="A43" s="19" t="s">
        <v>24</v>
      </c>
      <c r="B43" s="3">
        <v>8613044.1395500004</v>
      </c>
      <c r="C43" s="3">
        <v>0</v>
      </c>
      <c r="D43" s="3">
        <v>0</v>
      </c>
      <c r="E43" s="3">
        <v>8613044.1395500004</v>
      </c>
    </row>
    <row r="44" spans="1:5" ht="18" customHeight="1" x14ac:dyDescent="0.25">
      <c r="A44" s="19" t="s">
        <v>25</v>
      </c>
      <c r="B44" s="3">
        <v>81794.81581</v>
      </c>
      <c r="C44" s="3">
        <v>6.1893000000000004E-2</v>
      </c>
      <c r="D44" s="3">
        <v>0</v>
      </c>
      <c r="E44" s="3">
        <v>81794.877703000006</v>
      </c>
    </row>
    <row r="45" spans="1:5" ht="18" customHeight="1" x14ac:dyDescent="0.25">
      <c r="A45" s="19" t="s">
        <v>26</v>
      </c>
      <c r="B45" s="3">
        <v>58729.668659999646</v>
      </c>
      <c r="C45" s="3">
        <v>0</v>
      </c>
      <c r="D45" s="3">
        <v>0</v>
      </c>
      <c r="E45" s="3">
        <v>58729.668659999646</v>
      </c>
    </row>
    <row r="46" spans="1:5" ht="18" customHeight="1" x14ac:dyDescent="0.25">
      <c r="A46" s="19" t="s">
        <v>27</v>
      </c>
      <c r="B46" s="3">
        <v>997177.64461999992</v>
      </c>
      <c r="C46" s="3">
        <v>-81058.310883114988</v>
      </c>
      <c r="D46" s="3">
        <v>-7.319300721064792E-11</v>
      </c>
      <c r="E46" s="3">
        <v>916119.33373688476</v>
      </c>
    </row>
    <row r="47" spans="1:5" ht="18" customHeight="1" x14ac:dyDescent="0.25">
      <c r="A47" s="19" t="s">
        <v>95</v>
      </c>
      <c r="B47" s="3">
        <v>0</v>
      </c>
      <c r="C47" s="3">
        <v>0</v>
      </c>
      <c r="D47" s="3">
        <v>0</v>
      </c>
      <c r="E47" s="3">
        <v>0</v>
      </c>
    </row>
    <row r="48" spans="1:5" ht="18" customHeight="1" x14ac:dyDescent="0.25">
      <c r="A48" s="19" t="s">
        <v>29</v>
      </c>
      <c r="B48" s="3">
        <v>0</v>
      </c>
      <c r="C48" s="3">
        <v>0</v>
      </c>
      <c r="D48" s="3">
        <v>0</v>
      </c>
      <c r="E48" s="3">
        <v>0</v>
      </c>
    </row>
    <row r="49" spans="1:12" ht="18" customHeight="1" x14ac:dyDescent="0.25">
      <c r="A49" s="19" t="s">
        <v>30</v>
      </c>
      <c r="B49" s="3">
        <v>0</v>
      </c>
      <c r="C49" s="3">
        <v>0</v>
      </c>
      <c r="D49" s="3">
        <v>0</v>
      </c>
      <c r="E49" s="3">
        <v>0</v>
      </c>
    </row>
    <row r="50" spans="1:12" ht="18" customHeight="1" x14ac:dyDescent="0.25">
      <c r="A50" s="19" t="s">
        <v>96</v>
      </c>
      <c r="B50" s="3">
        <v>0</v>
      </c>
      <c r="C50" s="3">
        <v>0</v>
      </c>
      <c r="D50" s="3">
        <v>0</v>
      </c>
      <c r="E50" s="3">
        <v>0</v>
      </c>
    </row>
    <row r="51" spans="1:12" ht="18" customHeight="1" x14ac:dyDescent="0.25">
      <c r="A51" s="19" t="s">
        <v>32</v>
      </c>
      <c r="B51" s="3">
        <v>0</v>
      </c>
      <c r="C51" s="3">
        <v>0</v>
      </c>
      <c r="D51" s="3">
        <v>0</v>
      </c>
      <c r="E51" s="3">
        <v>0</v>
      </c>
    </row>
    <row r="52" spans="1:12" ht="18" customHeight="1" x14ac:dyDescent="0.25">
      <c r="A52" s="21"/>
      <c r="B52" s="5" t="s">
        <v>63</v>
      </c>
      <c r="C52" s="5"/>
      <c r="D52" s="5"/>
      <c r="E52" s="5" t="s">
        <v>63</v>
      </c>
    </row>
    <row r="53" spans="1:12" s="1" customFormat="1" ht="18" customHeight="1" x14ac:dyDescent="0.25">
      <c r="A53" s="18" t="s">
        <v>33</v>
      </c>
      <c r="B53" s="13">
        <v>3234161.1466089995</v>
      </c>
      <c r="C53" s="13">
        <v>-6137.032674</v>
      </c>
      <c r="D53" s="13">
        <v>0</v>
      </c>
      <c r="E53" s="13">
        <v>3228024.1139349993</v>
      </c>
    </row>
    <row r="54" spans="1:12" ht="18" customHeight="1" x14ac:dyDescent="0.25">
      <c r="A54" s="19" t="s">
        <v>34</v>
      </c>
      <c r="B54" s="3">
        <v>-14689.491260000001</v>
      </c>
      <c r="C54" s="3">
        <v>0</v>
      </c>
      <c r="D54" s="3">
        <v>0</v>
      </c>
      <c r="E54" s="3">
        <v>-14689.491260000001</v>
      </c>
    </row>
    <row r="55" spans="1:12" ht="18" customHeight="1" x14ac:dyDescent="0.25">
      <c r="A55" s="19" t="s">
        <v>35</v>
      </c>
      <c r="B55" s="3">
        <v>1321.7099999999998</v>
      </c>
      <c r="C55" s="3">
        <v>0</v>
      </c>
      <c r="D55" s="3">
        <v>0</v>
      </c>
      <c r="E55" s="3">
        <v>1321.7099999999998</v>
      </c>
    </row>
    <row r="56" spans="1:12" ht="18" customHeight="1" x14ac:dyDescent="0.25">
      <c r="A56" s="19" t="s">
        <v>36</v>
      </c>
      <c r="B56" s="3">
        <v>16011.201260000002</v>
      </c>
      <c r="C56" s="3">
        <v>0</v>
      </c>
      <c r="D56" s="3">
        <v>0</v>
      </c>
      <c r="E56" s="3">
        <v>16011.201260000002</v>
      </c>
    </row>
    <row r="57" spans="1:12" ht="18" customHeight="1" x14ac:dyDescent="0.25">
      <c r="A57" s="19" t="s">
        <v>37</v>
      </c>
      <c r="B57" s="3">
        <v>3324351.6359999999</v>
      </c>
      <c r="C57" s="3">
        <v>-6137.032674</v>
      </c>
      <c r="D57" s="3">
        <v>0</v>
      </c>
      <c r="E57" s="3">
        <v>3318214.6033259998</v>
      </c>
    </row>
    <row r="58" spans="1:12" ht="18" customHeight="1" x14ac:dyDescent="0.25">
      <c r="A58" s="19" t="s">
        <v>35</v>
      </c>
      <c r="B58" s="3">
        <v>4288920.3249999993</v>
      </c>
      <c r="C58" s="3">
        <v>-5.0736410000000003</v>
      </c>
      <c r="D58" s="3">
        <v>0</v>
      </c>
      <c r="E58" s="3">
        <v>4288915.2513589989</v>
      </c>
    </row>
    <row r="59" spans="1:12" ht="18" customHeight="1" x14ac:dyDescent="0.25">
      <c r="A59" s="19" t="s">
        <v>36</v>
      </c>
      <c r="B59" s="3">
        <v>964568.68900000001</v>
      </c>
      <c r="C59" s="3">
        <v>6131.9590330000001</v>
      </c>
      <c r="D59" s="3">
        <v>0</v>
      </c>
      <c r="E59" s="3">
        <v>970700.64803300006</v>
      </c>
    </row>
    <row r="60" spans="1:12" ht="18" customHeight="1" x14ac:dyDescent="0.25">
      <c r="A60" s="19" t="s">
        <v>38</v>
      </c>
      <c r="B60" s="3">
        <v>-75500.998131</v>
      </c>
      <c r="C60" s="3">
        <v>0</v>
      </c>
      <c r="D60" s="3">
        <v>0</v>
      </c>
      <c r="E60" s="3">
        <v>-75500.998131</v>
      </c>
    </row>
    <row r="61" spans="1:12" ht="18" customHeight="1" x14ac:dyDescent="0.25">
      <c r="A61" s="21"/>
      <c r="B61" s="5" t="s">
        <v>63</v>
      </c>
      <c r="C61" s="5"/>
      <c r="D61" s="5"/>
      <c r="E61" s="5" t="s">
        <v>63</v>
      </c>
    </row>
    <row r="62" spans="1:12" s="1" customFormat="1" ht="18" customHeight="1" x14ac:dyDescent="0.25">
      <c r="A62" s="18" t="s">
        <v>39</v>
      </c>
      <c r="B62" s="13">
        <v>6229040.0753709991</v>
      </c>
      <c r="C62" s="13">
        <v>-58516.181905072743</v>
      </c>
      <c r="D62" s="13">
        <v>-7.319300721064792E-11</v>
      </c>
      <c r="E62" s="13">
        <v>6170523.8934659259</v>
      </c>
    </row>
    <row r="63" spans="1:12" s="4" customFormat="1" ht="14.25" customHeight="1" x14ac:dyDescent="0.25">
      <c r="A63" s="2"/>
      <c r="F63" s="2"/>
      <c r="G63" s="2"/>
      <c r="H63" s="2"/>
      <c r="I63" s="2"/>
      <c r="J63" s="2"/>
      <c r="K63" s="2"/>
      <c r="L63" s="2"/>
    </row>
    <row r="64" spans="1:12" s="4" customFormat="1" ht="14.25" customHeight="1" x14ac:dyDescent="0.25">
      <c r="A64" s="37" t="s">
        <v>53</v>
      </c>
      <c r="F64" s="2"/>
      <c r="G64" s="2"/>
      <c r="H64" s="2"/>
      <c r="I64" s="2"/>
      <c r="J64" s="2"/>
      <c r="K64" s="2"/>
      <c r="L64" s="2"/>
    </row>
    <row r="65" spans="1:12" s="4" customFormat="1" ht="14.25" customHeight="1" x14ac:dyDescent="0.25">
      <c r="A65" s="41" t="s">
        <v>101</v>
      </c>
      <c r="F65" s="2"/>
      <c r="G65" s="2"/>
      <c r="H65" s="2"/>
      <c r="I65" s="2"/>
      <c r="J65" s="2"/>
      <c r="K65" s="2"/>
      <c r="L65" s="2"/>
    </row>
    <row r="66" spans="1:12" s="4" customFormat="1" ht="14.25" customHeight="1" x14ac:dyDescent="0.25">
      <c r="A66" s="42" t="s">
        <v>97</v>
      </c>
      <c r="F66" s="2"/>
      <c r="G66" s="2"/>
      <c r="H66" s="2"/>
      <c r="I66" s="2"/>
      <c r="J66" s="2"/>
      <c r="K66" s="2"/>
      <c r="L66" s="2"/>
    </row>
    <row r="67" spans="1:12" s="4" customFormat="1" ht="14.25" customHeight="1" x14ac:dyDescent="0.25">
      <c r="A67" s="42" t="s">
        <v>98</v>
      </c>
      <c r="F67" s="2"/>
      <c r="G67" s="2"/>
      <c r="H67" s="2"/>
      <c r="I67" s="2"/>
      <c r="J67" s="2"/>
      <c r="K67" s="2"/>
      <c r="L67" s="2"/>
    </row>
    <row r="68" spans="1:12" s="4" customFormat="1" ht="14.25" customHeight="1" x14ac:dyDescent="0.25">
      <c r="A68" s="42" t="s">
        <v>99</v>
      </c>
      <c r="F68" s="2"/>
      <c r="G68" s="2"/>
      <c r="H68" s="2"/>
      <c r="I68" s="2"/>
      <c r="J68" s="2"/>
      <c r="K68" s="2"/>
      <c r="L68" s="2"/>
    </row>
    <row r="69" spans="1:12" s="4" customFormat="1" ht="14.25" customHeight="1" x14ac:dyDescent="0.25">
      <c r="A69" s="42" t="s">
        <v>100</v>
      </c>
      <c r="F69" s="2"/>
      <c r="G69" s="2"/>
      <c r="H69" s="2"/>
      <c r="I69" s="2"/>
      <c r="J69" s="2"/>
      <c r="K69" s="2"/>
      <c r="L69" s="2"/>
    </row>
    <row r="70" spans="1:12" s="4" customFormat="1" ht="14.25" customHeight="1" x14ac:dyDescent="0.25">
      <c r="A70" s="42" t="s">
        <v>102</v>
      </c>
      <c r="F70" s="2"/>
      <c r="G70" s="2"/>
      <c r="H70" s="2"/>
      <c r="I70" s="2"/>
      <c r="J70" s="2"/>
      <c r="K70" s="2"/>
      <c r="L70" s="2"/>
    </row>
    <row r="71" spans="1:12" s="4" customFormat="1" ht="14.25" customHeight="1" x14ac:dyDescent="0.25">
      <c r="A71" s="42" t="s">
        <v>67</v>
      </c>
      <c r="F71" s="2"/>
      <c r="G71" s="2"/>
      <c r="H71" s="2"/>
      <c r="I71" s="2"/>
      <c r="J71" s="2"/>
      <c r="K71" s="2"/>
      <c r="L71" s="2"/>
    </row>
    <row r="72" spans="1:12" s="4" customFormat="1" ht="14.25" customHeight="1" x14ac:dyDescent="0.25">
      <c r="A72" s="42" t="s">
        <v>103</v>
      </c>
      <c r="F72" s="2"/>
      <c r="G72" s="2"/>
      <c r="H72" s="2"/>
      <c r="I72" s="2"/>
      <c r="J72" s="2"/>
      <c r="K72" s="2"/>
      <c r="L72" s="2"/>
    </row>
    <row r="73" spans="1:12" s="4" customFormat="1" ht="14.25" customHeight="1" x14ac:dyDescent="0.25">
      <c r="A73" s="42" t="s">
        <v>151</v>
      </c>
      <c r="F73" s="2"/>
      <c r="G73" s="2"/>
      <c r="H73" s="2"/>
      <c r="I73" s="2"/>
      <c r="J73" s="2"/>
      <c r="K73" s="2"/>
      <c r="L73" s="2"/>
    </row>
    <row r="74" spans="1:12" s="4" customFormat="1" ht="14.25" customHeight="1" x14ac:dyDescent="0.25">
      <c r="A74" s="42" t="s">
        <v>68</v>
      </c>
      <c r="F74" s="2"/>
      <c r="G74" s="2"/>
      <c r="H74" s="2"/>
      <c r="I74" s="2"/>
      <c r="J74" s="2"/>
      <c r="K74" s="2"/>
      <c r="L74" s="2"/>
    </row>
    <row r="75" spans="1:12" s="4" customFormat="1" ht="14.25" customHeight="1" x14ac:dyDescent="0.25">
      <c r="A75" s="43" t="s">
        <v>69</v>
      </c>
      <c r="F75" s="2"/>
      <c r="G75" s="2"/>
      <c r="H75" s="2"/>
      <c r="I75" s="2"/>
      <c r="J75" s="2"/>
      <c r="K75" s="2"/>
      <c r="L75" s="2"/>
    </row>
    <row r="76" spans="1:12" s="4" customFormat="1" ht="14.25" customHeight="1" x14ac:dyDescent="0.25">
      <c r="A76" s="2"/>
      <c r="F76" s="2"/>
      <c r="G76" s="2"/>
      <c r="H76" s="2"/>
      <c r="I76" s="2"/>
      <c r="J76" s="2"/>
      <c r="K76" s="2"/>
      <c r="L76" s="2"/>
    </row>
    <row r="77" spans="1:12" s="4" customFormat="1" ht="14.25" customHeight="1" x14ac:dyDescent="0.25">
      <c r="A77" s="2"/>
      <c r="F77" s="2"/>
      <c r="G77" s="2"/>
      <c r="H77" s="2"/>
      <c r="I77" s="2"/>
      <c r="J77" s="2"/>
      <c r="K77" s="2"/>
      <c r="L77" s="2"/>
    </row>
  </sheetData>
  <hyperlinks>
    <hyperlink ref="F1" location="Índice!A1" display="Volver al índice" xr:uid="{00000000-0004-0000-0900-000000000000}"/>
  </hyperlinks>
  <pageMargins left="1.0236220472440944" right="1.0236220472440944" top="0.74803149606299213" bottom="0.74803149606299213" header="0.31496062992125984" footer="0.31496062992125984"/>
  <pageSetup scale="73" fitToHeight="2" orientation="portrait" r:id="rId1"/>
  <rowBreaks count="1" manualBreakCount="1"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22</vt:i4>
      </vt:variant>
    </vt:vector>
  </HeadingPairs>
  <TitlesOfParts>
    <vt:vector size="34" baseType="lpstr">
      <vt:lpstr>Índice</vt:lpstr>
      <vt:lpstr>EOM</vt:lpstr>
      <vt:lpstr>EOM$22</vt:lpstr>
      <vt:lpstr>EOM%PIB</vt:lpstr>
      <vt:lpstr>EOGGT</vt:lpstr>
      <vt:lpstr>EOGGT$22</vt:lpstr>
      <vt:lpstr>EOGGT%PIB</vt:lpstr>
      <vt:lpstr>EOGGT_1T</vt:lpstr>
      <vt:lpstr>EOGGT_2T</vt:lpstr>
      <vt:lpstr>EOGGT_3T</vt:lpstr>
      <vt:lpstr>EOGGT_4T</vt:lpstr>
      <vt:lpstr>EOGGT_2022</vt:lpstr>
      <vt:lpstr>EOGGT!Área_de_impresión</vt:lpstr>
      <vt:lpstr>'EOGGT$22'!Área_de_impresión</vt:lpstr>
      <vt:lpstr>'EOGGT%PIB'!Área_de_impresión</vt:lpstr>
      <vt:lpstr>EOGGT_1T!Área_de_impresión</vt:lpstr>
      <vt:lpstr>EOGGT_2022!Área_de_impresión</vt:lpstr>
      <vt:lpstr>EOGGT_2T!Área_de_impresión</vt:lpstr>
      <vt:lpstr>EOGGT_3T!Área_de_impresión</vt:lpstr>
      <vt:lpstr>EOGGT_4T!Área_de_impresión</vt:lpstr>
      <vt:lpstr>EOM!Área_de_impresión</vt:lpstr>
      <vt:lpstr>'EOM$22'!Área_de_impresión</vt:lpstr>
      <vt:lpstr>'EOM%PIB'!Área_de_impresión</vt:lpstr>
      <vt:lpstr>EOGGT!Títulos_a_imprimir</vt:lpstr>
      <vt:lpstr>'EOGGT$22'!Títulos_a_imprimir</vt:lpstr>
      <vt:lpstr>'EOGGT%PIB'!Títulos_a_imprimir</vt:lpstr>
      <vt:lpstr>EOGGT_1T!Títulos_a_imprimir</vt:lpstr>
      <vt:lpstr>EOGGT_2022!Títulos_a_imprimir</vt:lpstr>
      <vt:lpstr>EOGGT_2T!Títulos_a_imprimir</vt:lpstr>
      <vt:lpstr>EOGGT_3T!Títulos_a_imprimir</vt:lpstr>
      <vt:lpstr>EOGGT_4T!Títulos_a_imprimir</vt:lpstr>
      <vt:lpstr>EOM!Títulos_a_imprimir</vt:lpstr>
      <vt:lpstr>'EOM$22'!Títulos_a_imprimir</vt:lpstr>
      <vt:lpstr>'EOM%PIB'!Títulos_a_imprimir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2023-05-29T21:46:42Z</dcterms:modified>
</cp:coreProperties>
</file>