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601"/>
  <workbookPr codeName="ThisWorkbook" defaultThemeVersion="124226"/>
  <mc:AlternateContent xmlns:mc="http://schemas.openxmlformats.org/markup-compatibility/2006">
    <mc:Choice Requires="x15">
      <x15ac:absPath xmlns:x15ac="http://schemas.microsoft.com/office/spreadsheetml/2010/11/ac" url="Y:\GCENTRAL\2023\Ejecuciones\Abr\valores\"/>
    </mc:Choice>
  </mc:AlternateContent>
  <xr:revisionPtr revIDLastSave="0" documentId="13_ncr:1_{6166E1F0-9557-4FBC-AA14-79A7667ABA45}" xr6:coauthVersionLast="47" xr6:coauthVersionMax="47" xr10:uidLastSave="{00000000-0000-0000-0000-000000000000}"/>
  <bookViews>
    <workbookView xWindow="-110" yWindow="-110" windowWidth="19420" windowHeight="10420"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'%AvancPptario'!$A$1:$Q$42</definedName>
    <definedName name="_xlnm.Print_Area" localSheetId="7">Extrappt!$A$1:$K$73</definedName>
    <definedName name="_xlnm.Print_Area" localSheetId="2">Pptario!$A$1:$K$77</definedName>
    <definedName name="_xlnm.Print_Area" localSheetId="4">PptarioME!$A$1:$J$77</definedName>
    <definedName name="_xlnm.Print_Area" localSheetId="3">PptarioMN!$A$1:$J$77</definedName>
    <definedName name="_xlnm.Print_Area" localSheetId="0">Total!$A$1:$K$77</definedName>
    <definedName name="_xlnm.Print_Area" localSheetId="8">VarExtrappt!$A$1:$K$40</definedName>
    <definedName name="_xlnm.Print_Area" localSheetId="6">VarPptario!$A$1:$K$40</definedName>
    <definedName name="_xlnm.Print_Area" localSheetId="1">VarTotal!$A$1:$K$42</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I13" i="3" l="1"/>
  <c r="I16" i="3"/>
  <c r="I17" i="3"/>
  <c r="I18" i="3"/>
  <c r="I19" i="3"/>
  <c r="I20" i="3"/>
  <c r="I22" i="3"/>
  <c r="I23" i="3"/>
  <c r="I24" i="3"/>
  <c r="I25" i="3"/>
  <c r="I26" i="3"/>
  <c r="I27" i="3"/>
  <c r="I28" i="3"/>
  <c r="I33" i="3"/>
  <c r="I34" i="3"/>
  <c r="I35" i="3"/>
  <c r="I36" i="3"/>
  <c r="I39" i="3"/>
  <c r="I45" i="3"/>
  <c r="I46" i="3"/>
  <c r="I47" i="3"/>
  <c r="I48" i="3"/>
  <c r="I49" i="3"/>
  <c r="I50" i="3"/>
  <c r="I51" i="3"/>
  <c r="I53" i="3"/>
  <c r="I54" i="3"/>
  <c r="I55" i="3"/>
  <c r="I56" i="3"/>
  <c r="I57" i="3"/>
  <c r="I59" i="3"/>
  <c r="I60" i="3"/>
  <c r="I61" i="3"/>
  <c r="I62" i="3"/>
  <c r="I63" i="3"/>
  <c r="I64" i="3"/>
  <c r="I65" i="3"/>
  <c r="I66" i="3"/>
  <c r="I67" i="3"/>
  <c r="I68" i="3"/>
  <c r="I69" i="3"/>
  <c r="I70" i="3"/>
  <c r="J57" i="1"/>
  <c r="I22" i="2" l="1"/>
  <c r="I17" i="2"/>
  <c r="I26" i="2"/>
  <c r="I34" i="2"/>
  <c r="I33" i="2"/>
  <c r="I39" i="2"/>
  <c r="I47" i="2"/>
  <c r="I51" i="2"/>
  <c r="I55" i="2"/>
  <c r="I18" i="2"/>
  <c r="I23" i="2"/>
  <c r="I27" i="2"/>
  <c r="I35" i="2"/>
  <c r="I45" i="2"/>
  <c r="I49" i="2"/>
  <c r="I53" i="2"/>
  <c r="I57" i="2"/>
  <c r="I62" i="2"/>
  <c r="I66" i="2"/>
  <c r="I70" i="2"/>
  <c r="I15" i="2"/>
  <c r="I19" i="2"/>
  <c r="I24" i="2"/>
  <c r="I28" i="2"/>
  <c r="I46" i="2"/>
  <c r="I50" i="2"/>
  <c r="I54" i="2"/>
  <c r="I59" i="2"/>
  <c r="I63" i="2"/>
  <c r="I67" i="2"/>
  <c r="I72" i="2"/>
  <c r="J16" i="7"/>
  <c r="J12" i="7"/>
  <c r="J14" i="7"/>
  <c r="I60" i="2"/>
  <c r="I64" i="2"/>
  <c r="I68" i="2"/>
  <c r="J57" i="7"/>
  <c r="J13" i="7"/>
  <c r="J19" i="7"/>
  <c r="I12" i="2"/>
  <c r="I16" i="2"/>
  <c r="I20" i="2"/>
  <c r="I25" i="2"/>
  <c r="I36" i="2"/>
  <c r="I44" i="2"/>
  <c r="I48" i="2"/>
  <c r="I52" i="2"/>
  <c r="I56" i="2"/>
  <c r="I61" i="2"/>
  <c r="I65" i="2"/>
  <c r="I69" i="2"/>
  <c r="J57" i="6" l="1"/>
  <c r="B76" i="6" l="1"/>
  <c r="B77" i="6"/>
  <c r="B75" i="6"/>
  <c r="B74" i="6"/>
  <c r="A75" i="6"/>
  <c r="A76" i="6"/>
  <c r="A77" i="6"/>
  <c r="A74" i="6"/>
  <c r="E7" i="9"/>
  <c r="E7" i="4"/>
  <c r="A3" i="9"/>
  <c r="A3" i="7"/>
  <c r="A3" i="4"/>
  <c r="A3" i="5"/>
  <c r="A3" i="3"/>
  <c r="A3" i="2"/>
  <c r="A3" i="1"/>
  <c r="A3" i="8"/>
  <c r="I12" i="3" l="1"/>
  <c r="I14" i="3" l="1"/>
  <c r="I15" i="3"/>
  <c r="I52" i="3" l="1"/>
  <c r="I11" i="3"/>
  <c r="I44" i="3" l="1"/>
  <c r="I30" i="3"/>
  <c r="I38" i="3"/>
  <c r="I72" i="3" l="1"/>
  <c r="I40" i="3"/>
  <c r="I13" i="2" l="1"/>
  <c r="I14" i="2" l="1"/>
  <c r="I11" i="2" l="1"/>
  <c r="I30" i="2" l="1"/>
  <c r="I38" i="2"/>
  <c r="I40" i="2" l="1"/>
  <c r="J17" i="7" l="1"/>
  <c r="J49" i="7"/>
  <c r="J55" i="1"/>
  <c r="J56" i="1"/>
  <c r="J66" i="7"/>
  <c r="J46" i="7"/>
  <c r="J27" i="7"/>
  <c r="J62" i="7"/>
  <c r="J47" i="7"/>
  <c r="J69" i="7"/>
  <c r="J50" i="7"/>
  <c r="J34" i="7"/>
  <c r="J54" i="1"/>
  <c r="J67" i="7"/>
  <c r="J36" i="7" l="1"/>
  <c r="J23" i="7"/>
  <c r="J28" i="7"/>
  <c r="J26" i="7"/>
  <c r="J35" i="7"/>
  <c r="J53" i="1"/>
  <c r="J48" i="7"/>
  <c r="J64" i="7"/>
  <c r="J65" i="7"/>
  <c r="J68" i="7"/>
  <c r="J25" i="7"/>
  <c r="J45" i="7"/>
  <c r="J51" i="7"/>
  <c r="J67" i="1"/>
  <c r="J33" i="7"/>
  <c r="J70" i="1"/>
  <c r="J46" i="1"/>
  <c r="J20" i="7"/>
  <c r="J61" i="7"/>
  <c r="J70" i="7"/>
  <c r="J16" i="1" l="1"/>
  <c r="J24" i="7"/>
  <c r="J28" i="1"/>
  <c r="J18" i="7"/>
  <c r="J55" i="7"/>
  <c r="J22" i="7"/>
  <c r="J60" i="7"/>
  <c r="J63" i="7"/>
  <c r="J54" i="7"/>
  <c r="J23" i="1" l="1"/>
  <c r="J35" i="1"/>
  <c r="J36" i="1"/>
  <c r="J27" i="1"/>
  <c r="J67" i="6"/>
  <c r="J46" i="6"/>
  <c r="J28" i="6"/>
  <c r="J70" i="6"/>
  <c r="J16" i="6"/>
  <c r="J59" i="7"/>
  <c r="J53" i="7"/>
  <c r="J39" i="7"/>
  <c r="J23" i="6" l="1"/>
  <c r="J35" i="6"/>
  <c r="J27" i="6"/>
  <c r="J54" i="6"/>
  <c r="J55" i="6"/>
  <c r="J36" i="6"/>
  <c r="J56" i="7"/>
  <c r="J53" i="6" l="1"/>
  <c r="J52" i="7"/>
  <c r="J56" i="6" l="1"/>
  <c r="J44" i="7"/>
  <c r="J72" i="7" l="1"/>
  <c r="J15" i="1" l="1"/>
  <c r="J17" i="1" l="1"/>
  <c r="J17" i="6" l="1"/>
  <c r="J34" i="1" l="1"/>
  <c r="J47" i="1"/>
  <c r="J33" i="1" l="1"/>
  <c r="J45" i="1"/>
  <c r="J47" i="6" l="1"/>
  <c r="J34" i="6"/>
  <c r="J33" i="6" l="1"/>
  <c r="J45" i="6"/>
  <c r="J12" i="1"/>
  <c r="J12" i="6" l="1"/>
  <c r="J64" i="1" l="1"/>
  <c r="J49" i="1"/>
  <c r="J26" i="1" l="1"/>
  <c r="J25" i="1"/>
  <c r="J51" i="1"/>
  <c r="J20" i="1" l="1"/>
  <c r="J24" i="1"/>
  <c r="J19" i="1"/>
  <c r="J25" i="6"/>
  <c r="J49" i="6"/>
  <c r="J26" i="6"/>
  <c r="J64" i="6"/>
  <c r="J69" i="1"/>
  <c r="J61" i="1"/>
  <c r="J66" i="1"/>
  <c r="J50" i="1"/>
  <c r="J18" i="1"/>
  <c r="J22" i="1" l="1"/>
  <c r="J19" i="6"/>
  <c r="J51" i="6"/>
  <c r="J20" i="6"/>
  <c r="J24" i="6"/>
  <c r="J68" i="1"/>
  <c r="J60" i="1"/>
  <c r="J65" i="1"/>
  <c r="J48" i="1"/>
  <c r="J39" i="1"/>
  <c r="J62" i="1"/>
  <c r="J52" i="1"/>
  <c r="J18" i="6" l="1"/>
  <c r="J22" i="6"/>
  <c r="J69" i="6"/>
  <c r="J61" i="6"/>
  <c r="J66" i="6"/>
  <c r="J50" i="6"/>
  <c r="J59" i="1"/>
  <c r="J44" i="1"/>
  <c r="J63" i="1"/>
  <c r="J52" i="6" l="1"/>
  <c r="J65" i="6"/>
  <c r="J62" i="6"/>
  <c r="J60" i="6"/>
  <c r="J39" i="6"/>
  <c r="J68" i="6"/>
  <c r="J48" i="6"/>
  <c r="J72" i="1"/>
  <c r="J44" i="6" l="1"/>
  <c r="J63" i="6"/>
  <c r="J59" i="6"/>
  <c r="J72" i="6" l="1"/>
  <c r="J14" i="1" l="1"/>
  <c r="J13" i="1"/>
  <c r="J13" i="6"/>
  <c r="J11" i="1" l="1"/>
  <c r="J14" i="6"/>
  <c r="J30" i="1"/>
  <c r="J38" i="1"/>
  <c r="J40" i="1" l="1"/>
  <c r="J11" i="7" l="1"/>
  <c r="J15" i="7" l="1"/>
  <c r="J15" i="6"/>
  <c r="J38" i="7"/>
  <c r="J30" i="7"/>
  <c r="J11" i="6" l="1"/>
  <c r="J40" i="7"/>
  <c r="J38" i="6" l="1"/>
  <c r="J30" i="6"/>
  <c r="J40" i="6" l="1"/>
</calcChain>
</file>

<file path=xl/sharedStrings.xml><?xml version="1.0" encoding="utf-8"?>
<sst xmlns="http://schemas.openxmlformats.org/spreadsheetml/2006/main" count="506" uniqueCount="107">
  <si>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</si>
  <si>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</si>
  <si>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</si>
  <si>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</si>
  <si>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</si>
  <si>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</si>
  <si>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</si>
  <si>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</si>
  <si>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</si>
  <si>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</si>
  <si>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</si>
  <si>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</si>
  <si>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</si>
  <si>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</si>
  <si>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</si>
  <si>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</si>
  <si>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</si>
  <si>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</si>
  <si>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</si>
  <si>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</si>
  <si>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</si>
  <si>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</si>
  <si>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</si>
  <si>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</si>
  <si>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</si>
  <si>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</si>
  <si>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</si>
  <si>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</si>
  <si>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</si>
  <si>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</si>
  <si>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</si>
  <si>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</si>
  <si>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</si>
  <si>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</si>
  <si>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</si>
  <si>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</si>
  <si>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</si>
  <si>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</si>
  <si>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</si>
  <si>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</si>
  <si>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</si>
  <si>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</si>
  <si>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</si>
  <si>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</si>
  <si>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</si>
  <si>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</si>
  <si>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</si>
  <si>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</si>
  <si>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</si>
  <si>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</si>
  <si>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</si>
  <si>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</si>
  <si>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</si>
  <si>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</si>
  <si>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</si>
  <si>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</si>
  <si>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</si>
  <si>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</si>
  <si>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</si>
  <si>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</si>
  <si>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</si>
  <si>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</si>
  <si>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</si>
  <si>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</si>
  <si>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</si>
  <si>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</si>
  <si>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</si>
  <si>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</si>
  <si>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</si>
  <si>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</si>
  <si>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</si>
  <si>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</si>
  <si>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</si>
  <si>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</si>
  <si>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</si>
  <si>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</si>
  <si>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</si>
  <si>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</si>
  <si>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</si>
  <si>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</si>
  <si>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</si>
  <si>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</si>
  <si>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</si>
  <si>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</si>
  <si>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</si>
  <si>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</si>
  <si>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Acumulado</t>
  </si>
  <si>
    <t>Fondos Especiales</t>
  </si>
  <si>
    <t>Ajustes por Rezagos Fondos Especiales</t>
  </si>
  <si>
    <t xml:space="preserve">Ajustes por Rezagos Fondos Especiales </t>
  </si>
  <si>
    <t>GOBIERNO CENTRAL EXTRAPRESUPUESTARIO</t>
  </si>
  <si>
    <t>Cobre bruto</t>
  </si>
  <si>
    <t>GOBIERNO CENTRAL TOTAL</t>
  </si>
  <si>
    <t>CUADRO 6</t>
  </si>
  <si>
    <t>CUADRO 7</t>
  </si>
  <si>
    <t>CUADRO 9</t>
  </si>
  <si>
    <t>CUADRO 8</t>
  </si>
  <si>
    <t xml:space="preserve">TOTAL GASTOS </t>
  </si>
  <si>
    <t xml:space="preserve">Tributación minería privada </t>
  </si>
  <si>
    <t xml:space="preserve">TOTAL INGRESOS </t>
  </si>
  <si>
    <t>Marzo</t>
  </si>
  <si>
    <t>Año 2022</t>
  </si>
  <si>
    <t>1erTrim.</t>
  </si>
  <si>
    <t>Abril</t>
  </si>
  <si>
    <t>ESTADO DE OPERACIONES DE GOBIERNO  2023</t>
  </si>
  <si>
    <t>2023 / 2022</t>
  </si>
  <si>
    <t>Año 2023</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</si>
</sst>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b/>
      <sz val="24"/>
      <name val="Arial"/>
      <family val="2"/>
    </font>
    <font>
      <b/>
      <sz val="22"/>
      <name val="Arial"/>
      <family val="2"/>
    </font>
    <font>
      <b/>
      <sz val="18"/>
      <name val="Arial"/>
      <family val="2"/>
    </font>
    <font>
      <b/>
      <sz val="20"/>
      <name val="Arial"/>
      <family val="2"/>
    </font>
    <font>
      <sz val="8"/>
      <name val="Arial"/>
      <family val="2"/>
    </font>
  </fonts>
  <fills count="2">
    <fill>
      <patternFill patternType="none"/>
    </fill>
    <fill>
      <patternFill patternType="gray125"/>
    </fill>
  </fills>
  <borders count="15">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s>
  <cellStyleXfs count="1">
    <xf numFmtId="0" fontId="0" fillId="0" borderId="0"/>
  </cellStyleXfs>
  <cellXfs count="168">
    <xf numFmtId="0" fontId="0" fillId="0" borderId="0" xfId="0"/>
    <xf numFmtId="0" fontId="0" fillId="0" borderId="0" xfId="0" applyFill="1" applyAlignment="1">
      <alignment horizontal="centerContinuous"/>
    </xf>
    <xf numFmtId="0" fontId="0" fillId="0" borderId="0" xfId="0" applyFill="1" applyAlignment="1">
      <alignment horizontal="centerContinuous" wrapText="1"/>
    </xf>
    <xf numFmtId="0" fontId="4" fillId="0" borderId="0" xfId="0" applyFont="1" applyFill="1" applyAlignment="1">
      <alignment horizontal="centerContinuous"/>
    </xf>
    <xf numFmtId="0" fontId="4" fillId="0" borderId="0" xfId="0" applyNumberFormat="1" applyFont="1" applyFill="1" applyAlignment="1"/>
    <xf numFmtId="0" fontId="1" fillId="0" borderId="1" xfId="0" applyFont="1" applyFill="1" applyBorder="1" applyAlignment="1">
      <alignment horizontal="center" vertical="center" wrapText="1"/>
    </xf>
    <xf numFmtId="0" fontId="0" fillId="0" borderId="5" xfId="0" applyFill="1" applyBorder="1"/>
    <xf numFmtId="164" fontId="0" fillId="0" borderId="5" xfId="0" applyNumberFormat="1" applyFill="1" applyBorder="1"/>
    <xf numFmtId="164" fontId="2" fillId="0" borderId="5" xfId="0" applyNumberFormat="1" applyFont="1" applyFill="1" applyBorder="1"/>
    <xf numFmtId="0" fontId="2" fillId="0" borderId="6" xfId="0" applyFont="1" applyFill="1" applyBorder="1"/>
    <xf numFmtId="0" fontId="2" fillId="0" borderId="8" xfId="0" applyFont="1" applyFill="1" applyBorder="1"/>
    <xf numFmtId="0" fontId="0" fillId="0" borderId="8" xfId="0" applyFill="1" applyBorder="1"/>
    <xf numFmtId="0" fontId="0" fillId="0" borderId="0" xfId="0" applyFill="1" applyBorder="1"/>
    <xf numFmtId="0" fontId="0" fillId="0" borderId="4" xfId="0" applyFill="1" applyBorder="1"/>
    <xf numFmtId="0" fontId="0" fillId="0" borderId="0" xfId="0" applyFill="1" applyBorder="1" applyAlignment="1"/>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0" fillId="0" borderId="0" xfId="0" applyNumberFormat="1" applyFont="1" applyFill="1" applyBorder="1" applyAlignment="1">
      <alignment vertical="top"/>
    </xf>
    <xf numFmtId="0" fontId="1" fillId="0" borderId="4" xfId="0" applyFont="1" applyFill="1" applyBorder="1"/>
    <xf numFmtId="165" fontId="0" fillId="0" borderId="4" xfId="0" applyNumberFormat="1" applyFill="1" applyBorder="1"/>
    <xf numFmtId="165" fontId="3" fillId="0" borderId="4" xfId="0" applyNumberFormat="1" applyFont="1" applyFill="1" applyBorder="1"/>
    <xf numFmtId="165" fontId="2" fillId="0" borderId="4" xfId="0" applyNumberFormat="1" applyFont="1" applyFill="1" applyBorder="1"/>
    <xf numFmtId="37" fontId="0" fillId="0" borderId="4" xfId="0" applyNumberFormat="1" applyFill="1" applyBorder="1" applyAlignment="1"/>
    <xf numFmtId="37" fontId="5" fillId="0" borderId="4"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4" xfId="0" applyNumberFormat="1" applyFill="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165" fontId="3" fillId="0" borderId="0" xfId="0" applyNumberFormat="1" applyFont="1" applyFill="1" applyBorder="1"/>
    <xf numFmtId="165" fontId="2" fillId="0" borderId="0" xfId="0" applyNumberFormat="1" applyFont="1" applyFill="1" applyBorder="1"/>
    <xf numFmtId="37" fontId="5" fillId="0" borderId="0" xfId="0" applyNumberFormat="1" applyFont="1" applyFill="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Fill="1" applyBorder="1" applyAlignment="1">
      <alignment vertical="top"/>
    </xf>
    <xf numFmtId="0" fontId="0" fillId="0" borderId="0" xfId="0" applyNumberFormat="1" applyFill="1"/>
    <xf numFmtId="0" fontId="0" fillId="0" borderId="0" xfId="0" applyFill="1"/>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Fill="1" applyBorder="1" applyAlignment="1"/>
    <xf numFmtId="165" fontId="1" fillId="0" borderId="0"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5" xfId="0" applyNumberFormat="1" applyFont="1" applyFill="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Fill="1" applyBorder="1"/>
    <xf numFmtId="165" fontId="10" fillId="0" borderId="0" xfId="0" applyNumberFormat="1" applyFont="1" applyFill="1" applyBorder="1"/>
    <xf numFmtId="37" fontId="5" fillId="0" borderId="5" xfId="0" applyNumberFormat="1" applyFont="1" applyFill="1" applyBorder="1" applyAlignment="1"/>
    <xf numFmtId="0" fontId="2" fillId="0" borderId="12" xfId="0" applyFont="1" applyFill="1" applyBorder="1" applyAlignment="1">
      <alignment horizontal="centerContinuous" vertical="center"/>
    </xf>
    <xf numFmtId="37" fontId="0" fillId="0" borderId="9" xfId="0" applyNumberFormat="1" applyFill="1" applyBorder="1" applyAlignment="1"/>
    <xf numFmtId="165" fontId="10" fillId="0" borderId="5" xfId="0" applyNumberFormat="1" applyFont="1" applyFill="1" applyBorder="1"/>
    <xf numFmtId="164" fontId="12" fillId="0" borderId="0" xfId="0" applyNumberFormat="1" applyFont="1" applyFill="1" applyBorder="1"/>
    <xf numFmtId="164" fontId="13" fillId="0" borderId="0" xfId="0" applyNumberFormat="1" applyFont="1" applyFill="1" applyBorder="1" applyAlignment="1">
      <alignment horizontal="center"/>
    </xf>
    <xf numFmtId="164" fontId="0" fillId="0" borderId="0" xfId="0" applyNumberFormat="1" applyFill="1"/>
    <xf numFmtId="0" fontId="0" fillId="0" borderId="0" xfId="0" applyFill="1" applyAlignment="1">
      <alignment horizontal="left" wrapText="1"/>
    </xf>
    <xf numFmtId="0" fontId="0" fillId="0" borderId="0" xfId="0" applyFill="1" applyBorder="1" applyAlignment="1">
      <alignment horizontal="justify" vertical="top" wrapText="1"/>
    </xf>
    <xf numFmtId="0" fontId="0" fillId="0" borderId="0" xfId="0" applyFill="1" applyBorder="1" applyAlignment="1">
      <alignment wrapText="1"/>
    </xf>
    <xf numFmtId="37" fontId="0" fillId="0" borderId="5" xfId="0" applyNumberFormat="1" applyFill="1" applyBorder="1" applyAlignment="1"/>
    <xf numFmtId="0" fontId="12" fillId="0" borderId="0" xfId="0" applyFont="1" applyFill="1" applyBorder="1" applyAlignment="1">
      <alignment horizontal="right" vertical="top" textRotation="255"/>
    </xf>
    <xf numFmtId="0" fontId="2" fillId="0" borderId="0" xfId="0" applyFont="1" applyFill="1" applyAlignment="1">
      <alignment horizontal="centerContinuous"/>
    </xf>
    <xf numFmtId="3" fontId="2" fillId="0" borderId="0" xfId="0" applyNumberFormat="1" applyFont="1" applyFill="1" applyAlignment="1">
      <alignment horizontal="centerContinuous"/>
    </xf>
    <xf numFmtId="0" fontId="3" fillId="0" borderId="0" xfId="0" applyFont="1" applyFill="1" applyAlignment="1">
      <alignment horizontal="centerContinuous"/>
    </xf>
    <xf numFmtId="0" fontId="5" fillId="0" borderId="0" xfId="0" applyFont="1" applyFill="1" applyAlignment="1"/>
    <xf numFmtId="0" fontId="5" fillId="0" borderId="0" xfId="0" applyNumberFormat="1" applyFont="1" applyFill="1" applyAlignment="1"/>
    <xf numFmtId="0" fontId="3" fillId="0" borderId="0" xfId="0" applyNumberFormat="1" applyFont="1" applyFill="1" applyAlignment="1"/>
    <xf numFmtId="0" fontId="0" fillId="0" borderId="0" xfId="0" applyNumberFormat="1" applyFill="1" applyAlignment="1">
      <alignment horizontal="centerContinuous"/>
    </xf>
    <xf numFmtId="0" fontId="1" fillId="0" borderId="0" xfId="0" applyFont="1" applyFill="1"/>
    <xf numFmtId="0" fontId="0" fillId="0" borderId="0" xfId="0" applyNumberFormat="1" applyFill="1" applyBorder="1"/>
    <xf numFmtId="0" fontId="0" fillId="0" borderId="0" xfId="0" applyFill="1" applyAlignment="1">
      <alignment horizontal="left"/>
    </xf>
    <xf numFmtId="0" fontId="0" fillId="0" borderId="0" xfId="0" applyFill="1" applyAlignment="1">
      <alignment vertical="top"/>
    </xf>
    <xf numFmtId="0" fontId="11" fillId="0" borderId="0" xfId="0" applyFont="1" applyFill="1" applyAlignment="1">
      <alignment horizontal="right" vertical="top" textRotation="180"/>
    </xf>
    <xf numFmtId="0" fontId="0" fillId="0" borderId="0" xfId="0" applyNumberFormat="1" applyFill="1" applyAlignment="1">
      <alignment vertical="top"/>
    </xf>
    <xf numFmtId="0" fontId="13" fillId="0" borderId="0" xfId="0" applyFont="1" applyFill="1" applyAlignment="1">
      <alignment textRotation="255"/>
    </xf>
    <xf numFmtId="3" fontId="2" fillId="0" borderId="0" xfId="0" applyNumberFormat="1" applyFont="1" applyFill="1" applyAlignment="1">
      <alignment horizontal="centerContinuous" wrapText="1"/>
    </xf>
    <xf numFmtId="0" fontId="0" fillId="0" borderId="2" xfId="0" applyFill="1" applyBorder="1" applyAlignment="1">
      <alignment horizontal="centerContinuous"/>
    </xf>
    <xf numFmtId="0" fontId="0" fillId="0" borderId="12" xfId="0" applyFill="1" applyBorder="1" applyAlignment="1">
      <alignment horizontal="centerContinuous"/>
    </xf>
    <xf numFmtId="165" fontId="0" fillId="0" borderId="0" xfId="0" applyNumberFormat="1" applyFill="1"/>
    <xf numFmtId="165" fontId="0" fillId="0" borderId="6" xfId="0" applyNumberFormat="1" applyFill="1" applyBorder="1"/>
    <xf numFmtId="165" fontId="0" fillId="0" borderId="7" xfId="0" applyNumberFormat="1" applyFill="1" applyBorder="1"/>
    <xf numFmtId="165" fontId="0" fillId="0" borderId="8" xfId="0" applyNumberFormat="1" applyFill="1" applyBorder="1"/>
    <xf numFmtId="0" fontId="13" fillId="0" borderId="0" xfId="0" applyFont="1" applyFill="1" applyAlignment="1">
      <alignment horizontal="center" vertical="top" textRotation="255"/>
    </xf>
    <xf numFmtId="0" fontId="4" fillId="0" borderId="0" xfId="0" applyFont="1" applyFill="1" applyAlignment="1">
      <alignment horizontal="left"/>
    </xf>
    <xf numFmtId="2" fontId="0" fillId="0" borderId="2" xfId="0" applyNumberFormat="1" applyFill="1" applyBorder="1"/>
    <xf numFmtId="2" fontId="1" fillId="0" borderId="2" xfId="0" applyNumberFormat="1" applyFont="1" applyFill="1" applyBorder="1" applyAlignment="1">
      <alignment horizontal="center" vertical="center" wrapText="1"/>
    </xf>
    <xf numFmtId="0" fontId="1" fillId="0" borderId="6" xfId="0" applyFont="1" applyFill="1" applyBorder="1" applyAlignment="1">
      <alignment horizontal="center" vertical="center" wrapText="1"/>
    </xf>
    <xf numFmtId="0" fontId="1" fillId="0" borderId="7" xfId="0" applyFont="1" applyFill="1" applyBorder="1" applyAlignment="1">
      <alignment horizontal="center" vertical="center" wrapText="1"/>
    </xf>
    <xf numFmtId="0" fontId="1" fillId="0" borderId="11" xfId="0" applyFont="1" applyFill="1" applyBorder="1"/>
    <xf numFmtId="0" fontId="3" fillId="0" borderId="4" xfId="0" applyFont="1" applyFill="1" applyBorder="1"/>
    <xf numFmtId="0" fontId="3" fillId="0" borderId="0" xfId="0" applyFont="1" applyFill="1" applyBorder="1"/>
    <xf numFmtId="0" fontId="3" fillId="0" borderId="0" xfId="0" applyFont="1" applyFill="1"/>
    <xf numFmtId="0" fontId="14" fillId="0" borderId="0" xfId="0" applyFont="1" applyFill="1" applyAlignment="1">
      <alignment horizontal="center" vertical="top" textRotation="255"/>
    </xf>
    <xf numFmtId="0" fontId="9" fillId="0" borderId="0" xfId="0" applyFont="1" applyFill="1" applyAlignment="1">
      <alignment horizontal="center"/>
    </xf>
    <xf numFmtId="0" fontId="0" fillId="0" borderId="0" xfId="0" applyFill="1" applyBorder="1" applyAlignment="1">
      <alignment vertical="center"/>
    </xf>
    <xf numFmtId="0" fontId="1" fillId="0" borderId="0" xfId="0" applyFont="1" applyFill="1" applyBorder="1" applyAlignment="1">
      <alignment horizontal="center" vertical="center" wrapText="1"/>
    </xf>
    <xf numFmtId="0" fontId="2" fillId="0" borderId="0" xfId="0" applyFont="1" applyFill="1"/>
    <xf numFmtId="0" fontId="4" fillId="0" borderId="6" xfId="0" applyFont="1" applyFill="1" applyBorder="1"/>
    <xf numFmtId="0" fontId="4" fillId="0" borderId="7" xfId="0" applyFont="1" applyFill="1" applyBorder="1"/>
    <xf numFmtId="0" fontId="4" fillId="0" borderId="0" xfId="0" applyFont="1" applyFill="1"/>
    <xf numFmtId="0" fontId="4" fillId="0" borderId="0" xfId="0" applyFont="1" applyFill="1" applyBorder="1"/>
    <xf numFmtId="165" fontId="4" fillId="0" borderId="0" xfId="0" applyNumberFormat="1" applyFont="1" applyFill="1" applyBorder="1" applyAlignment="1"/>
    <xf numFmtId="0" fontId="0" fillId="0" borderId="0" xfId="0" applyFill="1" applyAlignment="1"/>
    <xf numFmtId="0" fontId="8" fillId="0" borderId="0" xfId="0" applyFont="1" applyFill="1"/>
    <xf numFmtId="0" fontId="12" fillId="0" borderId="0" xfId="0" applyFont="1" applyFill="1" applyAlignment="1">
      <alignment horizontal="center" vertical="top" textRotation="255"/>
    </xf>
    <xf numFmtId="0" fontId="0" fillId="0" borderId="0" xfId="0" applyFill="1" applyBorder="1" applyAlignment="1">
      <alignment horizontal="justify" wrapText="1"/>
    </xf>
    <xf numFmtId="0" fontId="0" fillId="0" borderId="0" xfId="0" applyFill="1" applyAlignment="1">
      <alignment horizontal="justify"/>
    </xf>
    <xf numFmtId="0" fontId="0" fillId="0" borderId="0" xfId="0" applyFill="1" applyAlignment="1">
      <alignment horizontal="justify" vertical="top"/>
    </xf>
    <xf numFmtId="0" fontId="8" fillId="0" borderId="0" xfId="0" applyNumberFormat="1" applyFont="1" applyFill="1"/>
    <xf numFmtId="0" fontId="12" fillId="0" borderId="0" xfId="0" applyFont="1" applyFill="1" applyAlignment="1">
      <alignment horizontal="right" vertical="top" textRotation="255"/>
    </xf>
    <xf numFmtId="0" fontId="0" fillId="0" borderId="10" xfId="0" applyFill="1" applyBorder="1" applyAlignment="1">
      <alignment vertical="top"/>
    </xf>
    <xf numFmtId="0" fontId="12" fillId="0" borderId="0" xfId="0" applyFont="1" applyFill="1" applyAlignment="1">
      <alignment textRotation="255"/>
    </xf>
    <xf numFmtId="37" fontId="0" fillId="0" borderId="8" xfId="0" applyNumberFormat="1" applyFill="1" applyBorder="1" applyAlignment="1"/>
    <xf numFmtId="0" fontId="11" fillId="0" borderId="0" xfId="0" applyFont="1" applyFill="1" applyAlignment="1">
      <alignment textRotation="180"/>
    </xf>
    <xf numFmtId="0" fontId="0" fillId="0" borderId="0" xfId="0" applyFill="1" applyBorder="1" applyAlignment="1">
      <alignment horizontal="left" vertical="top"/>
    </xf>
    <xf numFmtId="0" fontId="0" fillId="0" borderId="0" xfId="0" applyFill="1" applyAlignment="1">
      <alignment horizontal="justify" wrapText="1"/>
    </xf>
    <xf numFmtId="0" fontId="0" fillId="0" borderId="10" xfId="0" applyFill="1" applyBorder="1" applyAlignment="1">
      <alignment horizontal="justify" wrapText="1"/>
    </xf>
    <xf numFmtId="0" fontId="1" fillId="0" borderId="0" xfId="0" applyFont="1" applyFill="1" applyAlignment="1">
      <alignment horizontal="left" wrapText="1"/>
    </xf>
    <xf numFmtId="0" fontId="0" fillId="0" borderId="0" xfId="0" applyFill="1" applyAlignment="1">
      <alignment horizontal="left" wrapText="1"/>
    </xf>
    <xf numFmtId="0" fontId="0" fillId="0" borderId="0" xfId="0" applyFill="1" applyBorder="1" applyAlignment="1">
      <alignment horizontal="justify" vertical="top" wrapText="1"/>
    </xf>
    <xf numFmtId="0" fontId="0" fillId="0" borderId="0" xfId="0" applyFill="1" applyBorder="1" applyAlignment="1">
      <alignment wrapText="1"/>
    </xf>
    <xf numFmtId="0" fontId="0" fillId="0" borderId="0" xfId="0" applyFill="1" applyBorder="1" applyAlignment="1">
      <alignment horizontal="justify" wrapText="1"/>
    </xf>
    <xf numFmtId="0" fontId="8" fillId="0" borderId="0" xfId="0" applyFont="1" applyFill="1" applyAlignment="1">
      <alignment horizontal="justify" wrapText="1"/>
    </xf>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Hoja1">
    <pageSetUpPr fitToPage="1"/>
  </sheetPr>
  <dimension ref="A1:P78"/>
  <sheetViews>
    <sheetView tabSelected="1" workbookViewId="0">
      <selection activeCell="N9" sqref="N9"/>
    </sheetView>
  </sheetViews>
  <sheetFormatPr baseColWidth="10" defaultColWidth="11.453125" defaultRowHeight="12.5" x14ac:dyDescent="0.25"/>
  <cols>
    <col min="1" max="2" width="2.7265625" style="43" customWidth="1"/>
    <col min="3" max="3" width="42.26953125" style="43" customWidth="1"/>
    <col min="4" max="4" width="10.26953125" style="12" customWidth="1"/>
    <col min="5" max="5" width="10.453125" style="43" bestFit="1" customWidth="1"/>
    <col min="6" max="6" width="9.7265625" style="43" bestFit="1" customWidth="1"/>
    <col min="7" max="7" width="10.1796875" style="43" bestFit="1" customWidth="1"/>
    <col min="8" max="8" width="10.7265625" style="43" bestFit="1" customWidth="1"/>
    <col min="9" max="9" width="10.7265625" style="43" customWidth="1"/>
    <col min="10" max="10" width="10.7265625" style="43" bestFit="1" customWidth="1"/>
    <col min="11" max="11" width="5.1796875" style="43" customWidth="1"/>
    <col min="12" max="16384" width="11.453125" style="43"/>
  </cols>
  <sheetData>
    <row r="1" spans="1:16" ht="29" x14ac:dyDescent="0.25">
      <c r="K1" s="156">
        <v>3</v>
      </c>
    </row>
    <row r="2" spans="1:16" ht="13" x14ac:dyDescent="0.3">
      <c r="A2" s="106" t="s">
        <v>0</v>
      </c>
      <c r="B2" s="1"/>
      <c r="C2" s="1"/>
      <c r="D2" s="73"/>
      <c r="E2" s="1"/>
      <c r="F2" s="1"/>
      <c r="G2" s="1"/>
      <c r="H2" s="1"/>
      <c r="I2" s="1"/>
      <c r="J2" s="1"/>
    </row>
    <row r="3" spans="1:16" ht="13" x14ac:dyDescent="0.3">
      <c r="A3" s="120" t="s">
        <v>104</v>
      </c>
      <c r="B3" s="2"/>
      <c r="C3" s="2"/>
      <c r="D3" s="74"/>
      <c r="E3" s="2"/>
      <c r="F3" s="1"/>
      <c r="G3" s="1"/>
      <c r="H3" s="1"/>
      <c r="I3" s="1"/>
      <c r="J3" s="1"/>
    </row>
    <row r="4" spans="1:16" ht="13" x14ac:dyDescent="0.3">
      <c r="A4" s="106" t="s">
        <v>92</v>
      </c>
      <c r="B4" s="1"/>
      <c r="C4" s="1"/>
      <c r="D4" s="73"/>
      <c r="E4" s="1"/>
      <c r="F4" s="1"/>
      <c r="G4" s="1"/>
      <c r="H4" s="1"/>
      <c r="I4" s="1"/>
      <c r="J4" s="1"/>
    </row>
    <row r="5" spans="1:16" ht="13" x14ac:dyDescent="0.3">
      <c r="A5" s="106" t="s">
        <v>2</v>
      </c>
      <c r="B5" s="1"/>
      <c r="C5" s="108"/>
      <c r="D5" s="75"/>
      <c r="E5" s="1"/>
      <c r="F5" s="1"/>
      <c r="G5" s="1"/>
      <c r="H5" s="1"/>
      <c r="I5" s="1"/>
      <c r="J5" s="1"/>
    </row>
    <row r="6" spans="1:16" ht="13" x14ac:dyDescent="0.3">
      <c r="A6" s="106" t="s">
        <v>3</v>
      </c>
      <c r="B6" s="1"/>
      <c r="C6" s="108"/>
      <c r="D6" s="75"/>
      <c r="E6" s="1"/>
      <c r="F6" s="1"/>
      <c r="G6" s="1"/>
      <c r="H6" s="1"/>
      <c r="I6" s="1"/>
      <c r="J6" s="1"/>
    </row>
    <row r="7" spans="1:16" ht="13" x14ac:dyDescent="0.3">
      <c r="A7" s="109"/>
      <c r="B7" s="110"/>
      <c r="C7" s="111"/>
      <c r="D7" s="76"/>
      <c r="E7" s="112"/>
      <c r="F7" s="1"/>
      <c r="G7" s="1"/>
      <c r="H7" s="1"/>
      <c r="I7" s="1"/>
    </row>
    <row r="8" spans="1:16" x14ac:dyDescent="0.25">
      <c r="A8" s="79"/>
      <c r="B8" s="80"/>
      <c r="C8" s="80"/>
      <c r="D8" s="31"/>
      <c r="E8" s="5" t="s">
        <v>5</v>
      </c>
      <c r="F8" s="31" t="s">
        <v>85</v>
      </c>
      <c r="G8" s="31" t="s">
        <v>100</v>
      </c>
      <c r="H8" s="31" t="s">
        <v>102</v>
      </c>
      <c r="I8" s="31" t="s">
        <v>103</v>
      </c>
      <c r="J8" s="46" t="s">
        <v>86</v>
      </c>
    </row>
    <row r="9" spans="1:16" ht="13" x14ac:dyDescent="0.3">
      <c r="A9" s="81"/>
      <c r="B9" s="12"/>
      <c r="C9" s="12"/>
      <c r="D9" s="50"/>
      <c r="E9" s="30"/>
      <c r="F9" s="37"/>
      <c r="G9" s="37"/>
      <c r="H9" s="37"/>
      <c r="I9" s="37"/>
      <c r="J9" s="96"/>
    </row>
    <row r="10" spans="1:16" ht="13" x14ac:dyDescent="0.3">
      <c r="A10" s="82" t="s">
        <v>6</v>
      </c>
      <c r="B10" s="12"/>
      <c r="C10" s="12"/>
      <c r="D10" s="50"/>
      <c r="E10" s="24"/>
      <c r="F10" s="35"/>
      <c r="G10" s="35"/>
      <c r="H10" s="35"/>
      <c r="I10" s="35"/>
      <c r="J10" s="94"/>
    </row>
    <row r="11" spans="1:16" x14ac:dyDescent="0.25">
      <c r="A11" s="13" t="s">
        <v>7</v>
      </c>
      <c r="B11" s="12"/>
      <c r="C11" s="12"/>
      <c r="D11" s="26"/>
      <c r="E11" s="25">
        <v>7107986.6874200013</v>
      </c>
      <c r="F11" s="36">
        <v>5098938.7806799999</v>
      </c>
      <c r="G11" s="36">
        <v>5034352.6235000025</v>
      </c>
      <c r="H11" s="36">
        <v>17241278.091600001</v>
      </c>
      <c r="I11" s="36">
        <v>8468778.1708000004</v>
      </c>
      <c r="J11" s="7">
        <f>+H11+I11</f>
        <v>25710056.262400001</v>
      </c>
      <c r="M11" s="100"/>
      <c r="N11" s="100"/>
      <c r="O11" s="100"/>
      <c r="P11" s="100"/>
    </row>
    <row r="12" spans="1:16" x14ac:dyDescent="0.25">
      <c r="A12" s="13"/>
      <c r="B12" s="12" t="s">
        <v>8</v>
      </c>
      <c r="C12" s="12"/>
      <c r="D12" s="26"/>
      <c r="E12" s="25">
        <v>5438420.1770000001</v>
      </c>
      <c r="F12" s="36">
        <v>4096501.6209999998</v>
      </c>
      <c r="G12" s="36">
        <v>4078980.3620000002</v>
      </c>
      <c r="H12" s="36">
        <v>13613902.16</v>
      </c>
      <c r="I12" s="36">
        <v>6904110.0800000001</v>
      </c>
      <c r="J12" s="7">
        <f t="shared" ref="J12:J20" si="0">+H12+I12</f>
        <v>20518012.240000002</v>
      </c>
      <c r="M12" s="100"/>
      <c r="N12" s="100"/>
      <c r="O12" s="100"/>
      <c r="P12" s="100"/>
    </row>
    <row r="13" spans="1:16" x14ac:dyDescent="0.25">
      <c r="A13" s="19"/>
      <c r="B13" s="83"/>
      <c r="C13" s="83" t="s">
        <v>69</v>
      </c>
      <c r="D13" s="66"/>
      <c r="E13" s="25">
        <v>247831.00964060696</v>
      </c>
      <c r="F13" s="65">
        <v>183530.90511300002</v>
      </c>
      <c r="G13" s="65">
        <v>282693.31070099998</v>
      </c>
      <c r="H13" s="65">
        <v>714055.22545460705</v>
      </c>
      <c r="I13" s="65">
        <v>266809.91259600001</v>
      </c>
      <c r="J13" s="7">
        <f t="shared" si="0"/>
        <v>980865.13805060706</v>
      </c>
      <c r="M13" s="100"/>
      <c r="N13" s="100"/>
      <c r="O13" s="100"/>
      <c r="P13" s="100"/>
    </row>
    <row r="14" spans="1:16" x14ac:dyDescent="0.25">
      <c r="A14" s="19"/>
      <c r="B14" s="83"/>
      <c r="C14" s="83" t="s">
        <v>59</v>
      </c>
      <c r="D14" s="66"/>
      <c r="E14" s="25">
        <v>5190589.1673593931</v>
      </c>
      <c r="F14" s="65">
        <v>3912970.7158869999</v>
      </c>
      <c r="G14" s="65">
        <v>3796287.0512990002</v>
      </c>
      <c r="H14" s="65">
        <v>12899846.934545392</v>
      </c>
      <c r="I14" s="65">
        <v>6637300.1674039997</v>
      </c>
      <c r="J14" s="7">
        <f t="shared" si="0"/>
        <v>19537147.101949394</v>
      </c>
      <c r="M14" s="100"/>
      <c r="N14" s="100"/>
      <c r="O14" s="100"/>
      <c r="P14" s="100"/>
    </row>
    <row r="15" spans="1:16" x14ac:dyDescent="0.25">
      <c r="A15" s="13"/>
      <c r="B15" s="12" t="s">
        <v>91</v>
      </c>
      <c r="C15" s="12"/>
      <c r="D15" s="26"/>
      <c r="E15" s="25">
        <v>107330.82358</v>
      </c>
      <c r="F15" s="36">
        <v>98424.659739999988</v>
      </c>
      <c r="G15" s="36">
        <v>117307.883</v>
      </c>
      <c r="H15" s="36">
        <v>323063.36632000003</v>
      </c>
      <c r="I15" s="36">
        <v>88919.976960000015</v>
      </c>
      <c r="J15" s="7">
        <f t="shared" si="0"/>
        <v>411983.34328000003</v>
      </c>
      <c r="M15" s="100"/>
      <c r="N15" s="100"/>
      <c r="O15" s="100"/>
      <c r="P15" s="100"/>
    </row>
    <row r="16" spans="1:16" x14ac:dyDescent="0.25">
      <c r="A16" s="13"/>
      <c r="B16" s="12" t="s">
        <v>9</v>
      </c>
      <c r="C16" s="12"/>
      <c r="D16" s="26"/>
      <c r="E16" s="25">
        <v>247973.364</v>
      </c>
      <c r="F16" s="36">
        <v>318948.85600000003</v>
      </c>
      <c r="G16" s="36">
        <v>273460.74699999997</v>
      </c>
      <c r="H16" s="36">
        <v>840382.96699999995</v>
      </c>
      <c r="I16" s="36">
        <v>247837.05</v>
      </c>
      <c r="J16" s="7">
        <f t="shared" si="0"/>
        <v>1088220.017</v>
      </c>
      <c r="M16" s="100"/>
      <c r="N16" s="100"/>
      <c r="O16" s="100"/>
      <c r="P16" s="100"/>
    </row>
    <row r="17" spans="1:16" x14ac:dyDescent="0.25">
      <c r="A17" s="13"/>
      <c r="B17" s="12" t="s">
        <v>56</v>
      </c>
      <c r="C17" s="12"/>
      <c r="D17" s="26"/>
      <c r="E17" s="25">
        <v>2643.3040000000001</v>
      </c>
      <c r="F17" s="36">
        <v>5210.4629999999997</v>
      </c>
      <c r="G17" s="36">
        <v>12001.227999999999</v>
      </c>
      <c r="H17" s="36">
        <v>19854.994999999999</v>
      </c>
      <c r="I17" s="36">
        <v>24916.499</v>
      </c>
      <c r="J17" s="7">
        <f t="shared" si="0"/>
        <v>44771.493999999999</v>
      </c>
      <c r="M17" s="100"/>
      <c r="N17" s="100"/>
      <c r="O17" s="100"/>
      <c r="P17" s="100"/>
    </row>
    <row r="18" spans="1:16" x14ac:dyDescent="0.25">
      <c r="A18" s="13"/>
      <c r="B18" s="83" t="s">
        <v>57</v>
      </c>
      <c r="C18" s="12"/>
      <c r="D18" s="26"/>
      <c r="E18" s="25">
        <v>1042874.8409</v>
      </c>
      <c r="F18" s="36">
        <v>47898.186900000001</v>
      </c>
      <c r="G18" s="36">
        <v>81079.785999999993</v>
      </c>
      <c r="H18" s="36">
        <v>1171852.8138000001</v>
      </c>
      <c r="I18" s="36">
        <v>906290.64240000001</v>
      </c>
      <c r="J18" s="7">
        <f t="shared" si="0"/>
        <v>2078143.4562000001</v>
      </c>
      <c r="M18" s="100"/>
      <c r="N18" s="100"/>
      <c r="O18" s="100"/>
      <c r="P18" s="100"/>
    </row>
    <row r="19" spans="1:16" x14ac:dyDescent="0.25">
      <c r="A19" s="13"/>
      <c r="B19" s="12" t="s">
        <v>10</v>
      </c>
      <c r="C19" s="12"/>
      <c r="D19" s="26"/>
      <c r="E19" s="25">
        <v>100631.28697999999</v>
      </c>
      <c r="F19" s="36">
        <v>123636.80679999999</v>
      </c>
      <c r="G19" s="36">
        <v>109385.60149999999</v>
      </c>
      <c r="H19" s="36">
        <v>333653.69527999999</v>
      </c>
      <c r="I19" s="36">
        <v>101747.1624</v>
      </c>
      <c r="J19" s="7">
        <f t="shared" si="0"/>
        <v>435400.85768000002</v>
      </c>
      <c r="M19" s="100"/>
      <c r="N19" s="100"/>
      <c r="O19" s="100"/>
      <c r="P19" s="100"/>
    </row>
    <row r="20" spans="1:16" x14ac:dyDescent="0.25">
      <c r="A20" s="13"/>
      <c r="B20" s="12" t="s">
        <v>11</v>
      </c>
      <c r="C20" s="12"/>
      <c r="D20" s="26"/>
      <c r="E20" s="25">
        <v>168112.89095999999</v>
      </c>
      <c r="F20" s="36">
        <v>408318.18724</v>
      </c>
      <c r="G20" s="36">
        <v>362137.016</v>
      </c>
      <c r="H20" s="36">
        <v>938568.09419999993</v>
      </c>
      <c r="I20" s="36">
        <v>194956.76003999999</v>
      </c>
      <c r="J20" s="7">
        <f t="shared" si="0"/>
        <v>1133524.85424</v>
      </c>
      <c r="M20" s="100"/>
      <c r="N20" s="100"/>
      <c r="O20" s="100"/>
      <c r="P20" s="100"/>
    </row>
    <row r="21" spans="1:16" x14ac:dyDescent="0.25">
      <c r="A21" s="13"/>
      <c r="B21" s="12"/>
      <c r="C21" s="12"/>
      <c r="D21" s="50"/>
      <c r="E21" s="23"/>
      <c r="F21" s="38"/>
      <c r="G21" s="38"/>
      <c r="H21" s="38"/>
      <c r="I21" s="38"/>
      <c r="J21" s="104"/>
      <c r="M21" s="100"/>
      <c r="N21" s="100"/>
      <c r="O21" s="100"/>
      <c r="P21" s="100"/>
    </row>
    <row r="22" spans="1:16" x14ac:dyDescent="0.25">
      <c r="A22" s="13" t="s">
        <v>12</v>
      </c>
      <c r="B22" s="12"/>
      <c r="C22" s="12"/>
      <c r="D22" s="26"/>
      <c r="E22" s="25">
        <v>4818461.1345662214</v>
      </c>
      <c r="F22" s="36">
        <v>4402519.2736393334</v>
      </c>
      <c r="G22" s="36">
        <v>5858159.8358124457</v>
      </c>
      <c r="H22" s="36">
        <v>15079140.244018001</v>
      </c>
      <c r="I22" s="36">
        <v>4727099.3082020003</v>
      </c>
      <c r="J22" s="7">
        <f t="shared" ref="J22:J28" si="1">+H22+I22</f>
        <v>19806239.552220002</v>
      </c>
      <c r="M22" s="100"/>
      <c r="N22" s="100"/>
      <c r="O22" s="100"/>
      <c r="P22" s="100"/>
    </row>
    <row r="23" spans="1:16" x14ac:dyDescent="0.25">
      <c r="A23" s="13"/>
      <c r="B23" s="12" t="s">
        <v>13</v>
      </c>
      <c r="C23" s="12"/>
      <c r="D23" s="26"/>
      <c r="E23" s="25">
        <v>1094224.54586</v>
      </c>
      <c r="F23" s="36">
        <v>1015030.0317800001</v>
      </c>
      <c r="G23" s="36">
        <v>1332227.4350000001</v>
      </c>
      <c r="H23" s="36">
        <v>3441482.0126399999</v>
      </c>
      <c r="I23" s="36">
        <v>1040187.4076400001</v>
      </c>
      <c r="J23" s="7">
        <f t="shared" si="1"/>
        <v>4481669.4202800002</v>
      </c>
      <c r="M23" s="100"/>
      <c r="N23" s="100"/>
      <c r="O23" s="100"/>
      <c r="P23" s="100"/>
    </row>
    <row r="24" spans="1:16" x14ac:dyDescent="0.25">
      <c r="A24" s="13"/>
      <c r="B24" s="12" t="s">
        <v>14</v>
      </c>
      <c r="C24" s="12"/>
      <c r="D24" s="26"/>
      <c r="E24" s="25">
        <v>314335.39241999999</v>
      </c>
      <c r="F24" s="36">
        <v>371876.95366</v>
      </c>
      <c r="G24" s="36">
        <v>545635.57149999996</v>
      </c>
      <c r="H24" s="36">
        <v>1231847.9175800001</v>
      </c>
      <c r="I24" s="36">
        <v>412618.86760000006</v>
      </c>
      <c r="J24" s="7">
        <f t="shared" si="1"/>
        <v>1644466.7851800001</v>
      </c>
      <c r="M24" s="100"/>
      <c r="N24" s="100"/>
      <c r="O24" s="100"/>
      <c r="P24" s="100"/>
    </row>
    <row r="25" spans="1:16" x14ac:dyDescent="0.25">
      <c r="A25" s="13"/>
      <c r="B25" s="12" t="s">
        <v>15</v>
      </c>
      <c r="C25" s="12"/>
      <c r="D25" s="26"/>
      <c r="E25" s="25">
        <v>540266.39310622215</v>
      </c>
      <c r="F25" s="36">
        <v>33549.798639333334</v>
      </c>
      <c r="G25" s="36">
        <v>596036.45331244438</v>
      </c>
      <c r="H25" s="36">
        <v>1169852.645058</v>
      </c>
      <c r="I25" s="36">
        <v>116943.668642</v>
      </c>
      <c r="J25" s="7">
        <f t="shared" si="1"/>
        <v>1286796.3137000001</v>
      </c>
      <c r="M25" s="100"/>
      <c r="N25" s="100"/>
      <c r="O25" s="100"/>
      <c r="P25" s="100"/>
    </row>
    <row r="26" spans="1:16" x14ac:dyDescent="0.25">
      <c r="A26" s="13"/>
      <c r="B26" s="12" t="s">
        <v>58</v>
      </c>
      <c r="C26" s="12"/>
      <c r="D26" s="26"/>
      <c r="E26" s="25">
        <v>1846520.58818</v>
      </c>
      <c r="F26" s="36">
        <v>1882500.44074</v>
      </c>
      <c r="G26" s="36">
        <v>2007786.4245000002</v>
      </c>
      <c r="H26" s="36">
        <v>5736807.4534200002</v>
      </c>
      <c r="I26" s="36">
        <v>2101224.9553200002</v>
      </c>
      <c r="J26" s="7">
        <f t="shared" si="1"/>
        <v>7838032.4087400008</v>
      </c>
      <c r="M26" s="100"/>
      <c r="N26" s="100"/>
      <c r="O26" s="100"/>
      <c r="P26" s="100"/>
    </row>
    <row r="27" spans="1:16" x14ac:dyDescent="0.25">
      <c r="A27" s="13"/>
      <c r="B27" s="12" t="s">
        <v>60</v>
      </c>
      <c r="C27" s="12"/>
      <c r="D27" s="26"/>
      <c r="E27" s="25">
        <v>998370.37</v>
      </c>
      <c r="F27" s="36">
        <v>1091524.77682</v>
      </c>
      <c r="G27" s="36">
        <v>1344481.1675</v>
      </c>
      <c r="H27" s="36">
        <v>3434376.3143199999</v>
      </c>
      <c r="I27" s="36">
        <v>1043331.858</v>
      </c>
      <c r="J27" s="7">
        <f t="shared" si="1"/>
        <v>4477708.1723199999</v>
      </c>
      <c r="M27" s="100"/>
      <c r="N27" s="100"/>
      <c r="O27" s="100"/>
      <c r="P27" s="100"/>
    </row>
    <row r="28" spans="1:16" x14ac:dyDescent="0.25">
      <c r="A28" s="13"/>
      <c r="B28" s="12" t="s">
        <v>16</v>
      </c>
      <c r="C28" s="12"/>
      <c r="D28" s="26"/>
      <c r="E28" s="25">
        <v>24743.845000000001</v>
      </c>
      <c r="F28" s="36">
        <v>8037.2719999999999</v>
      </c>
      <c r="G28" s="36">
        <v>31992.784</v>
      </c>
      <c r="H28" s="36">
        <v>64773.900999999998</v>
      </c>
      <c r="I28" s="36">
        <v>12792.550999999999</v>
      </c>
      <c r="J28" s="7">
        <f t="shared" si="1"/>
        <v>77566.45199999999</v>
      </c>
      <c r="M28" s="100"/>
      <c r="N28" s="100"/>
      <c r="O28" s="100"/>
      <c r="P28" s="100"/>
    </row>
    <row r="29" spans="1:16" x14ac:dyDescent="0.25">
      <c r="A29" s="13"/>
      <c r="B29" s="12"/>
      <c r="C29" s="12"/>
      <c r="D29" s="26"/>
      <c r="E29" s="25"/>
      <c r="F29" s="36"/>
      <c r="G29" s="36"/>
      <c r="H29" s="36"/>
      <c r="I29" s="36"/>
      <c r="J29" s="7"/>
      <c r="M29" s="100"/>
      <c r="N29" s="100"/>
      <c r="O29" s="100"/>
      <c r="P29" s="100"/>
    </row>
    <row r="30" spans="1:16" x14ac:dyDescent="0.25">
      <c r="A30" s="84" t="s">
        <v>17</v>
      </c>
      <c r="B30" s="85"/>
      <c r="C30" s="85"/>
      <c r="D30" s="26"/>
      <c r="E30" s="25">
        <v>2289525.5528537799</v>
      </c>
      <c r="F30" s="36">
        <v>696419.50704066642</v>
      </c>
      <c r="G30" s="36">
        <v>-823807.21231244318</v>
      </c>
      <c r="H30" s="36">
        <v>2162137.8475819994</v>
      </c>
      <c r="I30" s="36">
        <v>3741678.8625980001</v>
      </c>
      <c r="J30" s="7">
        <f>+H30+I30</f>
        <v>5903816.7101799995</v>
      </c>
      <c r="M30" s="100"/>
      <c r="N30" s="100"/>
      <c r="O30" s="100"/>
      <c r="P30" s="100"/>
    </row>
    <row r="31" spans="1:16" x14ac:dyDescent="0.25">
      <c r="A31" s="13"/>
      <c r="B31" s="12"/>
      <c r="C31" s="12"/>
      <c r="D31" s="26"/>
      <c r="E31" s="25"/>
      <c r="F31" s="36"/>
      <c r="G31" s="36"/>
      <c r="H31" s="36"/>
      <c r="I31" s="36"/>
      <c r="J31" s="7"/>
      <c r="M31" s="100"/>
      <c r="N31" s="100"/>
      <c r="O31" s="100"/>
      <c r="P31" s="100"/>
    </row>
    <row r="32" spans="1:16" x14ac:dyDescent="0.25">
      <c r="A32" s="82" t="s">
        <v>18</v>
      </c>
      <c r="B32" s="12"/>
      <c r="C32" s="12"/>
      <c r="D32" s="26"/>
      <c r="E32" s="25"/>
      <c r="F32" s="36"/>
      <c r="G32" s="36"/>
      <c r="H32" s="36"/>
      <c r="I32" s="36"/>
      <c r="J32" s="7"/>
      <c r="M32" s="100"/>
      <c r="N32" s="100"/>
      <c r="O32" s="100"/>
      <c r="P32" s="100"/>
    </row>
    <row r="33" spans="1:16" x14ac:dyDescent="0.25">
      <c r="A33" s="13" t="s">
        <v>19</v>
      </c>
      <c r="B33" s="12"/>
      <c r="C33" s="12"/>
      <c r="D33" s="26"/>
      <c r="E33" s="25">
        <v>261083.64110000001</v>
      </c>
      <c r="F33" s="36">
        <v>370794.25457999995</v>
      </c>
      <c r="G33" s="36">
        <v>908297.26299999992</v>
      </c>
      <c r="H33" s="36">
        <v>1540175.1586799999</v>
      </c>
      <c r="I33" s="36">
        <v>798896.64243999997</v>
      </c>
      <c r="J33" s="7">
        <f t="shared" ref="J33:J36" si="2">+H33+I33</f>
        <v>2339071.80112</v>
      </c>
      <c r="M33" s="100"/>
      <c r="N33" s="100"/>
      <c r="O33" s="100"/>
      <c r="P33" s="100"/>
    </row>
    <row r="34" spans="1:16" x14ac:dyDescent="0.25">
      <c r="A34" s="13"/>
      <c r="B34" s="12" t="s">
        <v>20</v>
      </c>
      <c r="C34" s="12"/>
      <c r="D34" s="26"/>
      <c r="E34" s="25">
        <v>248.47800000000001</v>
      </c>
      <c r="F34" s="36">
        <v>3154.1170000000002</v>
      </c>
      <c r="G34" s="36">
        <v>679.70899999999995</v>
      </c>
      <c r="H34" s="36">
        <v>4082.3040000000001</v>
      </c>
      <c r="I34" s="36">
        <v>627.84400000000005</v>
      </c>
      <c r="J34" s="7">
        <f t="shared" si="2"/>
        <v>4710.1480000000001</v>
      </c>
      <c r="M34" s="100"/>
      <c r="N34" s="100"/>
      <c r="O34" s="100"/>
      <c r="P34" s="100"/>
    </row>
    <row r="35" spans="1:16" x14ac:dyDescent="0.25">
      <c r="A35" s="13"/>
      <c r="B35" s="12" t="s">
        <v>21</v>
      </c>
      <c r="C35" s="12"/>
      <c r="D35" s="26"/>
      <c r="E35" s="25">
        <v>11133.556100000002</v>
      </c>
      <c r="F35" s="36">
        <v>91339.026579999991</v>
      </c>
      <c r="G35" s="36">
        <v>308723.902</v>
      </c>
      <c r="H35" s="36">
        <v>411196.48467999999</v>
      </c>
      <c r="I35" s="36">
        <v>337349.37244000001</v>
      </c>
      <c r="J35" s="7">
        <f t="shared" si="2"/>
        <v>748545.85712000006</v>
      </c>
      <c r="M35" s="100"/>
      <c r="N35" s="100"/>
      <c r="O35" s="100"/>
      <c r="P35" s="100"/>
    </row>
    <row r="36" spans="1:16" x14ac:dyDescent="0.25">
      <c r="A36" s="13"/>
      <c r="B36" s="12" t="s">
        <v>22</v>
      </c>
      <c r="C36" s="12"/>
      <c r="D36" s="26"/>
      <c r="E36" s="25">
        <v>250198.56299999999</v>
      </c>
      <c r="F36" s="36">
        <v>282609.34499999997</v>
      </c>
      <c r="G36" s="36">
        <v>600253.06999999995</v>
      </c>
      <c r="H36" s="36">
        <v>1133060.9779999999</v>
      </c>
      <c r="I36" s="36">
        <v>462175.114</v>
      </c>
      <c r="J36" s="7">
        <f t="shared" si="2"/>
        <v>1595236.0919999999</v>
      </c>
      <c r="L36" s="100"/>
      <c r="M36" s="100"/>
      <c r="N36" s="100"/>
      <c r="O36" s="100"/>
      <c r="P36" s="100"/>
    </row>
    <row r="37" spans="1:16" x14ac:dyDescent="0.25">
      <c r="A37" s="13"/>
      <c r="B37" s="12"/>
      <c r="C37" s="12"/>
      <c r="D37" s="26"/>
      <c r="E37" s="25"/>
      <c r="F37" s="36"/>
      <c r="G37" s="36"/>
      <c r="H37" s="36"/>
      <c r="I37" s="36"/>
      <c r="J37" s="7"/>
      <c r="M37" s="100"/>
      <c r="N37" s="100"/>
      <c r="O37" s="100"/>
      <c r="P37" s="100"/>
    </row>
    <row r="38" spans="1:16" ht="13" x14ac:dyDescent="0.3">
      <c r="A38" s="86" t="s">
        <v>61</v>
      </c>
      <c r="B38" s="87"/>
      <c r="C38" s="87"/>
      <c r="D38" s="28"/>
      <c r="E38" s="27">
        <v>7108235.1654200014</v>
      </c>
      <c r="F38" s="39">
        <v>5102092.8976799995</v>
      </c>
      <c r="G38" s="39">
        <v>5035032.3325000023</v>
      </c>
      <c r="H38" s="39">
        <v>17245360.395600002</v>
      </c>
      <c r="I38" s="39">
        <v>8469406.0148000009</v>
      </c>
      <c r="J38" s="8">
        <f t="shared" ref="J38:J40" si="3">+H38+I38</f>
        <v>25714766.410400003</v>
      </c>
      <c r="M38" s="100"/>
      <c r="N38" s="100"/>
      <c r="O38" s="100"/>
      <c r="P38" s="100"/>
    </row>
    <row r="39" spans="1:16" ht="13" x14ac:dyDescent="0.3">
      <c r="A39" s="86" t="s">
        <v>62</v>
      </c>
      <c r="B39" s="87"/>
      <c r="C39" s="87"/>
      <c r="D39" s="28"/>
      <c r="E39" s="27">
        <v>5079793.2536662212</v>
      </c>
      <c r="F39" s="39">
        <v>4776467.6452193335</v>
      </c>
      <c r="G39" s="39">
        <v>6767136.8078124458</v>
      </c>
      <c r="H39" s="39">
        <v>16623397.706698002</v>
      </c>
      <c r="I39" s="39">
        <v>5526623.7946420005</v>
      </c>
      <c r="J39" s="8">
        <f t="shared" si="3"/>
        <v>22150021.501340002</v>
      </c>
      <c r="M39" s="100"/>
      <c r="N39" s="100"/>
      <c r="O39" s="100"/>
      <c r="P39" s="100"/>
    </row>
    <row r="40" spans="1:16" ht="13" x14ac:dyDescent="0.3">
      <c r="A40" s="86" t="s">
        <v>23</v>
      </c>
      <c r="B40" s="87"/>
      <c r="C40" s="87"/>
      <c r="D40" s="28"/>
      <c r="E40" s="27">
        <v>2028441.9117537802</v>
      </c>
      <c r="F40" s="39">
        <v>325625.252460666</v>
      </c>
      <c r="G40" s="39">
        <v>-1732104.4753124435</v>
      </c>
      <c r="H40" s="39">
        <v>621962.68890199997</v>
      </c>
      <c r="I40" s="39">
        <v>2942782.2201580005</v>
      </c>
      <c r="J40" s="8">
        <f t="shared" si="3"/>
        <v>3564744.9090600004</v>
      </c>
      <c r="M40" s="100"/>
      <c r="N40" s="100"/>
      <c r="O40" s="100"/>
      <c r="P40" s="100"/>
    </row>
    <row r="41" spans="1:16" ht="13" x14ac:dyDescent="0.3">
      <c r="A41" s="9"/>
      <c r="B41" s="88"/>
      <c r="C41" s="88"/>
      <c r="D41" s="77"/>
      <c r="E41" s="29"/>
      <c r="F41" s="40"/>
      <c r="G41" s="40"/>
      <c r="H41" s="40"/>
      <c r="I41" s="40"/>
      <c r="J41" s="157"/>
      <c r="M41" s="100"/>
      <c r="N41" s="100"/>
      <c r="O41" s="100"/>
      <c r="P41" s="100"/>
    </row>
    <row r="42" spans="1:16" x14ac:dyDescent="0.25">
      <c r="A42" s="82" t="s">
        <v>24</v>
      </c>
      <c r="B42" s="12"/>
      <c r="C42" s="12"/>
      <c r="D42" s="50"/>
      <c r="E42" s="23"/>
      <c r="F42" s="38"/>
      <c r="G42" s="38"/>
      <c r="H42" s="38"/>
      <c r="I42" s="38"/>
      <c r="J42" s="104"/>
      <c r="M42" s="100"/>
      <c r="N42" s="100"/>
      <c r="O42" s="100"/>
      <c r="P42" s="100"/>
    </row>
    <row r="43" spans="1:16" x14ac:dyDescent="0.25">
      <c r="A43" s="82"/>
      <c r="B43" s="12"/>
      <c r="C43" s="12"/>
      <c r="D43" s="50"/>
      <c r="E43" s="23"/>
      <c r="F43" s="38"/>
      <c r="G43" s="38"/>
      <c r="H43" s="38"/>
      <c r="I43" s="38"/>
      <c r="J43" s="104"/>
      <c r="M43" s="100"/>
      <c r="N43" s="100"/>
      <c r="O43" s="100"/>
      <c r="P43" s="100"/>
    </row>
    <row r="44" spans="1:16" x14ac:dyDescent="0.25">
      <c r="A44" s="13" t="s">
        <v>25</v>
      </c>
      <c r="B44" s="12"/>
      <c r="C44" s="12"/>
      <c r="D44" s="26"/>
      <c r="E44" s="25">
        <v>430235.10840000014</v>
      </c>
      <c r="F44" s="36">
        <v>2928415.3487</v>
      </c>
      <c r="G44" s="36">
        <v>-5609671.3505000006</v>
      </c>
      <c r="H44" s="36">
        <v>-2251020.8934000004</v>
      </c>
      <c r="I44" s="36">
        <v>3733177.3395600002</v>
      </c>
      <c r="J44" s="7">
        <f t="shared" ref="J44:J57" si="4">+H44+I44</f>
        <v>1482156.4461599998</v>
      </c>
      <c r="M44" s="100"/>
      <c r="N44" s="100"/>
      <c r="O44" s="100"/>
      <c r="P44" s="100"/>
    </row>
    <row r="45" spans="1:16" x14ac:dyDescent="0.25">
      <c r="A45" s="13" t="s">
        <v>26</v>
      </c>
      <c r="B45" s="12"/>
      <c r="C45" s="12"/>
      <c r="D45" s="26"/>
      <c r="E45" s="25">
        <v>-783958.55822000001</v>
      </c>
      <c r="F45" s="36">
        <v>-152017.94518000001</v>
      </c>
      <c r="G45" s="36">
        <v>-36174.979999999981</v>
      </c>
      <c r="H45" s="36">
        <v>-972151.48340000003</v>
      </c>
      <c r="I45" s="36">
        <v>-57643.040600000008</v>
      </c>
      <c r="J45" s="7">
        <f t="shared" si="4"/>
        <v>-1029794.524</v>
      </c>
      <c r="M45" s="100"/>
      <c r="N45" s="100"/>
      <c r="O45" s="100"/>
      <c r="P45" s="100"/>
    </row>
    <row r="46" spans="1:16" x14ac:dyDescent="0.25">
      <c r="A46" s="13"/>
      <c r="B46" s="12" t="s">
        <v>27</v>
      </c>
      <c r="C46" s="12"/>
      <c r="D46" s="26"/>
      <c r="E46" s="25">
        <v>61529.296159999998</v>
      </c>
      <c r="F46" s="36">
        <v>91409.677100000001</v>
      </c>
      <c r="G46" s="36">
        <v>133056.23550000001</v>
      </c>
      <c r="H46" s="36">
        <v>285995.20876000001</v>
      </c>
      <c r="I46" s="36">
        <v>93960.438200000004</v>
      </c>
      <c r="J46" s="7">
        <f t="shared" si="4"/>
        <v>379955.64696000004</v>
      </c>
      <c r="M46" s="100"/>
      <c r="N46" s="100"/>
      <c r="O46" s="100"/>
      <c r="P46" s="100"/>
    </row>
    <row r="47" spans="1:16" x14ac:dyDescent="0.25">
      <c r="A47" s="13"/>
      <c r="B47" s="12" t="s">
        <v>28</v>
      </c>
      <c r="C47" s="12"/>
      <c r="D47" s="26"/>
      <c r="E47" s="25">
        <v>845487.85438000003</v>
      </c>
      <c r="F47" s="36">
        <v>243427.62228000001</v>
      </c>
      <c r="G47" s="36">
        <v>169231.21549999999</v>
      </c>
      <c r="H47" s="36">
        <v>1258146.6921600001</v>
      </c>
      <c r="I47" s="36">
        <v>151603.47880000001</v>
      </c>
      <c r="J47" s="7">
        <f t="shared" si="4"/>
        <v>1409750.17096</v>
      </c>
      <c r="M47" s="100"/>
      <c r="N47" s="100"/>
      <c r="O47" s="100"/>
      <c r="P47" s="100"/>
    </row>
    <row r="48" spans="1:16" x14ac:dyDescent="0.25">
      <c r="A48" s="13" t="s">
        <v>29</v>
      </c>
      <c r="B48" s="12"/>
      <c r="C48" s="12"/>
      <c r="D48" s="26"/>
      <c r="E48" s="25">
        <v>44211.7143600001</v>
      </c>
      <c r="F48" s="36">
        <v>3704467.9422800001</v>
      </c>
      <c r="G48" s="36">
        <v>-5251640.5955000008</v>
      </c>
      <c r="H48" s="36">
        <v>-1502960.9388600001</v>
      </c>
      <c r="I48" s="36">
        <v>1289789.65444</v>
      </c>
      <c r="J48" s="7">
        <f t="shared" si="4"/>
        <v>-213171.28442000016</v>
      </c>
      <c r="M48" s="100"/>
      <c r="N48" s="100"/>
      <c r="O48" s="100"/>
      <c r="P48" s="100"/>
    </row>
    <row r="49" spans="1:16" x14ac:dyDescent="0.25">
      <c r="A49" s="13"/>
      <c r="B49" s="12" t="s">
        <v>30</v>
      </c>
      <c r="C49" s="12"/>
      <c r="D49" s="26"/>
      <c r="E49" s="25">
        <v>1647500.3518400001</v>
      </c>
      <c r="F49" s="36">
        <v>4748380.80724</v>
      </c>
      <c r="G49" s="36">
        <v>-4245290.4255000008</v>
      </c>
      <c r="H49" s="36">
        <v>2150590.7335799998</v>
      </c>
      <c r="I49" s="36">
        <v>1697028.12628</v>
      </c>
      <c r="J49" s="7">
        <f t="shared" si="4"/>
        <v>3847618.8598599997</v>
      </c>
      <c r="M49" s="100"/>
      <c r="N49" s="100"/>
      <c r="O49" s="100"/>
      <c r="P49" s="100"/>
    </row>
    <row r="50" spans="1:16" x14ac:dyDescent="0.25">
      <c r="A50" s="13"/>
      <c r="B50" s="12" t="s">
        <v>31</v>
      </c>
      <c r="C50" s="12"/>
      <c r="D50" s="26"/>
      <c r="E50" s="25">
        <v>1603288.63748</v>
      </c>
      <c r="F50" s="36">
        <v>1043912.86496</v>
      </c>
      <c r="G50" s="36">
        <v>1006350.1699999999</v>
      </c>
      <c r="H50" s="36">
        <v>3653551.6724399999</v>
      </c>
      <c r="I50" s="36">
        <v>407238.47184000007</v>
      </c>
      <c r="J50" s="7">
        <f t="shared" si="4"/>
        <v>4060790.1442800001</v>
      </c>
      <c r="M50" s="100"/>
      <c r="N50" s="100"/>
      <c r="O50" s="100"/>
      <c r="P50" s="100"/>
    </row>
    <row r="51" spans="1:16" x14ac:dyDescent="0.25">
      <c r="A51" s="13" t="s">
        <v>32</v>
      </c>
      <c r="B51" s="12"/>
      <c r="C51" s="12"/>
      <c r="D51" s="26"/>
      <c r="E51" s="25">
        <v>5355.368599999998</v>
      </c>
      <c r="F51" s="36">
        <v>4434.747499999823</v>
      </c>
      <c r="G51" s="36">
        <v>6841.9035000000149</v>
      </c>
      <c r="H51" s="36">
        <v>16632.019599999836</v>
      </c>
      <c r="I51" s="36">
        <v>562.72888000000967</v>
      </c>
      <c r="J51" s="7">
        <f t="shared" si="4"/>
        <v>17194.748479999846</v>
      </c>
      <c r="M51" s="100"/>
      <c r="N51" s="100"/>
      <c r="O51" s="100"/>
      <c r="P51" s="100"/>
    </row>
    <row r="52" spans="1:16" x14ac:dyDescent="0.25">
      <c r="A52" s="13" t="s">
        <v>33</v>
      </c>
      <c r="B52" s="12"/>
      <c r="C52" s="12"/>
      <c r="D52" s="26"/>
      <c r="E52" s="25">
        <v>1164626.58366</v>
      </c>
      <c r="F52" s="36">
        <v>-628469.3959</v>
      </c>
      <c r="G52" s="36">
        <v>-328697.67850000004</v>
      </c>
      <c r="H52" s="36">
        <v>207459.50925999996</v>
      </c>
      <c r="I52" s="36">
        <v>2500467.9968400002</v>
      </c>
      <c r="J52" s="7">
        <f t="shared" si="4"/>
        <v>2707927.5060999999</v>
      </c>
      <c r="M52" s="100"/>
      <c r="N52" s="100"/>
      <c r="O52" s="100"/>
      <c r="P52" s="100"/>
    </row>
    <row r="53" spans="1:16" x14ac:dyDescent="0.25">
      <c r="A53" s="13" t="s">
        <v>87</v>
      </c>
      <c r="B53" s="12"/>
      <c r="C53" s="12"/>
      <c r="D53" s="26"/>
      <c r="E53" s="25">
        <v>0</v>
      </c>
      <c r="F53" s="36">
        <v>0</v>
      </c>
      <c r="G53" s="36">
        <v>0</v>
      </c>
      <c r="H53" s="36">
        <v>0</v>
      </c>
      <c r="I53" s="36">
        <v>0</v>
      </c>
      <c r="J53" s="7">
        <f t="shared" si="4"/>
        <v>0</v>
      </c>
      <c r="M53" s="100"/>
      <c r="N53" s="100"/>
      <c r="O53" s="100"/>
      <c r="P53" s="100"/>
    </row>
    <row r="54" spans="1:16" x14ac:dyDescent="0.25">
      <c r="A54" s="13"/>
      <c r="B54" s="12" t="s">
        <v>34</v>
      </c>
      <c r="C54" s="12"/>
      <c r="D54" s="26"/>
      <c r="E54" s="25">
        <v>0</v>
      </c>
      <c r="F54" s="36">
        <v>0</v>
      </c>
      <c r="G54" s="36">
        <v>0</v>
      </c>
      <c r="H54" s="36">
        <v>0</v>
      </c>
      <c r="I54" s="36">
        <v>0</v>
      </c>
      <c r="J54" s="7">
        <f t="shared" si="4"/>
        <v>0</v>
      </c>
      <c r="M54" s="100"/>
      <c r="N54" s="100"/>
      <c r="O54" s="100"/>
      <c r="P54" s="100"/>
    </row>
    <row r="55" spans="1:16" x14ac:dyDescent="0.25">
      <c r="A55" s="13"/>
      <c r="B55" s="12" t="s">
        <v>35</v>
      </c>
      <c r="C55" s="12"/>
      <c r="D55" s="26"/>
      <c r="E55" s="25">
        <v>0</v>
      </c>
      <c r="F55" s="36">
        <v>0</v>
      </c>
      <c r="G55" s="36">
        <v>0</v>
      </c>
      <c r="H55" s="36">
        <v>0</v>
      </c>
      <c r="I55" s="36">
        <v>0</v>
      </c>
      <c r="J55" s="7">
        <f t="shared" si="4"/>
        <v>0</v>
      </c>
      <c r="M55" s="100"/>
      <c r="N55" s="100"/>
      <c r="O55" s="100"/>
      <c r="P55" s="100"/>
    </row>
    <row r="56" spans="1:16" x14ac:dyDescent="0.25">
      <c r="A56" s="19" t="s">
        <v>88</v>
      </c>
      <c r="B56" s="12"/>
      <c r="C56" s="12"/>
      <c r="D56" s="26"/>
      <c r="E56" s="25">
        <v>0</v>
      </c>
      <c r="F56" s="36">
        <v>0</v>
      </c>
      <c r="G56" s="36">
        <v>0</v>
      </c>
      <c r="H56" s="36">
        <v>0</v>
      </c>
      <c r="I56" s="36">
        <v>0</v>
      </c>
      <c r="J56" s="7">
        <f t="shared" si="4"/>
        <v>0</v>
      </c>
      <c r="M56" s="100"/>
      <c r="N56" s="100"/>
      <c r="O56" s="100"/>
      <c r="P56" s="100"/>
    </row>
    <row r="57" spans="1:16" x14ac:dyDescent="0.25">
      <c r="A57" s="13" t="s">
        <v>36</v>
      </c>
      <c r="B57" s="12"/>
      <c r="C57" s="12"/>
      <c r="D57" s="26"/>
      <c r="E57" s="25">
        <v>0</v>
      </c>
      <c r="F57" s="36">
        <v>0</v>
      </c>
      <c r="G57" s="36">
        <v>0</v>
      </c>
      <c r="H57" s="36">
        <v>0</v>
      </c>
      <c r="I57" s="36">
        <v>0</v>
      </c>
      <c r="J57" s="7">
        <f t="shared" si="4"/>
        <v>0</v>
      </c>
      <c r="M57" s="100"/>
      <c r="N57" s="100"/>
      <c r="O57" s="100"/>
      <c r="P57" s="100"/>
    </row>
    <row r="58" spans="1:16" x14ac:dyDescent="0.25">
      <c r="A58" s="13"/>
      <c r="B58" s="12"/>
      <c r="C58" s="12"/>
      <c r="D58" s="26"/>
      <c r="E58" s="25"/>
      <c r="F58" s="36"/>
      <c r="G58" s="36"/>
      <c r="H58" s="36"/>
      <c r="I58" s="36"/>
      <c r="J58" s="7"/>
      <c r="M58" s="100"/>
      <c r="N58" s="100"/>
      <c r="O58" s="100"/>
      <c r="P58" s="100"/>
    </row>
    <row r="59" spans="1:16" x14ac:dyDescent="0.25">
      <c r="A59" s="13" t="s">
        <v>37</v>
      </c>
      <c r="B59" s="12"/>
      <c r="C59" s="12"/>
      <c r="D59" s="26"/>
      <c r="E59" s="25">
        <v>-1598206.8033537779</v>
      </c>
      <c r="F59" s="36">
        <v>2602790.096239333</v>
      </c>
      <c r="G59" s="36">
        <v>-3877567.1751875556</v>
      </c>
      <c r="H59" s="36">
        <v>-2872983.5823020004</v>
      </c>
      <c r="I59" s="36">
        <v>790395.11940199987</v>
      </c>
      <c r="J59" s="7">
        <f t="shared" ref="J59:J70" si="5">+H59+I59</f>
        <v>-2082588.4629000006</v>
      </c>
      <c r="L59" s="100"/>
      <c r="M59" s="100"/>
      <c r="N59" s="100"/>
      <c r="O59" s="100"/>
      <c r="P59" s="100"/>
    </row>
    <row r="60" spans="1:16" x14ac:dyDescent="0.25">
      <c r="A60" s="13" t="s">
        <v>38</v>
      </c>
      <c r="B60" s="12"/>
      <c r="C60" s="12"/>
      <c r="D60" s="26"/>
      <c r="E60" s="25">
        <v>-123.12466000000001</v>
      </c>
      <c r="F60" s="36">
        <v>-2212.982</v>
      </c>
      <c r="G60" s="36">
        <v>-7604.3580000000011</v>
      </c>
      <c r="H60" s="36">
        <v>-9940.4646600000015</v>
      </c>
      <c r="I60" s="36">
        <v>37919.629000000001</v>
      </c>
      <c r="J60" s="7">
        <f t="shared" si="5"/>
        <v>27979.164339999999</v>
      </c>
      <c r="M60" s="100"/>
      <c r="N60" s="100"/>
      <c r="O60" s="100"/>
      <c r="P60" s="100"/>
    </row>
    <row r="61" spans="1:16" x14ac:dyDescent="0.25">
      <c r="A61" s="13"/>
      <c r="B61" s="12" t="s">
        <v>39</v>
      </c>
      <c r="C61" s="12"/>
      <c r="D61" s="26"/>
      <c r="E61" s="25">
        <v>0</v>
      </c>
      <c r="F61" s="36">
        <v>0</v>
      </c>
      <c r="G61" s="36">
        <v>195.63200000000001</v>
      </c>
      <c r="H61" s="36">
        <v>195.63200000000001</v>
      </c>
      <c r="I61" s="36">
        <v>39819.826999999997</v>
      </c>
      <c r="J61" s="7">
        <f t="shared" si="5"/>
        <v>40015.458999999995</v>
      </c>
      <c r="M61" s="100"/>
      <c r="N61" s="100"/>
      <c r="O61" s="100"/>
      <c r="P61" s="100"/>
    </row>
    <row r="62" spans="1:16" x14ac:dyDescent="0.25">
      <c r="A62" s="13"/>
      <c r="B62" s="12"/>
      <c r="C62" s="12" t="s">
        <v>40</v>
      </c>
      <c r="D62" s="26"/>
      <c r="E62" s="25">
        <v>0</v>
      </c>
      <c r="F62" s="36">
        <v>0</v>
      </c>
      <c r="G62" s="36">
        <v>0</v>
      </c>
      <c r="H62" s="36">
        <v>0</v>
      </c>
      <c r="I62" s="36">
        <v>0</v>
      </c>
      <c r="J62" s="7">
        <f t="shared" si="5"/>
        <v>0</v>
      </c>
      <c r="M62" s="100"/>
      <c r="N62" s="100"/>
      <c r="O62" s="100"/>
      <c r="P62" s="100"/>
    </row>
    <row r="63" spans="1:16" x14ac:dyDescent="0.25">
      <c r="A63" s="13"/>
      <c r="B63" s="12"/>
      <c r="C63" s="12" t="s">
        <v>41</v>
      </c>
      <c r="D63" s="26"/>
      <c r="E63" s="25">
        <v>0</v>
      </c>
      <c r="F63" s="36">
        <v>0</v>
      </c>
      <c r="G63" s="36">
        <v>195.63200000000001</v>
      </c>
      <c r="H63" s="36">
        <v>195.63200000000001</v>
      </c>
      <c r="I63" s="36">
        <v>39819.826999999997</v>
      </c>
      <c r="J63" s="7">
        <f t="shared" si="5"/>
        <v>40015.458999999995</v>
      </c>
      <c r="M63" s="100"/>
      <c r="N63" s="100"/>
      <c r="O63" s="100"/>
      <c r="P63" s="100"/>
    </row>
    <row r="64" spans="1:16" x14ac:dyDescent="0.25">
      <c r="A64" s="13"/>
      <c r="B64" s="12" t="s">
        <v>42</v>
      </c>
      <c r="C64" s="12"/>
      <c r="D64" s="26"/>
      <c r="E64" s="25">
        <v>123.12466000000001</v>
      </c>
      <c r="F64" s="36">
        <v>2212.982</v>
      </c>
      <c r="G64" s="36">
        <v>7799.9900000000007</v>
      </c>
      <c r="H64" s="36">
        <v>10136.096660000001</v>
      </c>
      <c r="I64" s="36">
        <v>1900.1980000000001</v>
      </c>
      <c r="J64" s="7">
        <f t="shared" si="5"/>
        <v>12036.294660000001</v>
      </c>
      <c r="M64" s="100"/>
      <c r="N64" s="100"/>
      <c r="O64" s="100"/>
      <c r="P64" s="100"/>
    </row>
    <row r="65" spans="1:16" x14ac:dyDescent="0.25">
      <c r="A65" s="13" t="s">
        <v>43</v>
      </c>
      <c r="B65" s="12"/>
      <c r="C65" s="12"/>
      <c r="D65" s="26"/>
      <c r="E65" s="25">
        <v>-1574033.4033600001</v>
      </c>
      <c r="F65" s="36">
        <v>2631647.5489999996</v>
      </c>
      <c r="G65" s="36">
        <v>-3844341.1170000001</v>
      </c>
      <c r="H65" s="36">
        <v>-2786726.9713600003</v>
      </c>
      <c r="I65" s="36">
        <v>777543.80999999994</v>
      </c>
      <c r="J65" s="7">
        <f t="shared" si="5"/>
        <v>-2009183.1613600003</v>
      </c>
      <c r="M65" s="100"/>
      <c r="N65" s="100"/>
      <c r="O65" s="100"/>
      <c r="P65" s="100"/>
    </row>
    <row r="66" spans="1:16" x14ac:dyDescent="0.25">
      <c r="A66" s="13"/>
      <c r="B66" s="12" t="s">
        <v>39</v>
      </c>
      <c r="C66" s="12"/>
      <c r="D66" s="26"/>
      <c r="E66" s="25">
        <v>0</v>
      </c>
      <c r="F66" s="36">
        <v>3442520.9</v>
      </c>
      <c r="G66" s="36">
        <v>0</v>
      </c>
      <c r="H66" s="36">
        <v>3442520.9</v>
      </c>
      <c r="I66" s="36">
        <v>1420147.595</v>
      </c>
      <c r="J66" s="7">
        <f t="shared" si="5"/>
        <v>4862668.4950000001</v>
      </c>
      <c r="M66" s="100"/>
      <c r="N66" s="100"/>
      <c r="O66" s="100"/>
      <c r="P66" s="100"/>
    </row>
    <row r="67" spans="1:16" x14ac:dyDescent="0.25">
      <c r="A67" s="13"/>
      <c r="B67" s="12"/>
      <c r="C67" s="12" t="s">
        <v>40</v>
      </c>
      <c r="D67" s="26"/>
      <c r="E67" s="25">
        <v>0</v>
      </c>
      <c r="F67" s="36">
        <v>3442520.9</v>
      </c>
      <c r="G67" s="36">
        <v>0</v>
      </c>
      <c r="H67" s="36">
        <v>3442520.9</v>
      </c>
      <c r="I67" s="36">
        <v>1420147.595</v>
      </c>
      <c r="J67" s="7">
        <f t="shared" si="5"/>
        <v>4862668.4950000001</v>
      </c>
      <c r="M67" s="100"/>
      <c r="N67" s="100"/>
      <c r="O67" s="100"/>
      <c r="P67" s="100"/>
    </row>
    <row r="68" spans="1:16" x14ac:dyDescent="0.25">
      <c r="A68" s="13"/>
      <c r="B68" s="12"/>
      <c r="C68" s="12" t="s">
        <v>41</v>
      </c>
      <c r="D68" s="26"/>
      <c r="E68" s="25">
        <v>0</v>
      </c>
      <c r="F68" s="36">
        <v>0</v>
      </c>
      <c r="G68" s="36">
        <v>0</v>
      </c>
      <c r="H68" s="36">
        <v>0</v>
      </c>
      <c r="I68" s="36">
        <v>0</v>
      </c>
      <c r="J68" s="7">
        <f t="shared" si="5"/>
        <v>0</v>
      </c>
      <c r="M68" s="100"/>
      <c r="N68" s="100"/>
      <c r="O68" s="100"/>
      <c r="P68" s="100"/>
    </row>
    <row r="69" spans="1:16" x14ac:dyDescent="0.25">
      <c r="A69" s="13"/>
      <c r="B69" s="12" t="s">
        <v>42</v>
      </c>
      <c r="C69" s="12"/>
      <c r="D69" s="26"/>
      <c r="E69" s="25">
        <v>1574033.4033600001</v>
      </c>
      <c r="F69" s="36">
        <v>810873.35100000002</v>
      </c>
      <c r="G69" s="36">
        <v>3844341.1170000001</v>
      </c>
      <c r="H69" s="36">
        <v>6229247.8713600002</v>
      </c>
      <c r="I69" s="36">
        <v>642603.78500000003</v>
      </c>
      <c r="J69" s="7">
        <f t="shared" si="5"/>
        <v>6871851.6563600004</v>
      </c>
      <c r="M69" s="100"/>
      <c r="N69" s="100"/>
      <c r="O69" s="100"/>
      <c r="P69" s="100"/>
    </row>
    <row r="70" spans="1:16" x14ac:dyDescent="0.25">
      <c r="A70" s="13" t="s">
        <v>44</v>
      </c>
      <c r="B70" s="12"/>
      <c r="C70" s="12"/>
      <c r="D70" s="26"/>
      <c r="E70" s="25">
        <v>-24050.275333777776</v>
      </c>
      <c r="F70" s="36">
        <v>-26644.470760666667</v>
      </c>
      <c r="G70" s="36">
        <v>-25621.400187555555</v>
      </c>
      <c r="H70" s="36">
        <v>-76316.146282000002</v>
      </c>
      <c r="I70" s="36">
        <v>-25068.319597999998</v>
      </c>
      <c r="J70" s="7">
        <f t="shared" si="5"/>
        <v>-101384.46588</v>
      </c>
      <c r="M70" s="100"/>
      <c r="N70" s="100"/>
      <c r="O70" s="100"/>
      <c r="P70" s="100"/>
    </row>
    <row r="71" spans="1:16" x14ac:dyDescent="0.25">
      <c r="A71" s="13"/>
      <c r="B71" s="12"/>
      <c r="C71" s="12"/>
      <c r="D71" s="26"/>
      <c r="E71" s="25"/>
      <c r="F71" s="36"/>
      <c r="G71" s="36"/>
      <c r="H71" s="36"/>
      <c r="I71" s="36"/>
      <c r="J71" s="7"/>
      <c r="M71" s="100"/>
      <c r="N71" s="100"/>
      <c r="O71" s="100"/>
      <c r="P71" s="100"/>
    </row>
    <row r="72" spans="1:16" ht="13" x14ac:dyDescent="0.3">
      <c r="A72" s="86" t="s">
        <v>45</v>
      </c>
      <c r="B72" s="87"/>
      <c r="C72" s="87"/>
      <c r="D72" s="28"/>
      <c r="E72" s="27">
        <v>2028441.9117537779</v>
      </c>
      <c r="F72" s="39">
        <v>325625.25246066693</v>
      </c>
      <c r="G72" s="39">
        <v>-1732104.4753124451</v>
      </c>
      <c r="H72" s="39">
        <v>621962.68890199997</v>
      </c>
      <c r="I72" s="39">
        <v>2942782.2201580005</v>
      </c>
      <c r="J72" s="8">
        <f>+H72+I72+1</f>
        <v>3564745.9090600004</v>
      </c>
      <c r="M72" s="100"/>
      <c r="N72" s="100"/>
      <c r="O72" s="100"/>
      <c r="P72" s="100"/>
    </row>
    <row r="73" spans="1:16" x14ac:dyDescent="0.25">
      <c r="A73" s="89"/>
      <c r="B73" s="90"/>
      <c r="C73" s="90"/>
      <c r="D73" s="78"/>
      <c r="E73" s="29"/>
      <c r="F73" s="40"/>
      <c r="G73" s="40"/>
      <c r="H73" s="40"/>
      <c r="I73" s="40"/>
      <c r="J73" s="157"/>
      <c r="M73" s="100"/>
      <c r="N73" s="100"/>
      <c r="O73" s="100"/>
      <c r="P73" s="100"/>
    </row>
    <row r="74" spans="1:16" ht="14.25" customHeight="1" x14ac:dyDescent="0.25">
      <c r="A74" s="12" t="str">
        <f>+Pptario!A74</f>
        <v xml:space="preserve"> 1/</v>
      </c>
      <c r="B74" s="161" t="str">
        <f>+Pptario!B74</f>
        <v>Excluye el pago de bonos de reconocimiento, que se clasifica entre las partidas de financiamiento.</v>
      </c>
      <c r="C74" s="161"/>
      <c r="D74" s="161"/>
      <c r="E74" s="161"/>
      <c r="F74" s="161"/>
      <c r="G74" s="161"/>
      <c r="H74" s="161"/>
      <c r="I74" s="161"/>
      <c r="J74" s="161"/>
      <c r="K74" s="158"/>
    </row>
    <row r="75" spans="1:16" ht="25.15" customHeight="1" x14ac:dyDescent="0.25">
      <c r="A75" s="159" t="str">
        <f>+Pptario!A75</f>
        <v xml:space="preserve"> 2/</v>
      </c>
      <c r="B75" s="160" t="str">
        <f>+Pptario!B75</f>
        <v>Ingresos de Transacciones que afectan el Patrimonio Neto más Venta de activos físicos clasificada en Transacciones en Activos  no Financieros.</v>
      </c>
      <c r="C75" s="160"/>
      <c r="D75" s="160"/>
      <c r="E75" s="160"/>
      <c r="F75" s="160"/>
      <c r="G75" s="160"/>
      <c r="H75" s="160"/>
      <c r="I75" s="160"/>
      <c r="J75" s="160"/>
    </row>
    <row r="76" spans="1:16" ht="27.25" customHeight="1" x14ac:dyDescent="0.25">
      <c r="A76" s="159" t="str">
        <f>+Pptario!A76</f>
        <v xml:space="preserve"> 3/</v>
      </c>
      <c r="B76" s="160" t="str">
        <f>+Pptario!B76</f>
        <v>Gastos de Transacciones que afectan el Patrimonio Neto más Inversión y Transferencias de capital clasificadas en Transacciones en Activos No Financieros.</v>
      </c>
      <c r="C76" s="160"/>
      <c r="D76" s="160"/>
      <c r="E76" s="160"/>
      <c r="F76" s="160"/>
      <c r="G76" s="160"/>
      <c r="H76" s="160"/>
      <c r="I76" s="160"/>
      <c r="J76" s="160"/>
    </row>
    <row r="77" spans="1:16" x14ac:dyDescent="0.25">
      <c r="A77" s="12" t="str">
        <f>+Pptario!A77</f>
        <v xml:space="preserve"> 4/</v>
      </c>
      <c r="B77" s="160" t="str">
        <f>+Pptario!B77</f>
        <v>Comprende los impuestos a la renta pagados por las diez mayores empresas.</v>
      </c>
      <c r="C77" s="160"/>
      <c r="D77" s="160"/>
      <c r="E77" s="160"/>
      <c r="F77" s="160"/>
      <c r="G77" s="160"/>
      <c r="H77" s="160"/>
      <c r="I77" s="160"/>
      <c r="J77" s="160"/>
    </row>
    <row r="78" spans="1:16" x14ac:dyDescent="0.25">
      <c r="B78" s="147"/>
      <c r="C78" s="147"/>
      <c r="D78" s="14"/>
      <c r="E78" s="147"/>
      <c r="F78" s="147"/>
      <c r="G78" s="147"/>
      <c r="H78" s="147"/>
      <c r="I78" s="147"/>
      <c r="J78" s="147"/>
    </row>
  </sheetData>
  <mergeCells count="4">
    <mergeCell ref="B77:J77"/>
    <mergeCell ref="B75:J75"/>
    <mergeCell ref="B76:J76"/>
    <mergeCell ref="B74:J74"/>
  </mergeCells>
  <printOptions horizontalCentered="1"/>
  <pageMargins left="0" right="0" top="0.39370078740157483" bottom="0" header="0" footer="0"/>
  <pageSetup scale="75"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Hoja2">
    <pageSetUpPr fitToPage="1"/>
  </sheetPr>
  <dimension ref="A1:P40"/>
  <sheetViews>
    <sheetView workbookViewId="0">
      <pane xSplit="4" ySplit="8" topLeftCell="E21" activePane="bottomRight" state="frozen"/>
      <selection pane="topRight" activeCell="E1" sqref="E1"/>
      <selection pane="bottomLeft" activeCell="A9" sqref="A9"/>
      <selection pane="bottomRight" activeCell="J17" sqref="J17"/>
    </sheetView>
  </sheetViews>
  <sheetFormatPr baseColWidth="10" defaultColWidth="11.453125" defaultRowHeight="12.5" x14ac:dyDescent="0.25"/>
  <cols>
    <col min="1" max="2" width="2.7265625" style="43" customWidth="1"/>
    <col min="3" max="3" width="35.1796875" style="43" customWidth="1"/>
    <col min="4" max="4" width="11.453125" style="43"/>
    <col min="5" max="9" width="9.26953125" style="43" customWidth="1"/>
    <col min="10" max="10" width="10.1796875" style="43" customWidth="1"/>
    <col min="11" max="11" width="5.1796875" style="43" customWidth="1"/>
    <col min="12" max="16384" width="11.453125" style="43"/>
  </cols>
  <sheetData>
    <row r="1" spans="1:16" ht="24" x14ac:dyDescent="0.25">
      <c r="K1" s="119">
        <v>4</v>
      </c>
    </row>
    <row r="2" spans="1:16" ht="13" x14ac:dyDescent="0.3">
      <c r="A2" s="120" t="s">
        <v>51</v>
      </c>
      <c r="B2" s="2"/>
      <c r="C2" s="2"/>
      <c r="D2" s="74"/>
      <c r="E2" s="1"/>
      <c r="F2" s="1"/>
      <c r="G2" s="1"/>
      <c r="H2" s="1"/>
      <c r="I2" s="1"/>
      <c r="J2" s="1"/>
    </row>
    <row r="3" spans="1:16" ht="13" x14ac:dyDescent="0.3">
      <c r="A3" s="107" t="str">
        <f>+Total!A3</f>
        <v>ESTADO DE OPERACIONES DE GOBIERNO  2023</v>
      </c>
      <c r="B3" s="1"/>
      <c r="C3" s="1"/>
      <c r="D3" s="73"/>
      <c r="E3" s="1"/>
      <c r="F3" s="1"/>
      <c r="G3" s="1"/>
      <c r="H3" s="1"/>
      <c r="I3" s="1"/>
      <c r="J3" s="1"/>
    </row>
    <row r="4" spans="1:16" ht="13" x14ac:dyDescent="0.3">
      <c r="A4" s="106" t="s">
        <v>92</v>
      </c>
      <c r="B4" s="1"/>
      <c r="C4" s="1"/>
      <c r="D4" s="73"/>
      <c r="E4" s="1"/>
      <c r="F4" s="1"/>
      <c r="G4" s="1"/>
      <c r="H4" s="1"/>
      <c r="I4" s="1"/>
      <c r="J4" s="1"/>
    </row>
    <row r="5" spans="1:16" ht="13" x14ac:dyDescent="0.3">
      <c r="A5" s="120" t="s">
        <v>2</v>
      </c>
      <c r="B5" s="106"/>
      <c r="C5" s="106"/>
      <c r="D5" s="106"/>
      <c r="E5" s="106"/>
      <c r="F5" s="1"/>
      <c r="G5" s="1"/>
      <c r="H5" s="1"/>
      <c r="I5" s="1"/>
      <c r="J5" s="1"/>
    </row>
    <row r="6" spans="1:16" ht="13" x14ac:dyDescent="0.3">
      <c r="A6" s="106" t="s">
        <v>79</v>
      </c>
      <c r="B6" s="106"/>
      <c r="C6" s="106"/>
      <c r="D6" s="106"/>
      <c r="E6" s="106"/>
      <c r="F6" s="1"/>
      <c r="G6" s="1"/>
      <c r="H6" s="1"/>
      <c r="I6" s="1"/>
      <c r="J6" s="1"/>
    </row>
    <row r="7" spans="1:16" ht="13" x14ac:dyDescent="0.3">
      <c r="A7" s="109"/>
      <c r="B7" s="110"/>
      <c r="C7" s="111"/>
      <c r="D7" s="76"/>
      <c r="E7" s="44" t="s">
        <v>105</v>
      </c>
      <c r="F7" s="121"/>
      <c r="G7" s="121"/>
      <c r="H7" s="121"/>
      <c r="I7" s="121"/>
      <c r="J7" s="122"/>
    </row>
    <row r="8" spans="1:16" x14ac:dyDescent="0.25">
      <c r="A8" s="79"/>
      <c r="B8" s="80"/>
      <c r="C8" s="80"/>
      <c r="D8" s="31"/>
      <c r="E8" s="5" t="s">
        <v>5</v>
      </c>
      <c r="F8" s="31" t="s">
        <v>85</v>
      </c>
      <c r="G8" s="31" t="s">
        <v>100</v>
      </c>
      <c r="H8" s="31" t="s">
        <v>102</v>
      </c>
      <c r="I8" s="31" t="s">
        <v>103</v>
      </c>
      <c r="J8" s="46" t="s">
        <v>86</v>
      </c>
    </row>
    <row r="9" spans="1:16" ht="13" x14ac:dyDescent="0.3">
      <c r="A9" s="81"/>
      <c r="B9" s="12"/>
      <c r="C9" s="12"/>
      <c r="D9" s="50"/>
      <c r="E9" s="13"/>
      <c r="F9" s="12"/>
      <c r="G9" s="12"/>
      <c r="H9" s="12"/>
      <c r="I9" s="12"/>
      <c r="J9" s="6"/>
    </row>
    <row r="10" spans="1:16" x14ac:dyDescent="0.25">
      <c r="A10" s="82" t="s">
        <v>6</v>
      </c>
      <c r="B10" s="12"/>
      <c r="C10" s="12"/>
      <c r="D10" s="50"/>
      <c r="E10" s="13"/>
      <c r="F10" s="12"/>
      <c r="G10" s="12"/>
      <c r="H10" s="12"/>
      <c r="I10" s="12"/>
      <c r="J10" s="6"/>
    </row>
    <row r="11" spans="1:16" x14ac:dyDescent="0.25">
      <c r="A11" s="13" t="s">
        <v>7</v>
      </c>
      <c r="B11" s="12"/>
      <c r="C11" s="12"/>
      <c r="D11" s="26"/>
      <c r="E11" s="20">
        <v>9.1528156562882259</v>
      </c>
      <c r="F11" s="32">
        <v>-1.4269426440267519</v>
      </c>
      <c r="G11" s="32">
        <v>-11.36471501144859</v>
      </c>
      <c r="H11" s="32">
        <v>-0.69133723589018814</v>
      </c>
      <c r="I11" s="32">
        <v>-29.068390263360765</v>
      </c>
      <c r="J11" s="15">
        <v>-12.486552481384328</v>
      </c>
      <c r="M11" s="123"/>
      <c r="N11" s="123"/>
      <c r="O11" s="123"/>
      <c r="P11" s="123"/>
    </row>
    <row r="12" spans="1:16" x14ac:dyDescent="0.25">
      <c r="A12" s="13"/>
      <c r="B12" s="12" t="s">
        <v>8</v>
      </c>
      <c r="C12" s="12"/>
      <c r="D12" s="26"/>
      <c r="E12" s="20">
        <v>-0.70965728662385485</v>
      </c>
      <c r="F12" s="32">
        <v>-7.0752961680416675</v>
      </c>
      <c r="G12" s="32">
        <v>-10.729837505514862</v>
      </c>
      <c r="H12" s="32">
        <v>-5.7915494050080341</v>
      </c>
      <c r="I12" s="32">
        <v>-35.241243114039492</v>
      </c>
      <c r="J12" s="15">
        <v>-18.534213484866068</v>
      </c>
      <c r="M12" s="123"/>
      <c r="N12" s="123"/>
      <c r="O12" s="123"/>
      <c r="P12" s="123"/>
    </row>
    <row r="13" spans="1:16" x14ac:dyDescent="0.25">
      <c r="A13" s="19"/>
      <c r="B13" s="83"/>
      <c r="C13" s="83" t="s">
        <v>73</v>
      </c>
      <c r="D13" s="66"/>
      <c r="E13" s="70">
        <v>5.931423872678776</v>
      </c>
      <c r="F13" s="71">
        <v>-35.545396879125413</v>
      </c>
      <c r="G13" s="71">
        <v>66.808763253527317</v>
      </c>
      <c r="H13" s="71">
        <v>3.8326675248316233</v>
      </c>
      <c r="I13" s="71">
        <v>-83.012562374474967</v>
      </c>
      <c r="J13" s="72">
        <v>-56.892879947136031</v>
      </c>
      <c r="M13" s="123"/>
      <c r="N13" s="123"/>
      <c r="O13" s="123"/>
      <c r="P13" s="123"/>
    </row>
    <row r="14" spans="1:16" x14ac:dyDescent="0.25">
      <c r="A14" s="19"/>
      <c r="B14" s="83"/>
      <c r="C14" s="83" t="s">
        <v>59</v>
      </c>
      <c r="D14" s="66"/>
      <c r="E14" s="70">
        <v>-1.0059779502312072</v>
      </c>
      <c r="F14" s="71">
        <v>-5.1093986589167422</v>
      </c>
      <c r="G14" s="71">
        <v>-13.716481327193774</v>
      </c>
      <c r="H14" s="71">
        <v>-6.2724396301869323</v>
      </c>
      <c r="I14" s="71">
        <v>-26.987582858527027</v>
      </c>
      <c r="J14" s="72">
        <v>-14.724549552489529</v>
      </c>
      <c r="M14" s="123"/>
      <c r="N14" s="123"/>
      <c r="O14" s="123"/>
      <c r="P14" s="123"/>
    </row>
    <row r="15" spans="1:16" x14ac:dyDescent="0.25">
      <c r="A15" s="13"/>
      <c r="B15" s="12" t="s">
        <v>91</v>
      </c>
      <c r="C15" s="12"/>
      <c r="D15" s="26"/>
      <c r="E15" s="20">
        <v>-3.877614275449337</v>
      </c>
      <c r="F15" s="32">
        <v>-7.3865506844751234</v>
      </c>
      <c r="G15" s="32">
        <v>-44.938492096197358</v>
      </c>
      <c r="H15" s="32">
        <v>-25.152342006565998</v>
      </c>
      <c r="I15" s="32">
        <v>-19.171786417551917</v>
      </c>
      <c r="J15" s="15">
        <v>-23.874309631345149</v>
      </c>
      <c r="M15" s="123"/>
      <c r="N15" s="123"/>
      <c r="O15" s="123"/>
      <c r="P15" s="123"/>
    </row>
    <row r="16" spans="1:16" x14ac:dyDescent="0.25">
      <c r="A16" s="13"/>
      <c r="B16" s="12" t="s">
        <v>9</v>
      </c>
      <c r="C16" s="12"/>
      <c r="D16" s="26"/>
      <c r="E16" s="20">
        <v>-19.745016250423252</v>
      </c>
      <c r="F16" s="32">
        <v>11.369205856984754</v>
      </c>
      <c r="G16" s="32">
        <v>31.721188291975942</v>
      </c>
      <c r="H16" s="32">
        <v>4.7366933101788522</v>
      </c>
      <c r="I16" s="32">
        <v>21.907196772120319</v>
      </c>
      <c r="J16" s="15">
        <v>8.2996170819492185</v>
      </c>
      <c r="M16" s="123"/>
      <c r="N16" s="123"/>
      <c r="O16" s="123"/>
      <c r="P16" s="123"/>
    </row>
    <row r="17" spans="1:16" x14ac:dyDescent="0.25">
      <c r="A17" s="13"/>
      <c r="B17" s="12" t="s">
        <v>56</v>
      </c>
      <c r="C17" s="12"/>
      <c r="D17" s="26"/>
      <c r="E17" s="20">
        <v>-27.394245099482195</v>
      </c>
      <c r="F17" s="32">
        <v>-80.404382993144338</v>
      </c>
      <c r="G17" s="32">
        <v>-15.612024615467647</v>
      </c>
      <c r="H17" s="32">
        <v>-55.368232937502285</v>
      </c>
      <c r="I17" s="32">
        <v>50.364082371223695</v>
      </c>
      <c r="J17" s="15">
        <v>-26.697034637449335</v>
      </c>
      <c r="M17" s="123"/>
      <c r="N17" s="123"/>
      <c r="O17" s="123"/>
      <c r="P17" s="123"/>
    </row>
    <row r="18" spans="1:16" x14ac:dyDescent="0.25">
      <c r="A18" s="13"/>
      <c r="B18" s="83" t="s">
        <v>57</v>
      </c>
      <c r="C18" s="12"/>
      <c r="D18" s="26"/>
      <c r="E18" s="20">
        <v>523.611008258266</v>
      </c>
      <c r="F18" s="32">
        <v>-23.623970792327352</v>
      </c>
      <c r="G18" s="32">
        <v>-20.713939594773301</v>
      </c>
      <c r="H18" s="32">
        <v>253.02188785686775</v>
      </c>
      <c r="I18" s="32">
        <v>99.155471971919766</v>
      </c>
      <c r="J18" s="15">
        <v>162.59214500770202</v>
      </c>
      <c r="M18" s="123"/>
      <c r="N18" s="123"/>
      <c r="O18" s="123"/>
      <c r="P18" s="123"/>
    </row>
    <row r="19" spans="1:16" x14ac:dyDescent="0.25">
      <c r="A19" s="13"/>
      <c r="B19" s="12" t="s">
        <v>10</v>
      </c>
      <c r="C19" s="12"/>
      <c r="D19" s="26"/>
      <c r="E19" s="20">
        <v>-3.1966122670997521</v>
      </c>
      <c r="F19" s="32">
        <v>14.325778880899055</v>
      </c>
      <c r="G19" s="32">
        <v>-0.43707017656605673</v>
      </c>
      <c r="H19" s="32">
        <v>3.6201928085937141</v>
      </c>
      <c r="I19" s="32">
        <v>2.0277589672966112</v>
      </c>
      <c r="J19" s="15">
        <v>3.270788212747533</v>
      </c>
      <c r="M19" s="123"/>
      <c r="N19" s="123"/>
      <c r="O19" s="123"/>
      <c r="P19" s="123"/>
    </row>
    <row r="20" spans="1:16" x14ac:dyDescent="0.25">
      <c r="A20" s="13"/>
      <c r="B20" s="12" t="s">
        <v>11</v>
      </c>
      <c r="C20" s="12"/>
      <c r="D20" s="26"/>
      <c r="E20" s="20">
        <v>-50.438398491759237</v>
      </c>
      <c r="F20" s="32">
        <v>134.35583063193047</v>
      </c>
      <c r="G20" s="32">
        <v>-21.884797329015669</v>
      </c>
      <c r="H20" s="32">
        <v>-4.0355591651959681</v>
      </c>
      <c r="I20" s="32">
        <v>-50.444023798088509</v>
      </c>
      <c r="J20" s="15">
        <v>-17.397362550658478</v>
      </c>
      <c r="M20" s="123"/>
      <c r="N20" s="123"/>
      <c r="O20" s="123"/>
      <c r="P20" s="123"/>
    </row>
    <row r="21" spans="1:16" x14ac:dyDescent="0.25">
      <c r="A21" s="13"/>
      <c r="B21" s="12"/>
      <c r="C21" s="12"/>
      <c r="D21" s="50"/>
      <c r="E21" s="21"/>
      <c r="F21" s="33"/>
      <c r="G21" s="33"/>
      <c r="H21" s="33"/>
      <c r="I21" s="33"/>
      <c r="J21" s="16"/>
      <c r="M21" s="123"/>
      <c r="N21" s="123"/>
      <c r="O21" s="123"/>
      <c r="P21" s="123"/>
    </row>
    <row r="22" spans="1:16" x14ac:dyDescent="0.25">
      <c r="A22" s="13" t="s">
        <v>12</v>
      </c>
      <c r="B22" s="12"/>
      <c r="C22" s="12"/>
      <c r="D22" s="26"/>
      <c r="E22" s="20">
        <v>13.088206953394611</v>
      </c>
      <c r="F22" s="32">
        <v>1.2587573296040322</v>
      </c>
      <c r="G22" s="32">
        <v>4.1032616049758275</v>
      </c>
      <c r="H22" s="32">
        <v>5.8606100236896719</v>
      </c>
      <c r="I22" s="32">
        <v>8.5635502161500519</v>
      </c>
      <c r="J22" s="15">
        <v>6.5257060351737506</v>
      </c>
      <c r="M22" s="123"/>
      <c r="N22" s="123"/>
      <c r="O22" s="123"/>
      <c r="P22" s="123"/>
    </row>
    <row r="23" spans="1:16" x14ac:dyDescent="0.25">
      <c r="A23" s="13"/>
      <c r="B23" s="12" t="s">
        <v>13</v>
      </c>
      <c r="C23" s="12"/>
      <c r="D23" s="26"/>
      <c r="E23" s="20">
        <v>5.5392096748857478</v>
      </c>
      <c r="F23" s="32">
        <v>2.2883600987501307</v>
      </c>
      <c r="G23" s="32">
        <v>0.1018003849612592</v>
      </c>
      <c r="H23" s="32">
        <v>2.3670107040785204</v>
      </c>
      <c r="I23" s="32">
        <v>0.6471090695163495</v>
      </c>
      <c r="J23" s="15">
        <v>1.9917600101519106</v>
      </c>
      <c r="M23" s="123"/>
      <c r="N23" s="123"/>
      <c r="O23" s="123"/>
      <c r="P23" s="123"/>
    </row>
    <row r="24" spans="1:16" x14ac:dyDescent="0.25">
      <c r="A24" s="13"/>
      <c r="B24" s="12" t="s">
        <v>14</v>
      </c>
      <c r="C24" s="12"/>
      <c r="D24" s="26"/>
      <c r="E24" s="20">
        <v>4.356610114065318</v>
      </c>
      <c r="F24" s="32">
        <v>-4.3651162755389938</v>
      </c>
      <c r="G24" s="32">
        <v>1.7386488468590811</v>
      </c>
      <c r="H24" s="32">
        <v>0.33559861973411209</v>
      </c>
      <c r="I24" s="32">
        <v>8.9810730800113916</v>
      </c>
      <c r="J24" s="15">
        <v>2.401615403718127</v>
      </c>
      <c r="M24" s="123"/>
      <c r="N24" s="123"/>
      <c r="O24" s="123"/>
      <c r="P24" s="123"/>
    </row>
    <row r="25" spans="1:16" x14ac:dyDescent="0.25">
      <c r="A25" s="13"/>
      <c r="B25" s="12" t="s">
        <v>15</v>
      </c>
      <c r="C25" s="12"/>
      <c r="D25" s="26"/>
      <c r="E25" s="20">
        <v>6.6764418889266874</v>
      </c>
      <c r="F25" s="32">
        <v>-7.9590486839518082</v>
      </c>
      <c r="G25" s="32">
        <v>-0.46899339767492165</v>
      </c>
      <c r="H25" s="32">
        <v>2.3500476742869481</v>
      </c>
      <c r="I25" s="32">
        <v>4.9035384197319676</v>
      </c>
      <c r="J25" s="15">
        <v>2.862953571697302</v>
      </c>
      <c r="M25" s="123"/>
      <c r="N25" s="123"/>
      <c r="O25" s="123"/>
      <c r="P25" s="123"/>
    </row>
    <row r="26" spans="1:16" x14ac:dyDescent="0.25">
      <c r="A26" s="13"/>
      <c r="B26" s="12" t="s">
        <v>58</v>
      </c>
      <c r="C26" s="12"/>
      <c r="D26" s="26"/>
      <c r="E26" s="20">
        <v>15.425253280170171</v>
      </c>
      <c r="F26" s="32">
        <v>-8.5139213518416241</v>
      </c>
      <c r="G26" s="32">
        <v>-7.5115165674891742</v>
      </c>
      <c r="H26" s="32">
        <v>-1.6195902435488407</v>
      </c>
      <c r="I26" s="32">
        <v>4.0814378521088157</v>
      </c>
      <c r="J26" s="15">
        <v>-0.16243124686293742</v>
      </c>
      <c r="M26" s="123"/>
      <c r="N26" s="123"/>
      <c r="O26" s="123"/>
      <c r="P26" s="123"/>
    </row>
    <row r="27" spans="1:16" x14ac:dyDescent="0.25">
      <c r="A27" s="13"/>
      <c r="B27" s="83" t="s">
        <v>74</v>
      </c>
      <c r="C27" s="12"/>
      <c r="D27" s="26"/>
      <c r="E27" s="20">
        <v>24.513824677575325</v>
      </c>
      <c r="F27" s="32">
        <v>26.733534159648322</v>
      </c>
      <c r="G27" s="32">
        <v>39.79669915498836</v>
      </c>
      <c r="H27" s="32">
        <v>30.795591364097817</v>
      </c>
      <c r="I27" s="32">
        <v>29.865462918287534</v>
      </c>
      <c r="J27" s="15">
        <v>30.616901871083723</v>
      </c>
      <c r="M27" s="123"/>
      <c r="N27" s="123"/>
      <c r="O27" s="123"/>
      <c r="P27" s="123"/>
    </row>
    <row r="28" spans="1:16" x14ac:dyDescent="0.25">
      <c r="A28" s="13"/>
      <c r="B28" s="12" t="s">
        <v>16</v>
      </c>
      <c r="C28" s="12"/>
      <c r="D28" s="26"/>
      <c r="E28" s="20">
        <v>67.536084958203006</v>
      </c>
      <c r="F28" s="32">
        <v>-28.246967033923742</v>
      </c>
      <c r="G28" s="32">
        <v>11.708177146588472</v>
      </c>
      <c r="H28" s="32">
        <v>18.411871349581599</v>
      </c>
      <c r="I28" s="32">
        <v>52.128842019463221</v>
      </c>
      <c r="J28" s="15">
        <v>23.153567071596861</v>
      </c>
      <c r="M28" s="123"/>
      <c r="N28" s="123"/>
      <c r="O28" s="123"/>
      <c r="P28" s="123"/>
    </row>
    <row r="29" spans="1:16" x14ac:dyDescent="0.25">
      <c r="A29" s="13"/>
      <c r="B29" s="12"/>
      <c r="C29" s="12"/>
      <c r="D29" s="26"/>
      <c r="E29" s="20"/>
      <c r="F29" s="32"/>
      <c r="G29" s="32"/>
      <c r="H29" s="32"/>
      <c r="I29" s="32"/>
      <c r="J29" s="15"/>
      <c r="M29" s="123"/>
      <c r="N29" s="123"/>
      <c r="O29" s="123"/>
      <c r="P29" s="123"/>
    </row>
    <row r="30" spans="1:16" x14ac:dyDescent="0.25">
      <c r="A30" s="84" t="s">
        <v>17</v>
      </c>
      <c r="B30" s="85"/>
      <c r="C30" s="85"/>
      <c r="D30" s="26"/>
      <c r="E30" s="20">
        <v>1.7042512901510598</v>
      </c>
      <c r="F30" s="32">
        <v>-15.581404501962004</v>
      </c>
      <c r="G30" s="32">
        <v>-1666.3855355475209</v>
      </c>
      <c r="H30" s="32">
        <v>-30.633298564599819</v>
      </c>
      <c r="I30" s="32">
        <v>-50.670892185554962</v>
      </c>
      <c r="J30" s="15">
        <v>-45.26146877213025</v>
      </c>
      <c r="M30" s="123"/>
      <c r="N30" s="123"/>
      <c r="O30" s="123"/>
      <c r="P30" s="123"/>
    </row>
    <row r="31" spans="1:16" x14ac:dyDescent="0.25">
      <c r="A31" s="13"/>
      <c r="B31" s="12"/>
      <c r="C31" s="12"/>
      <c r="D31" s="26"/>
      <c r="E31" s="20"/>
      <c r="F31" s="32"/>
      <c r="G31" s="32"/>
      <c r="H31" s="32"/>
      <c r="I31" s="32"/>
      <c r="J31" s="15"/>
      <c r="M31" s="123"/>
      <c r="N31" s="123"/>
      <c r="O31" s="123"/>
      <c r="P31" s="123"/>
    </row>
    <row r="32" spans="1:16" x14ac:dyDescent="0.25">
      <c r="A32" s="82" t="s">
        <v>18</v>
      </c>
      <c r="B32" s="12"/>
      <c r="C32" s="12"/>
      <c r="D32" s="26"/>
      <c r="E32" s="20"/>
      <c r="F32" s="32"/>
      <c r="G32" s="32"/>
      <c r="H32" s="32"/>
      <c r="I32" s="32"/>
      <c r="J32" s="15"/>
      <c r="M32" s="123"/>
      <c r="N32" s="123"/>
      <c r="O32" s="123"/>
      <c r="P32" s="123"/>
    </row>
    <row r="33" spans="1:16" x14ac:dyDescent="0.25">
      <c r="A33" s="13" t="s">
        <v>19</v>
      </c>
      <c r="B33" s="12"/>
      <c r="C33" s="12"/>
      <c r="D33" s="26"/>
      <c r="E33" s="20">
        <v>13.384546422854493</v>
      </c>
      <c r="F33" s="32">
        <v>-26.160489703514799</v>
      </c>
      <c r="G33" s="32">
        <v>15.197600299156267</v>
      </c>
      <c r="H33" s="32">
        <v>1.0604989242176677</v>
      </c>
      <c r="I33" s="32">
        <v>18.998561923131916</v>
      </c>
      <c r="J33" s="15">
        <v>6.4481525094778558</v>
      </c>
      <c r="M33" s="123"/>
      <c r="N33" s="123"/>
      <c r="O33" s="123"/>
      <c r="P33" s="123"/>
    </row>
    <row r="34" spans="1:16" x14ac:dyDescent="0.25">
      <c r="A34" s="13"/>
      <c r="B34" s="12" t="s">
        <v>20</v>
      </c>
      <c r="C34" s="12"/>
      <c r="D34" s="26"/>
      <c r="E34" s="20">
        <v>-80.475508014215606</v>
      </c>
      <c r="F34" s="32">
        <v>4.0601776880880625</v>
      </c>
      <c r="G34" s="32">
        <v>471.77282114665928</v>
      </c>
      <c r="H34" s="32">
        <v>-7.4916834659565339</v>
      </c>
      <c r="I34" s="32">
        <v>-70.504281687778558</v>
      </c>
      <c r="J34" s="15">
        <v>-28.086038173791472</v>
      </c>
      <c r="M34" s="123"/>
      <c r="N34" s="123"/>
      <c r="O34" s="123"/>
      <c r="P34" s="123"/>
    </row>
    <row r="35" spans="1:16" x14ac:dyDescent="0.25">
      <c r="A35" s="13"/>
      <c r="B35" s="12" t="s">
        <v>21</v>
      </c>
      <c r="C35" s="12"/>
      <c r="D35" s="26"/>
      <c r="E35" s="20">
        <v>155.28184634865045</v>
      </c>
      <c r="F35" s="32">
        <v>-53.48386380335478</v>
      </c>
      <c r="G35" s="32">
        <v>-10.07430998467953</v>
      </c>
      <c r="H35" s="32">
        <v>-24.673435413434941</v>
      </c>
      <c r="I35" s="32">
        <v>7.817854728669138</v>
      </c>
      <c r="J35" s="15">
        <v>-13.002295912993024</v>
      </c>
      <c r="M35" s="123"/>
      <c r="N35" s="123"/>
      <c r="O35" s="123"/>
      <c r="P35" s="123"/>
    </row>
    <row r="36" spans="1:16" x14ac:dyDescent="0.25">
      <c r="A36" s="13"/>
      <c r="B36" s="12" t="s">
        <v>22</v>
      </c>
      <c r="C36" s="12"/>
      <c r="D36" s="26"/>
      <c r="E36" s="20">
        <v>10.134611894707435</v>
      </c>
      <c r="F36" s="32">
        <v>-8.4913787018023648</v>
      </c>
      <c r="G36" s="32">
        <v>34.804185342551321</v>
      </c>
      <c r="H36" s="32">
        <v>15.319479954747116</v>
      </c>
      <c r="I36" s="32">
        <v>28.171846354493411</v>
      </c>
      <c r="J36" s="15">
        <v>18.736383845097325</v>
      </c>
      <c r="M36" s="123"/>
      <c r="N36" s="123"/>
      <c r="O36" s="123"/>
      <c r="P36" s="123"/>
    </row>
    <row r="37" spans="1:16" x14ac:dyDescent="0.25">
      <c r="A37" s="13"/>
      <c r="B37" s="12"/>
      <c r="C37" s="12"/>
      <c r="D37" s="26"/>
      <c r="E37" s="21"/>
      <c r="F37" s="33"/>
      <c r="G37" s="33"/>
      <c r="H37" s="33"/>
      <c r="I37" s="33"/>
      <c r="J37" s="16"/>
      <c r="M37" s="123"/>
      <c r="N37" s="123"/>
      <c r="O37" s="123"/>
      <c r="P37" s="123"/>
    </row>
    <row r="38" spans="1:16" ht="13" x14ac:dyDescent="0.3">
      <c r="A38" s="86" t="s">
        <v>76</v>
      </c>
      <c r="B38" s="87"/>
      <c r="C38" s="87"/>
      <c r="D38" s="28"/>
      <c r="E38" s="22">
        <v>9.1353028015923385</v>
      </c>
      <c r="F38" s="34">
        <v>-1.4237292665691181</v>
      </c>
      <c r="G38" s="34">
        <v>-11.35460331049547</v>
      </c>
      <c r="H38" s="34">
        <v>-0.69306531210057143</v>
      </c>
      <c r="I38" s="34">
        <v>-29.075776293841717</v>
      </c>
      <c r="J38" s="17">
        <v>-12.49002949644864</v>
      </c>
      <c r="M38" s="123"/>
      <c r="N38" s="123"/>
      <c r="O38" s="123"/>
      <c r="P38" s="123"/>
    </row>
    <row r="39" spans="1:16" ht="13" x14ac:dyDescent="0.3">
      <c r="A39" s="86" t="s">
        <v>97</v>
      </c>
      <c r="B39" s="87"/>
      <c r="C39" s="87"/>
      <c r="D39" s="28"/>
      <c r="E39" s="22">
        <v>13.076890484320103</v>
      </c>
      <c r="F39" s="34">
        <v>-1.5766985275369128</v>
      </c>
      <c r="G39" s="34">
        <v>5.4753543651071768</v>
      </c>
      <c r="H39" s="34">
        <v>5.3930727234534181</v>
      </c>
      <c r="I39" s="34">
        <v>9.9234638567774027</v>
      </c>
      <c r="J39" s="17">
        <v>6.5066112612852889</v>
      </c>
      <c r="M39" s="123"/>
      <c r="N39" s="123"/>
      <c r="O39" s="123"/>
      <c r="P39" s="123"/>
    </row>
    <row r="40" spans="1:16" ht="13" x14ac:dyDescent="0.3">
      <c r="A40" s="9"/>
      <c r="B40" s="88"/>
      <c r="C40" s="88"/>
      <c r="D40" s="77"/>
      <c r="E40" s="124"/>
      <c r="F40" s="125"/>
      <c r="G40" s="125"/>
      <c r="H40" s="125"/>
      <c r="I40" s="125"/>
      <c r="J40" s="126"/>
      <c r="M40" s="123"/>
      <c r="N40" s="123"/>
      <c r="O40" s="123"/>
      <c r="P40" s="123"/>
    </row>
  </sheetData>
  <phoneticPr fontId="15" type="noConversion"/>
  <printOptions horizontalCentered="1"/>
  <pageMargins left="0" right="0" top="0.59055118110236227" bottom="0" header="0" footer="0"/>
  <pageSetup scale="90"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codeName="Hoja3">
    <pageSetUpPr fitToPage="1"/>
  </sheetPr>
  <dimension ref="A1:N103"/>
  <sheetViews>
    <sheetView workbookViewId="0">
      <pane xSplit="3" ySplit="8" topLeftCell="E9" activePane="bottomRight" state="frozen"/>
      <selection activeCell="M26" sqref="M26"/>
      <selection pane="topRight" activeCell="M26" sqref="M26"/>
      <selection pane="bottomLeft" activeCell="M26" sqref="M26"/>
      <selection pane="bottomRight" activeCell="M8" sqref="M8"/>
    </sheetView>
  </sheetViews>
  <sheetFormatPr baseColWidth="10" defaultColWidth="11.453125" defaultRowHeight="12.5" x14ac:dyDescent="0.25"/>
  <cols>
    <col min="1" max="2" width="2.7265625" style="43" customWidth="1"/>
    <col min="3" max="3" width="52.7265625" style="43" customWidth="1"/>
    <col min="4" max="4" width="13.81640625" style="43" customWidth="1"/>
    <col min="5" max="6" width="10.453125" style="43" bestFit="1" customWidth="1"/>
    <col min="7" max="9" width="10.453125" style="43" customWidth="1"/>
    <col min="10" max="10" width="14.1796875" style="43" bestFit="1" customWidth="1"/>
    <col min="11" max="11" width="5.1796875" style="43" customWidth="1"/>
    <col min="12" max="16384" width="11.453125" style="43"/>
  </cols>
  <sheetData>
    <row r="1" spans="1:14" ht="29.9" customHeight="1" x14ac:dyDescent="0.25">
      <c r="K1" s="105">
        <v>5</v>
      </c>
    </row>
    <row r="2" spans="1:14" ht="13" x14ac:dyDescent="0.3">
      <c r="A2" s="106" t="s">
        <v>53</v>
      </c>
      <c r="B2" s="1"/>
      <c r="C2" s="1"/>
      <c r="D2" s="1"/>
      <c r="E2" s="1"/>
      <c r="F2" s="1"/>
      <c r="G2" s="1"/>
      <c r="H2" s="1"/>
      <c r="I2" s="1"/>
      <c r="J2" s="1"/>
    </row>
    <row r="3" spans="1:14" ht="13" x14ac:dyDescent="0.3">
      <c r="A3" s="107" t="str">
        <f>+Total!A3</f>
        <v>ESTADO DE OPERACIONES DE GOBIERNO  2023</v>
      </c>
      <c r="B3" s="2"/>
      <c r="C3" s="2"/>
      <c r="D3" s="2"/>
      <c r="E3" s="2"/>
      <c r="F3" s="1"/>
      <c r="G3" s="1"/>
      <c r="H3" s="1"/>
      <c r="I3" s="1"/>
      <c r="J3" s="1"/>
    </row>
    <row r="4" spans="1:14" ht="13" x14ac:dyDescent="0.3">
      <c r="A4" s="106" t="s">
        <v>1</v>
      </c>
      <c r="B4" s="1"/>
      <c r="C4" s="1"/>
      <c r="D4" s="1"/>
      <c r="E4" s="1"/>
      <c r="F4" s="1"/>
      <c r="G4" s="1"/>
      <c r="H4" s="1"/>
      <c r="I4" s="1"/>
      <c r="J4" s="1"/>
    </row>
    <row r="5" spans="1:14" ht="13" x14ac:dyDescent="0.3">
      <c r="A5" s="106" t="s">
        <v>2</v>
      </c>
      <c r="B5" s="1"/>
      <c r="C5" s="108"/>
      <c r="D5" s="3"/>
      <c r="E5" s="1"/>
      <c r="F5" s="1"/>
      <c r="G5" s="1"/>
      <c r="H5" s="1"/>
      <c r="I5" s="1"/>
      <c r="J5" s="1"/>
    </row>
    <row r="6" spans="1:14" ht="13" x14ac:dyDescent="0.3">
      <c r="A6" s="106" t="s">
        <v>3</v>
      </c>
      <c r="B6" s="1"/>
      <c r="C6" s="108"/>
      <c r="D6" s="3"/>
      <c r="E6" s="1"/>
      <c r="F6" s="1"/>
      <c r="G6" s="1"/>
      <c r="H6" s="1"/>
      <c r="I6" s="1"/>
      <c r="J6" s="1"/>
    </row>
    <row r="7" spans="1:14" ht="13" x14ac:dyDescent="0.3">
      <c r="A7" s="109"/>
      <c r="B7" s="110"/>
      <c r="C7" s="111"/>
      <c r="D7" s="4"/>
      <c r="E7" s="112"/>
      <c r="F7" s="1"/>
      <c r="G7" s="1"/>
      <c r="H7" s="1"/>
      <c r="I7" s="1"/>
      <c r="J7" s="1"/>
    </row>
    <row r="8" spans="1:14" x14ac:dyDescent="0.25">
      <c r="A8" s="79"/>
      <c r="B8" s="80"/>
      <c r="C8" s="80"/>
      <c r="D8" s="5" t="s">
        <v>4</v>
      </c>
      <c r="E8" s="5" t="s">
        <v>5</v>
      </c>
      <c r="F8" s="31" t="s">
        <v>85</v>
      </c>
      <c r="G8" s="31" t="s">
        <v>100</v>
      </c>
      <c r="H8" s="31" t="s">
        <v>102</v>
      </c>
      <c r="I8" s="31" t="s">
        <v>103</v>
      </c>
      <c r="J8" s="46" t="s">
        <v>86</v>
      </c>
    </row>
    <row r="9" spans="1:14" ht="13" x14ac:dyDescent="0.3">
      <c r="A9" s="81"/>
      <c r="B9" s="12"/>
      <c r="C9" s="12"/>
      <c r="D9" s="6"/>
      <c r="E9" s="30"/>
      <c r="F9" s="37"/>
      <c r="G9" s="37"/>
      <c r="H9" s="37"/>
      <c r="I9" s="37"/>
      <c r="J9" s="96"/>
    </row>
    <row r="10" spans="1:14" ht="13" x14ac:dyDescent="0.3">
      <c r="A10" s="82" t="s">
        <v>6</v>
      </c>
      <c r="B10" s="12"/>
      <c r="C10" s="12"/>
      <c r="D10" s="6"/>
      <c r="E10" s="24"/>
      <c r="F10" s="35"/>
      <c r="G10" s="35"/>
      <c r="H10" s="35"/>
      <c r="I10" s="35"/>
      <c r="J10" s="94"/>
    </row>
    <row r="11" spans="1:14" x14ac:dyDescent="0.25">
      <c r="A11" s="13" t="s">
        <v>7</v>
      </c>
      <c r="B11" s="12"/>
      <c r="C11" s="12"/>
      <c r="D11" s="7">
        <v>62831674.140880488</v>
      </c>
      <c r="E11" s="25">
        <v>7107986.6874200013</v>
      </c>
      <c r="F11" s="36">
        <v>5098938.7806799999</v>
      </c>
      <c r="G11" s="36">
        <v>5034352.6235000025</v>
      </c>
      <c r="H11" s="36">
        <v>17241278.091600001</v>
      </c>
      <c r="I11" s="36">
        <v>8468778.1708000004</v>
      </c>
      <c r="J11" s="7">
        <f>+H11+I11</f>
        <v>25710056.262400001</v>
      </c>
      <c r="L11" s="100"/>
      <c r="M11" s="100"/>
      <c r="N11" s="100"/>
    </row>
    <row r="12" spans="1:14" x14ac:dyDescent="0.25">
      <c r="A12" s="13"/>
      <c r="B12" s="12" t="s">
        <v>8</v>
      </c>
      <c r="C12" s="12"/>
      <c r="D12" s="7">
        <v>53868673.998000003</v>
      </c>
      <c r="E12" s="25">
        <v>5438420.1770000001</v>
      </c>
      <c r="F12" s="36">
        <v>4096501.6209999998</v>
      </c>
      <c r="G12" s="36">
        <v>4078980.3620000002</v>
      </c>
      <c r="H12" s="36">
        <v>13613902.16</v>
      </c>
      <c r="I12" s="36">
        <v>6904110.0800000001</v>
      </c>
      <c r="J12" s="7">
        <f t="shared" ref="J12:J20" si="0">+H12+I12</f>
        <v>20518012.240000002</v>
      </c>
      <c r="L12" s="100"/>
      <c r="M12" s="100"/>
      <c r="N12" s="100"/>
    </row>
    <row r="13" spans="1:14" s="113" customFormat="1" x14ac:dyDescent="0.25">
      <c r="A13" s="19"/>
      <c r="B13" s="83"/>
      <c r="C13" s="83" t="s">
        <v>69</v>
      </c>
      <c r="D13" s="63">
        <v>2932619.1512509999</v>
      </c>
      <c r="E13" s="64">
        <v>247831.00964060696</v>
      </c>
      <c r="F13" s="65">
        <v>183530.90511300002</v>
      </c>
      <c r="G13" s="65">
        <v>282693.31070099998</v>
      </c>
      <c r="H13" s="65">
        <v>714055.22545460705</v>
      </c>
      <c r="I13" s="65">
        <v>266809.91259600001</v>
      </c>
      <c r="J13" s="7">
        <f t="shared" si="0"/>
        <v>980865.13805060706</v>
      </c>
      <c r="L13" s="100"/>
      <c r="M13" s="100"/>
      <c r="N13" s="100"/>
    </row>
    <row r="14" spans="1:14" s="113" customFormat="1" x14ac:dyDescent="0.25">
      <c r="A14" s="19"/>
      <c r="B14" s="83"/>
      <c r="C14" s="83" t="s">
        <v>59</v>
      </c>
      <c r="D14" s="63">
        <v>50936054.846749</v>
      </c>
      <c r="E14" s="64">
        <v>5190589.1673593931</v>
      </c>
      <c r="F14" s="65">
        <v>3912970.7158869999</v>
      </c>
      <c r="G14" s="65">
        <v>3796287.0512990002</v>
      </c>
      <c r="H14" s="65">
        <v>12899846.934545392</v>
      </c>
      <c r="I14" s="65">
        <v>6637300.1674039997</v>
      </c>
      <c r="J14" s="7">
        <f t="shared" si="0"/>
        <v>19537147.101949394</v>
      </c>
      <c r="L14" s="100"/>
      <c r="M14" s="100"/>
      <c r="N14" s="100"/>
    </row>
    <row r="15" spans="1:14" x14ac:dyDescent="0.25">
      <c r="A15" s="13"/>
      <c r="B15" s="12" t="s">
        <v>91</v>
      </c>
      <c r="C15" s="12"/>
      <c r="D15" s="7">
        <v>1101147.9877604451</v>
      </c>
      <c r="E15" s="25">
        <v>107330.82358</v>
      </c>
      <c r="F15" s="36">
        <v>98424.659739999988</v>
      </c>
      <c r="G15" s="36">
        <v>117307.883</v>
      </c>
      <c r="H15" s="36">
        <v>323063.36632000003</v>
      </c>
      <c r="I15" s="36">
        <v>88919.976960000015</v>
      </c>
      <c r="J15" s="7">
        <f t="shared" si="0"/>
        <v>411983.34328000003</v>
      </c>
      <c r="L15" s="100"/>
      <c r="M15" s="100"/>
      <c r="N15" s="100"/>
    </row>
    <row r="16" spans="1:14" x14ac:dyDescent="0.25">
      <c r="A16" s="13"/>
      <c r="B16" s="12" t="s">
        <v>9</v>
      </c>
      <c r="C16" s="12"/>
      <c r="D16" s="7">
        <v>2426191.1290000002</v>
      </c>
      <c r="E16" s="25">
        <v>247973.364</v>
      </c>
      <c r="F16" s="36">
        <v>318948.85600000003</v>
      </c>
      <c r="G16" s="36">
        <v>273460.74699999997</v>
      </c>
      <c r="H16" s="36">
        <v>840382.96699999995</v>
      </c>
      <c r="I16" s="36">
        <v>247837.05</v>
      </c>
      <c r="J16" s="7">
        <f t="shared" si="0"/>
        <v>1088220.017</v>
      </c>
      <c r="L16" s="100"/>
      <c r="M16" s="100"/>
      <c r="N16" s="100"/>
    </row>
    <row r="17" spans="1:14" x14ac:dyDescent="0.25">
      <c r="A17" s="13"/>
      <c r="B17" s="12" t="s">
        <v>56</v>
      </c>
      <c r="C17" s="12"/>
      <c r="D17" s="7">
        <v>85596.171000000119</v>
      </c>
      <c r="E17" s="25">
        <v>2643.3040000000001</v>
      </c>
      <c r="F17" s="36">
        <v>5210.4629999999997</v>
      </c>
      <c r="G17" s="36">
        <v>12001.227999999999</v>
      </c>
      <c r="H17" s="36">
        <v>19854.994999999999</v>
      </c>
      <c r="I17" s="36">
        <v>24916.499</v>
      </c>
      <c r="J17" s="7">
        <f t="shared" si="0"/>
        <v>44771.493999999999</v>
      </c>
      <c r="L17" s="100"/>
      <c r="M17" s="100"/>
      <c r="N17" s="100"/>
    </row>
    <row r="18" spans="1:14" x14ac:dyDescent="0.25">
      <c r="A18" s="13"/>
      <c r="B18" s="83" t="s">
        <v>57</v>
      </c>
      <c r="C18" s="12"/>
      <c r="D18" s="7">
        <v>1358624.6653957269</v>
      </c>
      <c r="E18" s="25">
        <v>1042874.8409</v>
      </c>
      <c r="F18" s="36">
        <v>47898.186900000001</v>
      </c>
      <c r="G18" s="36">
        <v>81079.785999999993</v>
      </c>
      <c r="H18" s="36">
        <v>1171852.8138000001</v>
      </c>
      <c r="I18" s="36">
        <v>906290.64240000001</v>
      </c>
      <c r="J18" s="7">
        <f t="shared" si="0"/>
        <v>2078143.4562000001</v>
      </c>
      <c r="L18" s="100"/>
      <c r="M18" s="100"/>
      <c r="N18" s="100"/>
    </row>
    <row r="19" spans="1:14" x14ac:dyDescent="0.25">
      <c r="A19" s="13"/>
      <c r="B19" s="12" t="s">
        <v>10</v>
      </c>
      <c r="C19" s="12"/>
      <c r="D19" s="7">
        <v>1043673.7552859132</v>
      </c>
      <c r="E19" s="25">
        <v>100631.28697999999</v>
      </c>
      <c r="F19" s="36">
        <v>123636.80679999999</v>
      </c>
      <c r="G19" s="36">
        <v>109385.60149999999</v>
      </c>
      <c r="H19" s="36">
        <v>333653.69527999999</v>
      </c>
      <c r="I19" s="36">
        <v>101747.1624</v>
      </c>
      <c r="J19" s="7">
        <f t="shared" si="0"/>
        <v>435400.85768000002</v>
      </c>
      <c r="L19" s="100"/>
      <c r="M19" s="100"/>
      <c r="N19" s="100"/>
    </row>
    <row r="20" spans="1:14" x14ac:dyDescent="0.25">
      <c r="A20" s="13"/>
      <c r="B20" s="12" t="s">
        <v>11</v>
      </c>
      <c r="C20" s="12"/>
      <c r="D20" s="7">
        <v>2947766.434438406</v>
      </c>
      <c r="E20" s="25">
        <v>168112.89095999999</v>
      </c>
      <c r="F20" s="36">
        <v>408318.18724</v>
      </c>
      <c r="G20" s="36">
        <v>362137.016</v>
      </c>
      <c r="H20" s="36">
        <v>938568.09419999993</v>
      </c>
      <c r="I20" s="36">
        <v>194956.76003999999</v>
      </c>
      <c r="J20" s="7">
        <f t="shared" si="0"/>
        <v>1133524.85424</v>
      </c>
      <c r="L20" s="100"/>
      <c r="M20" s="100"/>
      <c r="N20" s="100"/>
    </row>
    <row r="21" spans="1:14" x14ac:dyDescent="0.25">
      <c r="A21" s="13"/>
      <c r="B21" s="12"/>
      <c r="C21" s="12"/>
      <c r="D21" s="6"/>
      <c r="E21" s="23"/>
      <c r="F21" s="38"/>
      <c r="G21" s="38"/>
      <c r="H21" s="38"/>
      <c r="I21" s="38"/>
      <c r="J21" s="6"/>
      <c r="L21" s="100"/>
      <c r="M21" s="100"/>
      <c r="N21" s="100"/>
    </row>
    <row r="22" spans="1:14" x14ac:dyDescent="0.25">
      <c r="A22" s="13" t="s">
        <v>12</v>
      </c>
      <c r="B22" s="12"/>
      <c r="C22" s="12"/>
      <c r="D22" s="7">
        <v>58931852.272200003</v>
      </c>
      <c r="E22" s="25">
        <v>4817226.2928999998</v>
      </c>
      <c r="F22" s="36">
        <v>4401281.7564000003</v>
      </c>
      <c r="G22" s="36">
        <v>5856919.6430000011</v>
      </c>
      <c r="H22" s="36">
        <v>15075427.692300001</v>
      </c>
      <c r="I22" s="36">
        <v>4725980.3478000006</v>
      </c>
      <c r="J22" s="7">
        <f t="shared" ref="J22:J28" si="1">+H22+I22</f>
        <v>19801408.040100001</v>
      </c>
      <c r="L22" s="100"/>
      <c r="M22" s="100"/>
      <c r="N22" s="100"/>
    </row>
    <row r="23" spans="1:14" x14ac:dyDescent="0.25">
      <c r="A23" s="13"/>
      <c r="B23" s="12" t="s">
        <v>13</v>
      </c>
      <c r="C23" s="12"/>
      <c r="D23" s="7">
        <v>12518682.1974</v>
      </c>
      <c r="E23" s="25">
        <v>1094224.54586</v>
      </c>
      <c r="F23" s="36">
        <v>1015030.0317800001</v>
      </c>
      <c r="G23" s="36">
        <v>1332227.4350000001</v>
      </c>
      <c r="H23" s="36">
        <v>3441482.0126399999</v>
      </c>
      <c r="I23" s="36">
        <v>1040187.4076400001</v>
      </c>
      <c r="J23" s="7">
        <f t="shared" si="1"/>
        <v>4481669.4202800002</v>
      </c>
      <c r="L23" s="100"/>
      <c r="M23" s="100"/>
      <c r="N23" s="100"/>
    </row>
    <row r="24" spans="1:14" x14ac:dyDescent="0.25">
      <c r="A24" s="13"/>
      <c r="B24" s="12" t="s">
        <v>14</v>
      </c>
      <c r="C24" s="12"/>
      <c r="D24" s="7">
        <v>4812482.9113999996</v>
      </c>
      <c r="E24" s="25">
        <v>314335.39241999999</v>
      </c>
      <c r="F24" s="36">
        <v>371876.95366</v>
      </c>
      <c r="G24" s="36">
        <v>545635.57149999996</v>
      </c>
      <c r="H24" s="36">
        <v>1231847.9175800001</v>
      </c>
      <c r="I24" s="36">
        <v>412618.86760000006</v>
      </c>
      <c r="J24" s="7">
        <f t="shared" si="1"/>
        <v>1644466.7851800001</v>
      </c>
      <c r="L24" s="100"/>
      <c r="M24" s="100"/>
      <c r="N24" s="100"/>
    </row>
    <row r="25" spans="1:14" x14ac:dyDescent="0.25">
      <c r="A25" s="13"/>
      <c r="B25" s="12" t="s">
        <v>15</v>
      </c>
      <c r="C25" s="12"/>
      <c r="D25" s="7">
        <v>2899147.6609999998</v>
      </c>
      <c r="E25" s="25">
        <v>539031.55143999995</v>
      </c>
      <c r="F25" s="36">
        <v>32312.2814</v>
      </c>
      <c r="G25" s="36">
        <v>594796.26049999997</v>
      </c>
      <c r="H25" s="36">
        <v>1166140.0933399999</v>
      </c>
      <c r="I25" s="36">
        <v>115824.70824000001</v>
      </c>
      <c r="J25" s="7">
        <f t="shared" si="1"/>
        <v>1281964.80158</v>
      </c>
      <c r="L25" s="100"/>
      <c r="M25" s="100"/>
      <c r="N25" s="100"/>
    </row>
    <row r="26" spans="1:14" x14ac:dyDescent="0.25">
      <c r="A26" s="13"/>
      <c r="B26" s="12" t="s">
        <v>58</v>
      </c>
      <c r="C26" s="12"/>
      <c r="D26" s="7">
        <v>25324964.430400003</v>
      </c>
      <c r="E26" s="25">
        <v>1846520.58818</v>
      </c>
      <c r="F26" s="36">
        <v>1882500.44074</v>
      </c>
      <c r="G26" s="36">
        <v>2007786.4245000002</v>
      </c>
      <c r="H26" s="36">
        <v>5736807.4534200002</v>
      </c>
      <c r="I26" s="36">
        <v>2101224.9553200002</v>
      </c>
      <c r="J26" s="7">
        <f t="shared" si="1"/>
        <v>7838032.4087400008</v>
      </c>
      <c r="L26" s="100"/>
      <c r="M26" s="100"/>
      <c r="N26" s="100"/>
    </row>
    <row r="27" spans="1:14" x14ac:dyDescent="0.25">
      <c r="A27" s="13"/>
      <c r="B27" s="12" t="s">
        <v>60</v>
      </c>
      <c r="C27" s="12"/>
      <c r="D27" s="7">
        <v>13335158.903999999</v>
      </c>
      <c r="E27" s="25">
        <v>998370.37</v>
      </c>
      <c r="F27" s="36">
        <v>1091524.77682</v>
      </c>
      <c r="G27" s="36">
        <v>1344481.1675</v>
      </c>
      <c r="H27" s="36">
        <v>3434376.3143199999</v>
      </c>
      <c r="I27" s="36">
        <v>1043331.858</v>
      </c>
      <c r="J27" s="7">
        <f t="shared" si="1"/>
        <v>4477708.1723199999</v>
      </c>
      <c r="L27" s="100"/>
      <c r="M27" s="100"/>
      <c r="N27" s="100"/>
    </row>
    <row r="28" spans="1:14" x14ac:dyDescent="0.25">
      <c r="A28" s="13"/>
      <c r="B28" s="12" t="s">
        <v>16</v>
      </c>
      <c r="C28" s="12"/>
      <c r="D28" s="7">
        <v>41416.167999999998</v>
      </c>
      <c r="E28" s="25">
        <v>24743.845000000001</v>
      </c>
      <c r="F28" s="36">
        <v>8037.2719999999999</v>
      </c>
      <c r="G28" s="36">
        <v>31992.784</v>
      </c>
      <c r="H28" s="36">
        <v>64773.900999999998</v>
      </c>
      <c r="I28" s="36">
        <v>12792.550999999999</v>
      </c>
      <c r="J28" s="7">
        <f t="shared" si="1"/>
        <v>77566.45199999999</v>
      </c>
      <c r="L28" s="100"/>
      <c r="M28" s="100"/>
      <c r="N28" s="100"/>
    </row>
    <row r="29" spans="1:14" x14ac:dyDescent="0.25">
      <c r="A29" s="13"/>
      <c r="B29" s="12"/>
      <c r="C29" s="12"/>
      <c r="D29" s="7"/>
      <c r="E29" s="25"/>
      <c r="F29" s="36"/>
      <c r="G29" s="36"/>
      <c r="H29" s="36"/>
      <c r="I29" s="36"/>
      <c r="J29" s="7"/>
      <c r="L29" s="100"/>
      <c r="M29" s="100"/>
      <c r="N29" s="100"/>
    </row>
    <row r="30" spans="1:14" x14ac:dyDescent="0.25">
      <c r="A30" s="84" t="s">
        <v>17</v>
      </c>
      <c r="B30" s="85"/>
      <c r="C30" s="85"/>
      <c r="D30" s="7">
        <v>3899821.8686804846</v>
      </c>
      <c r="E30" s="25">
        <v>2290760.3945200015</v>
      </c>
      <c r="F30" s="36">
        <v>697657.02427999955</v>
      </c>
      <c r="G30" s="36">
        <v>-822567.01949999854</v>
      </c>
      <c r="H30" s="36">
        <v>2165850.3992999997</v>
      </c>
      <c r="I30" s="36">
        <v>3742797.8229999999</v>
      </c>
      <c r="J30" s="7">
        <f>+H30+I30</f>
        <v>5908648.2222999996</v>
      </c>
      <c r="L30" s="100"/>
      <c r="M30" s="100"/>
      <c r="N30" s="100"/>
    </row>
    <row r="31" spans="1:14" x14ac:dyDescent="0.25">
      <c r="A31" s="13"/>
      <c r="B31" s="12"/>
      <c r="C31" s="12"/>
      <c r="D31" s="7"/>
      <c r="E31" s="25"/>
      <c r="F31" s="36"/>
      <c r="G31" s="36"/>
      <c r="H31" s="36"/>
      <c r="I31" s="36"/>
      <c r="J31" s="7"/>
      <c r="L31" s="100"/>
      <c r="M31" s="100"/>
      <c r="N31" s="100"/>
    </row>
    <row r="32" spans="1:14" x14ac:dyDescent="0.25">
      <c r="A32" s="82" t="s">
        <v>18</v>
      </c>
      <c r="B32" s="12"/>
      <c r="C32" s="12"/>
      <c r="D32" s="7"/>
      <c r="E32" s="25"/>
      <c r="F32" s="36"/>
      <c r="G32" s="36"/>
      <c r="H32" s="36"/>
      <c r="I32" s="36"/>
      <c r="J32" s="7"/>
      <c r="L32" s="100"/>
      <c r="M32" s="100"/>
      <c r="N32" s="100"/>
    </row>
    <row r="33" spans="1:14" x14ac:dyDescent="0.25">
      <c r="A33" s="13" t="s">
        <v>19</v>
      </c>
      <c r="B33" s="12"/>
      <c r="C33" s="12"/>
      <c r="D33" s="7">
        <v>11874638.367747582</v>
      </c>
      <c r="E33" s="25">
        <v>261083.64110000001</v>
      </c>
      <c r="F33" s="36">
        <v>370794.25457999995</v>
      </c>
      <c r="G33" s="36">
        <v>908297.26299999992</v>
      </c>
      <c r="H33" s="36">
        <v>1540175.1586799999</v>
      </c>
      <c r="I33" s="36">
        <v>798896.64243999997</v>
      </c>
      <c r="J33" s="7">
        <f t="shared" ref="J33:J36" si="2">+H33+I33</f>
        <v>2339071.80112</v>
      </c>
      <c r="L33" s="100"/>
      <c r="M33" s="100"/>
      <c r="N33" s="100"/>
    </row>
    <row r="34" spans="1:14" x14ac:dyDescent="0.25">
      <c r="A34" s="13"/>
      <c r="B34" s="12" t="s">
        <v>20</v>
      </c>
      <c r="C34" s="12"/>
      <c r="D34" s="7">
        <v>10511.265252417939</v>
      </c>
      <c r="E34" s="25">
        <v>248.47800000000001</v>
      </c>
      <c r="F34" s="36">
        <v>3154.1170000000002</v>
      </c>
      <c r="G34" s="36">
        <v>679.70899999999995</v>
      </c>
      <c r="H34" s="36">
        <v>4082.3040000000001</v>
      </c>
      <c r="I34" s="36">
        <v>627.84400000000005</v>
      </c>
      <c r="J34" s="7">
        <f t="shared" si="2"/>
        <v>4710.1480000000001</v>
      </c>
      <c r="L34" s="100"/>
      <c r="M34" s="100"/>
      <c r="N34" s="100"/>
    </row>
    <row r="35" spans="1:14" x14ac:dyDescent="0.25">
      <c r="A35" s="13"/>
      <c r="B35" s="12" t="s">
        <v>21</v>
      </c>
      <c r="C35" s="12"/>
      <c r="D35" s="7">
        <v>5329835.4460000005</v>
      </c>
      <c r="E35" s="25">
        <v>11133.556100000002</v>
      </c>
      <c r="F35" s="36">
        <v>91339.026579999991</v>
      </c>
      <c r="G35" s="36">
        <v>308723.902</v>
      </c>
      <c r="H35" s="36">
        <v>411196.48467999999</v>
      </c>
      <c r="I35" s="36">
        <v>337349.37244000001</v>
      </c>
      <c r="J35" s="7">
        <f t="shared" si="2"/>
        <v>748545.85712000006</v>
      </c>
      <c r="L35" s="100"/>
      <c r="M35" s="100"/>
      <c r="N35" s="100"/>
    </row>
    <row r="36" spans="1:14" x14ac:dyDescent="0.25">
      <c r="A36" s="13"/>
      <c r="B36" s="12" t="s">
        <v>22</v>
      </c>
      <c r="C36" s="12"/>
      <c r="D36" s="7">
        <v>6555314.1869999999</v>
      </c>
      <c r="E36" s="25">
        <v>250198.56299999999</v>
      </c>
      <c r="F36" s="36">
        <v>282609.34499999997</v>
      </c>
      <c r="G36" s="36">
        <v>600253.06999999995</v>
      </c>
      <c r="H36" s="36">
        <v>1133060.9779999999</v>
      </c>
      <c r="I36" s="36">
        <v>462175.114</v>
      </c>
      <c r="J36" s="7">
        <f t="shared" si="2"/>
        <v>1595236.0919999999</v>
      </c>
      <c r="L36" s="100"/>
      <c r="M36" s="100"/>
      <c r="N36" s="100"/>
    </row>
    <row r="37" spans="1:14" x14ac:dyDescent="0.25">
      <c r="A37" s="13"/>
      <c r="B37" s="12"/>
      <c r="C37" s="12"/>
      <c r="D37" s="7"/>
      <c r="E37" s="25"/>
      <c r="F37" s="36"/>
      <c r="G37" s="36"/>
      <c r="H37" s="36"/>
      <c r="I37" s="36"/>
      <c r="J37" s="7"/>
      <c r="L37" s="100"/>
      <c r="M37" s="100"/>
      <c r="N37" s="100"/>
    </row>
    <row r="38" spans="1:14" ht="13" x14ac:dyDescent="0.3">
      <c r="A38" s="86" t="s">
        <v>61</v>
      </c>
      <c r="B38" s="87"/>
      <c r="C38" s="87"/>
      <c r="D38" s="8">
        <v>62842185.406132907</v>
      </c>
      <c r="E38" s="27">
        <v>7108235.1654200014</v>
      </c>
      <c r="F38" s="39">
        <v>5102092.8976799995</v>
      </c>
      <c r="G38" s="39">
        <v>5035032.3325000023</v>
      </c>
      <c r="H38" s="39">
        <v>17245360.395600002</v>
      </c>
      <c r="I38" s="39">
        <v>8469406.0148000009</v>
      </c>
      <c r="J38" s="8">
        <f t="shared" ref="J38:J40" si="3">+H38+I38</f>
        <v>25714766.410400003</v>
      </c>
      <c r="L38" s="100"/>
      <c r="M38" s="100"/>
      <c r="N38" s="100"/>
    </row>
    <row r="39" spans="1:14" ht="13" x14ac:dyDescent="0.3">
      <c r="A39" s="86" t="s">
        <v>62</v>
      </c>
      <c r="B39" s="87"/>
      <c r="C39" s="87"/>
      <c r="D39" s="8">
        <v>70817001.905200005</v>
      </c>
      <c r="E39" s="27">
        <v>5078558.4119999995</v>
      </c>
      <c r="F39" s="39">
        <v>4775230.1279800003</v>
      </c>
      <c r="G39" s="39">
        <v>6765896.6150000012</v>
      </c>
      <c r="H39" s="39">
        <v>16619685.154980002</v>
      </c>
      <c r="I39" s="39">
        <v>5525504.8342400007</v>
      </c>
      <c r="J39" s="8">
        <f t="shared" si="3"/>
        <v>22145189.989220001</v>
      </c>
      <c r="L39" s="100"/>
      <c r="M39" s="100"/>
      <c r="N39" s="100"/>
    </row>
    <row r="40" spans="1:14" ht="13" x14ac:dyDescent="0.3">
      <c r="A40" s="86" t="s">
        <v>23</v>
      </c>
      <c r="B40" s="87"/>
      <c r="C40" s="87"/>
      <c r="D40" s="8">
        <v>-7974816.4990670979</v>
      </c>
      <c r="E40" s="27">
        <v>2029676.7534200018</v>
      </c>
      <c r="F40" s="39">
        <v>326862.76969999913</v>
      </c>
      <c r="G40" s="39">
        <v>-1730864.2824999988</v>
      </c>
      <c r="H40" s="39">
        <v>625675.24062000029</v>
      </c>
      <c r="I40" s="39">
        <v>2943901.1805600002</v>
      </c>
      <c r="J40" s="8">
        <f t="shared" si="3"/>
        <v>3569576.4211800005</v>
      </c>
      <c r="L40" s="100"/>
      <c r="M40" s="100"/>
      <c r="N40" s="100"/>
    </row>
    <row r="41" spans="1:14" ht="13" x14ac:dyDescent="0.3">
      <c r="A41" s="9"/>
      <c r="B41" s="88"/>
      <c r="C41" s="88"/>
      <c r="D41" s="10"/>
      <c r="E41" s="29"/>
      <c r="F41" s="40"/>
      <c r="G41" s="40"/>
      <c r="H41" s="40"/>
      <c r="I41" s="40"/>
      <c r="J41" s="10"/>
      <c r="L41" s="100"/>
      <c r="M41" s="100"/>
      <c r="N41" s="100"/>
    </row>
    <row r="42" spans="1:14" x14ac:dyDescent="0.25">
      <c r="A42" s="82" t="s">
        <v>24</v>
      </c>
      <c r="B42" s="12"/>
      <c r="C42" s="12"/>
      <c r="D42" s="6"/>
      <c r="E42" s="23"/>
      <c r="F42" s="38"/>
      <c r="G42" s="38"/>
      <c r="H42" s="38"/>
      <c r="I42" s="38"/>
      <c r="J42" s="6"/>
      <c r="L42" s="100"/>
      <c r="M42" s="100"/>
      <c r="N42" s="100"/>
    </row>
    <row r="43" spans="1:14" x14ac:dyDescent="0.25">
      <c r="A43" s="82"/>
      <c r="B43" s="12"/>
      <c r="C43" s="12"/>
      <c r="D43" s="6"/>
      <c r="E43" s="23"/>
      <c r="F43" s="38"/>
      <c r="G43" s="38"/>
      <c r="H43" s="38"/>
      <c r="I43" s="38"/>
      <c r="J43" s="6"/>
      <c r="L43" s="100"/>
      <c r="M43" s="100"/>
      <c r="N43" s="100"/>
    </row>
    <row r="44" spans="1:14" x14ac:dyDescent="0.25">
      <c r="A44" s="13" t="s">
        <v>25</v>
      </c>
      <c r="B44" s="12"/>
      <c r="C44" s="12"/>
      <c r="D44" s="7">
        <v>2441901.2032762021</v>
      </c>
      <c r="E44" s="25">
        <v>430235.10840000014</v>
      </c>
      <c r="F44" s="36">
        <v>2928415.3487</v>
      </c>
      <c r="G44" s="36">
        <v>-5609671.3505000006</v>
      </c>
      <c r="H44" s="36">
        <v>-2251020.8934000004</v>
      </c>
      <c r="I44" s="36">
        <v>3733177.3395600002</v>
      </c>
      <c r="J44" s="7">
        <f t="shared" ref="J44:J57" si="4">+H44+I44</f>
        <v>1482156.4461599998</v>
      </c>
      <c r="L44" s="100"/>
      <c r="M44" s="100"/>
      <c r="N44" s="100"/>
    </row>
    <row r="45" spans="1:14" x14ac:dyDescent="0.25">
      <c r="A45" s="13" t="s">
        <v>26</v>
      </c>
      <c r="B45" s="12"/>
      <c r="C45" s="12"/>
      <c r="D45" s="7">
        <v>420017.6894956152</v>
      </c>
      <c r="E45" s="25">
        <v>-783958.55822000001</v>
      </c>
      <c r="F45" s="36">
        <v>-152017.94518000001</v>
      </c>
      <c r="G45" s="36">
        <v>-36174.979999999981</v>
      </c>
      <c r="H45" s="36">
        <v>-972151.48340000003</v>
      </c>
      <c r="I45" s="36">
        <v>-57643.040600000008</v>
      </c>
      <c r="J45" s="7">
        <f t="shared" si="4"/>
        <v>-1029794.524</v>
      </c>
      <c r="L45" s="100"/>
      <c r="M45" s="100"/>
      <c r="N45" s="100"/>
    </row>
    <row r="46" spans="1:14" x14ac:dyDescent="0.25">
      <c r="A46" s="13"/>
      <c r="B46" s="12" t="s">
        <v>27</v>
      </c>
      <c r="C46" s="12"/>
      <c r="D46" s="7">
        <v>1670223.571</v>
      </c>
      <c r="E46" s="25">
        <v>61529.296159999998</v>
      </c>
      <c r="F46" s="36">
        <v>91409.677100000001</v>
      </c>
      <c r="G46" s="36">
        <v>133056.23550000001</v>
      </c>
      <c r="H46" s="36">
        <v>285995.20876000001</v>
      </c>
      <c r="I46" s="36">
        <v>93960.438200000004</v>
      </c>
      <c r="J46" s="7">
        <f t="shared" si="4"/>
        <v>379955.64696000004</v>
      </c>
      <c r="L46" s="100"/>
      <c r="M46" s="100"/>
      <c r="N46" s="100"/>
    </row>
    <row r="47" spans="1:14" x14ac:dyDescent="0.25">
      <c r="A47" s="13"/>
      <c r="B47" s="12" t="s">
        <v>28</v>
      </c>
      <c r="C47" s="12"/>
      <c r="D47" s="7">
        <v>1250205.8815043848</v>
      </c>
      <c r="E47" s="25">
        <v>845487.85438000003</v>
      </c>
      <c r="F47" s="36">
        <v>243427.62228000001</v>
      </c>
      <c r="G47" s="36">
        <v>169231.21549999999</v>
      </c>
      <c r="H47" s="36">
        <v>1258146.6921600001</v>
      </c>
      <c r="I47" s="36">
        <v>151603.47880000001</v>
      </c>
      <c r="J47" s="7">
        <f t="shared" si="4"/>
        <v>1409750.17096</v>
      </c>
      <c r="L47" s="100"/>
      <c r="M47" s="100"/>
      <c r="N47" s="100"/>
    </row>
    <row r="48" spans="1:14" x14ac:dyDescent="0.25">
      <c r="A48" s="13" t="s">
        <v>29</v>
      </c>
      <c r="B48" s="12"/>
      <c r="C48" s="12"/>
      <c r="D48" s="7">
        <v>2024788.1241546012</v>
      </c>
      <c r="E48" s="25">
        <v>44211.7143600001</v>
      </c>
      <c r="F48" s="36">
        <v>3704467.9422800001</v>
      </c>
      <c r="G48" s="36">
        <v>-5251640.5955000008</v>
      </c>
      <c r="H48" s="36">
        <v>-1502960.9388600001</v>
      </c>
      <c r="I48" s="36">
        <v>1289789.65444</v>
      </c>
      <c r="J48" s="7">
        <f t="shared" si="4"/>
        <v>-213171.28442000016</v>
      </c>
      <c r="L48" s="100"/>
      <c r="M48" s="100"/>
      <c r="N48" s="100"/>
    </row>
    <row r="49" spans="1:14" x14ac:dyDescent="0.25">
      <c r="A49" s="13"/>
      <c r="B49" s="12" t="s">
        <v>30</v>
      </c>
      <c r="C49" s="12"/>
      <c r="D49" s="7">
        <v>11450148.480051905</v>
      </c>
      <c r="E49" s="25">
        <v>1647500.3518400001</v>
      </c>
      <c r="F49" s="36">
        <v>4748380.80724</v>
      </c>
      <c r="G49" s="36">
        <v>-4245290.4255000008</v>
      </c>
      <c r="H49" s="36">
        <v>2150590.7335799998</v>
      </c>
      <c r="I49" s="36">
        <v>1697028.12628</v>
      </c>
      <c r="J49" s="7">
        <f t="shared" si="4"/>
        <v>3847618.8598599997</v>
      </c>
      <c r="L49" s="100"/>
      <c r="M49" s="100"/>
      <c r="N49" s="100"/>
    </row>
    <row r="50" spans="1:14" x14ac:dyDescent="0.25">
      <c r="A50" s="13"/>
      <c r="B50" s="12" t="s">
        <v>31</v>
      </c>
      <c r="C50" s="12"/>
      <c r="D50" s="7">
        <v>9425360.3558973037</v>
      </c>
      <c r="E50" s="25">
        <v>1603288.63748</v>
      </c>
      <c r="F50" s="36">
        <v>1043912.86496</v>
      </c>
      <c r="G50" s="36">
        <v>1006350.1699999999</v>
      </c>
      <c r="H50" s="36">
        <v>3653551.6724399999</v>
      </c>
      <c r="I50" s="36">
        <v>407238.47184000007</v>
      </c>
      <c r="J50" s="7">
        <f t="shared" si="4"/>
        <v>4060790.1442800001</v>
      </c>
      <c r="L50" s="100"/>
      <c r="M50" s="100"/>
      <c r="N50" s="100"/>
    </row>
    <row r="51" spans="1:14" x14ac:dyDescent="0.25">
      <c r="A51" s="13" t="s">
        <v>32</v>
      </c>
      <c r="B51" s="12"/>
      <c r="C51" s="12"/>
      <c r="D51" s="7">
        <v>0</v>
      </c>
      <c r="E51" s="25">
        <v>5355.368599999998</v>
      </c>
      <c r="F51" s="36">
        <v>4434.747499999823</v>
      </c>
      <c r="G51" s="36">
        <v>6841.9035000000149</v>
      </c>
      <c r="H51" s="36">
        <v>16632.019599999836</v>
      </c>
      <c r="I51" s="36">
        <v>562.72888000000967</v>
      </c>
      <c r="J51" s="7">
        <f t="shared" si="4"/>
        <v>17194.748479999846</v>
      </c>
      <c r="L51" s="100"/>
      <c r="M51" s="100"/>
      <c r="N51" s="100"/>
    </row>
    <row r="52" spans="1:14" x14ac:dyDescent="0.25">
      <c r="A52" s="13" t="s">
        <v>33</v>
      </c>
      <c r="B52" s="12"/>
      <c r="C52" s="12"/>
      <c r="D52" s="7">
        <v>-2904.6103740141393</v>
      </c>
      <c r="E52" s="25">
        <v>1164626.58366</v>
      </c>
      <c r="F52" s="36">
        <v>-628469.3959</v>
      </c>
      <c r="G52" s="36">
        <v>-328697.67850000004</v>
      </c>
      <c r="H52" s="36">
        <v>207459.50925999996</v>
      </c>
      <c r="I52" s="36">
        <v>2500467.9968400002</v>
      </c>
      <c r="J52" s="7">
        <f t="shared" si="4"/>
        <v>2707927.5060999999</v>
      </c>
      <c r="L52" s="100"/>
      <c r="M52" s="100"/>
      <c r="N52" s="100"/>
    </row>
    <row r="53" spans="1:14" x14ac:dyDescent="0.25">
      <c r="A53" s="13" t="s">
        <v>87</v>
      </c>
      <c r="B53" s="12"/>
      <c r="C53" s="12"/>
      <c r="D53" s="7">
        <v>0</v>
      </c>
      <c r="E53" s="25">
        <v>0</v>
      </c>
      <c r="F53" s="36">
        <v>0</v>
      </c>
      <c r="G53" s="36">
        <v>0</v>
      </c>
      <c r="H53" s="36">
        <v>0</v>
      </c>
      <c r="I53" s="36">
        <v>0</v>
      </c>
      <c r="J53" s="7">
        <f t="shared" si="4"/>
        <v>0</v>
      </c>
      <c r="L53" s="100"/>
      <c r="M53" s="100"/>
      <c r="N53" s="100"/>
    </row>
    <row r="54" spans="1:14" x14ac:dyDescent="0.25">
      <c r="A54" s="13"/>
      <c r="B54" s="12" t="s">
        <v>34</v>
      </c>
      <c r="C54" s="12"/>
      <c r="D54" s="7">
        <v>0</v>
      </c>
      <c r="E54" s="25">
        <v>0</v>
      </c>
      <c r="F54" s="36">
        <v>0</v>
      </c>
      <c r="G54" s="36">
        <v>0</v>
      </c>
      <c r="H54" s="36">
        <v>0</v>
      </c>
      <c r="I54" s="36">
        <v>0</v>
      </c>
      <c r="J54" s="7">
        <f t="shared" si="4"/>
        <v>0</v>
      </c>
      <c r="L54" s="100"/>
      <c r="M54" s="100"/>
      <c r="N54" s="100"/>
    </row>
    <row r="55" spans="1:14" x14ac:dyDescent="0.25">
      <c r="A55" s="13"/>
      <c r="B55" s="12" t="s">
        <v>35</v>
      </c>
      <c r="C55" s="12"/>
      <c r="D55" s="7">
        <v>0</v>
      </c>
      <c r="E55" s="25">
        <v>0</v>
      </c>
      <c r="F55" s="36">
        <v>0</v>
      </c>
      <c r="G55" s="36">
        <v>0</v>
      </c>
      <c r="H55" s="36">
        <v>0</v>
      </c>
      <c r="I55" s="36">
        <v>0</v>
      </c>
      <c r="J55" s="7">
        <f t="shared" si="4"/>
        <v>0</v>
      </c>
      <c r="L55" s="100"/>
      <c r="M55" s="100"/>
      <c r="N55" s="100"/>
    </row>
    <row r="56" spans="1:14" x14ac:dyDescent="0.25">
      <c r="A56" s="19" t="s">
        <v>88</v>
      </c>
      <c r="B56" s="12"/>
      <c r="C56" s="12"/>
      <c r="D56" s="7">
        <v>0</v>
      </c>
      <c r="E56" s="25">
        <v>0</v>
      </c>
      <c r="F56" s="36">
        <v>0</v>
      </c>
      <c r="G56" s="36">
        <v>0</v>
      </c>
      <c r="H56" s="36">
        <v>0</v>
      </c>
      <c r="I56" s="36">
        <v>0</v>
      </c>
      <c r="J56" s="7">
        <f t="shared" si="4"/>
        <v>0</v>
      </c>
      <c r="L56" s="100"/>
      <c r="M56" s="100"/>
      <c r="N56" s="100"/>
    </row>
    <row r="57" spans="1:14" x14ac:dyDescent="0.25">
      <c r="A57" s="13" t="s">
        <v>36</v>
      </c>
      <c r="B57" s="12"/>
      <c r="C57" s="12"/>
      <c r="D57" s="7">
        <v>0</v>
      </c>
      <c r="E57" s="25">
        <v>0</v>
      </c>
      <c r="F57" s="36">
        <v>0</v>
      </c>
      <c r="G57" s="36">
        <v>0</v>
      </c>
      <c r="H57" s="36">
        <v>0</v>
      </c>
      <c r="I57" s="36">
        <v>0</v>
      </c>
      <c r="J57" s="7">
        <f t="shared" si="4"/>
        <v>0</v>
      </c>
      <c r="L57" s="100"/>
      <c r="M57" s="100"/>
      <c r="N57" s="100"/>
    </row>
    <row r="58" spans="1:14" x14ac:dyDescent="0.25">
      <c r="A58" s="13"/>
      <c r="B58" s="12"/>
      <c r="C58" s="12"/>
      <c r="D58" s="7"/>
      <c r="E58" s="25"/>
      <c r="F58" s="36"/>
      <c r="G58" s="36"/>
      <c r="H58" s="36"/>
      <c r="I58" s="36"/>
      <c r="J58" s="7"/>
      <c r="L58" s="100"/>
      <c r="M58" s="100"/>
      <c r="N58" s="100"/>
    </row>
    <row r="59" spans="1:14" x14ac:dyDescent="0.25">
      <c r="A59" s="13" t="s">
        <v>37</v>
      </c>
      <c r="B59" s="12"/>
      <c r="C59" s="12"/>
      <c r="D59" s="7">
        <v>10428041.764807295</v>
      </c>
      <c r="E59" s="25">
        <v>-1599441.6450200002</v>
      </c>
      <c r="F59" s="36">
        <v>2601552.5789999999</v>
      </c>
      <c r="G59" s="36">
        <v>-3878807.068</v>
      </c>
      <c r="H59" s="36">
        <v>-2876696.1340200002</v>
      </c>
      <c r="I59" s="36">
        <v>789276.15899999987</v>
      </c>
      <c r="J59" s="7">
        <f t="shared" ref="J59:J70" si="5">+H59+I59</f>
        <v>-2087419.9750200002</v>
      </c>
      <c r="L59" s="100"/>
      <c r="M59" s="100"/>
      <c r="N59" s="100"/>
    </row>
    <row r="60" spans="1:14" x14ac:dyDescent="0.25">
      <c r="A60" s="13" t="s">
        <v>38</v>
      </c>
      <c r="B60" s="12"/>
      <c r="C60" s="12"/>
      <c r="D60" s="7">
        <v>358571.59734329622</v>
      </c>
      <c r="E60" s="25">
        <v>-123.12466000000001</v>
      </c>
      <c r="F60" s="36">
        <v>-2212.982</v>
      </c>
      <c r="G60" s="36">
        <v>-7604.3580000000011</v>
      </c>
      <c r="H60" s="36">
        <v>-9940.4646600000015</v>
      </c>
      <c r="I60" s="36">
        <v>37919.629000000001</v>
      </c>
      <c r="J60" s="7">
        <f t="shared" si="5"/>
        <v>27979.164339999999</v>
      </c>
      <c r="L60" s="100"/>
      <c r="M60" s="100"/>
      <c r="N60" s="100"/>
    </row>
    <row r="61" spans="1:14" x14ac:dyDescent="0.25">
      <c r="A61" s="13"/>
      <c r="B61" s="12" t="s">
        <v>39</v>
      </c>
      <c r="C61" s="12"/>
      <c r="D61" s="7">
        <v>439934.20314329624</v>
      </c>
      <c r="E61" s="25">
        <v>0</v>
      </c>
      <c r="F61" s="36">
        <v>0</v>
      </c>
      <c r="G61" s="36">
        <v>195.63200000000001</v>
      </c>
      <c r="H61" s="36">
        <v>195.63200000000001</v>
      </c>
      <c r="I61" s="36">
        <v>39819.826999999997</v>
      </c>
      <c r="J61" s="7">
        <f t="shared" si="5"/>
        <v>40015.458999999995</v>
      </c>
      <c r="L61" s="100"/>
      <c r="M61" s="100"/>
      <c r="N61" s="100"/>
    </row>
    <row r="62" spans="1:14" x14ac:dyDescent="0.25">
      <c r="A62" s="13"/>
      <c r="B62" s="12"/>
      <c r="C62" s="12" t="s">
        <v>40</v>
      </c>
      <c r="D62" s="7">
        <v>427087.05814329622</v>
      </c>
      <c r="E62" s="25">
        <v>0</v>
      </c>
      <c r="F62" s="36">
        <v>0</v>
      </c>
      <c r="G62" s="36">
        <v>0</v>
      </c>
      <c r="H62" s="36">
        <v>0</v>
      </c>
      <c r="I62" s="36">
        <v>0</v>
      </c>
      <c r="J62" s="7">
        <f t="shared" si="5"/>
        <v>0</v>
      </c>
      <c r="L62" s="100"/>
      <c r="M62" s="100"/>
      <c r="N62" s="100"/>
    </row>
    <row r="63" spans="1:14" x14ac:dyDescent="0.25">
      <c r="A63" s="13"/>
      <c r="B63" s="12"/>
      <c r="C63" s="12" t="s">
        <v>41</v>
      </c>
      <c r="D63" s="7">
        <v>12847.145000000019</v>
      </c>
      <c r="E63" s="25">
        <v>0</v>
      </c>
      <c r="F63" s="36">
        <v>0</v>
      </c>
      <c r="G63" s="36">
        <v>195.63200000000001</v>
      </c>
      <c r="H63" s="36">
        <v>195.63200000000001</v>
      </c>
      <c r="I63" s="36">
        <v>39819.826999999997</v>
      </c>
      <c r="J63" s="7">
        <f t="shared" si="5"/>
        <v>40015.458999999995</v>
      </c>
      <c r="L63" s="100"/>
      <c r="M63" s="100"/>
      <c r="N63" s="100"/>
    </row>
    <row r="64" spans="1:14" x14ac:dyDescent="0.25">
      <c r="A64" s="13"/>
      <c r="B64" s="12" t="s">
        <v>42</v>
      </c>
      <c r="C64" s="12"/>
      <c r="D64" s="7">
        <v>81362.605800000005</v>
      </c>
      <c r="E64" s="25">
        <v>123.12466000000001</v>
      </c>
      <c r="F64" s="36">
        <v>2212.982</v>
      </c>
      <c r="G64" s="36">
        <v>7799.9900000000007</v>
      </c>
      <c r="H64" s="36">
        <v>10136.096660000001</v>
      </c>
      <c r="I64" s="36">
        <v>1900.1980000000001</v>
      </c>
      <c r="J64" s="7">
        <f t="shared" si="5"/>
        <v>12036.294660000001</v>
      </c>
      <c r="L64" s="100"/>
      <c r="M64" s="100"/>
      <c r="N64" s="100"/>
    </row>
    <row r="65" spans="1:14" x14ac:dyDescent="0.25">
      <c r="A65" s="13" t="s">
        <v>43</v>
      </c>
      <c r="B65" s="12"/>
      <c r="C65" s="12"/>
      <c r="D65" s="7">
        <v>10314068.308</v>
      </c>
      <c r="E65" s="25">
        <v>-1574033.4033600001</v>
      </c>
      <c r="F65" s="36">
        <v>2631647.5489999996</v>
      </c>
      <c r="G65" s="36">
        <v>-3844341.1170000001</v>
      </c>
      <c r="H65" s="36">
        <v>-2786726.9713600003</v>
      </c>
      <c r="I65" s="36">
        <v>777543.80999999994</v>
      </c>
      <c r="J65" s="7">
        <f t="shared" si="5"/>
        <v>-2009183.1613600003</v>
      </c>
      <c r="L65" s="100"/>
      <c r="M65" s="100"/>
      <c r="N65" s="100"/>
    </row>
    <row r="66" spans="1:14" x14ac:dyDescent="0.25">
      <c r="A66" s="13"/>
      <c r="B66" s="12" t="s">
        <v>39</v>
      </c>
      <c r="C66" s="12"/>
      <c r="D66" s="7">
        <v>13023117.414000001</v>
      </c>
      <c r="E66" s="25">
        <v>0</v>
      </c>
      <c r="F66" s="36">
        <v>3442520.9</v>
      </c>
      <c r="G66" s="36">
        <v>0</v>
      </c>
      <c r="H66" s="36">
        <v>3442520.9</v>
      </c>
      <c r="I66" s="36">
        <v>1420147.595</v>
      </c>
      <c r="J66" s="7">
        <f t="shared" si="5"/>
        <v>4862668.4950000001</v>
      </c>
      <c r="L66" s="100"/>
      <c r="M66" s="100"/>
      <c r="N66" s="100"/>
    </row>
    <row r="67" spans="1:14" x14ac:dyDescent="0.25">
      <c r="A67" s="13"/>
      <c r="B67" s="12"/>
      <c r="C67" s="12" t="s">
        <v>40</v>
      </c>
      <c r="D67" s="7">
        <v>13023117.414000001</v>
      </c>
      <c r="E67" s="25">
        <v>0</v>
      </c>
      <c r="F67" s="36">
        <v>3442520.9</v>
      </c>
      <c r="G67" s="36">
        <v>0</v>
      </c>
      <c r="H67" s="36">
        <v>3442520.9</v>
      </c>
      <c r="I67" s="36">
        <v>1420147.595</v>
      </c>
      <c r="J67" s="7">
        <f t="shared" si="5"/>
        <v>4862668.4950000001</v>
      </c>
      <c r="L67" s="100"/>
      <c r="M67" s="100"/>
      <c r="N67" s="100"/>
    </row>
    <row r="68" spans="1:14" x14ac:dyDescent="0.25">
      <c r="A68" s="13"/>
      <c r="B68" s="12"/>
      <c r="C68" s="12" t="s">
        <v>41</v>
      </c>
      <c r="D68" s="7">
        <v>0</v>
      </c>
      <c r="E68" s="25">
        <v>0</v>
      </c>
      <c r="F68" s="36">
        <v>0</v>
      </c>
      <c r="G68" s="36">
        <v>0</v>
      </c>
      <c r="H68" s="36">
        <v>0</v>
      </c>
      <c r="I68" s="36">
        <v>0</v>
      </c>
      <c r="J68" s="7">
        <f t="shared" si="5"/>
        <v>0</v>
      </c>
      <c r="L68" s="100"/>
      <c r="M68" s="100"/>
      <c r="N68" s="100"/>
    </row>
    <row r="69" spans="1:14" x14ac:dyDescent="0.25">
      <c r="A69" s="13"/>
      <c r="B69" s="12" t="s">
        <v>42</v>
      </c>
      <c r="C69" s="12"/>
      <c r="D69" s="7">
        <v>2709049.1060000001</v>
      </c>
      <c r="E69" s="25">
        <v>1574033.4033600001</v>
      </c>
      <c r="F69" s="36">
        <v>810873.35100000002</v>
      </c>
      <c r="G69" s="36">
        <v>3844341.1170000001</v>
      </c>
      <c r="H69" s="36">
        <v>6229247.8713600002</v>
      </c>
      <c r="I69" s="36">
        <v>642603.78500000003</v>
      </c>
      <c r="J69" s="7">
        <f t="shared" si="5"/>
        <v>6871851.6563600004</v>
      </c>
      <c r="L69" s="100"/>
      <c r="M69" s="100"/>
      <c r="N69" s="100"/>
    </row>
    <row r="70" spans="1:14" x14ac:dyDescent="0.25">
      <c r="A70" s="13" t="s">
        <v>44</v>
      </c>
      <c r="B70" s="12"/>
      <c r="C70" s="12"/>
      <c r="D70" s="7">
        <v>-244598.14053600002</v>
      </c>
      <c r="E70" s="25">
        <v>-25285.116999999998</v>
      </c>
      <c r="F70" s="36">
        <v>-27881.988000000001</v>
      </c>
      <c r="G70" s="36">
        <v>-26861.593000000001</v>
      </c>
      <c r="H70" s="36">
        <v>-80028.698000000004</v>
      </c>
      <c r="I70" s="36">
        <v>-26187.279999999999</v>
      </c>
      <c r="J70" s="7">
        <f t="shared" si="5"/>
        <v>-106215.978</v>
      </c>
      <c r="L70" s="100"/>
      <c r="M70" s="100"/>
      <c r="N70" s="100"/>
    </row>
    <row r="71" spans="1:14" x14ac:dyDescent="0.25">
      <c r="A71" s="13"/>
      <c r="B71" s="12"/>
      <c r="C71" s="12"/>
      <c r="D71" s="7"/>
      <c r="E71" s="25"/>
      <c r="F71" s="36"/>
      <c r="G71" s="36"/>
      <c r="H71" s="36"/>
      <c r="I71" s="36"/>
      <c r="J71" s="7"/>
      <c r="L71" s="100"/>
      <c r="M71" s="100"/>
      <c r="N71" s="100"/>
    </row>
    <row r="72" spans="1:14" ht="13" x14ac:dyDescent="0.3">
      <c r="A72" s="86" t="s">
        <v>45</v>
      </c>
      <c r="B72" s="87"/>
      <c r="C72" s="87"/>
      <c r="D72" s="8">
        <v>-7986140.561531093</v>
      </c>
      <c r="E72" s="27">
        <v>2029676.7534200004</v>
      </c>
      <c r="F72" s="39">
        <v>326862.76970000006</v>
      </c>
      <c r="G72" s="39">
        <v>-1730864.2825000007</v>
      </c>
      <c r="H72" s="39">
        <v>625675.24061999982</v>
      </c>
      <c r="I72" s="39">
        <v>2943901.1805600002</v>
      </c>
      <c r="J72" s="8">
        <f>+H72+I72</f>
        <v>3569576.4211800001</v>
      </c>
      <c r="L72" s="100"/>
      <c r="M72" s="100"/>
      <c r="N72" s="100"/>
    </row>
    <row r="73" spans="1:14" x14ac:dyDescent="0.25">
      <c r="A73" s="89"/>
      <c r="B73" s="90"/>
      <c r="C73" s="90"/>
      <c r="D73" s="11"/>
      <c r="E73" s="29"/>
      <c r="F73" s="40"/>
      <c r="G73" s="40"/>
      <c r="H73" s="40"/>
      <c r="I73" s="40"/>
      <c r="J73" s="11"/>
      <c r="L73" s="100"/>
      <c r="M73" s="100"/>
      <c r="N73" s="100"/>
    </row>
    <row r="74" spans="1:14" s="42" customFormat="1" ht="12.75" customHeight="1" x14ac:dyDescent="0.25">
      <c r="A74" s="12" t="s">
        <v>46</v>
      </c>
      <c r="B74" s="161" t="s">
        <v>49</v>
      </c>
      <c r="C74" s="161"/>
      <c r="D74" s="161"/>
      <c r="E74" s="161"/>
      <c r="F74" s="161"/>
      <c r="G74" s="161"/>
      <c r="H74" s="161"/>
      <c r="I74" s="161"/>
      <c r="J74" s="161"/>
      <c r="K74" s="38"/>
      <c r="L74" s="38"/>
      <c r="M74" s="114"/>
    </row>
    <row r="75" spans="1:14" s="42" customFormat="1" ht="25.15" customHeight="1" x14ac:dyDescent="0.25">
      <c r="A75" s="41" t="s">
        <v>47</v>
      </c>
      <c r="B75" s="160" t="s">
        <v>63</v>
      </c>
      <c r="C75" s="160"/>
      <c r="D75" s="160"/>
      <c r="E75" s="160"/>
      <c r="F75" s="160"/>
      <c r="G75" s="160"/>
      <c r="H75" s="160"/>
      <c r="I75" s="160"/>
      <c r="J75" s="160"/>
      <c r="K75" s="115"/>
      <c r="L75" s="115"/>
      <c r="M75" s="114"/>
    </row>
    <row r="76" spans="1:14" s="42" customFormat="1" ht="25.15" customHeight="1" x14ac:dyDescent="0.25">
      <c r="A76" s="41" t="s">
        <v>48</v>
      </c>
      <c r="B76" s="160" t="s">
        <v>82</v>
      </c>
      <c r="C76" s="160"/>
      <c r="D76" s="160"/>
      <c r="E76" s="160"/>
      <c r="F76" s="160"/>
      <c r="G76" s="160"/>
      <c r="H76" s="160"/>
      <c r="I76" s="160"/>
      <c r="J76" s="160"/>
      <c r="K76" s="115"/>
      <c r="L76" s="115"/>
      <c r="M76" s="114"/>
    </row>
    <row r="77" spans="1:14" s="118" customFormat="1" ht="23.25" customHeight="1" x14ac:dyDescent="0.25">
      <c r="A77" s="116" t="s">
        <v>50</v>
      </c>
      <c r="B77" s="164" t="s">
        <v>65</v>
      </c>
      <c r="C77" s="164"/>
      <c r="D77" s="164"/>
      <c r="E77" s="164"/>
      <c r="F77" s="164"/>
      <c r="G77" s="164"/>
      <c r="H77" s="164"/>
      <c r="I77" s="164"/>
      <c r="J77" s="164"/>
      <c r="K77" s="117"/>
      <c r="L77" s="41"/>
    </row>
    <row r="78" spans="1:14" s="42" customFormat="1" ht="25.5" customHeight="1" x14ac:dyDescent="0.25">
      <c r="A78" s="41"/>
      <c r="B78" s="162"/>
      <c r="C78" s="163"/>
      <c r="D78" s="163"/>
      <c r="E78" s="163"/>
      <c r="F78" s="163"/>
      <c r="G78" s="101"/>
      <c r="H78" s="101"/>
      <c r="I78" s="101"/>
      <c r="J78" s="14"/>
      <c r="K78" s="14"/>
      <c r="L78" s="14"/>
    </row>
    <row r="79" spans="1:14" s="42" customFormat="1" ht="25.5" customHeight="1" x14ac:dyDescent="0.25">
      <c r="A79" s="18"/>
    </row>
    <row r="80" spans="1:14" s="42" customFormat="1" x14ac:dyDescent="0.25"/>
    <row r="81" s="42" customFormat="1" x14ac:dyDescent="0.25"/>
    <row r="82" s="42" customFormat="1" x14ac:dyDescent="0.25"/>
    <row r="83" s="42" customFormat="1" x14ac:dyDescent="0.25"/>
    <row r="84" s="42" customFormat="1" x14ac:dyDescent="0.25"/>
    <row r="85" s="42" customFormat="1" x14ac:dyDescent="0.25"/>
    <row r="86" s="42" customFormat="1" x14ac:dyDescent="0.25"/>
    <row r="87" s="42" customFormat="1" x14ac:dyDescent="0.25"/>
    <row r="88" s="42" customFormat="1" x14ac:dyDescent="0.25"/>
    <row r="89" s="42" customFormat="1" x14ac:dyDescent="0.25"/>
    <row r="90" s="42" customFormat="1" x14ac:dyDescent="0.25"/>
    <row r="91" s="42" customFormat="1" x14ac:dyDescent="0.25"/>
    <row r="92" s="42" customFormat="1" x14ac:dyDescent="0.25"/>
    <row r="93" s="42" customFormat="1" x14ac:dyDescent="0.25"/>
    <row r="94" s="42" customFormat="1" x14ac:dyDescent="0.25"/>
    <row r="95" s="42" customFormat="1" x14ac:dyDescent="0.25"/>
    <row r="96" s="42" customFormat="1" x14ac:dyDescent="0.25"/>
    <row r="97" s="42" customFormat="1" x14ac:dyDescent="0.25"/>
    <row r="98" s="42" customFormat="1" x14ac:dyDescent="0.25"/>
    <row r="99" s="42" customFormat="1" x14ac:dyDescent="0.25"/>
    <row r="100" s="42" customFormat="1" x14ac:dyDescent="0.25"/>
    <row r="101" s="42" customFormat="1" x14ac:dyDescent="0.25"/>
    <row r="102" s="42" customFormat="1" x14ac:dyDescent="0.25"/>
    <row r="103" s="42" customFormat="1" x14ac:dyDescent="0.25"/>
  </sheetData>
  <mergeCells count="5">
    <mergeCell ref="B78:F78"/>
    <mergeCell ref="B74:J74"/>
    <mergeCell ref="B75:J75"/>
    <mergeCell ref="B76:J76"/>
    <mergeCell ref="B77:J77"/>
  </mergeCells>
  <phoneticPr fontId="0" type="noConversion"/>
  <printOptions horizontalCentered="1"/>
  <pageMargins left="0" right="0" top="0.39370078740157483" bottom="0" header="0" footer="0"/>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codeName="Hoja4">
    <pageSetUpPr fitToPage="1"/>
  </sheetPr>
  <dimension ref="A1:O79"/>
  <sheetViews>
    <sheetView workbookViewId="0">
      <pane xSplit="3" ySplit="8" topLeftCell="D75" activePane="bottomRight" state="frozen"/>
      <selection activeCell="M26" sqref="M26"/>
      <selection pane="topRight" activeCell="M26" sqref="M26"/>
      <selection pane="bottomLeft" activeCell="M26" sqref="M26"/>
      <selection pane="bottomRight" activeCell="K9" sqref="K9"/>
    </sheetView>
  </sheetViews>
  <sheetFormatPr baseColWidth="10" defaultColWidth="11.453125" defaultRowHeight="12.5" x14ac:dyDescent="0.25"/>
  <cols>
    <col min="1" max="2" width="2.7265625" style="43" customWidth="1"/>
    <col min="3" max="3" width="52.81640625" style="43" customWidth="1"/>
    <col min="4" max="8" width="11" style="43" customWidth="1"/>
    <col min="9" max="9" width="11.453125" style="43"/>
    <col min="10" max="10" width="5.1796875" style="43" customWidth="1"/>
    <col min="11" max="16384" width="11.453125" style="43"/>
  </cols>
  <sheetData>
    <row r="1" spans="1:15" ht="29" x14ac:dyDescent="0.25">
      <c r="J1" s="154">
        <v>6</v>
      </c>
    </row>
    <row r="2" spans="1:15" ht="13" x14ac:dyDescent="0.3">
      <c r="A2" s="106" t="s">
        <v>71</v>
      </c>
      <c r="B2" s="1"/>
      <c r="C2" s="1"/>
      <c r="D2" s="1"/>
      <c r="E2" s="1"/>
      <c r="F2" s="1"/>
      <c r="G2" s="1"/>
      <c r="H2" s="1"/>
      <c r="I2" s="1"/>
    </row>
    <row r="3" spans="1:15" ht="13" x14ac:dyDescent="0.3">
      <c r="A3" s="107" t="str">
        <f>+Total!A3</f>
        <v>ESTADO DE OPERACIONES DE GOBIERNO  2023</v>
      </c>
      <c r="B3" s="2"/>
      <c r="C3" s="2"/>
      <c r="D3" s="1"/>
      <c r="E3" s="1"/>
      <c r="F3" s="1"/>
      <c r="G3" s="1"/>
      <c r="H3" s="1"/>
      <c r="I3" s="1"/>
    </row>
    <row r="4" spans="1:15" ht="13" x14ac:dyDescent="0.3">
      <c r="A4" s="106" t="s">
        <v>1</v>
      </c>
      <c r="B4" s="1"/>
      <c r="C4" s="1"/>
      <c r="D4" s="1"/>
      <c r="E4" s="1"/>
      <c r="F4" s="1"/>
      <c r="G4" s="1"/>
      <c r="H4" s="1"/>
      <c r="I4" s="1"/>
    </row>
    <row r="5" spans="1:15" ht="13" x14ac:dyDescent="0.3">
      <c r="A5" s="106" t="s">
        <v>52</v>
      </c>
      <c r="B5" s="1"/>
      <c r="C5" s="108"/>
      <c r="D5" s="1"/>
      <c r="E5" s="1"/>
      <c r="F5" s="1"/>
      <c r="G5" s="1"/>
      <c r="H5" s="1"/>
      <c r="I5" s="1"/>
    </row>
    <row r="6" spans="1:15" ht="13" x14ac:dyDescent="0.3">
      <c r="A6" s="106" t="s">
        <v>3</v>
      </c>
      <c r="B6" s="1"/>
      <c r="C6" s="108"/>
      <c r="D6" s="1"/>
      <c r="E6" s="1"/>
      <c r="F6" s="1"/>
      <c r="G6" s="1"/>
      <c r="H6" s="1"/>
      <c r="I6" s="1"/>
    </row>
    <row r="7" spans="1:15" ht="13" x14ac:dyDescent="0.3">
      <c r="A7" s="109"/>
      <c r="B7" s="110"/>
      <c r="C7" s="111"/>
    </row>
    <row r="8" spans="1:15" ht="24.75" customHeight="1" x14ac:dyDescent="0.25">
      <c r="A8" s="79"/>
      <c r="B8" s="80"/>
      <c r="C8" s="80"/>
      <c r="D8" s="5" t="s">
        <v>5</v>
      </c>
      <c r="E8" s="31" t="s">
        <v>85</v>
      </c>
      <c r="F8" s="31" t="s">
        <v>100</v>
      </c>
      <c r="G8" s="31" t="s">
        <v>102</v>
      </c>
      <c r="H8" s="31" t="s">
        <v>103</v>
      </c>
      <c r="I8" s="46" t="s">
        <v>86</v>
      </c>
    </row>
    <row r="9" spans="1:15" ht="13" x14ac:dyDescent="0.3">
      <c r="A9" s="81"/>
      <c r="B9" s="12"/>
      <c r="C9" s="12"/>
      <c r="D9" s="30"/>
      <c r="E9" s="37"/>
      <c r="F9" s="37"/>
      <c r="G9" s="37"/>
      <c r="H9" s="37"/>
      <c r="I9" s="96"/>
    </row>
    <row r="10" spans="1:15" ht="13" x14ac:dyDescent="0.3">
      <c r="A10" s="82" t="s">
        <v>6</v>
      </c>
      <c r="B10" s="12"/>
      <c r="C10" s="12"/>
      <c r="D10" s="24"/>
      <c r="E10" s="35"/>
      <c r="F10" s="35"/>
      <c r="G10" s="35"/>
      <c r="H10" s="35"/>
      <c r="I10" s="94"/>
    </row>
    <row r="11" spans="1:15" x14ac:dyDescent="0.25">
      <c r="A11" s="13" t="s">
        <v>7</v>
      </c>
      <c r="B11" s="12"/>
      <c r="C11" s="12"/>
      <c r="D11" s="25">
        <v>7057651.8389999997</v>
      </c>
      <c r="E11" s="36">
        <v>4873974.7439999981</v>
      </c>
      <c r="F11" s="36">
        <v>4908055.2430000007</v>
      </c>
      <c r="G11" s="36">
        <v>16839681.826000005</v>
      </c>
      <c r="H11" s="36">
        <v>8324975.2139999997</v>
      </c>
      <c r="I11" s="7">
        <f>+G11+H11</f>
        <v>25164657.040000007</v>
      </c>
      <c r="L11" s="100"/>
      <c r="M11" s="100"/>
      <c r="N11" s="100"/>
      <c r="O11" s="100"/>
    </row>
    <row r="12" spans="1:15" x14ac:dyDescent="0.25">
      <c r="A12" s="13"/>
      <c r="B12" s="12" t="s">
        <v>8</v>
      </c>
      <c r="C12" s="12"/>
      <c r="D12" s="25">
        <v>5438420.1770000001</v>
      </c>
      <c r="E12" s="36">
        <v>4096501.6209999998</v>
      </c>
      <c r="F12" s="36">
        <v>4078980.3620000002</v>
      </c>
      <c r="G12" s="36">
        <v>13613902.16</v>
      </c>
      <c r="H12" s="36">
        <v>6904110.0800000001</v>
      </c>
      <c r="I12" s="7">
        <f t="shared" ref="I12:I20" si="0">+G12+H12</f>
        <v>20518012.240000002</v>
      </c>
      <c r="L12" s="100"/>
      <c r="M12" s="100"/>
      <c r="N12" s="100"/>
      <c r="O12" s="100"/>
    </row>
    <row r="13" spans="1:15" s="113" customFormat="1" x14ac:dyDescent="0.25">
      <c r="A13" s="19"/>
      <c r="B13" s="83"/>
      <c r="C13" s="83" t="s">
        <v>69</v>
      </c>
      <c r="D13" s="64">
        <v>247831.00964060696</v>
      </c>
      <c r="E13" s="65">
        <v>183530.90511300002</v>
      </c>
      <c r="F13" s="65">
        <v>282693.31070099998</v>
      </c>
      <c r="G13" s="65">
        <v>714055.22545460705</v>
      </c>
      <c r="H13" s="65">
        <v>266809.91259600001</v>
      </c>
      <c r="I13" s="7">
        <f t="shared" si="0"/>
        <v>980865.13805060706</v>
      </c>
      <c r="L13" s="100"/>
      <c r="M13" s="100"/>
      <c r="N13" s="100"/>
      <c r="O13" s="100"/>
    </row>
    <row r="14" spans="1:15" s="113" customFormat="1" x14ac:dyDescent="0.25">
      <c r="A14" s="19"/>
      <c r="B14" s="83"/>
      <c r="C14" s="83" t="s">
        <v>59</v>
      </c>
      <c r="D14" s="64">
        <v>5190589.1673593931</v>
      </c>
      <c r="E14" s="65">
        <v>3912970.7158869999</v>
      </c>
      <c r="F14" s="65">
        <v>3796287.0512990002</v>
      </c>
      <c r="G14" s="65">
        <v>12899846.934545392</v>
      </c>
      <c r="H14" s="65">
        <v>6637300.1674039997</v>
      </c>
      <c r="I14" s="7">
        <f t="shared" si="0"/>
        <v>19537147.101949394</v>
      </c>
      <c r="L14" s="100"/>
      <c r="M14" s="100"/>
      <c r="N14" s="100"/>
      <c r="O14" s="100"/>
    </row>
    <row r="15" spans="1:15" x14ac:dyDescent="0.25">
      <c r="A15" s="13"/>
      <c r="B15" s="12" t="s">
        <v>91</v>
      </c>
      <c r="C15" s="12"/>
      <c r="D15" s="25">
        <v>0</v>
      </c>
      <c r="E15" s="36">
        <v>0</v>
      </c>
      <c r="F15" s="36">
        <v>0</v>
      </c>
      <c r="G15" s="36">
        <v>0</v>
      </c>
      <c r="H15" s="36">
        <v>0</v>
      </c>
      <c r="I15" s="7">
        <f t="shared" si="0"/>
        <v>0</v>
      </c>
      <c r="L15" s="100"/>
      <c r="M15" s="100"/>
      <c r="N15" s="100"/>
      <c r="O15" s="100"/>
    </row>
    <row r="16" spans="1:15" x14ac:dyDescent="0.25">
      <c r="A16" s="13"/>
      <c r="B16" s="12" t="s">
        <v>9</v>
      </c>
      <c r="C16" s="12"/>
      <c r="D16" s="25">
        <v>247973.364</v>
      </c>
      <c r="E16" s="36">
        <v>318948.85600000003</v>
      </c>
      <c r="F16" s="36">
        <v>273460.74699999997</v>
      </c>
      <c r="G16" s="36">
        <v>840382.96699999995</v>
      </c>
      <c r="H16" s="36">
        <v>247837.05</v>
      </c>
      <c r="I16" s="7">
        <f t="shared" si="0"/>
        <v>1088220.017</v>
      </c>
      <c r="L16" s="100"/>
      <c r="M16" s="100"/>
      <c r="N16" s="100"/>
      <c r="O16" s="100"/>
    </row>
    <row r="17" spans="1:15" x14ac:dyDescent="0.25">
      <c r="A17" s="13"/>
      <c r="B17" s="12" t="s">
        <v>66</v>
      </c>
      <c r="C17" s="12"/>
      <c r="D17" s="25">
        <v>2643.3040000000001</v>
      </c>
      <c r="E17" s="36">
        <v>5210.4629999999997</v>
      </c>
      <c r="F17" s="36">
        <v>12001.227999999999</v>
      </c>
      <c r="G17" s="36">
        <v>19854.994999999999</v>
      </c>
      <c r="H17" s="36">
        <v>24916.499</v>
      </c>
      <c r="I17" s="7">
        <f t="shared" si="0"/>
        <v>44771.493999999999</v>
      </c>
      <c r="L17" s="100"/>
      <c r="M17" s="100"/>
      <c r="N17" s="100"/>
      <c r="O17" s="100"/>
    </row>
    <row r="18" spans="1:15" x14ac:dyDescent="0.25">
      <c r="A18" s="13"/>
      <c r="B18" s="12" t="s">
        <v>67</v>
      </c>
      <c r="C18" s="12"/>
      <c r="D18" s="25">
        <v>1013428.215</v>
      </c>
      <c r="E18" s="36">
        <v>26173.541000000001</v>
      </c>
      <c r="F18" s="36">
        <v>56566.506999999998</v>
      </c>
      <c r="G18" s="36">
        <v>1096168.263</v>
      </c>
      <c r="H18" s="36">
        <v>884679.40399999998</v>
      </c>
      <c r="I18" s="7">
        <f t="shared" si="0"/>
        <v>1980847.6669999999</v>
      </c>
      <c r="L18" s="100"/>
      <c r="M18" s="100"/>
      <c r="N18" s="100"/>
      <c r="O18" s="100"/>
    </row>
    <row r="19" spans="1:15" x14ac:dyDescent="0.25">
      <c r="A19" s="13"/>
      <c r="B19" s="12" t="s">
        <v>10</v>
      </c>
      <c r="C19" s="12"/>
      <c r="D19" s="25">
        <v>100427.181</v>
      </c>
      <c r="E19" s="36">
        <v>123453.20699999999</v>
      </c>
      <c r="F19" s="36">
        <v>109125.75199999999</v>
      </c>
      <c r="G19" s="36">
        <v>333006.13999999996</v>
      </c>
      <c r="H19" s="36">
        <v>101538.164</v>
      </c>
      <c r="I19" s="7">
        <f t="shared" si="0"/>
        <v>434544.30399999995</v>
      </c>
      <c r="L19" s="100"/>
      <c r="M19" s="100"/>
      <c r="N19" s="100"/>
      <c r="O19" s="100"/>
    </row>
    <row r="20" spans="1:15" x14ac:dyDescent="0.25">
      <c r="A20" s="13"/>
      <c r="B20" s="12" t="s">
        <v>11</v>
      </c>
      <c r="C20" s="12"/>
      <c r="D20" s="25">
        <v>254759.598</v>
      </c>
      <c r="E20" s="36">
        <v>303687.05599999998</v>
      </c>
      <c r="F20" s="36">
        <v>377920.647</v>
      </c>
      <c r="G20" s="36">
        <v>936367.30099999998</v>
      </c>
      <c r="H20" s="36">
        <v>161894.01699999999</v>
      </c>
      <c r="I20" s="7">
        <f t="shared" si="0"/>
        <v>1098261.318</v>
      </c>
      <c r="L20" s="100"/>
      <c r="M20" s="100"/>
      <c r="N20" s="100"/>
      <c r="O20" s="100"/>
    </row>
    <row r="21" spans="1:15" x14ac:dyDescent="0.25">
      <c r="A21" s="13"/>
      <c r="B21" s="12"/>
      <c r="C21" s="12"/>
      <c r="D21" s="23"/>
      <c r="E21" s="38"/>
      <c r="F21" s="38"/>
      <c r="G21" s="38"/>
      <c r="H21" s="38"/>
      <c r="I21" s="6"/>
      <c r="L21" s="100"/>
      <c r="M21" s="100"/>
      <c r="N21" s="100"/>
      <c r="O21" s="100"/>
    </row>
    <row r="22" spans="1:15" x14ac:dyDescent="0.25">
      <c r="A22" s="13" t="s">
        <v>12</v>
      </c>
      <c r="B22" s="12"/>
      <c r="C22" s="12"/>
      <c r="D22" s="25">
        <v>4498436.716</v>
      </c>
      <c r="E22" s="36">
        <v>4348524.7529999996</v>
      </c>
      <c r="F22" s="36">
        <v>5741641.9860000005</v>
      </c>
      <c r="G22" s="36">
        <v>14588603.455000002</v>
      </c>
      <c r="H22" s="36">
        <v>4660109.6790000005</v>
      </c>
      <c r="I22" s="7">
        <f t="shared" ref="I22:I28" si="1">+G22+H22</f>
        <v>19248713.134000003</v>
      </c>
      <c r="L22" s="100"/>
      <c r="M22" s="100"/>
      <c r="N22" s="100"/>
      <c r="O22" s="100"/>
    </row>
    <row r="23" spans="1:15" x14ac:dyDescent="0.25">
      <c r="A23" s="13"/>
      <c r="B23" s="12" t="s">
        <v>13</v>
      </c>
      <c r="C23" s="12"/>
      <c r="D23" s="25">
        <v>1087176.692</v>
      </c>
      <c r="E23" s="36">
        <v>1008082.775</v>
      </c>
      <c r="F23" s="36">
        <v>1324328.334</v>
      </c>
      <c r="G23" s="36">
        <v>3419587.801</v>
      </c>
      <c r="H23" s="36">
        <v>1031971.3590000001</v>
      </c>
      <c r="I23" s="7">
        <f t="shared" si="1"/>
        <v>4451559.16</v>
      </c>
      <c r="L23" s="100"/>
      <c r="M23" s="100"/>
      <c r="N23" s="100"/>
      <c r="O23" s="100"/>
    </row>
    <row r="24" spans="1:15" x14ac:dyDescent="0.25">
      <c r="A24" s="13"/>
      <c r="B24" s="12" t="s">
        <v>14</v>
      </c>
      <c r="C24" s="12"/>
      <c r="D24" s="25">
        <v>310523.48599999998</v>
      </c>
      <c r="E24" s="36">
        <v>355559.72100000002</v>
      </c>
      <c r="F24" s="36">
        <v>509362.68599999999</v>
      </c>
      <c r="G24" s="36">
        <v>1175445.8929999999</v>
      </c>
      <c r="H24" s="36">
        <v>406537.81800000003</v>
      </c>
      <c r="I24" s="7">
        <f t="shared" si="1"/>
        <v>1581983.7109999999</v>
      </c>
      <c r="L24" s="100"/>
      <c r="M24" s="100"/>
      <c r="N24" s="100"/>
      <c r="O24" s="100"/>
    </row>
    <row r="25" spans="1:15" x14ac:dyDescent="0.25">
      <c r="A25" s="13"/>
      <c r="B25" s="12" t="s">
        <v>15</v>
      </c>
      <c r="C25" s="12"/>
      <c r="D25" s="25">
        <v>257938.77900000001</v>
      </c>
      <c r="E25" s="36">
        <v>3383.3389999999999</v>
      </c>
      <c r="F25" s="36">
        <v>537487.70799999998</v>
      </c>
      <c r="G25" s="36">
        <v>798809.826</v>
      </c>
      <c r="H25" s="36">
        <v>65234.233999999997</v>
      </c>
      <c r="I25" s="7">
        <f t="shared" si="1"/>
        <v>864044.06</v>
      </c>
      <c r="L25" s="100"/>
      <c r="M25" s="100"/>
      <c r="N25" s="100"/>
      <c r="O25" s="100"/>
    </row>
    <row r="26" spans="1:15" x14ac:dyDescent="0.25">
      <c r="A26" s="13"/>
      <c r="B26" s="12" t="s">
        <v>68</v>
      </c>
      <c r="C26" s="12"/>
      <c r="D26" s="25">
        <v>1819683.544</v>
      </c>
      <c r="E26" s="36">
        <v>1881942.4569999999</v>
      </c>
      <c r="F26" s="36">
        <v>1993991.7350000001</v>
      </c>
      <c r="G26" s="36">
        <v>5695617.7360000005</v>
      </c>
      <c r="H26" s="36">
        <v>2100241.8590000002</v>
      </c>
      <c r="I26" s="7">
        <f t="shared" si="1"/>
        <v>7795859.5950000007</v>
      </c>
      <c r="L26" s="100"/>
      <c r="M26" s="100"/>
      <c r="N26" s="100"/>
      <c r="O26" s="100"/>
    </row>
    <row r="27" spans="1:15" x14ac:dyDescent="0.25">
      <c r="A27" s="13"/>
      <c r="B27" s="12" t="s">
        <v>60</v>
      </c>
      <c r="C27" s="12"/>
      <c r="D27" s="25">
        <v>998370.37</v>
      </c>
      <c r="E27" s="36">
        <v>1091519.189</v>
      </c>
      <c r="F27" s="36">
        <v>1344478.7390000001</v>
      </c>
      <c r="G27" s="36">
        <v>3434368.298</v>
      </c>
      <c r="H27" s="36">
        <v>1043331.858</v>
      </c>
      <c r="I27" s="7">
        <f t="shared" si="1"/>
        <v>4477700.1559999995</v>
      </c>
      <c r="L27" s="100"/>
      <c r="M27" s="100"/>
      <c r="N27" s="100"/>
      <c r="O27" s="100"/>
    </row>
    <row r="28" spans="1:15" x14ac:dyDescent="0.25">
      <c r="A28" s="13"/>
      <c r="B28" s="12" t="s">
        <v>16</v>
      </c>
      <c r="C28" s="12"/>
      <c r="D28" s="25">
        <v>24743.845000000001</v>
      </c>
      <c r="E28" s="36">
        <v>8037.2719999999999</v>
      </c>
      <c r="F28" s="36">
        <v>31992.784</v>
      </c>
      <c r="G28" s="36">
        <v>64773.900999999998</v>
      </c>
      <c r="H28" s="36">
        <v>12792.550999999999</v>
      </c>
      <c r="I28" s="7">
        <f t="shared" si="1"/>
        <v>77566.45199999999</v>
      </c>
      <c r="L28" s="100"/>
      <c r="M28" s="100"/>
      <c r="N28" s="100"/>
      <c r="O28" s="100"/>
    </row>
    <row r="29" spans="1:15" x14ac:dyDescent="0.25">
      <c r="A29" s="13"/>
      <c r="B29" s="12"/>
      <c r="C29" s="12"/>
      <c r="D29" s="25"/>
      <c r="E29" s="36"/>
      <c r="F29" s="36"/>
      <c r="G29" s="36"/>
      <c r="H29" s="36"/>
      <c r="I29" s="7"/>
      <c r="L29" s="100"/>
      <c r="M29" s="100"/>
      <c r="N29" s="100"/>
      <c r="O29" s="100"/>
    </row>
    <row r="30" spans="1:15" x14ac:dyDescent="0.25">
      <c r="A30" s="84" t="s">
        <v>17</v>
      </c>
      <c r="B30" s="85"/>
      <c r="C30" s="85"/>
      <c r="D30" s="25">
        <v>2559215.1229999997</v>
      </c>
      <c r="E30" s="36">
        <v>525449.99099999852</v>
      </c>
      <c r="F30" s="36">
        <v>-833586.74299999978</v>
      </c>
      <c r="G30" s="36">
        <v>2251078.3710000031</v>
      </c>
      <c r="H30" s="36">
        <v>3664865.5349999992</v>
      </c>
      <c r="I30" s="7">
        <f>+G30+H30</f>
        <v>5915943.9060000023</v>
      </c>
      <c r="L30" s="100"/>
      <c r="M30" s="100"/>
      <c r="N30" s="100"/>
      <c r="O30" s="100"/>
    </row>
    <row r="31" spans="1:15" x14ac:dyDescent="0.25">
      <c r="A31" s="13"/>
      <c r="B31" s="12"/>
      <c r="C31" s="12"/>
      <c r="D31" s="25"/>
      <c r="E31" s="36"/>
      <c r="F31" s="36"/>
      <c r="G31" s="36"/>
      <c r="H31" s="36"/>
      <c r="I31" s="7"/>
      <c r="L31" s="100"/>
      <c r="M31" s="100"/>
      <c r="N31" s="100"/>
      <c r="O31" s="100"/>
    </row>
    <row r="32" spans="1:15" x14ac:dyDescent="0.25">
      <c r="A32" s="82" t="s">
        <v>18</v>
      </c>
      <c r="B32" s="12"/>
      <c r="C32" s="12"/>
      <c r="D32" s="25"/>
      <c r="E32" s="36"/>
      <c r="F32" s="36"/>
      <c r="G32" s="36"/>
      <c r="H32" s="36"/>
      <c r="I32" s="7"/>
      <c r="L32" s="100"/>
      <c r="M32" s="100"/>
      <c r="N32" s="100"/>
      <c r="O32" s="100"/>
    </row>
    <row r="33" spans="1:15" x14ac:dyDescent="0.25">
      <c r="A33" s="13" t="s">
        <v>19</v>
      </c>
      <c r="B33" s="12"/>
      <c r="C33" s="12"/>
      <c r="D33" s="25">
        <v>260534.125</v>
      </c>
      <c r="E33" s="36">
        <v>370767.91199999995</v>
      </c>
      <c r="F33" s="36">
        <v>908243.83599999989</v>
      </c>
      <c r="G33" s="36">
        <v>1539545.8729999999</v>
      </c>
      <c r="H33" s="36">
        <v>798783.30099999998</v>
      </c>
      <c r="I33" s="7">
        <f t="shared" ref="I33:I36" si="2">+G33+H33</f>
        <v>2338329.1739999996</v>
      </c>
      <c r="L33" s="100"/>
      <c r="M33" s="100"/>
      <c r="N33" s="100"/>
      <c r="O33" s="100"/>
    </row>
    <row r="34" spans="1:15" x14ac:dyDescent="0.25">
      <c r="A34" s="13"/>
      <c r="B34" s="12" t="s">
        <v>20</v>
      </c>
      <c r="C34" s="12"/>
      <c r="D34" s="25">
        <v>248.47800000000001</v>
      </c>
      <c r="E34" s="36">
        <v>3154.1170000000002</v>
      </c>
      <c r="F34" s="36">
        <v>679.70899999999995</v>
      </c>
      <c r="G34" s="36">
        <v>4082.3040000000001</v>
      </c>
      <c r="H34" s="36">
        <v>627.84400000000005</v>
      </c>
      <c r="I34" s="7">
        <f t="shared" si="2"/>
        <v>4710.1480000000001</v>
      </c>
      <c r="L34" s="100"/>
      <c r="M34" s="100"/>
      <c r="N34" s="100"/>
      <c r="O34" s="100"/>
    </row>
    <row r="35" spans="1:15" x14ac:dyDescent="0.25">
      <c r="A35" s="13"/>
      <c r="B35" s="12" t="s">
        <v>21</v>
      </c>
      <c r="C35" s="12"/>
      <c r="D35" s="25">
        <v>10584.04</v>
      </c>
      <c r="E35" s="36">
        <v>91312.683999999994</v>
      </c>
      <c r="F35" s="36">
        <v>308670.47499999998</v>
      </c>
      <c r="G35" s="36">
        <v>410567.19899999996</v>
      </c>
      <c r="H35" s="36">
        <v>337236.03100000002</v>
      </c>
      <c r="I35" s="7">
        <f t="shared" si="2"/>
        <v>747803.23</v>
      </c>
      <c r="L35" s="100"/>
      <c r="M35" s="100"/>
      <c r="N35" s="100"/>
      <c r="O35" s="100"/>
    </row>
    <row r="36" spans="1:15" x14ac:dyDescent="0.25">
      <c r="A36" s="13"/>
      <c r="B36" s="12" t="s">
        <v>22</v>
      </c>
      <c r="C36" s="12"/>
      <c r="D36" s="25">
        <v>250198.56299999999</v>
      </c>
      <c r="E36" s="36">
        <v>282609.34499999997</v>
      </c>
      <c r="F36" s="36">
        <v>600253.06999999995</v>
      </c>
      <c r="G36" s="36">
        <v>1133060.9779999999</v>
      </c>
      <c r="H36" s="36">
        <v>462175.114</v>
      </c>
      <c r="I36" s="7">
        <f t="shared" si="2"/>
        <v>1595236.0919999999</v>
      </c>
      <c r="L36" s="100"/>
      <c r="M36" s="100"/>
      <c r="N36" s="100"/>
      <c r="O36" s="100"/>
    </row>
    <row r="37" spans="1:15" x14ac:dyDescent="0.25">
      <c r="A37" s="13"/>
      <c r="B37" s="12"/>
      <c r="C37" s="12"/>
      <c r="D37" s="25"/>
      <c r="E37" s="36"/>
      <c r="F37" s="36"/>
      <c r="G37" s="36"/>
      <c r="H37" s="36"/>
      <c r="I37" s="7"/>
      <c r="L37" s="100"/>
      <c r="M37" s="100"/>
      <c r="N37" s="100"/>
      <c r="O37" s="100"/>
    </row>
    <row r="38" spans="1:15" ht="13" x14ac:dyDescent="0.3">
      <c r="A38" s="86" t="s">
        <v>61</v>
      </c>
      <c r="B38" s="87"/>
      <c r="C38" s="87"/>
      <c r="D38" s="27">
        <v>7057900.3169999998</v>
      </c>
      <c r="E38" s="39">
        <v>4877128.8609999977</v>
      </c>
      <c r="F38" s="39">
        <v>4908734.9520000005</v>
      </c>
      <c r="G38" s="39">
        <v>16843764.130000006</v>
      </c>
      <c r="H38" s="39">
        <v>8325603.0579999993</v>
      </c>
      <c r="I38" s="8">
        <f t="shared" ref="I38:I40" si="3">+G38+H38</f>
        <v>25169367.188000005</v>
      </c>
      <c r="L38" s="100"/>
      <c r="M38" s="100"/>
      <c r="N38" s="100"/>
      <c r="O38" s="100"/>
    </row>
    <row r="39" spans="1:15" ht="13" x14ac:dyDescent="0.3">
      <c r="A39" s="86" t="s">
        <v>62</v>
      </c>
      <c r="B39" s="87"/>
      <c r="C39" s="87"/>
      <c r="D39" s="27">
        <v>4759219.3190000001</v>
      </c>
      <c r="E39" s="39">
        <v>4722446.7819999997</v>
      </c>
      <c r="F39" s="39">
        <v>6650565.5310000004</v>
      </c>
      <c r="G39" s="39">
        <v>16132231.632000001</v>
      </c>
      <c r="H39" s="39">
        <v>5459520.824000001</v>
      </c>
      <c r="I39" s="8">
        <f t="shared" si="3"/>
        <v>21591752.456</v>
      </c>
      <c r="L39" s="100"/>
      <c r="M39" s="100"/>
      <c r="N39" s="100"/>
      <c r="O39" s="100"/>
    </row>
    <row r="40" spans="1:15" ht="13" x14ac:dyDescent="0.3">
      <c r="A40" s="86" t="s">
        <v>23</v>
      </c>
      <c r="B40" s="87"/>
      <c r="C40" s="87"/>
      <c r="D40" s="27">
        <v>2298680.9979999997</v>
      </c>
      <c r="E40" s="39">
        <v>154682.07899999805</v>
      </c>
      <c r="F40" s="39">
        <v>-1741830.5789999999</v>
      </c>
      <c r="G40" s="39">
        <v>711532.49800000526</v>
      </c>
      <c r="H40" s="39">
        <v>2866082.2339999983</v>
      </c>
      <c r="I40" s="8">
        <f t="shared" si="3"/>
        <v>3577614.7320000036</v>
      </c>
      <c r="L40" s="100"/>
      <c r="M40" s="100"/>
      <c r="N40" s="100"/>
      <c r="O40" s="100"/>
    </row>
    <row r="41" spans="1:15" ht="13" x14ac:dyDescent="0.3">
      <c r="A41" s="9"/>
      <c r="B41" s="88"/>
      <c r="C41" s="88"/>
      <c r="D41" s="29"/>
      <c r="E41" s="40"/>
      <c r="F41" s="40"/>
      <c r="G41" s="40"/>
      <c r="H41" s="40"/>
      <c r="I41" s="10"/>
      <c r="L41" s="100"/>
      <c r="M41" s="100"/>
      <c r="N41" s="100"/>
      <c r="O41" s="100"/>
    </row>
    <row r="42" spans="1:15" x14ac:dyDescent="0.25">
      <c r="A42" s="82" t="s">
        <v>24</v>
      </c>
      <c r="B42" s="12"/>
      <c r="C42" s="12"/>
      <c r="D42" s="23"/>
      <c r="E42" s="38"/>
      <c r="F42" s="38"/>
      <c r="G42" s="38"/>
      <c r="H42" s="38"/>
      <c r="I42" s="6"/>
      <c r="L42" s="100"/>
      <c r="M42" s="100"/>
      <c r="N42" s="100"/>
      <c r="O42" s="100"/>
    </row>
    <row r="43" spans="1:15" x14ac:dyDescent="0.25">
      <c r="A43" s="82"/>
      <c r="B43" s="12"/>
      <c r="C43" s="12"/>
      <c r="D43" s="23"/>
      <c r="E43" s="38"/>
      <c r="F43" s="38"/>
      <c r="G43" s="38"/>
      <c r="H43" s="38"/>
      <c r="I43" s="6"/>
      <c r="L43" s="100"/>
      <c r="M43" s="100"/>
      <c r="N43" s="100"/>
      <c r="O43" s="100"/>
    </row>
    <row r="44" spans="1:15" x14ac:dyDescent="0.25">
      <c r="A44" s="13" t="s">
        <v>25</v>
      </c>
      <c r="B44" s="12"/>
      <c r="C44" s="12"/>
      <c r="D44" s="25">
        <v>701472.95</v>
      </c>
      <c r="E44" s="36">
        <v>2756234.6579999998</v>
      </c>
      <c r="F44" s="36">
        <v>-5619881.574</v>
      </c>
      <c r="G44" s="36">
        <v>-2162173.9659999995</v>
      </c>
      <c r="H44" s="36">
        <v>3655358.3930000002</v>
      </c>
      <c r="I44" s="7">
        <f t="shared" ref="I44:I57" si="4">+G44+H44</f>
        <v>1493184.4270000006</v>
      </c>
      <c r="L44" s="100"/>
      <c r="M44" s="100"/>
      <c r="N44" s="100"/>
      <c r="O44" s="100"/>
    </row>
    <row r="45" spans="1:15" x14ac:dyDescent="0.25">
      <c r="A45" s="13" t="s">
        <v>26</v>
      </c>
      <c r="B45" s="12"/>
      <c r="C45" s="12"/>
      <c r="D45" s="25">
        <v>-783807.33799999999</v>
      </c>
      <c r="E45" s="36">
        <v>-151983.62</v>
      </c>
      <c r="F45" s="36">
        <v>-36126.409999999974</v>
      </c>
      <c r="G45" s="36">
        <v>-971917.36799999978</v>
      </c>
      <c r="H45" s="36">
        <v>-57610.887000000002</v>
      </c>
      <c r="I45" s="7">
        <f t="shared" si="4"/>
        <v>-1029528.2549999998</v>
      </c>
      <c r="L45" s="100"/>
      <c r="M45" s="100"/>
      <c r="N45" s="100"/>
      <c r="O45" s="100"/>
    </row>
    <row r="46" spans="1:15" x14ac:dyDescent="0.25">
      <c r="A46" s="13"/>
      <c r="B46" s="12" t="s">
        <v>27</v>
      </c>
      <c r="C46" s="12"/>
      <c r="D46" s="25">
        <v>61261.561999999998</v>
      </c>
      <c r="E46" s="36">
        <v>91381.737999999998</v>
      </c>
      <c r="F46" s="36">
        <v>133018.18900000001</v>
      </c>
      <c r="G46" s="36">
        <v>285661.489</v>
      </c>
      <c r="H46" s="36">
        <v>93916.226999999999</v>
      </c>
      <c r="I46" s="7">
        <f t="shared" si="4"/>
        <v>379577.71600000001</v>
      </c>
      <c r="L46" s="100"/>
      <c r="M46" s="100"/>
      <c r="N46" s="100"/>
      <c r="O46" s="100"/>
    </row>
    <row r="47" spans="1:15" x14ac:dyDescent="0.25">
      <c r="A47" s="13"/>
      <c r="B47" s="12" t="s">
        <v>28</v>
      </c>
      <c r="C47" s="12"/>
      <c r="D47" s="25">
        <v>845068.9</v>
      </c>
      <c r="E47" s="36">
        <v>243365.35800000001</v>
      </c>
      <c r="F47" s="36">
        <v>169144.59899999999</v>
      </c>
      <c r="G47" s="36">
        <v>1257578.8569999998</v>
      </c>
      <c r="H47" s="36">
        <v>151527.114</v>
      </c>
      <c r="I47" s="7">
        <f t="shared" si="4"/>
        <v>1409105.9709999999</v>
      </c>
      <c r="L47" s="100"/>
      <c r="M47" s="100"/>
      <c r="N47" s="100"/>
      <c r="O47" s="100"/>
    </row>
    <row r="48" spans="1:15" x14ac:dyDescent="0.25">
      <c r="A48" s="13" t="s">
        <v>29</v>
      </c>
      <c r="B48" s="12"/>
      <c r="C48" s="12"/>
      <c r="D48" s="25">
        <v>359457.11900000001</v>
      </c>
      <c r="E48" s="36">
        <v>4865275.2829999998</v>
      </c>
      <c r="F48" s="36">
        <v>-4609154.2070000004</v>
      </c>
      <c r="G48" s="36">
        <v>615578.19500000007</v>
      </c>
      <c r="H48" s="36">
        <v>1337886.6170000001</v>
      </c>
      <c r="I48" s="7">
        <f t="shared" si="4"/>
        <v>1953464.8120000002</v>
      </c>
      <c r="L48" s="100"/>
      <c r="M48" s="100"/>
      <c r="N48" s="100"/>
      <c r="O48" s="100"/>
    </row>
    <row r="49" spans="1:15" x14ac:dyDescent="0.25">
      <c r="A49" s="13"/>
      <c r="B49" s="12" t="s">
        <v>30</v>
      </c>
      <c r="C49" s="12"/>
      <c r="D49" s="25">
        <v>842458.43900000001</v>
      </c>
      <c r="E49" s="36">
        <v>4898793.7460000003</v>
      </c>
      <c r="F49" s="36">
        <v>-4267288.5880000005</v>
      </c>
      <c r="G49" s="36">
        <v>1473963.5970000001</v>
      </c>
      <c r="H49" s="36">
        <v>1347344.061</v>
      </c>
      <c r="I49" s="7">
        <f t="shared" si="4"/>
        <v>2821307.6579999998</v>
      </c>
      <c r="L49" s="100"/>
      <c r="M49" s="100"/>
      <c r="N49" s="100"/>
      <c r="O49" s="100"/>
    </row>
    <row r="50" spans="1:15" x14ac:dyDescent="0.25">
      <c r="A50" s="13"/>
      <c r="B50" s="12" t="s">
        <v>31</v>
      </c>
      <c r="C50" s="12"/>
      <c r="D50" s="25">
        <v>483001.32</v>
      </c>
      <c r="E50" s="36">
        <v>33518.463000000003</v>
      </c>
      <c r="F50" s="36">
        <v>341865.61900000001</v>
      </c>
      <c r="G50" s="36">
        <v>858385.402</v>
      </c>
      <c r="H50" s="36">
        <v>9457.4439999999995</v>
      </c>
      <c r="I50" s="7">
        <f t="shared" si="4"/>
        <v>867842.84600000002</v>
      </c>
      <c r="L50" s="100"/>
      <c r="M50" s="100"/>
      <c r="N50" s="100"/>
      <c r="O50" s="100"/>
    </row>
    <row r="51" spans="1:15" x14ac:dyDescent="0.25">
      <c r="A51" s="13" t="s">
        <v>32</v>
      </c>
      <c r="B51" s="12"/>
      <c r="C51" s="12"/>
      <c r="D51" s="25">
        <v>-29507.916000000001</v>
      </c>
      <c r="E51" s="36">
        <v>-1315907.2490000001</v>
      </c>
      <c r="F51" s="36">
        <v>-627622.34</v>
      </c>
      <c r="G51" s="36">
        <v>-1973037.5049999999</v>
      </c>
      <c r="H51" s="36">
        <v>419297.45400000003</v>
      </c>
      <c r="I51" s="7">
        <f t="shared" si="4"/>
        <v>-1553740.051</v>
      </c>
      <c r="L51" s="100"/>
      <c r="M51" s="100"/>
      <c r="N51" s="100"/>
      <c r="O51" s="100"/>
    </row>
    <row r="52" spans="1:15" x14ac:dyDescent="0.25">
      <c r="A52" s="13" t="s">
        <v>33</v>
      </c>
      <c r="B52" s="12"/>
      <c r="C52" s="12"/>
      <c r="D52" s="25">
        <v>1155331.085</v>
      </c>
      <c r="E52" s="36">
        <v>-641149.75600000005</v>
      </c>
      <c r="F52" s="36">
        <v>-346978.61700000003</v>
      </c>
      <c r="G52" s="36">
        <v>167202.71199999988</v>
      </c>
      <c r="H52" s="36">
        <v>1955785.209</v>
      </c>
      <c r="I52" s="7">
        <f t="shared" si="4"/>
        <v>2122987.9210000001</v>
      </c>
      <c r="K52" s="100"/>
      <c r="L52" s="100"/>
      <c r="M52" s="100"/>
      <c r="N52" s="100"/>
      <c r="O52" s="100"/>
    </row>
    <row r="53" spans="1:15" x14ac:dyDescent="0.25">
      <c r="A53" s="13" t="s">
        <v>87</v>
      </c>
      <c r="B53" s="12"/>
      <c r="C53" s="12"/>
      <c r="D53" s="25">
        <v>0</v>
      </c>
      <c r="E53" s="36">
        <v>0</v>
      </c>
      <c r="F53" s="36">
        <v>0</v>
      </c>
      <c r="G53" s="36">
        <v>0</v>
      </c>
      <c r="H53" s="36">
        <v>0</v>
      </c>
      <c r="I53" s="7">
        <f t="shared" si="4"/>
        <v>0</v>
      </c>
      <c r="L53" s="100"/>
      <c r="M53" s="100"/>
      <c r="N53" s="100"/>
      <c r="O53" s="100"/>
    </row>
    <row r="54" spans="1:15" x14ac:dyDescent="0.25">
      <c r="A54" s="13"/>
      <c r="B54" s="12" t="s">
        <v>34</v>
      </c>
      <c r="C54" s="12"/>
      <c r="D54" s="25">
        <v>0</v>
      </c>
      <c r="E54" s="36">
        <v>0</v>
      </c>
      <c r="F54" s="36">
        <v>0</v>
      </c>
      <c r="G54" s="36">
        <v>0</v>
      </c>
      <c r="H54" s="36">
        <v>0</v>
      </c>
      <c r="I54" s="7">
        <f t="shared" si="4"/>
        <v>0</v>
      </c>
      <c r="L54" s="100"/>
      <c r="M54" s="100"/>
      <c r="N54" s="100"/>
      <c r="O54" s="100"/>
    </row>
    <row r="55" spans="1:15" x14ac:dyDescent="0.25">
      <c r="A55" s="13"/>
      <c r="B55" s="12" t="s">
        <v>35</v>
      </c>
      <c r="C55" s="12"/>
      <c r="D55" s="25">
        <v>0</v>
      </c>
      <c r="E55" s="36">
        <v>0</v>
      </c>
      <c r="F55" s="36">
        <v>0</v>
      </c>
      <c r="G55" s="36">
        <v>0</v>
      </c>
      <c r="H55" s="36">
        <v>0</v>
      </c>
      <c r="I55" s="7">
        <f t="shared" si="4"/>
        <v>0</v>
      </c>
      <c r="L55" s="100"/>
      <c r="M55" s="100"/>
      <c r="N55" s="100"/>
      <c r="O55" s="100"/>
    </row>
    <row r="56" spans="1:15" x14ac:dyDescent="0.25">
      <c r="A56" s="19" t="s">
        <v>88</v>
      </c>
      <c r="B56" s="12"/>
      <c r="C56" s="12"/>
      <c r="D56" s="25">
        <v>0</v>
      </c>
      <c r="E56" s="36">
        <v>0</v>
      </c>
      <c r="F56" s="36">
        <v>0</v>
      </c>
      <c r="G56" s="36">
        <v>0</v>
      </c>
      <c r="H56" s="36">
        <v>0</v>
      </c>
      <c r="I56" s="7">
        <f t="shared" si="4"/>
        <v>0</v>
      </c>
      <c r="L56" s="100"/>
      <c r="M56" s="100"/>
      <c r="N56" s="100"/>
      <c r="O56" s="100"/>
    </row>
    <row r="57" spans="1:15" x14ac:dyDescent="0.25">
      <c r="A57" s="13" t="s">
        <v>36</v>
      </c>
      <c r="B57" s="12"/>
      <c r="C57" s="12"/>
      <c r="D57" s="25">
        <v>0</v>
      </c>
      <c r="E57" s="36">
        <v>0</v>
      </c>
      <c r="F57" s="36">
        <v>0</v>
      </c>
      <c r="G57" s="36">
        <v>0</v>
      </c>
      <c r="H57" s="36">
        <v>0</v>
      </c>
      <c r="I57" s="7">
        <f t="shared" si="4"/>
        <v>0</v>
      </c>
      <c r="L57" s="100"/>
      <c r="M57" s="100"/>
      <c r="N57" s="100"/>
      <c r="O57" s="100"/>
    </row>
    <row r="58" spans="1:15" x14ac:dyDescent="0.25">
      <c r="A58" s="13"/>
      <c r="B58" s="12"/>
      <c r="C58" s="12"/>
      <c r="D58" s="25"/>
      <c r="E58" s="36"/>
      <c r="F58" s="36"/>
      <c r="G58" s="36"/>
      <c r="H58" s="36"/>
      <c r="I58" s="7"/>
      <c r="L58" s="100"/>
      <c r="M58" s="100"/>
      <c r="N58" s="100"/>
      <c r="O58" s="100"/>
    </row>
    <row r="59" spans="1:15" x14ac:dyDescent="0.25">
      <c r="A59" s="13" t="s">
        <v>37</v>
      </c>
      <c r="B59" s="12"/>
      <c r="C59" s="12"/>
      <c r="D59" s="25">
        <v>-1597208.0480000002</v>
      </c>
      <c r="E59" s="36">
        <v>2601552.5789999999</v>
      </c>
      <c r="F59" s="36">
        <v>-3878050.9950000001</v>
      </c>
      <c r="G59" s="36">
        <v>-2873706.4640000002</v>
      </c>
      <c r="H59" s="36">
        <v>789276.15899999987</v>
      </c>
      <c r="I59" s="7">
        <f t="shared" ref="I59:I70" si="5">+G59+H59</f>
        <v>-2084430.3050000002</v>
      </c>
      <c r="L59" s="100"/>
      <c r="M59" s="100"/>
      <c r="N59" s="100"/>
      <c r="O59" s="100"/>
    </row>
    <row r="60" spans="1:15" x14ac:dyDescent="0.25">
      <c r="A60" s="13" t="s">
        <v>38</v>
      </c>
      <c r="B60" s="12"/>
      <c r="C60" s="12"/>
      <c r="D60" s="25">
        <v>0</v>
      </c>
      <c r="E60" s="36">
        <v>-2212.982</v>
      </c>
      <c r="F60" s="36">
        <v>-6848.2850000000008</v>
      </c>
      <c r="G60" s="36">
        <v>-9061.2670000000016</v>
      </c>
      <c r="H60" s="36">
        <v>37919.629000000001</v>
      </c>
      <c r="I60" s="7">
        <f t="shared" si="5"/>
        <v>28858.362000000001</v>
      </c>
      <c r="L60" s="100"/>
      <c r="M60" s="100"/>
      <c r="N60" s="100"/>
      <c r="O60" s="100"/>
    </row>
    <row r="61" spans="1:15" x14ac:dyDescent="0.25">
      <c r="A61" s="13"/>
      <c r="B61" s="12" t="s">
        <v>39</v>
      </c>
      <c r="C61" s="12"/>
      <c r="D61" s="25">
        <v>0</v>
      </c>
      <c r="E61" s="36">
        <v>0</v>
      </c>
      <c r="F61" s="36">
        <v>195.63200000000001</v>
      </c>
      <c r="G61" s="36">
        <v>195.63200000000001</v>
      </c>
      <c r="H61" s="36">
        <v>39819.826999999997</v>
      </c>
      <c r="I61" s="7">
        <f t="shared" si="5"/>
        <v>40015.458999999995</v>
      </c>
      <c r="L61" s="100"/>
      <c r="M61" s="100"/>
      <c r="N61" s="100"/>
      <c r="O61" s="100"/>
    </row>
    <row r="62" spans="1:15" x14ac:dyDescent="0.25">
      <c r="A62" s="13"/>
      <c r="B62" s="12"/>
      <c r="C62" s="12" t="s">
        <v>40</v>
      </c>
      <c r="D62" s="25">
        <v>0</v>
      </c>
      <c r="E62" s="36">
        <v>0</v>
      </c>
      <c r="F62" s="36">
        <v>0</v>
      </c>
      <c r="G62" s="36">
        <v>0</v>
      </c>
      <c r="H62" s="36">
        <v>0</v>
      </c>
      <c r="I62" s="7">
        <f t="shared" si="5"/>
        <v>0</v>
      </c>
      <c r="L62" s="100"/>
      <c r="M62" s="100"/>
      <c r="N62" s="100"/>
      <c r="O62" s="100"/>
    </row>
    <row r="63" spans="1:15" x14ac:dyDescent="0.25">
      <c r="A63" s="13"/>
      <c r="B63" s="12"/>
      <c r="C63" s="12" t="s">
        <v>41</v>
      </c>
      <c r="D63" s="25">
        <v>0</v>
      </c>
      <c r="E63" s="36">
        <v>0</v>
      </c>
      <c r="F63" s="36">
        <v>195.63200000000001</v>
      </c>
      <c r="G63" s="36">
        <v>195.63200000000001</v>
      </c>
      <c r="H63" s="36">
        <v>39819.826999999997</v>
      </c>
      <c r="I63" s="7">
        <f t="shared" si="5"/>
        <v>40015.458999999995</v>
      </c>
      <c r="L63" s="100"/>
      <c r="M63" s="100"/>
      <c r="N63" s="100"/>
      <c r="O63" s="100"/>
    </row>
    <row r="64" spans="1:15" x14ac:dyDescent="0.25">
      <c r="A64" s="13"/>
      <c r="B64" s="12" t="s">
        <v>42</v>
      </c>
      <c r="C64" s="12"/>
      <c r="D64" s="25">
        <v>0</v>
      </c>
      <c r="E64" s="36">
        <v>2212.982</v>
      </c>
      <c r="F64" s="36">
        <v>7043.9170000000004</v>
      </c>
      <c r="G64" s="36">
        <v>9256.8990000000013</v>
      </c>
      <c r="H64" s="36">
        <v>1900.1980000000001</v>
      </c>
      <c r="I64" s="7">
        <f t="shared" si="5"/>
        <v>11157.097000000002</v>
      </c>
      <c r="L64" s="100"/>
      <c r="M64" s="100"/>
      <c r="N64" s="100"/>
      <c r="O64" s="100"/>
    </row>
    <row r="65" spans="1:15" x14ac:dyDescent="0.25">
      <c r="A65" s="13" t="s">
        <v>43</v>
      </c>
      <c r="B65" s="12"/>
      <c r="C65" s="12"/>
      <c r="D65" s="25">
        <v>-1571922.9310000001</v>
      </c>
      <c r="E65" s="36">
        <v>2631647.5489999996</v>
      </c>
      <c r="F65" s="36">
        <v>-3844341.1170000001</v>
      </c>
      <c r="G65" s="36">
        <v>-2784616.4990000003</v>
      </c>
      <c r="H65" s="36">
        <v>777543.80999999994</v>
      </c>
      <c r="I65" s="7">
        <f t="shared" si="5"/>
        <v>-2007072.6890000002</v>
      </c>
      <c r="L65" s="100"/>
      <c r="M65" s="100"/>
      <c r="N65" s="100"/>
      <c r="O65" s="100"/>
    </row>
    <row r="66" spans="1:15" x14ac:dyDescent="0.25">
      <c r="A66" s="13"/>
      <c r="B66" s="12" t="s">
        <v>39</v>
      </c>
      <c r="C66" s="12"/>
      <c r="D66" s="25">
        <v>0</v>
      </c>
      <c r="E66" s="36">
        <v>3442520.9</v>
      </c>
      <c r="F66" s="36">
        <v>0</v>
      </c>
      <c r="G66" s="36">
        <v>3442520.9</v>
      </c>
      <c r="H66" s="36">
        <v>1420147.595</v>
      </c>
      <c r="I66" s="7">
        <f t="shared" si="5"/>
        <v>4862668.4950000001</v>
      </c>
      <c r="L66" s="100"/>
      <c r="M66" s="100"/>
      <c r="N66" s="100"/>
      <c r="O66" s="100"/>
    </row>
    <row r="67" spans="1:15" x14ac:dyDescent="0.25">
      <c r="A67" s="13"/>
      <c r="B67" s="12"/>
      <c r="C67" s="12" t="s">
        <v>40</v>
      </c>
      <c r="D67" s="25">
        <v>0</v>
      </c>
      <c r="E67" s="36">
        <v>3442520.9</v>
      </c>
      <c r="F67" s="36">
        <v>0</v>
      </c>
      <c r="G67" s="36">
        <v>3442520.9</v>
      </c>
      <c r="H67" s="36">
        <v>1420147.595</v>
      </c>
      <c r="I67" s="7">
        <f t="shared" si="5"/>
        <v>4862668.4950000001</v>
      </c>
      <c r="L67" s="100"/>
      <c r="M67" s="100"/>
      <c r="N67" s="100"/>
      <c r="O67" s="100"/>
    </row>
    <row r="68" spans="1:15" x14ac:dyDescent="0.25">
      <c r="A68" s="13"/>
      <c r="B68" s="12"/>
      <c r="C68" s="12" t="s">
        <v>41</v>
      </c>
      <c r="D68" s="25">
        <v>0</v>
      </c>
      <c r="E68" s="36">
        <v>0</v>
      </c>
      <c r="F68" s="36">
        <v>0</v>
      </c>
      <c r="G68" s="36">
        <v>0</v>
      </c>
      <c r="H68" s="36">
        <v>0</v>
      </c>
      <c r="I68" s="7">
        <f t="shared" si="5"/>
        <v>0</v>
      </c>
      <c r="L68" s="100"/>
      <c r="M68" s="100"/>
      <c r="N68" s="100"/>
      <c r="O68" s="100"/>
    </row>
    <row r="69" spans="1:15" x14ac:dyDescent="0.25">
      <c r="A69" s="13"/>
      <c r="B69" s="12" t="s">
        <v>42</v>
      </c>
      <c r="C69" s="12"/>
      <c r="D69" s="25">
        <v>1571922.9310000001</v>
      </c>
      <c r="E69" s="36">
        <v>810873.35100000002</v>
      </c>
      <c r="F69" s="36">
        <v>3844341.1170000001</v>
      </c>
      <c r="G69" s="36">
        <v>6227137.3990000002</v>
      </c>
      <c r="H69" s="36">
        <v>642603.78500000003</v>
      </c>
      <c r="I69" s="7">
        <f t="shared" si="5"/>
        <v>6869741.1840000004</v>
      </c>
      <c r="L69" s="100"/>
      <c r="M69" s="100"/>
      <c r="N69" s="100"/>
      <c r="O69" s="100"/>
    </row>
    <row r="70" spans="1:15" x14ac:dyDescent="0.25">
      <c r="A70" s="13" t="s">
        <v>44</v>
      </c>
      <c r="B70" s="12"/>
      <c r="C70" s="12"/>
      <c r="D70" s="25">
        <v>-25285.116999999998</v>
      </c>
      <c r="E70" s="36">
        <v>-27881.988000000001</v>
      </c>
      <c r="F70" s="36">
        <v>-26861.593000000001</v>
      </c>
      <c r="G70" s="36">
        <v>-80028.698000000004</v>
      </c>
      <c r="H70" s="36">
        <v>-26187.279999999999</v>
      </c>
      <c r="I70" s="7">
        <f t="shared" si="5"/>
        <v>-106215.978</v>
      </c>
      <c r="L70" s="100"/>
      <c r="M70" s="100"/>
      <c r="N70" s="100"/>
      <c r="O70" s="100"/>
    </row>
    <row r="71" spans="1:15" x14ac:dyDescent="0.25">
      <c r="A71" s="13"/>
      <c r="B71" s="12"/>
      <c r="C71" s="12"/>
      <c r="D71" s="25"/>
      <c r="E71" s="36"/>
      <c r="F71" s="36"/>
      <c r="G71" s="36"/>
      <c r="H71" s="36"/>
      <c r="I71" s="7"/>
      <c r="L71" s="100"/>
      <c r="M71" s="100"/>
      <c r="N71" s="100"/>
      <c r="O71" s="100"/>
    </row>
    <row r="72" spans="1:15" ht="13" x14ac:dyDescent="0.3">
      <c r="A72" s="86" t="s">
        <v>45</v>
      </c>
      <c r="B72" s="87"/>
      <c r="C72" s="87"/>
      <c r="D72" s="27">
        <v>2298680.9980000001</v>
      </c>
      <c r="E72" s="39">
        <v>154682.07899999991</v>
      </c>
      <c r="F72" s="39">
        <v>-1741830.5789999999</v>
      </c>
      <c r="G72" s="39">
        <v>711532.4980000006</v>
      </c>
      <c r="H72" s="39">
        <v>2866082.2340000002</v>
      </c>
      <c r="I72" s="8">
        <f>+G72+H72</f>
        <v>3577614.7320000008</v>
      </c>
      <c r="K72" s="100"/>
      <c r="L72" s="100"/>
      <c r="M72" s="100"/>
      <c r="N72" s="100"/>
      <c r="O72" s="100"/>
    </row>
    <row r="73" spans="1:15" x14ac:dyDescent="0.25">
      <c r="A73" s="89"/>
      <c r="B73" s="90"/>
      <c r="C73" s="90"/>
      <c r="D73" s="29"/>
      <c r="E73" s="40"/>
      <c r="F73" s="40"/>
      <c r="G73" s="40"/>
      <c r="H73" s="40"/>
      <c r="I73" s="11"/>
      <c r="L73" s="100"/>
      <c r="M73" s="100"/>
      <c r="N73" s="100"/>
      <c r="O73" s="100"/>
    </row>
    <row r="74" spans="1:15" ht="13.75" customHeight="1" x14ac:dyDescent="0.25">
      <c r="A74" s="155" t="s">
        <v>46</v>
      </c>
      <c r="B74" s="161" t="s">
        <v>49</v>
      </c>
      <c r="C74" s="161"/>
      <c r="D74" s="161"/>
      <c r="E74" s="161"/>
      <c r="F74" s="161"/>
      <c r="G74" s="161"/>
      <c r="H74" s="161"/>
      <c r="I74" s="161"/>
    </row>
    <row r="75" spans="1:15" ht="24.4" customHeight="1" x14ac:dyDescent="0.25">
      <c r="A75" s="41" t="s">
        <v>47</v>
      </c>
      <c r="B75" s="160" t="s">
        <v>63</v>
      </c>
      <c r="C75" s="160"/>
      <c r="D75" s="160"/>
      <c r="E75" s="160"/>
      <c r="F75" s="160"/>
      <c r="G75" s="160"/>
      <c r="H75" s="160"/>
      <c r="I75" s="160"/>
    </row>
    <row r="76" spans="1:15" ht="25.9" customHeight="1" x14ac:dyDescent="0.25">
      <c r="A76" s="41" t="s">
        <v>48</v>
      </c>
      <c r="B76" s="160" t="s">
        <v>82</v>
      </c>
      <c r="C76" s="160"/>
      <c r="D76" s="160"/>
      <c r="E76" s="160"/>
      <c r="F76" s="160"/>
      <c r="G76" s="160"/>
      <c r="H76" s="160"/>
      <c r="I76" s="160"/>
    </row>
    <row r="77" spans="1:15" s="116" customFormat="1" ht="26.5" customHeight="1" x14ac:dyDescent="0.25">
      <c r="A77" s="41" t="s">
        <v>50</v>
      </c>
      <c r="B77" s="164" t="s">
        <v>65</v>
      </c>
      <c r="C77" s="164"/>
      <c r="D77" s="164"/>
      <c r="E77" s="164"/>
      <c r="F77" s="164"/>
      <c r="G77" s="164"/>
      <c r="H77" s="164"/>
      <c r="I77" s="164"/>
      <c r="J77" s="117"/>
    </row>
    <row r="78" spans="1:15" x14ac:dyDescent="0.25">
      <c r="A78" s="12"/>
      <c r="B78" s="12"/>
      <c r="C78" s="12"/>
      <c r="D78" s="12"/>
      <c r="E78" s="12"/>
      <c r="F78" s="12"/>
      <c r="G78" s="12"/>
      <c r="H78" s="12"/>
    </row>
    <row r="79" spans="1:15" x14ac:dyDescent="0.25">
      <c r="A79" s="12"/>
      <c r="B79" s="12"/>
      <c r="C79" s="12"/>
      <c r="D79" s="12"/>
      <c r="E79" s="12"/>
      <c r="F79" s="12"/>
      <c r="G79" s="12"/>
      <c r="H79" s="12"/>
    </row>
  </sheetData>
  <mergeCells count="4">
    <mergeCell ref="B75:I75"/>
    <mergeCell ref="B76:I76"/>
    <mergeCell ref="B74:I74"/>
    <mergeCell ref="B77:I77"/>
  </mergeCells>
  <phoneticPr fontId="0" type="noConversion"/>
  <printOptions horizontalCentered="1"/>
  <pageMargins left="0" right="0" top="0.39370078740157483" bottom="0" header="0" footer="0"/>
  <pageSetup scale="75"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Hoja5">
    <pageSetUpPr fitToPage="1"/>
  </sheetPr>
  <dimension ref="A1:O80"/>
  <sheetViews>
    <sheetView topLeftCell="A58" workbookViewId="0">
      <selection activeCell="L13" sqref="L13"/>
    </sheetView>
  </sheetViews>
  <sheetFormatPr baseColWidth="10" defaultColWidth="11.453125" defaultRowHeight="12.5" x14ac:dyDescent="0.25"/>
  <cols>
    <col min="1" max="2" width="2.81640625" style="43" customWidth="1"/>
    <col min="3" max="3" width="52.7265625" style="43" customWidth="1"/>
    <col min="4" max="8" width="11" style="43" customWidth="1"/>
    <col min="9" max="9" width="11.453125" style="43"/>
    <col min="10" max="10" width="5.1796875" style="43" customWidth="1"/>
    <col min="11" max="16384" width="11.453125" style="43"/>
  </cols>
  <sheetData>
    <row r="1" spans="1:15" ht="29" x14ac:dyDescent="0.25">
      <c r="J1" s="149">
        <v>7</v>
      </c>
    </row>
    <row r="2" spans="1:15" ht="13" x14ac:dyDescent="0.3">
      <c r="A2" s="106" t="s">
        <v>78</v>
      </c>
      <c r="B2" s="1"/>
      <c r="C2" s="1"/>
      <c r="D2" s="1"/>
      <c r="E2" s="1"/>
      <c r="F2" s="1"/>
      <c r="G2" s="1"/>
      <c r="H2" s="1"/>
      <c r="I2" s="1"/>
    </row>
    <row r="3" spans="1:15" ht="13" x14ac:dyDescent="0.3">
      <c r="A3" s="107" t="str">
        <f>+Total!A3</f>
        <v>ESTADO DE OPERACIONES DE GOBIERNO  2023</v>
      </c>
      <c r="B3" s="2"/>
      <c r="C3" s="2"/>
      <c r="D3" s="1"/>
      <c r="E3" s="1"/>
      <c r="F3" s="1"/>
      <c r="G3" s="1"/>
      <c r="H3" s="1"/>
      <c r="I3" s="1"/>
    </row>
    <row r="4" spans="1:15" ht="13" x14ac:dyDescent="0.3">
      <c r="A4" s="106" t="s">
        <v>1</v>
      </c>
      <c r="B4" s="1"/>
      <c r="C4" s="1"/>
      <c r="D4" s="1"/>
      <c r="E4" s="1"/>
      <c r="F4" s="1"/>
      <c r="G4" s="1"/>
      <c r="H4" s="1"/>
      <c r="I4" s="1"/>
    </row>
    <row r="5" spans="1:15" ht="13" x14ac:dyDescent="0.3">
      <c r="A5" s="106" t="s">
        <v>54</v>
      </c>
      <c r="B5" s="1"/>
      <c r="C5" s="108"/>
      <c r="D5" s="1"/>
      <c r="E5" s="1"/>
      <c r="F5" s="1"/>
      <c r="G5" s="1"/>
      <c r="H5" s="1"/>
      <c r="I5" s="1"/>
    </row>
    <row r="6" spans="1:15" ht="13" x14ac:dyDescent="0.3">
      <c r="A6" s="106" t="s">
        <v>55</v>
      </c>
      <c r="B6" s="1"/>
      <c r="C6" s="108"/>
      <c r="D6" s="1"/>
      <c r="E6" s="1"/>
      <c r="F6" s="1"/>
      <c r="G6" s="1"/>
      <c r="H6" s="1"/>
      <c r="I6" s="1"/>
    </row>
    <row r="7" spans="1:15" ht="13" x14ac:dyDescent="0.3">
      <c r="A7" s="109"/>
      <c r="B7" s="110"/>
      <c r="C7" s="111"/>
      <c r="D7" s="1"/>
      <c r="E7" s="1"/>
      <c r="F7" s="1"/>
      <c r="G7" s="1"/>
      <c r="H7" s="1"/>
    </row>
    <row r="8" spans="1:15" ht="25.5" customHeight="1" x14ac:dyDescent="0.25">
      <c r="A8" s="79"/>
      <c r="B8" s="80"/>
      <c r="C8" s="80"/>
      <c r="D8" s="5" t="s">
        <v>5</v>
      </c>
      <c r="E8" s="31" t="s">
        <v>85</v>
      </c>
      <c r="F8" s="31" t="s">
        <v>100</v>
      </c>
      <c r="G8" s="31" t="s">
        <v>102</v>
      </c>
      <c r="H8" s="31" t="s">
        <v>103</v>
      </c>
      <c r="I8" s="46" t="s">
        <v>86</v>
      </c>
    </row>
    <row r="9" spans="1:15" ht="13" x14ac:dyDescent="0.3">
      <c r="A9" s="81"/>
      <c r="B9" s="12"/>
      <c r="C9" s="12"/>
      <c r="D9" s="23"/>
      <c r="E9" s="38"/>
      <c r="F9" s="38"/>
      <c r="G9" s="38"/>
      <c r="H9" s="38"/>
      <c r="I9" s="96"/>
    </row>
    <row r="10" spans="1:15" ht="13" x14ac:dyDescent="0.3">
      <c r="A10" s="82" t="s">
        <v>6</v>
      </c>
      <c r="B10" s="12"/>
      <c r="C10" s="12"/>
      <c r="D10" s="24"/>
      <c r="E10" s="35"/>
      <c r="F10" s="35"/>
      <c r="G10" s="35"/>
      <c r="H10" s="35"/>
      <c r="I10" s="94"/>
    </row>
    <row r="11" spans="1:15" x14ac:dyDescent="0.25">
      <c r="A11" s="13" t="s">
        <v>7</v>
      </c>
      <c r="B11" s="12"/>
      <c r="C11" s="12"/>
      <c r="D11" s="25">
        <v>60913</v>
      </c>
      <c r="E11" s="36">
        <v>281818</v>
      </c>
      <c r="F11" s="36">
        <v>156019</v>
      </c>
      <c r="G11" s="36">
        <v>498750</v>
      </c>
      <c r="H11" s="36">
        <v>178895</v>
      </c>
      <c r="I11" s="7">
        <f>+G11+H11</f>
        <v>677645</v>
      </c>
      <c r="L11" s="100"/>
      <c r="M11" s="100"/>
      <c r="N11" s="100"/>
      <c r="O11" s="100"/>
    </row>
    <row r="12" spans="1:15" x14ac:dyDescent="0.25">
      <c r="A12" s="13"/>
      <c r="B12" s="12" t="s">
        <v>83</v>
      </c>
      <c r="C12" s="12"/>
      <c r="D12" s="25">
        <v>0</v>
      </c>
      <c r="E12" s="36">
        <v>0</v>
      </c>
      <c r="F12" s="36">
        <v>0</v>
      </c>
      <c r="G12" s="36">
        <v>0</v>
      </c>
      <c r="H12" s="36">
        <v>0</v>
      </c>
      <c r="I12" s="7">
        <f t="shared" ref="I12:I20" si="0">+G12+H12</f>
        <v>0</v>
      </c>
      <c r="L12" s="100"/>
      <c r="M12" s="100"/>
      <c r="N12" s="100"/>
      <c r="O12" s="100"/>
    </row>
    <row r="13" spans="1:15" s="113" customFormat="1" x14ac:dyDescent="0.25">
      <c r="A13" s="19"/>
      <c r="B13" s="83"/>
      <c r="C13" s="83" t="s">
        <v>69</v>
      </c>
      <c r="D13" s="64">
        <v>0</v>
      </c>
      <c r="E13" s="65">
        <v>0</v>
      </c>
      <c r="F13" s="65">
        <v>0</v>
      </c>
      <c r="G13" s="65">
        <v>0</v>
      </c>
      <c r="H13" s="65">
        <v>0</v>
      </c>
      <c r="I13" s="7">
        <f t="shared" si="0"/>
        <v>0</v>
      </c>
      <c r="L13" s="100"/>
      <c r="M13" s="100"/>
      <c r="N13" s="100"/>
      <c r="O13" s="100"/>
    </row>
    <row r="14" spans="1:15" s="113" customFormat="1" x14ac:dyDescent="0.25">
      <c r="A14" s="19"/>
      <c r="B14" s="83"/>
      <c r="C14" s="83" t="s">
        <v>84</v>
      </c>
      <c r="D14" s="64">
        <v>0</v>
      </c>
      <c r="E14" s="65">
        <v>0</v>
      </c>
      <c r="F14" s="65">
        <v>0</v>
      </c>
      <c r="G14" s="65">
        <v>0</v>
      </c>
      <c r="H14" s="65">
        <v>0</v>
      </c>
      <c r="I14" s="7">
        <f t="shared" si="0"/>
        <v>0</v>
      </c>
      <c r="L14" s="100"/>
      <c r="M14" s="100"/>
      <c r="N14" s="100"/>
      <c r="O14" s="100"/>
    </row>
    <row r="15" spans="1:15" x14ac:dyDescent="0.25">
      <c r="A15" s="13"/>
      <c r="B15" s="12" t="s">
        <v>91</v>
      </c>
      <c r="C15" s="12"/>
      <c r="D15" s="25">
        <v>129887</v>
      </c>
      <c r="E15" s="36">
        <v>123299</v>
      </c>
      <c r="F15" s="36">
        <v>144914</v>
      </c>
      <c r="G15" s="36">
        <v>398100</v>
      </c>
      <c r="H15" s="36">
        <v>110619</v>
      </c>
      <c r="I15" s="7">
        <f t="shared" si="0"/>
        <v>508719</v>
      </c>
      <c r="L15" s="100"/>
      <c r="M15" s="100"/>
      <c r="N15" s="100"/>
      <c r="O15" s="100"/>
    </row>
    <row r="16" spans="1:15" x14ac:dyDescent="0.25">
      <c r="A16" s="13"/>
      <c r="B16" s="12" t="s">
        <v>9</v>
      </c>
      <c r="C16" s="12"/>
      <c r="D16" s="25">
        <v>0</v>
      </c>
      <c r="E16" s="36">
        <v>0</v>
      </c>
      <c r="F16" s="36">
        <v>0</v>
      </c>
      <c r="G16" s="36">
        <v>0</v>
      </c>
      <c r="H16" s="36">
        <v>0</v>
      </c>
      <c r="I16" s="7">
        <f t="shared" si="0"/>
        <v>0</v>
      </c>
      <c r="L16" s="100"/>
      <c r="M16" s="100"/>
      <c r="N16" s="100"/>
      <c r="O16" s="100"/>
    </row>
    <row r="17" spans="1:15" x14ac:dyDescent="0.25">
      <c r="A17" s="13"/>
      <c r="B17" s="12" t="s">
        <v>56</v>
      </c>
      <c r="C17" s="12"/>
      <c r="D17" s="25">
        <v>0</v>
      </c>
      <c r="E17" s="36">
        <v>0</v>
      </c>
      <c r="F17" s="36">
        <v>0</v>
      </c>
      <c r="G17" s="36">
        <v>0</v>
      </c>
      <c r="H17" s="36">
        <v>0</v>
      </c>
      <c r="I17" s="7">
        <f t="shared" si="0"/>
        <v>0</v>
      </c>
      <c r="L17" s="100"/>
      <c r="M17" s="100"/>
      <c r="N17" s="100"/>
      <c r="O17" s="100"/>
    </row>
    <row r="18" spans="1:15" x14ac:dyDescent="0.25">
      <c r="A18" s="13"/>
      <c r="B18" s="83" t="s">
        <v>57</v>
      </c>
      <c r="C18" s="12"/>
      <c r="D18" s="25">
        <v>35635</v>
      </c>
      <c r="E18" s="36">
        <v>27215</v>
      </c>
      <c r="F18" s="36">
        <v>30282</v>
      </c>
      <c r="G18" s="36">
        <v>93132</v>
      </c>
      <c r="H18" s="36">
        <v>26885</v>
      </c>
      <c r="I18" s="7">
        <f t="shared" si="0"/>
        <v>120017</v>
      </c>
      <c r="L18" s="100"/>
      <c r="M18" s="100"/>
      <c r="N18" s="100"/>
      <c r="O18" s="100"/>
    </row>
    <row r="19" spans="1:15" x14ac:dyDescent="0.25">
      <c r="A19" s="13"/>
      <c r="B19" s="12" t="s">
        <v>10</v>
      </c>
      <c r="C19" s="12"/>
      <c r="D19" s="25">
        <v>247</v>
      </c>
      <c r="E19" s="36">
        <v>230</v>
      </c>
      <c r="F19" s="36">
        <v>321</v>
      </c>
      <c r="G19" s="36">
        <v>798</v>
      </c>
      <c r="H19" s="36">
        <v>260</v>
      </c>
      <c r="I19" s="7">
        <f t="shared" si="0"/>
        <v>1058</v>
      </c>
      <c r="L19" s="100"/>
      <c r="M19" s="100"/>
      <c r="N19" s="100"/>
      <c r="O19" s="100"/>
    </row>
    <row r="20" spans="1:15" x14ac:dyDescent="0.25">
      <c r="A20" s="13"/>
      <c r="B20" s="12" t="s">
        <v>11</v>
      </c>
      <c r="C20" s="12"/>
      <c r="D20" s="25">
        <v>-104856</v>
      </c>
      <c r="E20" s="36">
        <v>131074</v>
      </c>
      <c r="F20" s="36">
        <v>-19498</v>
      </c>
      <c r="G20" s="36">
        <v>6720</v>
      </c>
      <c r="H20" s="36">
        <v>41131</v>
      </c>
      <c r="I20" s="7">
        <f t="shared" si="0"/>
        <v>47851</v>
      </c>
      <c r="L20" s="100"/>
      <c r="M20" s="100"/>
      <c r="N20" s="100"/>
      <c r="O20" s="100"/>
    </row>
    <row r="21" spans="1:15" x14ac:dyDescent="0.25">
      <c r="A21" s="13"/>
      <c r="B21" s="12"/>
      <c r="C21" s="12"/>
      <c r="D21" s="23"/>
      <c r="E21" s="38"/>
      <c r="F21" s="38"/>
      <c r="G21" s="38"/>
      <c r="H21" s="38"/>
      <c r="I21" s="7"/>
      <c r="L21" s="100"/>
      <c r="M21" s="100"/>
      <c r="N21" s="100"/>
      <c r="O21" s="100"/>
    </row>
    <row r="22" spans="1:15" x14ac:dyDescent="0.25">
      <c r="A22" s="13" t="s">
        <v>12</v>
      </c>
      <c r="B22" s="12"/>
      <c r="C22" s="12"/>
      <c r="D22" s="25">
        <v>385785</v>
      </c>
      <c r="E22" s="36">
        <v>66090</v>
      </c>
      <c r="F22" s="36">
        <v>142406</v>
      </c>
      <c r="G22" s="36">
        <v>594281</v>
      </c>
      <c r="H22" s="36">
        <v>81945</v>
      </c>
      <c r="I22" s="7">
        <f t="shared" ref="I22:I28" si="1">+G22+H22</f>
        <v>676226</v>
      </c>
      <c r="L22" s="100"/>
      <c r="M22" s="100"/>
      <c r="N22" s="100"/>
      <c r="O22" s="100"/>
    </row>
    <row r="23" spans="1:15" x14ac:dyDescent="0.25">
      <c r="A23" s="13"/>
      <c r="B23" s="12" t="s">
        <v>13</v>
      </c>
      <c r="C23" s="12"/>
      <c r="D23" s="25">
        <v>8529</v>
      </c>
      <c r="E23" s="36">
        <v>8703</v>
      </c>
      <c r="F23" s="36">
        <v>9758</v>
      </c>
      <c r="G23" s="36">
        <v>26990</v>
      </c>
      <c r="H23" s="36">
        <v>10221</v>
      </c>
      <c r="I23" s="7">
        <f t="shared" si="1"/>
        <v>37211</v>
      </c>
      <c r="L23" s="100"/>
      <c r="M23" s="100"/>
      <c r="N23" s="100"/>
      <c r="O23" s="100"/>
    </row>
    <row r="24" spans="1:15" x14ac:dyDescent="0.25">
      <c r="A24" s="13"/>
      <c r="B24" s="12" t="s">
        <v>14</v>
      </c>
      <c r="C24" s="12"/>
      <c r="D24" s="25">
        <v>4613</v>
      </c>
      <c r="E24" s="36">
        <v>20441</v>
      </c>
      <c r="F24" s="36">
        <v>44809</v>
      </c>
      <c r="G24" s="36">
        <v>69863</v>
      </c>
      <c r="H24" s="36">
        <v>7565</v>
      </c>
      <c r="I24" s="7">
        <f t="shared" si="1"/>
        <v>77428</v>
      </c>
      <c r="L24" s="100"/>
      <c r="M24" s="100"/>
      <c r="N24" s="100"/>
      <c r="O24" s="100"/>
    </row>
    <row r="25" spans="1:15" x14ac:dyDescent="0.25">
      <c r="A25" s="13"/>
      <c r="B25" s="12" t="s">
        <v>15</v>
      </c>
      <c r="C25" s="12"/>
      <c r="D25" s="25">
        <v>340166</v>
      </c>
      <c r="E25" s="36">
        <v>36240</v>
      </c>
      <c r="F25" s="36">
        <v>70795</v>
      </c>
      <c r="G25" s="36">
        <v>447201</v>
      </c>
      <c r="H25" s="36">
        <v>62936</v>
      </c>
      <c r="I25" s="7">
        <f t="shared" si="1"/>
        <v>510137</v>
      </c>
      <c r="L25" s="100"/>
      <c r="M25" s="100"/>
      <c r="N25" s="100"/>
      <c r="O25" s="100"/>
    </row>
    <row r="26" spans="1:15" x14ac:dyDescent="0.25">
      <c r="A26" s="13"/>
      <c r="B26" s="12" t="s">
        <v>58</v>
      </c>
      <c r="C26" s="12"/>
      <c r="D26" s="25">
        <v>32477</v>
      </c>
      <c r="E26" s="36">
        <v>699</v>
      </c>
      <c r="F26" s="36">
        <v>17041</v>
      </c>
      <c r="G26" s="36">
        <v>50217</v>
      </c>
      <c r="H26" s="36">
        <v>1223</v>
      </c>
      <c r="I26" s="7">
        <f t="shared" si="1"/>
        <v>51440</v>
      </c>
      <c r="L26" s="100"/>
      <c r="M26" s="100"/>
      <c r="N26" s="100"/>
      <c r="O26" s="100"/>
    </row>
    <row r="27" spans="1:15" x14ac:dyDescent="0.25">
      <c r="A27" s="13"/>
      <c r="B27" s="12" t="s">
        <v>60</v>
      </c>
      <c r="C27" s="12"/>
      <c r="D27" s="25">
        <v>0</v>
      </c>
      <c r="E27" s="36">
        <v>7</v>
      </c>
      <c r="F27" s="36">
        <v>3</v>
      </c>
      <c r="G27" s="36">
        <v>10</v>
      </c>
      <c r="H27" s="36">
        <v>0</v>
      </c>
      <c r="I27" s="7">
        <f t="shared" si="1"/>
        <v>10</v>
      </c>
      <c r="L27" s="100"/>
      <c r="M27" s="100"/>
      <c r="N27" s="100"/>
      <c r="O27" s="100"/>
    </row>
    <row r="28" spans="1:15" x14ac:dyDescent="0.25">
      <c r="A28" s="13"/>
      <c r="B28" s="12" t="s">
        <v>16</v>
      </c>
      <c r="C28" s="12"/>
      <c r="D28" s="25">
        <v>0</v>
      </c>
      <c r="E28" s="36">
        <v>0</v>
      </c>
      <c r="F28" s="36">
        <v>0</v>
      </c>
      <c r="G28" s="36">
        <v>0</v>
      </c>
      <c r="H28" s="36">
        <v>0</v>
      </c>
      <c r="I28" s="7">
        <f t="shared" si="1"/>
        <v>0</v>
      </c>
      <c r="L28" s="100"/>
      <c r="M28" s="100"/>
      <c r="N28" s="100"/>
      <c r="O28" s="100"/>
    </row>
    <row r="29" spans="1:15" x14ac:dyDescent="0.25">
      <c r="A29" s="13"/>
      <c r="B29" s="12"/>
      <c r="C29" s="12"/>
      <c r="D29" s="25"/>
      <c r="E29" s="36"/>
      <c r="F29" s="36"/>
      <c r="G29" s="36"/>
      <c r="H29" s="36"/>
      <c r="I29" s="7"/>
      <c r="L29" s="100"/>
      <c r="M29" s="100"/>
      <c r="N29" s="100"/>
      <c r="O29" s="100"/>
    </row>
    <row r="30" spans="1:15" x14ac:dyDescent="0.25">
      <c r="A30" s="84" t="s">
        <v>17</v>
      </c>
      <c r="B30" s="85"/>
      <c r="C30" s="85"/>
      <c r="D30" s="25">
        <v>-324872</v>
      </c>
      <c r="E30" s="36">
        <v>215728</v>
      </c>
      <c r="F30" s="36">
        <v>13613</v>
      </c>
      <c r="G30" s="36">
        <v>-95531</v>
      </c>
      <c r="H30" s="36">
        <v>96950</v>
      </c>
      <c r="I30" s="7">
        <f>+G30+H30</f>
        <v>1419</v>
      </c>
      <c r="L30" s="100"/>
      <c r="M30" s="100"/>
      <c r="N30" s="100"/>
      <c r="O30" s="100"/>
    </row>
    <row r="31" spans="1:15" x14ac:dyDescent="0.25">
      <c r="A31" s="13"/>
      <c r="B31" s="12"/>
      <c r="C31" s="12"/>
      <c r="D31" s="25"/>
      <c r="E31" s="36"/>
      <c r="F31" s="36"/>
      <c r="G31" s="36"/>
      <c r="H31" s="36"/>
      <c r="I31" s="7"/>
      <c r="L31" s="100"/>
      <c r="M31" s="100"/>
      <c r="N31" s="100"/>
      <c r="O31" s="100"/>
    </row>
    <row r="32" spans="1:15" x14ac:dyDescent="0.25">
      <c r="A32" s="82" t="s">
        <v>18</v>
      </c>
      <c r="B32" s="12"/>
      <c r="C32" s="12"/>
      <c r="D32" s="25"/>
      <c r="E32" s="36"/>
      <c r="F32" s="36"/>
      <c r="G32" s="36"/>
      <c r="H32" s="36"/>
      <c r="I32" s="7"/>
      <c r="L32" s="100"/>
      <c r="M32" s="100"/>
      <c r="N32" s="100"/>
      <c r="O32" s="100"/>
    </row>
    <row r="33" spans="1:15" x14ac:dyDescent="0.25">
      <c r="A33" s="13" t="s">
        <v>19</v>
      </c>
      <c r="B33" s="12"/>
      <c r="C33" s="12"/>
      <c r="D33" s="25">
        <v>665</v>
      </c>
      <c r="E33" s="36">
        <v>33</v>
      </c>
      <c r="F33" s="36">
        <v>66</v>
      </c>
      <c r="G33" s="36">
        <v>764</v>
      </c>
      <c r="H33" s="36">
        <v>141</v>
      </c>
      <c r="I33" s="7">
        <f t="shared" ref="I33:I36" si="2">+G33+H33</f>
        <v>905</v>
      </c>
      <c r="L33" s="100"/>
      <c r="M33" s="100"/>
      <c r="N33" s="100"/>
      <c r="O33" s="100"/>
    </row>
    <row r="34" spans="1:15" x14ac:dyDescent="0.25">
      <c r="A34" s="13"/>
      <c r="B34" s="12" t="s">
        <v>20</v>
      </c>
      <c r="C34" s="12"/>
      <c r="D34" s="25">
        <v>0</v>
      </c>
      <c r="E34" s="36">
        <v>0</v>
      </c>
      <c r="F34" s="36">
        <v>0</v>
      </c>
      <c r="G34" s="36">
        <v>0</v>
      </c>
      <c r="H34" s="36">
        <v>0</v>
      </c>
      <c r="I34" s="7">
        <f t="shared" si="2"/>
        <v>0</v>
      </c>
      <c r="L34" s="100"/>
      <c r="M34" s="100"/>
      <c r="N34" s="100"/>
      <c r="O34" s="100"/>
    </row>
    <row r="35" spans="1:15" x14ac:dyDescent="0.25">
      <c r="A35" s="13"/>
      <c r="B35" s="12" t="s">
        <v>21</v>
      </c>
      <c r="C35" s="12"/>
      <c r="D35" s="25">
        <v>665</v>
      </c>
      <c r="E35" s="36">
        <v>33</v>
      </c>
      <c r="F35" s="36">
        <v>66</v>
      </c>
      <c r="G35" s="36">
        <v>764</v>
      </c>
      <c r="H35" s="36">
        <v>141</v>
      </c>
      <c r="I35" s="7">
        <f t="shared" si="2"/>
        <v>905</v>
      </c>
      <c r="L35" s="100"/>
      <c r="M35" s="100"/>
      <c r="N35" s="100"/>
      <c r="O35" s="100"/>
    </row>
    <row r="36" spans="1:15" x14ac:dyDescent="0.25">
      <c r="A36" s="13"/>
      <c r="B36" s="12" t="s">
        <v>22</v>
      </c>
      <c r="C36" s="12"/>
      <c r="D36" s="25">
        <v>0</v>
      </c>
      <c r="E36" s="36">
        <v>0</v>
      </c>
      <c r="F36" s="36">
        <v>0</v>
      </c>
      <c r="G36" s="36">
        <v>0</v>
      </c>
      <c r="H36" s="36">
        <v>0</v>
      </c>
      <c r="I36" s="7">
        <f t="shared" si="2"/>
        <v>0</v>
      </c>
      <c r="L36" s="100"/>
      <c r="M36" s="100"/>
      <c r="N36" s="100"/>
      <c r="O36" s="100"/>
    </row>
    <row r="37" spans="1:15" x14ac:dyDescent="0.25">
      <c r="A37" s="13"/>
      <c r="B37" s="12"/>
      <c r="C37" s="12"/>
      <c r="D37" s="25"/>
      <c r="E37" s="36"/>
      <c r="F37" s="36"/>
      <c r="G37" s="36"/>
      <c r="H37" s="36"/>
      <c r="I37" s="7"/>
      <c r="L37" s="100"/>
      <c r="M37" s="100"/>
      <c r="N37" s="100"/>
      <c r="O37" s="100"/>
    </row>
    <row r="38" spans="1:15" ht="13" x14ac:dyDescent="0.3">
      <c r="A38" s="86" t="s">
        <v>61</v>
      </c>
      <c r="B38" s="87"/>
      <c r="C38" s="87"/>
      <c r="D38" s="27">
        <v>60913</v>
      </c>
      <c r="E38" s="39">
        <v>281818</v>
      </c>
      <c r="F38" s="39">
        <v>156019</v>
      </c>
      <c r="G38" s="39">
        <v>498750</v>
      </c>
      <c r="H38" s="39">
        <v>178895</v>
      </c>
      <c r="I38" s="8">
        <f t="shared" ref="I38:I40" si="3">+G38+H38</f>
        <v>677645</v>
      </c>
      <c r="L38" s="100"/>
      <c r="M38" s="100"/>
      <c r="N38" s="100"/>
      <c r="O38" s="100"/>
    </row>
    <row r="39" spans="1:15" ht="13" x14ac:dyDescent="0.3">
      <c r="A39" s="86" t="s">
        <v>62</v>
      </c>
      <c r="B39" s="87"/>
      <c r="C39" s="87"/>
      <c r="D39" s="27">
        <v>386450</v>
      </c>
      <c r="E39" s="39">
        <v>66123</v>
      </c>
      <c r="F39" s="39">
        <v>142472</v>
      </c>
      <c r="G39" s="39">
        <v>595045</v>
      </c>
      <c r="H39" s="39">
        <v>82086</v>
      </c>
      <c r="I39" s="8">
        <f t="shared" si="3"/>
        <v>677131</v>
      </c>
      <c r="L39" s="100"/>
      <c r="M39" s="100"/>
      <c r="N39" s="100"/>
      <c r="O39" s="100"/>
    </row>
    <row r="40" spans="1:15" ht="13" x14ac:dyDescent="0.3">
      <c r="A40" s="86" t="s">
        <v>23</v>
      </c>
      <c r="B40" s="87"/>
      <c r="C40" s="87"/>
      <c r="D40" s="27">
        <v>-325537</v>
      </c>
      <c r="E40" s="39">
        <v>215695</v>
      </c>
      <c r="F40" s="39">
        <v>13547</v>
      </c>
      <c r="G40" s="39">
        <v>-96295</v>
      </c>
      <c r="H40" s="39">
        <v>96809</v>
      </c>
      <c r="I40" s="8">
        <f t="shared" si="3"/>
        <v>514</v>
      </c>
      <c r="L40" s="100"/>
      <c r="M40" s="100"/>
      <c r="N40" s="100"/>
      <c r="O40" s="100"/>
    </row>
    <row r="41" spans="1:15" ht="13" x14ac:dyDescent="0.3">
      <c r="A41" s="9"/>
      <c r="B41" s="88"/>
      <c r="C41" s="88"/>
      <c r="D41" s="29"/>
      <c r="E41" s="40"/>
      <c r="F41" s="40"/>
      <c r="G41" s="40"/>
      <c r="H41" s="40"/>
      <c r="I41" s="10"/>
      <c r="L41" s="100"/>
      <c r="M41" s="100"/>
      <c r="N41" s="100"/>
      <c r="O41" s="100"/>
    </row>
    <row r="42" spans="1:15" x14ac:dyDescent="0.25">
      <c r="A42" s="82" t="s">
        <v>24</v>
      </c>
      <c r="B42" s="12"/>
      <c r="C42" s="12"/>
      <c r="D42" s="23"/>
      <c r="E42" s="38"/>
      <c r="F42" s="38"/>
      <c r="G42" s="38"/>
      <c r="H42" s="38"/>
      <c r="I42" s="6"/>
      <c r="L42" s="100"/>
      <c r="M42" s="100"/>
      <c r="N42" s="100"/>
      <c r="O42" s="100"/>
    </row>
    <row r="43" spans="1:15" x14ac:dyDescent="0.25">
      <c r="A43" s="82"/>
      <c r="B43" s="12"/>
      <c r="C43" s="12"/>
      <c r="D43" s="23"/>
      <c r="E43" s="38"/>
      <c r="F43" s="38"/>
      <c r="G43" s="38"/>
      <c r="H43" s="38"/>
      <c r="I43" s="6"/>
      <c r="L43" s="100"/>
      <c r="M43" s="100"/>
      <c r="N43" s="100"/>
      <c r="O43" s="100"/>
    </row>
    <row r="44" spans="1:15" x14ac:dyDescent="0.25">
      <c r="A44" s="13" t="s">
        <v>25</v>
      </c>
      <c r="B44" s="12"/>
      <c r="C44" s="12"/>
      <c r="D44" s="25">
        <v>-328240</v>
      </c>
      <c r="E44" s="36">
        <v>215695</v>
      </c>
      <c r="F44" s="36">
        <v>12613</v>
      </c>
      <c r="G44" s="36">
        <v>-99932</v>
      </c>
      <c r="H44" s="36">
        <v>96809</v>
      </c>
      <c r="I44" s="7">
        <f t="shared" ref="I44:I57" si="4">+G44+H44</f>
        <v>-3123</v>
      </c>
      <c r="L44" s="100"/>
      <c r="M44" s="100"/>
      <c r="N44" s="100"/>
      <c r="O44" s="100"/>
    </row>
    <row r="45" spans="1:15" x14ac:dyDescent="0.25">
      <c r="A45" s="13" t="s">
        <v>26</v>
      </c>
      <c r="B45" s="12"/>
      <c r="C45" s="12"/>
      <c r="D45" s="25">
        <v>-183</v>
      </c>
      <c r="E45" s="36">
        <v>-43</v>
      </c>
      <c r="F45" s="36">
        <v>-60</v>
      </c>
      <c r="G45" s="36">
        <v>-286</v>
      </c>
      <c r="H45" s="36">
        <v>-40</v>
      </c>
      <c r="I45" s="7">
        <f t="shared" si="4"/>
        <v>-326</v>
      </c>
      <c r="L45" s="100"/>
      <c r="M45" s="100"/>
      <c r="N45" s="100"/>
      <c r="O45" s="100"/>
    </row>
    <row r="46" spans="1:15" x14ac:dyDescent="0.25">
      <c r="A46" s="13"/>
      <c r="B46" s="12" t="s">
        <v>27</v>
      </c>
      <c r="C46" s="12"/>
      <c r="D46" s="25">
        <v>324</v>
      </c>
      <c r="E46" s="36">
        <v>35</v>
      </c>
      <c r="F46" s="36">
        <v>47</v>
      </c>
      <c r="G46" s="36">
        <v>406</v>
      </c>
      <c r="H46" s="36">
        <v>55</v>
      </c>
      <c r="I46" s="7">
        <f t="shared" si="4"/>
        <v>461</v>
      </c>
      <c r="L46" s="100"/>
      <c r="M46" s="100"/>
      <c r="N46" s="100"/>
      <c r="O46" s="100"/>
    </row>
    <row r="47" spans="1:15" x14ac:dyDescent="0.25">
      <c r="A47" s="13"/>
      <c r="B47" s="12" t="s">
        <v>28</v>
      </c>
      <c r="C47" s="12"/>
      <c r="D47" s="25">
        <v>507</v>
      </c>
      <c r="E47" s="36">
        <v>78</v>
      </c>
      <c r="F47" s="36">
        <v>107</v>
      </c>
      <c r="G47" s="36">
        <v>692</v>
      </c>
      <c r="H47" s="36">
        <v>95</v>
      </c>
      <c r="I47" s="7">
        <f t="shared" si="4"/>
        <v>787</v>
      </c>
      <c r="L47" s="100"/>
      <c r="M47" s="100"/>
      <c r="N47" s="100"/>
      <c r="O47" s="100"/>
    </row>
    <row r="48" spans="1:15" x14ac:dyDescent="0.25">
      <c r="A48" s="13" t="s">
        <v>29</v>
      </c>
      <c r="B48" s="12"/>
      <c r="C48" s="12"/>
      <c r="D48" s="25">
        <v>-381496</v>
      </c>
      <c r="E48" s="36">
        <v>-1454172</v>
      </c>
      <c r="F48" s="36">
        <v>-793683</v>
      </c>
      <c r="G48" s="36">
        <v>-2629351</v>
      </c>
      <c r="H48" s="36">
        <v>-59834</v>
      </c>
      <c r="I48" s="7">
        <f t="shared" si="4"/>
        <v>-2689185</v>
      </c>
      <c r="L48" s="100"/>
      <c r="M48" s="100"/>
      <c r="N48" s="100"/>
      <c r="O48" s="100"/>
    </row>
    <row r="49" spans="1:15" x14ac:dyDescent="0.25">
      <c r="A49" s="13"/>
      <c r="B49" s="12" t="s">
        <v>30</v>
      </c>
      <c r="C49" s="12"/>
      <c r="D49" s="25">
        <v>974226</v>
      </c>
      <c r="E49" s="36">
        <v>-188426</v>
      </c>
      <c r="F49" s="36">
        <v>27175</v>
      </c>
      <c r="G49" s="36">
        <v>812975</v>
      </c>
      <c r="H49" s="36">
        <v>435017</v>
      </c>
      <c r="I49" s="7">
        <f t="shared" si="4"/>
        <v>1247992</v>
      </c>
      <c r="L49" s="100"/>
      <c r="M49" s="100"/>
      <c r="N49" s="100"/>
      <c r="O49" s="100"/>
    </row>
    <row r="50" spans="1:15" x14ac:dyDescent="0.25">
      <c r="A50" s="13"/>
      <c r="B50" s="12" t="s">
        <v>31</v>
      </c>
      <c r="C50" s="12"/>
      <c r="D50" s="25">
        <v>1355722</v>
      </c>
      <c r="E50" s="36">
        <v>1265746</v>
      </c>
      <c r="F50" s="36">
        <v>820858</v>
      </c>
      <c r="G50" s="36">
        <v>3442326</v>
      </c>
      <c r="H50" s="36">
        <v>494851</v>
      </c>
      <c r="I50" s="7">
        <f t="shared" si="4"/>
        <v>3937177</v>
      </c>
      <c r="L50" s="100"/>
      <c r="M50" s="100"/>
      <c r="N50" s="100"/>
      <c r="O50" s="100"/>
    </row>
    <row r="51" spans="1:15" x14ac:dyDescent="0.25">
      <c r="A51" s="13" t="s">
        <v>32</v>
      </c>
      <c r="B51" s="12"/>
      <c r="C51" s="12"/>
      <c r="D51" s="25">
        <v>42190</v>
      </c>
      <c r="E51" s="36">
        <v>1654025</v>
      </c>
      <c r="F51" s="36">
        <v>783773</v>
      </c>
      <c r="G51" s="36">
        <v>2479988</v>
      </c>
      <c r="H51" s="36">
        <v>-520918</v>
      </c>
      <c r="I51" s="7">
        <f t="shared" si="4"/>
        <v>1959070</v>
      </c>
      <c r="L51" s="100"/>
      <c r="M51" s="100"/>
      <c r="N51" s="100"/>
      <c r="O51" s="100"/>
    </row>
    <row r="52" spans="1:15" x14ac:dyDescent="0.25">
      <c r="A52" s="13" t="s">
        <v>33</v>
      </c>
      <c r="B52" s="12"/>
      <c r="C52" s="12"/>
      <c r="D52" s="25">
        <v>11249</v>
      </c>
      <c r="E52" s="36">
        <v>15885</v>
      </c>
      <c r="F52" s="36">
        <v>22583</v>
      </c>
      <c r="G52" s="36">
        <v>49717</v>
      </c>
      <c r="H52" s="36">
        <v>677601</v>
      </c>
      <c r="I52" s="7">
        <f t="shared" si="4"/>
        <v>727318</v>
      </c>
      <c r="L52" s="100"/>
      <c r="M52" s="100"/>
      <c r="N52" s="100"/>
      <c r="O52" s="100"/>
    </row>
    <row r="53" spans="1:15" x14ac:dyDescent="0.25">
      <c r="A53" s="13" t="s">
        <v>87</v>
      </c>
      <c r="B53" s="12"/>
      <c r="C53" s="12"/>
      <c r="D53" s="25">
        <v>0</v>
      </c>
      <c r="E53" s="36">
        <v>0</v>
      </c>
      <c r="F53" s="36">
        <v>0</v>
      </c>
      <c r="G53" s="36">
        <v>0</v>
      </c>
      <c r="H53" s="36">
        <v>0</v>
      </c>
      <c r="I53" s="7">
        <f t="shared" si="4"/>
        <v>0</v>
      </c>
      <c r="L53" s="100"/>
      <c r="M53" s="100"/>
      <c r="N53" s="100"/>
      <c r="O53" s="100"/>
    </row>
    <row r="54" spans="1:15" x14ac:dyDescent="0.25">
      <c r="A54" s="13"/>
      <c r="B54" s="12" t="s">
        <v>34</v>
      </c>
      <c r="C54" s="12"/>
      <c r="D54" s="25">
        <v>0</v>
      </c>
      <c r="E54" s="36">
        <v>0</v>
      </c>
      <c r="F54" s="36">
        <v>0</v>
      </c>
      <c r="G54" s="36">
        <v>0</v>
      </c>
      <c r="H54" s="36">
        <v>0</v>
      </c>
      <c r="I54" s="7">
        <f t="shared" si="4"/>
        <v>0</v>
      </c>
      <c r="L54" s="100"/>
      <c r="M54" s="100"/>
      <c r="N54" s="100"/>
      <c r="O54" s="100"/>
    </row>
    <row r="55" spans="1:15" x14ac:dyDescent="0.25">
      <c r="A55" s="13"/>
      <c r="B55" s="12" t="s">
        <v>35</v>
      </c>
      <c r="C55" s="12"/>
      <c r="D55" s="25">
        <v>0</v>
      </c>
      <c r="E55" s="36">
        <v>0</v>
      </c>
      <c r="F55" s="36">
        <v>0</v>
      </c>
      <c r="G55" s="36">
        <v>0</v>
      </c>
      <c r="H55" s="36">
        <v>0</v>
      </c>
      <c r="I55" s="7">
        <f t="shared" si="4"/>
        <v>0</v>
      </c>
      <c r="L55" s="100"/>
      <c r="M55" s="100"/>
      <c r="N55" s="100"/>
      <c r="O55" s="100"/>
    </row>
    <row r="56" spans="1:15" x14ac:dyDescent="0.25">
      <c r="A56" s="19" t="s">
        <v>89</v>
      </c>
      <c r="B56" s="12"/>
      <c r="C56" s="12"/>
      <c r="D56" s="25">
        <v>0</v>
      </c>
      <c r="E56" s="36">
        <v>0</v>
      </c>
      <c r="F56" s="36">
        <v>0</v>
      </c>
      <c r="G56" s="36">
        <v>0</v>
      </c>
      <c r="H56" s="36">
        <v>0</v>
      </c>
      <c r="I56" s="7">
        <f t="shared" si="4"/>
        <v>0</v>
      </c>
      <c r="L56" s="100"/>
      <c r="M56" s="100"/>
      <c r="N56" s="100"/>
      <c r="O56" s="100"/>
    </row>
    <row r="57" spans="1:15" x14ac:dyDescent="0.25">
      <c r="A57" s="13" t="s">
        <v>36</v>
      </c>
      <c r="B57" s="12"/>
      <c r="C57" s="12"/>
      <c r="D57" s="25">
        <v>0</v>
      </c>
      <c r="E57" s="36">
        <v>0</v>
      </c>
      <c r="F57" s="36">
        <v>0</v>
      </c>
      <c r="G57" s="36">
        <v>0</v>
      </c>
      <c r="H57" s="36">
        <v>0</v>
      </c>
      <c r="I57" s="7">
        <f t="shared" si="4"/>
        <v>0</v>
      </c>
      <c r="L57" s="100"/>
      <c r="M57" s="100"/>
      <c r="N57" s="100"/>
      <c r="O57" s="100"/>
    </row>
    <row r="58" spans="1:15" x14ac:dyDescent="0.25">
      <c r="A58" s="13"/>
      <c r="B58" s="12"/>
      <c r="C58" s="12"/>
      <c r="D58" s="25"/>
      <c r="E58" s="36"/>
      <c r="F58" s="36"/>
      <c r="G58" s="36"/>
      <c r="H58" s="36"/>
      <c r="I58" s="7"/>
      <c r="L58" s="100"/>
      <c r="M58" s="100"/>
      <c r="N58" s="100"/>
      <c r="O58" s="100"/>
    </row>
    <row r="59" spans="1:15" x14ac:dyDescent="0.25">
      <c r="A59" s="13" t="s">
        <v>37</v>
      </c>
      <c r="B59" s="12"/>
      <c r="C59" s="12"/>
      <c r="D59" s="25">
        <v>-2703</v>
      </c>
      <c r="E59" s="36">
        <v>0</v>
      </c>
      <c r="F59" s="36">
        <v>-934</v>
      </c>
      <c r="G59" s="36">
        <v>-3637</v>
      </c>
      <c r="H59" s="36">
        <v>0</v>
      </c>
      <c r="I59" s="7">
        <f t="shared" ref="I59:I70" si="5">+G59+H59</f>
        <v>-3637</v>
      </c>
      <c r="L59" s="100"/>
      <c r="M59" s="100"/>
      <c r="N59" s="100"/>
      <c r="O59" s="100"/>
    </row>
    <row r="60" spans="1:15" x14ac:dyDescent="0.25">
      <c r="A60" s="13" t="s">
        <v>38</v>
      </c>
      <c r="B60" s="12"/>
      <c r="C60" s="12"/>
      <c r="D60" s="25">
        <v>-149</v>
      </c>
      <c r="E60" s="36">
        <v>0</v>
      </c>
      <c r="F60" s="36">
        <v>-934</v>
      </c>
      <c r="G60" s="36">
        <v>-1083</v>
      </c>
      <c r="H60" s="36">
        <v>0</v>
      </c>
      <c r="I60" s="7">
        <f t="shared" si="5"/>
        <v>-1083</v>
      </c>
      <c r="L60" s="100"/>
      <c r="M60" s="100"/>
      <c r="N60" s="100"/>
      <c r="O60" s="100"/>
    </row>
    <row r="61" spans="1:15" x14ac:dyDescent="0.25">
      <c r="A61" s="13"/>
      <c r="B61" s="12" t="s">
        <v>39</v>
      </c>
      <c r="C61" s="12"/>
      <c r="D61" s="25">
        <v>0</v>
      </c>
      <c r="E61" s="36">
        <v>0</v>
      </c>
      <c r="F61" s="36">
        <v>0</v>
      </c>
      <c r="G61" s="36">
        <v>0</v>
      </c>
      <c r="H61" s="36">
        <v>0</v>
      </c>
      <c r="I61" s="7">
        <f t="shared" si="5"/>
        <v>0</v>
      </c>
      <c r="L61" s="100"/>
      <c r="M61" s="100"/>
      <c r="N61" s="100"/>
      <c r="O61" s="100"/>
    </row>
    <row r="62" spans="1:15" x14ac:dyDescent="0.25">
      <c r="A62" s="13"/>
      <c r="B62" s="12"/>
      <c r="C62" s="12" t="s">
        <v>40</v>
      </c>
      <c r="D62" s="25">
        <v>0</v>
      </c>
      <c r="E62" s="36">
        <v>0</v>
      </c>
      <c r="F62" s="36">
        <v>0</v>
      </c>
      <c r="G62" s="36">
        <v>0</v>
      </c>
      <c r="H62" s="36">
        <v>0</v>
      </c>
      <c r="I62" s="7">
        <f t="shared" si="5"/>
        <v>0</v>
      </c>
      <c r="L62" s="100"/>
      <c r="M62" s="100"/>
      <c r="N62" s="100"/>
      <c r="O62" s="100"/>
    </row>
    <row r="63" spans="1:15" x14ac:dyDescent="0.25">
      <c r="A63" s="13"/>
      <c r="B63" s="12"/>
      <c r="C63" s="12" t="s">
        <v>41</v>
      </c>
      <c r="D63" s="25">
        <v>0</v>
      </c>
      <c r="E63" s="36">
        <v>0</v>
      </c>
      <c r="F63" s="36">
        <v>0</v>
      </c>
      <c r="G63" s="36">
        <v>0</v>
      </c>
      <c r="H63" s="36">
        <v>0</v>
      </c>
      <c r="I63" s="7">
        <f t="shared" si="5"/>
        <v>0</v>
      </c>
      <c r="L63" s="100"/>
      <c r="M63" s="100"/>
      <c r="N63" s="100"/>
      <c r="O63" s="100"/>
    </row>
    <row r="64" spans="1:15" x14ac:dyDescent="0.25">
      <c r="A64" s="13"/>
      <c r="B64" s="12" t="s">
        <v>42</v>
      </c>
      <c r="C64" s="12"/>
      <c r="D64" s="25">
        <v>149</v>
      </c>
      <c r="E64" s="36">
        <v>0</v>
      </c>
      <c r="F64" s="36">
        <v>934</v>
      </c>
      <c r="G64" s="36">
        <v>1083</v>
      </c>
      <c r="H64" s="36">
        <v>0</v>
      </c>
      <c r="I64" s="7">
        <f t="shared" si="5"/>
        <v>1083</v>
      </c>
      <c r="L64" s="100"/>
      <c r="M64" s="100"/>
      <c r="N64" s="100"/>
      <c r="O64" s="100"/>
    </row>
    <row r="65" spans="1:15" x14ac:dyDescent="0.25">
      <c r="A65" s="13" t="s">
        <v>43</v>
      </c>
      <c r="B65" s="12"/>
      <c r="C65" s="12"/>
      <c r="D65" s="25">
        <v>-2554</v>
      </c>
      <c r="E65" s="36">
        <v>0</v>
      </c>
      <c r="F65" s="36">
        <v>0</v>
      </c>
      <c r="G65" s="36">
        <v>-2554</v>
      </c>
      <c r="H65" s="36">
        <v>0</v>
      </c>
      <c r="I65" s="7">
        <f t="shared" si="5"/>
        <v>-2554</v>
      </c>
      <c r="L65" s="100"/>
      <c r="M65" s="100"/>
      <c r="N65" s="100"/>
      <c r="O65" s="100"/>
    </row>
    <row r="66" spans="1:15" x14ac:dyDescent="0.25">
      <c r="A66" s="13"/>
      <c r="B66" s="12" t="s">
        <v>39</v>
      </c>
      <c r="C66" s="12"/>
      <c r="D66" s="25">
        <v>0</v>
      </c>
      <c r="E66" s="36">
        <v>0</v>
      </c>
      <c r="F66" s="36">
        <v>0</v>
      </c>
      <c r="G66" s="36">
        <v>0</v>
      </c>
      <c r="H66" s="36">
        <v>0</v>
      </c>
      <c r="I66" s="7">
        <f t="shared" si="5"/>
        <v>0</v>
      </c>
      <c r="L66" s="100"/>
      <c r="M66" s="100"/>
      <c r="N66" s="100"/>
      <c r="O66" s="100"/>
    </row>
    <row r="67" spans="1:15" x14ac:dyDescent="0.25">
      <c r="A67" s="13"/>
      <c r="B67" s="12"/>
      <c r="C67" s="12" t="s">
        <v>40</v>
      </c>
      <c r="D67" s="25">
        <v>0</v>
      </c>
      <c r="E67" s="36">
        <v>0</v>
      </c>
      <c r="F67" s="36">
        <v>0</v>
      </c>
      <c r="G67" s="36">
        <v>0</v>
      </c>
      <c r="H67" s="36">
        <v>0</v>
      </c>
      <c r="I67" s="7">
        <f t="shared" si="5"/>
        <v>0</v>
      </c>
      <c r="L67" s="100"/>
      <c r="M67" s="100"/>
      <c r="N67" s="100"/>
      <c r="O67" s="100"/>
    </row>
    <row r="68" spans="1:15" x14ac:dyDescent="0.25">
      <c r="A68" s="13"/>
      <c r="B68" s="12"/>
      <c r="C68" s="12" t="s">
        <v>41</v>
      </c>
      <c r="D68" s="25">
        <v>0</v>
      </c>
      <c r="E68" s="36">
        <v>0</v>
      </c>
      <c r="F68" s="36">
        <v>0</v>
      </c>
      <c r="G68" s="36">
        <v>0</v>
      </c>
      <c r="H68" s="36">
        <v>0</v>
      </c>
      <c r="I68" s="7">
        <f t="shared" si="5"/>
        <v>0</v>
      </c>
      <c r="L68" s="100"/>
      <c r="M68" s="100"/>
      <c r="N68" s="100"/>
      <c r="O68" s="100"/>
    </row>
    <row r="69" spans="1:15" x14ac:dyDescent="0.25">
      <c r="A69" s="13"/>
      <c r="B69" s="12" t="s">
        <v>42</v>
      </c>
      <c r="C69" s="12"/>
      <c r="D69" s="25">
        <v>2554</v>
      </c>
      <c r="E69" s="36">
        <v>0</v>
      </c>
      <c r="F69" s="36">
        <v>0</v>
      </c>
      <c r="G69" s="36">
        <v>2554</v>
      </c>
      <c r="H69" s="36">
        <v>0</v>
      </c>
      <c r="I69" s="7">
        <f t="shared" si="5"/>
        <v>2554</v>
      </c>
      <c r="L69" s="100"/>
      <c r="M69" s="100"/>
      <c r="N69" s="100"/>
      <c r="O69" s="100"/>
    </row>
    <row r="70" spans="1:15" x14ac:dyDescent="0.25">
      <c r="A70" s="13" t="s">
        <v>44</v>
      </c>
      <c r="B70" s="12"/>
      <c r="C70" s="12"/>
      <c r="D70" s="25">
        <v>0</v>
      </c>
      <c r="E70" s="36">
        <v>0</v>
      </c>
      <c r="F70" s="36">
        <v>0</v>
      </c>
      <c r="G70" s="36">
        <v>0</v>
      </c>
      <c r="H70" s="36">
        <v>0</v>
      </c>
      <c r="I70" s="7">
        <f t="shared" si="5"/>
        <v>0</v>
      </c>
      <c r="L70" s="100"/>
      <c r="M70" s="100"/>
      <c r="N70" s="100"/>
      <c r="O70" s="100"/>
    </row>
    <row r="71" spans="1:15" x14ac:dyDescent="0.25">
      <c r="A71" s="13"/>
      <c r="B71" s="12"/>
      <c r="C71" s="12"/>
      <c r="D71" s="25"/>
      <c r="E71" s="36"/>
      <c r="F71" s="36"/>
      <c r="G71" s="36"/>
      <c r="H71" s="36"/>
      <c r="I71" s="7"/>
      <c r="L71" s="100"/>
      <c r="M71" s="100"/>
      <c r="N71" s="100"/>
      <c r="O71" s="100"/>
    </row>
    <row r="72" spans="1:15" ht="13" x14ac:dyDescent="0.3">
      <c r="A72" s="86" t="s">
        <v>45</v>
      </c>
      <c r="B72" s="87"/>
      <c r="C72" s="87"/>
      <c r="D72" s="27">
        <v>-325537</v>
      </c>
      <c r="E72" s="39">
        <v>215695</v>
      </c>
      <c r="F72" s="39">
        <v>13547</v>
      </c>
      <c r="G72" s="39">
        <v>-96295</v>
      </c>
      <c r="H72" s="39">
        <v>96809</v>
      </c>
      <c r="I72" s="8">
        <f>+G72+H72</f>
        <v>514</v>
      </c>
      <c r="L72" s="100"/>
      <c r="M72" s="100"/>
      <c r="N72" s="100"/>
      <c r="O72" s="100"/>
    </row>
    <row r="73" spans="1:15" x14ac:dyDescent="0.25">
      <c r="A73" s="89"/>
      <c r="B73" s="90"/>
      <c r="C73" s="90"/>
      <c r="D73" s="29"/>
      <c r="E73" s="40"/>
      <c r="F73" s="40"/>
      <c r="G73" s="40"/>
      <c r="H73" s="40"/>
      <c r="I73" s="11"/>
      <c r="L73" s="100"/>
      <c r="M73" s="100"/>
      <c r="N73" s="100"/>
      <c r="O73" s="100"/>
    </row>
    <row r="74" spans="1:15" ht="27.25" customHeight="1" x14ac:dyDescent="0.25">
      <c r="A74" s="41" t="s">
        <v>46</v>
      </c>
      <c r="B74" s="161" t="s">
        <v>49</v>
      </c>
      <c r="C74" s="161"/>
      <c r="D74" s="161"/>
      <c r="E74" s="161"/>
      <c r="F74" s="150"/>
      <c r="G74" s="150"/>
      <c r="H74" s="150"/>
      <c r="I74" s="151"/>
    </row>
    <row r="75" spans="1:15" ht="26.65" customHeight="1" x14ac:dyDescent="0.25">
      <c r="A75" s="41" t="s">
        <v>47</v>
      </c>
      <c r="B75" s="166" t="s">
        <v>63</v>
      </c>
      <c r="C75" s="166"/>
      <c r="D75" s="166"/>
      <c r="E75" s="166"/>
      <c r="F75" s="166"/>
      <c r="G75" s="166"/>
      <c r="H75" s="166"/>
      <c r="I75" s="160"/>
    </row>
    <row r="76" spans="1:15" ht="12.75" customHeight="1" x14ac:dyDescent="0.25">
      <c r="A76" s="41" t="s">
        <v>48</v>
      </c>
      <c r="B76" s="166" t="s">
        <v>64</v>
      </c>
      <c r="C76" s="166"/>
      <c r="D76" s="166"/>
      <c r="E76" s="166"/>
      <c r="F76" s="166"/>
      <c r="G76" s="166"/>
      <c r="H76" s="166"/>
      <c r="I76" s="160"/>
    </row>
    <row r="77" spans="1:15" s="116" customFormat="1" ht="27.25" customHeight="1" x14ac:dyDescent="0.25">
      <c r="A77" s="41" t="s">
        <v>50</v>
      </c>
      <c r="B77" s="164" t="s">
        <v>70</v>
      </c>
      <c r="C77" s="164"/>
      <c r="D77" s="164"/>
      <c r="E77" s="164"/>
      <c r="F77" s="102"/>
      <c r="G77" s="102"/>
      <c r="H77" s="102"/>
      <c r="I77" s="152"/>
      <c r="J77" s="117"/>
    </row>
    <row r="78" spans="1:15" ht="25.5" customHeight="1" x14ac:dyDescent="0.25">
      <c r="A78" s="41"/>
      <c r="B78" s="165"/>
      <c r="C78" s="165"/>
      <c r="D78" s="165"/>
      <c r="E78" s="165"/>
      <c r="F78" s="103"/>
      <c r="G78" s="103"/>
      <c r="H78" s="103"/>
      <c r="I78" s="103"/>
      <c r="J78" s="165"/>
      <c r="K78" s="165"/>
      <c r="L78" s="165"/>
    </row>
    <row r="79" spans="1:15" ht="24.75" customHeight="1" x14ac:dyDescent="0.25">
      <c r="A79" s="18"/>
    </row>
    <row r="80" spans="1:15" x14ac:dyDescent="0.25">
      <c r="B80" s="153"/>
    </row>
  </sheetData>
  <mergeCells count="6">
    <mergeCell ref="J78:L78"/>
    <mergeCell ref="B74:E74"/>
    <mergeCell ref="B77:E77"/>
    <mergeCell ref="B78:E78"/>
    <mergeCell ref="B75:I75"/>
    <mergeCell ref="B76:I76"/>
  </mergeCells>
  <phoneticPr fontId="0" type="noConversion"/>
  <printOptions horizontalCentered="1" verticalCentered="1"/>
  <pageMargins left="0" right="0" top="0.39370078740157483" bottom="0" header="0" footer="0"/>
  <pageSetup scale="72"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Hoja6">
    <pageSetUpPr fitToPage="1"/>
  </sheetPr>
  <dimension ref="A1:AB44"/>
  <sheetViews>
    <sheetView zoomScale="90" zoomScaleNormal="90" workbookViewId="0">
      <selection activeCell="T41" sqref="T41"/>
    </sheetView>
  </sheetViews>
  <sheetFormatPr baseColWidth="10" defaultColWidth="11.453125" defaultRowHeight="12.5" x14ac:dyDescent="0.25"/>
  <cols>
    <col min="1" max="2" width="2.81640625" style="43" customWidth="1"/>
    <col min="3" max="3" width="45.26953125" style="43" customWidth="1"/>
    <col min="4" max="4" width="9.7265625" style="43" customWidth="1"/>
    <col min="5" max="8" width="9.1796875" style="43" customWidth="1"/>
    <col min="9" max="9" width="10.1796875" style="43" customWidth="1"/>
    <col min="10" max="10" width="4.26953125" style="43" customWidth="1"/>
    <col min="11" max="15" width="9.26953125" style="43" customWidth="1"/>
    <col min="16" max="16" width="10.26953125" style="43" customWidth="1"/>
    <col min="17" max="17" width="5.1796875" style="43" customWidth="1"/>
    <col min="18" max="25" width="9.26953125" style="43" customWidth="1"/>
    <col min="26" max="16384" width="11.453125" style="43"/>
  </cols>
  <sheetData>
    <row r="1" spans="1:28" ht="26" x14ac:dyDescent="0.4">
      <c r="J1" s="115"/>
      <c r="Q1" s="137">
        <v>8</v>
      </c>
      <c r="AA1" s="138"/>
    </row>
    <row r="2" spans="1:28" ht="13" x14ac:dyDescent="0.3">
      <c r="A2" s="106" t="s">
        <v>93</v>
      </c>
      <c r="B2" s="1"/>
      <c r="C2" s="1"/>
      <c r="D2" s="73"/>
      <c r="E2" s="73"/>
      <c r="F2" s="73"/>
      <c r="G2" s="73"/>
      <c r="H2" s="73"/>
      <c r="I2" s="73"/>
      <c r="J2" s="73"/>
      <c r="K2" s="73"/>
      <c r="L2" s="73"/>
      <c r="M2" s="73"/>
      <c r="N2" s="73"/>
      <c r="O2" s="73"/>
      <c r="P2" s="1"/>
      <c r="Q2" s="115"/>
      <c r="R2" s="1"/>
      <c r="S2" s="1"/>
      <c r="T2" s="1"/>
      <c r="U2" s="1"/>
      <c r="V2" s="1"/>
      <c r="W2" s="1"/>
      <c r="X2" s="1"/>
      <c r="Y2" s="1"/>
      <c r="Z2" s="1"/>
    </row>
    <row r="3" spans="1:28" ht="13" x14ac:dyDescent="0.3">
      <c r="A3" s="107" t="str">
        <f>+Total!A3</f>
        <v>ESTADO DE OPERACIONES DE GOBIERNO  2023</v>
      </c>
      <c r="B3" s="1"/>
      <c r="C3" s="1"/>
      <c r="D3" s="73"/>
      <c r="E3" s="73"/>
      <c r="F3" s="73"/>
      <c r="G3" s="73"/>
      <c r="H3" s="73"/>
      <c r="I3" s="73"/>
      <c r="J3" s="73"/>
      <c r="K3" s="73"/>
      <c r="L3" s="73"/>
      <c r="M3" s="73"/>
      <c r="N3" s="73"/>
      <c r="O3" s="73"/>
      <c r="P3" s="1"/>
      <c r="Q3" s="115"/>
      <c r="R3" s="1"/>
      <c r="S3" s="1"/>
      <c r="T3" s="1"/>
      <c r="U3" s="1"/>
      <c r="V3" s="1"/>
      <c r="W3" s="1"/>
      <c r="X3" s="1"/>
      <c r="Y3" s="1"/>
      <c r="Z3" s="1"/>
    </row>
    <row r="4" spans="1:28" ht="13" x14ac:dyDescent="0.3">
      <c r="A4" s="106" t="s">
        <v>1</v>
      </c>
      <c r="B4" s="1"/>
      <c r="C4" s="1"/>
      <c r="D4" s="73"/>
      <c r="E4" s="73"/>
      <c r="F4" s="73"/>
      <c r="G4" s="73"/>
      <c r="H4" s="73"/>
      <c r="I4" s="73"/>
      <c r="J4" s="73"/>
      <c r="K4" s="73"/>
      <c r="L4" s="73"/>
      <c r="M4" s="73"/>
      <c r="N4" s="73"/>
      <c r="O4" s="73"/>
      <c r="P4" s="1"/>
      <c r="Q4" s="115"/>
      <c r="R4" s="1"/>
      <c r="S4" s="1"/>
      <c r="T4" s="1"/>
      <c r="U4" s="1"/>
      <c r="V4" s="1"/>
      <c r="W4" s="1"/>
      <c r="X4" s="1"/>
      <c r="Y4" s="1"/>
      <c r="Z4" s="1"/>
    </row>
    <row r="5" spans="1:28" ht="13" x14ac:dyDescent="0.3">
      <c r="A5" s="106" t="s">
        <v>2</v>
      </c>
      <c r="B5" s="1"/>
      <c r="C5" s="1"/>
      <c r="D5" s="73"/>
      <c r="E5" s="73"/>
      <c r="F5" s="73"/>
      <c r="G5" s="73"/>
      <c r="H5" s="73"/>
      <c r="I5" s="73"/>
      <c r="J5" s="73"/>
      <c r="K5" s="73"/>
      <c r="L5" s="73"/>
      <c r="M5" s="73"/>
      <c r="N5" s="73"/>
      <c r="O5" s="73"/>
      <c r="P5" s="1"/>
      <c r="Q5" s="115"/>
      <c r="R5" s="1"/>
      <c r="S5" s="1"/>
      <c r="T5" s="1"/>
      <c r="U5" s="1"/>
      <c r="V5" s="1"/>
      <c r="W5" s="1"/>
      <c r="X5" s="1"/>
      <c r="Y5" s="1"/>
      <c r="Z5" s="1"/>
    </row>
    <row r="6" spans="1:28" ht="13" x14ac:dyDescent="0.3">
      <c r="A6" s="106" t="s">
        <v>72</v>
      </c>
      <c r="B6" s="1"/>
      <c r="C6" s="1"/>
      <c r="D6" s="73"/>
      <c r="E6" s="73"/>
      <c r="F6" s="73"/>
      <c r="G6" s="73"/>
      <c r="H6" s="73"/>
      <c r="I6" s="73"/>
      <c r="J6" s="73"/>
      <c r="K6" s="73"/>
      <c r="L6" s="73"/>
      <c r="M6" s="73"/>
      <c r="N6" s="73"/>
      <c r="O6" s="73"/>
      <c r="P6" s="1"/>
      <c r="Q6" s="115"/>
      <c r="R6" s="1"/>
      <c r="S6" s="1"/>
      <c r="T6" s="1"/>
      <c r="U6" s="1"/>
      <c r="V6" s="1"/>
      <c r="W6" s="1"/>
      <c r="X6" s="1"/>
      <c r="Y6" s="1"/>
      <c r="Z6" s="1"/>
    </row>
    <row r="7" spans="1:28" ht="13" x14ac:dyDescent="0.3">
      <c r="A7" s="106"/>
      <c r="B7" s="1"/>
      <c r="C7" s="108"/>
      <c r="D7" s="44" t="s">
        <v>106</v>
      </c>
      <c r="E7" s="45"/>
      <c r="F7" s="45"/>
      <c r="G7" s="45"/>
      <c r="H7" s="45"/>
      <c r="I7" s="95"/>
      <c r="J7" s="139"/>
      <c r="K7" s="44" t="s">
        <v>101</v>
      </c>
      <c r="L7" s="45"/>
      <c r="M7" s="45"/>
      <c r="N7" s="45"/>
      <c r="O7" s="45"/>
      <c r="P7" s="95"/>
      <c r="Q7" s="115"/>
    </row>
    <row r="8" spans="1:28" ht="25.5" customHeight="1" x14ac:dyDescent="0.25">
      <c r="A8" s="79"/>
      <c r="B8" s="80"/>
      <c r="C8" s="80"/>
      <c r="D8" s="5" t="s">
        <v>5</v>
      </c>
      <c r="E8" s="31" t="s">
        <v>85</v>
      </c>
      <c r="F8" s="31" t="s">
        <v>100</v>
      </c>
      <c r="G8" s="31" t="s">
        <v>102</v>
      </c>
      <c r="H8" s="31" t="s">
        <v>103</v>
      </c>
      <c r="I8" s="46" t="s">
        <v>86</v>
      </c>
      <c r="J8" s="140"/>
      <c r="K8" s="5" t="s">
        <v>5</v>
      </c>
      <c r="L8" s="31" t="s">
        <v>85</v>
      </c>
      <c r="M8" s="31" t="s">
        <v>100</v>
      </c>
      <c r="N8" s="31" t="s">
        <v>102</v>
      </c>
      <c r="O8" s="31" t="s">
        <v>103</v>
      </c>
      <c r="P8" s="46" t="s">
        <v>86</v>
      </c>
    </row>
    <row r="9" spans="1:28" ht="13" x14ac:dyDescent="0.3">
      <c r="A9" s="81"/>
      <c r="B9" s="12"/>
      <c r="C9" s="12"/>
      <c r="D9" s="47"/>
      <c r="E9" s="48"/>
      <c r="F9" s="48"/>
      <c r="G9" s="48"/>
      <c r="H9" s="48"/>
      <c r="I9" s="49"/>
      <c r="J9" s="12"/>
      <c r="K9" s="47"/>
      <c r="L9" s="48"/>
      <c r="M9" s="48"/>
      <c r="N9" s="48"/>
      <c r="O9" s="48"/>
      <c r="P9" s="49"/>
    </row>
    <row r="10" spans="1:28" x14ac:dyDescent="0.25">
      <c r="A10" s="82" t="s">
        <v>6</v>
      </c>
      <c r="B10" s="12"/>
      <c r="C10" s="12"/>
      <c r="D10" s="13"/>
      <c r="E10" s="12"/>
      <c r="F10" s="12"/>
      <c r="G10" s="12"/>
      <c r="H10" s="12"/>
      <c r="I10" s="6"/>
      <c r="J10" s="12"/>
      <c r="K10" s="13"/>
      <c r="L10" s="12"/>
      <c r="M10" s="12"/>
      <c r="N10" s="12"/>
      <c r="O10" s="12"/>
      <c r="P10" s="6"/>
    </row>
    <row r="11" spans="1:28" x14ac:dyDescent="0.25">
      <c r="A11" s="13" t="s">
        <v>7</v>
      </c>
      <c r="B11" s="12"/>
      <c r="C11" s="12"/>
      <c r="D11" s="51">
        <v>11.312744383481732</v>
      </c>
      <c r="E11" s="52">
        <v>8.115236225040281</v>
      </c>
      <c r="F11" s="52">
        <v>8.0124438706058232</v>
      </c>
      <c r="G11" s="52">
        <v>27.440424479127834</v>
      </c>
      <c r="H11" s="52">
        <v>13.478517462086717</v>
      </c>
      <c r="I11" s="53">
        <v>40.918941941214555</v>
      </c>
      <c r="K11" s="51">
        <v>10.93</v>
      </c>
      <c r="L11" s="52">
        <v>8.7100000000000009</v>
      </c>
      <c r="M11" s="52">
        <v>9.64</v>
      </c>
      <c r="N11" s="52">
        <v>29.28</v>
      </c>
      <c r="O11" s="52">
        <v>20.48</v>
      </c>
      <c r="P11" s="53">
        <v>49.760000000000005</v>
      </c>
      <c r="T11" s="123"/>
      <c r="U11" s="123"/>
      <c r="V11" s="123"/>
      <c r="W11" s="123"/>
      <c r="X11" s="123"/>
      <c r="Y11" s="123"/>
      <c r="Z11" s="123"/>
      <c r="AA11" s="123"/>
      <c r="AB11" s="123"/>
    </row>
    <row r="12" spans="1:28" x14ac:dyDescent="0.25">
      <c r="A12" s="13"/>
      <c r="B12" s="12" t="s">
        <v>8</v>
      </c>
      <c r="C12" s="12"/>
      <c r="D12" s="51">
        <v>10.095700846844521</v>
      </c>
      <c r="E12" s="52">
        <v>7.6046082388292895</v>
      </c>
      <c r="F12" s="52">
        <v>7.5720823611723613</v>
      </c>
      <c r="G12" s="52">
        <v>25.272391446846171</v>
      </c>
      <c r="H12" s="52">
        <v>12.816558432933267</v>
      </c>
      <c r="I12" s="53">
        <v>38.088949879779435</v>
      </c>
      <c r="K12" s="51">
        <v>11.53</v>
      </c>
      <c r="L12" s="52">
        <v>9.31</v>
      </c>
      <c r="M12" s="52">
        <v>9.73</v>
      </c>
      <c r="N12" s="52">
        <v>30.57</v>
      </c>
      <c r="O12" s="52">
        <v>22.94</v>
      </c>
      <c r="P12" s="53">
        <v>53.510000000000005</v>
      </c>
      <c r="T12" s="123"/>
      <c r="U12" s="123"/>
      <c r="V12" s="123"/>
      <c r="W12" s="123"/>
      <c r="X12" s="123"/>
      <c r="Y12" s="123"/>
      <c r="Z12" s="123"/>
      <c r="AA12" s="123"/>
      <c r="AB12" s="123"/>
    </row>
    <row r="13" spans="1:28" s="113" customFormat="1" x14ac:dyDescent="0.25">
      <c r="A13" s="19"/>
      <c r="B13" s="83"/>
      <c r="C13" s="83" t="s">
        <v>73</v>
      </c>
      <c r="D13" s="51">
        <v>8.4508419558975785</v>
      </c>
      <c r="E13" s="68">
        <v>6.2582591072116944</v>
      </c>
      <c r="F13" s="68">
        <v>9.6396189249602493</v>
      </c>
      <c r="G13" s="68">
        <v>24.348719988069522</v>
      </c>
      <c r="H13" s="68">
        <v>9.0980075773625071</v>
      </c>
      <c r="I13" s="69">
        <v>33.446727565432028</v>
      </c>
      <c r="K13" s="67">
        <v>5.27</v>
      </c>
      <c r="L13" s="68">
        <v>6.44</v>
      </c>
      <c r="M13" s="68">
        <v>3.86</v>
      </c>
      <c r="N13" s="68">
        <v>15.57</v>
      </c>
      <c r="O13" s="68">
        <v>36.18</v>
      </c>
      <c r="P13" s="69">
        <v>51.75</v>
      </c>
      <c r="T13" s="123"/>
      <c r="U13" s="123"/>
      <c r="V13" s="123"/>
      <c r="W13" s="123"/>
      <c r="X13" s="123"/>
      <c r="Y13" s="123"/>
      <c r="Z13" s="123"/>
      <c r="AA13" s="123"/>
      <c r="AB13" s="123"/>
    </row>
    <row r="14" spans="1:28" s="113" customFormat="1" x14ac:dyDescent="0.25">
      <c r="A14" s="19"/>
      <c r="B14" s="83"/>
      <c r="C14" s="83" t="s">
        <v>59</v>
      </c>
      <c r="D14" s="51">
        <v>10.190402815797743</v>
      </c>
      <c r="E14" s="68">
        <v>7.6821236502511452</v>
      </c>
      <c r="F14" s="68">
        <v>7.4530449260761671</v>
      </c>
      <c r="G14" s="68">
        <v>25.325571392125056</v>
      </c>
      <c r="H14" s="68">
        <v>13.030652231260555</v>
      </c>
      <c r="I14" s="69">
        <v>38.35622362338561</v>
      </c>
      <c r="K14" s="67">
        <v>12.18</v>
      </c>
      <c r="L14" s="68">
        <v>9.61</v>
      </c>
      <c r="M14" s="68">
        <v>10.33</v>
      </c>
      <c r="N14" s="68">
        <v>32.119999999999997</v>
      </c>
      <c r="O14" s="68">
        <v>21.58</v>
      </c>
      <c r="P14" s="69">
        <v>53.699999999999996</v>
      </c>
      <c r="T14" s="123"/>
      <c r="U14" s="123"/>
      <c r="V14" s="123"/>
      <c r="W14" s="123"/>
      <c r="X14" s="123"/>
      <c r="Y14" s="123"/>
      <c r="Z14" s="123"/>
      <c r="AA14" s="123"/>
      <c r="AB14" s="123"/>
    </row>
    <row r="15" spans="1:28" x14ac:dyDescent="0.25">
      <c r="A15" s="13"/>
      <c r="B15" s="12" t="s">
        <v>91</v>
      </c>
      <c r="C15" s="12"/>
      <c r="D15" s="51">
        <v>9.7471752001557341</v>
      </c>
      <c r="E15" s="52">
        <v>8.9383680335446698</v>
      </c>
      <c r="F15" s="52">
        <v>10.653235015085034</v>
      </c>
      <c r="G15" s="52">
        <v>29.338778248785438</v>
      </c>
      <c r="H15" s="52">
        <v>8.0752067795036986</v>
      </c>
      <c r="I15" s="53">
        <v>37.413985028289133</v>
      </c>
      <c r="K15" s="51">
        <v>2.4500000000000002</v>
      </c>
      <c r="L15" s="52">
        <v>2.34</v>
      </c>
      <c r="M15" s="52">
        <v>4.7300000000000004</v>
      </c>
      <c r="N15" s="52">
        <v>9.52</v>
      </c>
      <c r="O15" s="52">
        <v>2.4700000000000002</v>
      </c>
      <c r="P15" s="53">
        <v>11.99</v>
      </c>
      <c r="T15" s="123"/>
      <c r="U15" s="123"/>
      <c r="V15" s="123"/>
      <c r="W15" s="123"/>
      <c r="X15" s="123"/>
      <c r="Y15" s="123"/>
      <c r="Z15" s="123"/>
      <c r="AA15" s="123"/>
      <c r="AB15" s="123"/>
    </row>
    <row r="16" spans="1:28" x14ac:dyDescent="0.25">
      <c r="A16" s="13"/>
      <c r="B16" s="12" t="s">
        <v>9</v>
      </c>
      <c r="C16" s="12"/>
      <c r="D16" s="51">
        <v>10.220685461916053</v>
      </c>
      <c r="E16" s="52">
        <v>13.146072961344176</v>
      </c>
      <c r="F16" s="52">
        <v>11.271195567873992</v>
      </c>
      <c r="G16" s="52">
        <v>34.637953991134225</v>
      </c>
      <c r="H16" s="52">
        <v>10.215067025743789</v>
      </c>
      <c r="I16" s="53">
        <v>44.853021016878017</v>
      </c>
      <c r="K16" s="51">
        <v>12.27</v>
      </c>
      <c r="L16" s="52">
        <v>11.41</v>
      </c>
      <c r="M16" s="52">
        <v>8.33</v>
      </c>
      <c r="N16" s="52">
        <v>32.01</v>
      </c>
      <c r="O16" s="52">
        <v>8.25</v>
      </c>
      <c r="P16" s="53">
        <v>40.26</v>
      </c>
      <c r="T16" s="123"/>
      <c r="U16" s="123"/>
      <c r="V16" s="123"/>
      <c r="W16" s="123"/>
      <c r="X16" s="123"/>
      <c r="Y16" s="123"/>
      <c r="Z16" s="123"/>
      <c r="AA16" s="123"/>
      <c r="AB16" s="123"/>
    </row>
    <row r="17" spans="1:28" x14ac:dyDescent="0.25">
      <c r="A17" s="13"/>
      <c r="B17" s="12" t="s">
        <v>56</v>
      </c>
      <c r="C17" s="12"/>
      <c r="D17" s="51">
        <v>3.0881100978220117</v>
      </c>
      <c r="E17" s="52">
        <v>6.0872617771652333</v>
      </c>
      <c r="F17" s="52">
        <v>14.020753334865857</v>
      </c>
      <c r="G17" s="52">
        <v>23.196125209853101</v>
      </c>
      <c r="H17" s="52">
        <v>29.109361679274144</v>
      </c>
      <c r="I17" s="53">
        <v>52.305486889127245</v>
      </c>
      <c r="K17" s="51">
        <v>3.92</v>
      </c>
      <c r="L17" s="52">
        <v>28.72</v>
      </c>
      <c r="M17" s="52">
        <v>15.48</v>
      </c>
      <c r="N17" s="52">
        <v>48.120000000000005</v>
      </c>
      <c r="O17" s="52">
        <v>18.23</v>
      </c>
      <c r="P17" s="53">
        <v>66.350000000000009</v>
      </c>
      <c r="T17" s="123"/>
      <c r="U17" s="123"/>
      <c r="V17" s="123"/>
      <c r="W17" s="123"/>
      <c r="X17" s="123"/>
      <c r="Y17" s="123"/>
      <c r="Z17" s="123"/>
      <c r="AA17" s="123"/>
      <c r="AB17" s="123"/>
    </row>
    <row r="18" spans="1:28" x14ac:dyDescent="0.25">
      <c r="A18" s="13"/>
      <c r="B18" s="12" t="s">
        <v>57</v>
      </c>
      <c r="C18" s="12"/>
      <c r="D18" s="51">
        <v>76.759598692862056</v>
      </c>
      <c r="E18" s="52">
        <v>3.5254907495771608</v>
      </c>
      <c r="F18" s="52">
        <v>5.9677840440489769</v>
      </c>
      <c r="G18" s="52">
        <v>86.252873486488198</v>
      </c>
      <c r="H18" s="52">
        <v>66.706476445135394</v>
      </c>
      <c r="I18" s="53">
        <v>152.95934993162359</v>
      </c>
      <c r="K18" s="51">
        <v>25.62</v>
      </c>
      <c r="L18" s="52">
        <v>9.64</v>
      </c>
      <c r="M18" s="52">
        <v>15.84</v>
      </c>
      <c r="N18" s="52">
        <v>51.100000000000009</v>
      </c>
      <c r="O18" s="52">
        <v>71.25</v>
      </c>
      <c r="P18" s="53">
        <v>122.35000000000001</v>
      </c>
      <c r="T18" s="123"/>
      <c r="U18" s="123"/>
      <c r="V18" s="123"/>
      <c r="W18" s="123"/>
      <c r="X18" s="123"/>
      <c r="Y18" s="123"/>
      <c r="Z18" s="123"/>
      <c r="AA18" s="123"/>
      <c r="AB18" s="123"/>
    </row>
    <row r="19" spans="1:28" x14ac:dyDescent="0.25">
      <c r="A19" s="13"/>
      <c r="B19" s="12" t="s">
        <v>10</v>
      </c>
      <c r="C19" s="12"/>
      <c r="D19" s="51">
        <v>9.6420252469060266</v>
      </c>
      <c r="E19" s="52">
        <v>11.846307926573264</v>
      </c>
      <c r="F19" s="52">
        <v>10.480823240595326</v>
      </c>
      <c r="G19" s="52">
        <v>31.969156414074618</v>
      </c>
      <c r="H19" s="52">
        <v>9.7489432770230469</v>
      </c>
      <c r="I19" s="53">
        <v>41.718099691097663</v>
      </c>
      <c r="K19" s="51">
        <v>9.61</v>
      </c>
      <c r="L19" s="52">
        <v>10.029999999999999</v>
      </c>
      <c r="M19" s="52">
        <v>10.27</v>
      </c>
      <c r="N19" s="52">
        <v>29.91</v>
      </c>
      <c r="O19" s="52">
        <v>9.42</v>
      </c>
      <c r="P19" s="53">
        <v>39.33</v>
      </c>
      <c r="T19" s="123"/>
      <c r="U19" s="123"/>
      <c r="V19" s="123"/>
      <c r="W19" s="123"/>
      <c r="X19" s="123"/>
      <c r="Y19" s="123"/>
      <c r="Z19" s="123"/>
      <c r="AA19" s="123"/>
      <c r="AB19" s="123"/>
    </row>
    <row r="20" spans="1:28" x14ac:dyDescent="0.25">
      <c r="A20" s="13"/>
      <c r="B20" s="12" t="s">
        <v>11</v>
      </c>
      <c r="C20" s="12"/>
      <c r="D20" s="51">
        <v>5.7030600863066017</v>
      </c>
      <c r="E20" s="52">
        <v>13.851782233139879</v>
      </c>
      <c r="F20" s="52">
        <v>12.285132626832173</v>
      </c>
      <c r="G20" s="52">
        <v>31.839974946278652</v>
      </c>
      <c r="H20" s="52">
        <v>6.6137112412416155</v>
      </c>
      <c r="I20" s="53">
        <v>38.453686187520269</v>
      </c>
      <c r="K20" s="51">
        <v>10.65</v>
      </c>
      <c r="L20" s="52">
        <v>5.49</v>
      </c>
      <c r="M20" s="52">
        <v>14.72</v>
      </c>
      <c r="N20" s="52">
        <v>30.86</v>
      </c>
      <c r="O20" s="52">
        <v>12.62</v>
      </c>
      <c r="P20" s="53">
        <v>43.48</v>
      </c>
      <c r="T20" s="123"/>
      <c r="U20" s="123"/>
      <c r="V20" s="123"/>
      <c r="W20" s="123"/>
      <c r="X20" s="123"/>
      <c r="Y20" s="123"/>
      <c r="Z20" s="123"/>
      <c r="AA20" s="123"/>
      <c r="AB20" s="123"/>
    </row>
    <row r="21" spans="1:28" x14ac:dyDescent="0.25">
      <c r="A21" s="134"/>
      <c r="B21" s="135"/>
      <c r="C21" s="135"/>
      <c r="D21" s="54"/>
      <c r="E21" s="55"/>
      <c r="F21" s="55"/>
      <c r="G21" s="55"/>
      <c r="H21" s="55"/>
      <c r="I21" s="56"/>
      <c r="J21" s="136"/>
      <c r="K21" s="54"/>
      <c r="L21" s="55"/>
      <c r="M21" s="55"/>
      <c r="N21" s="55"/>
      <c r="O21" s="55"/>
      <c r="P21" s="56"/>
      <c r="T21" s="123"/>
      <c r="U21" s="123"/>
      <c r="V21" s="123"/>
      <c r="W21" s="123"/>
      <c r="X21" s="123"/>
      <c r="Y21" s="123"/>
      <c r="Z21" s="123"/>
      <c r="AA21" s="123"/>
      <c r="AB21" s="123"/>
    </row>
    <row r="22" spans="1:28" x14ac:dyDescent="0.25">
      <c r="A22" s="13" t="s">
        <v>12</v>
      </c>
      <c r="B22" s="12"/>
      <c r="C22" s="12"/>
      <c r="D22" s="51">
        <v>8.1742319427696586</v>
      </c>
      <c r="E22" s="52">
        <v>7.4684259644019741</v>
      </c>
      <c r="F22" s="52">
        <v>9.9384618286686592</v>
      </c>
      <c r="G22" s="52">
        <v>25.581119735840289</v>
      </c>
      <c r="H22" s="52">
        <v>8.0193989592779076</v>
      </c>
      <c r="I22" s="53">
        <v>33.600518695118197</v>
      </c>
      <c r="K22" s="51">
        <v>7.6</v>
      </c>
      <c r="L22" s="52">
        <v>7.78</v>
      </c>
      <c r="M22" s="52">
        <v>10.15</v>
      </c>
      <c r="N22" s="52">
        <v>25.53</v>
      </c>
      <c r="O22" s="52">
        <v>7.94</v>
      </c>
      <c r="P22" s="53">
        <v>33.47</v>
      </c>
      <c r="T22" s="123"/>
      <c r="U22" s="123"/>
      <c r="V22" s="123"/>
      <c r="W22" s="123"/>
      <c r="X22" s="123"/>
      <c r="Y22" s="123"/>
      <c r="Z22" s="123"/>
      <c r="AA22" s="123"/>
      <c r="AB22" s="123"/>
    </row>
    <row r="23" spans="1:28" x14ac:dyDescent="0.25">
      <c r="A23" s="13"/>
      <c r="B23" s="12" t="s">
        <v>13</v>
      </c>
      <c r="C23" s="12"/>
      <c r="D23" s="51">
        <v>8.7407326794130054</v>
      </c>
      <c r="E23" s="52">
        <v>8.1081220513035408</v>
      </c>
      <c r="F23" s="52">
        <v>10.641914332458171</v>
      </c>
      <c r="G23" s="52">
        <v>27.490769063174717</v>
      </c>
      <c r="H23" s="52">
        <v>8.3090807102367084</v>
      </c>
      <c r="I23" s="53">
        <v>35.799849773411424</v>
      </c>
      <c r="K23" s="51">
        <v>8.2200000000000006</v>
      </c>
      <c r="L23" s="52">
        <v>7.9</v>
      </c>
      <c r="M23" s="52">
        <v>10.67</v>
      </c>
      <c r="N23" s="52">
        <v>26.79</v>
      </c>
      <c r="O23" s="52">
        <v>8.3800000000000008</v>
      </c>
      <c r="P23" s="53">
        <v>35.17</v>
      </c>
      <c r="T23" s="123"/>
      <c r="U23" s="123"/>
      <c r="V23" s="123"/>
      <c r="W23" s="123"/>
      <c r="X23" s="123"/>
      <c r="Y23" s="123"/>
      <c r="Z23" s="123"/>
      <c r="AA23" s="123"/>
      <c r="AB23" s="123"/>
    </row>
    <row r="24" spans="1:28" x14ac:dyDescent="0.25">
      <c r="A24" s="13"/>
      <c r="B24" s="12" t="s">
        <v>14</v>
      </c>
      <c r="C24" s="12"/>
      <c r="D24" s="51">
        <v>6.5316677109728509</v>
      </c>
      <c r="E24" s="52">
        <v>7.7273407616489029</v>
      </c>
      <c r="F24" s="52">
        <v>11.337922264772656</v>
      </c>
      <c r="G24" s="52">
        <v>25.596930737394409</v>
      </c>
      <c r="H24" s="52">
        <v>8.5739289925076339</v>
      </c>
      <c r="I24" s="53">
        <v>34.170859729902041</v>
      </c>
      <c r="K24" s="51">
        <v>6.12</v>
      </c>
      <c r="L24" s="52">
        <v>7.93</v>
      </c>
      <c r="M24" s="52">
        <v>11.02</v>
      </c>
      <c r="N24" s="52">
        <v>25.07</v>
      </c>
      <c r="O24" s="52">
        <v>7.87</v>
      </c>
      <c r="P24" s="53">
        <v>32.94</v>
      </c>
      <c r="T24" s="123"/>
      <c r="U24" s="123"/>
      <c r="V24" s="123"/>
      <c r="W24" s="123"/>
      <c r="X24" s="123"/>
      <c r="Y24" s="123"/>
      <c r="Z24" s="123"/>
      <c r="AA24" s="123"/>
      <c r="AB24" s="123"/>
    </row>
    <row r="25" spans="1:28" x14ac:dyDescent="0.25">
      <c r="A25" s="13"/>
      <c r="B25" s="12" t="s">
        <v>15</v>
      </c>
      <c r="C25" s="12"/>
      <c r="D25" s="51">
        <v>18.592759475178728</v>
      </c>
      <c r="E25" s="52">
        <v>1.1145441756786738</v>
      </c>
      <c r="F25" s="52">
        <v>20.5162458091161</v>
      </c>
      <c r="G25" s="52">
        <v>40.223549459973498</v>
      </c>
      <c r="H25" s="52">
        <v>3.9951296651115977</v>
      </c>
      <c r="I25" s="53">
        <v>44.218679125085096</v>
      </c>
      <c r="K25" s="51">
        <v>18.88</v>
      </c>
      <c r="L25" s="52">
        <v>1.29</v>
      </c>
      <c r="M25" s="52">
        <v>22.58</v>
      </c>
      <c r="N25" s="52">
        <v>42.75</v>
      </c>
      <c r="O25" s="52">
        <v>4.1900000000000004</v>
      </c>
      <c r="P25" s="53">
        <v>46.94</v>
      </c>
      <c r="T25" s="123"/>
      <c r="U25" s="123"/>
      <c r="V25" s="123"/>
      <c r="W25" s="123"/>
      <c r="X25" s="123"/>
      <c r="Y25" s="123"/>
      <c r="Z25" s="123"/>
      <c r="AA25" s="123"/>
      <c r="AB25" s="123"/>
    </row>
    <row r="26" spans="1:28" x14ac:dyDescent="0.25">
      <c r="A26" s="13"/>
      <c r="B26" s="12" t="s">
        <v>58</v>
      </c>
      <c r="C26" s="12"/>
      <c r="D26" s="51">
        <v>7.2913057518984816</v>
      </c>
      <c r="E26" s="52">
        <v>7.4333784195971182</v>
      </c>
      <c r="F26" s="52">
        <v>7.9280917847602579</v>
      </c>
      <c r="G26" s="52">
        <v>22.652775956255859</v>
      </c>
      <c r="H26" s="52">
        <v>8.2970499764955115</v>
      </c>
      <c r="I26" s="53">
        <v>30.94982593275137</v>
      </c>
      <c r="K26" s="51">
        <v>5.99</v>
      </c>
      <c r="L26" s="52">
        <v>7.73</v>
      </c>
      <c r="M26" s="52">
        <v>8.2200000000000006</v>
      </c>
      <c r="N26" s="52">
        <v>21.94</v>
      </c>
      <c r="O26" s="52">
        <v>7.72</v>
      </c>
      <c r="P26" s="53">
        <v>29.66</v>
      </c>
      <c r="T26" s="123"/>
      <c r="U26" s="123"/>
      <c r="V26" s="123"/>
      <c r="W26" s="123"/>
      <c r="X26" s="123"/>
      <c r="Y26" s="123"/>
      <c r="Z26" s="123"/>
      <c r="AA26" s="123"/>
      <c r="AB26" s="123"/>
    </row>
    <row r="27" spans="1:28" x14ac:dyDescent="0.25">
      <c r="A27" s="13"/>
      <c r="B27" s="12" t="s">
        <v>74</v>
      </c>
      <c r="C27" s="12"/>
      <c r="D27" s="51">
        <v>7.4867527052904475</v>
      </c>
      <c r="E27" s="52">
        <v>8.1853151108127218</v>
      </c>
      <c r="F27" s="52">
        <v>10.082228319729365</v>
      </c>
      <c r="G27" s="52">
        <v>25.754296135832533</v>
      </c>
      <c r="H27" s="52">
        <v>7.8239177014009442</v>
      </c>
      <c r="I27" s="53">
        <v>33.578213837233477</v>
      </c>
      <c r="K27" s="51">
        <v>8.7799999999999994</v>
      </c>
      <c r="L27" s="52">
        <v>9.4600000000000009</v>
      </c>
      <c r="M27" s="52">
        <v>10.65</v>
      </c>
      <c r="N27" s="52">
        <v>28.89</v>
      </c>
      <c r="O27" s="52">
        <v>8.99</v>
      </c>
      <c r="P27" s="53">
        <v>37.880000000000003</v>
      </c>
      <c r="T27" s="123"/>
      <c r="U27" s="123"/>
      <c r="V27" s="123"/>
      <c r="W27" s="123"/>
      <c r="X27" s="123"/>
      <c r="Y27" s="123"/>
      <c r="Z27" s="123"/>
      <c r="AA27" s="123"/>
      <c r="AB27" s="123"/>
    </row>
    <row r="28" spans="1:28" x14ac:dyDescent="0.25">
      <c r="A28" s="13"/>
      <c r="B28" s="12" t="s">
        <v>75</v>
      </c>
      <c r="C28" s="12"/>
      <c r="D28" s="54"/>
      <c r="E28" s="55"/>
      <c r="F28" s="55"/>
      <c r="G28" s="55"/>
      <c r="H28" s="55"/>
      <c r="I28" s="56"/>
      <c r="J28" s="136"/>
      <c r="K28" s="54"/>
      <c r="L28" s="55"/>
      <c r="M28" s="55"/>
      <c r="N28" s="55"/>
      <c r="O28" s="55"/>
      <c r="P28" s="56"/>
      <c r="T28" s="123"/>
      <c r="U28" s="123"/>
      <c r="V28" s="123"/>
      <c r="W28" s="123"/>
      <c r="X28" s="123"/>
      <c r="Y28" s="123"/>
      <c r="Z28" s="123"/>
      <c r="AA28" s="123"/>
      <c r="AB28" s="123"/>
    </row>
    <row r="29" spans="1:28" x14ac:dyDescent="0.25">
      <c r="A29" s="13"/>
      <c r="B29" s="12"/>
      <c r="C29" s="12"/>
      <c r="D29" s="20"/>
      <c r="E29" s="32"/>
      <c r="F29" s="32"/>
      <c r="G29" s="32"/>
      <c r="H29" s="32"/>
      <c r="I29" s="15"/>
      <c r="K29" s="20"/>
      <c r="L29" s="32"/>
      <c r="M29" s="32"/>
      <c r="N29" s="32"/>
      <c r="O29" s="32"/>
      <c r="P29" s="15"/>
      <c r="T29" s="123"/>
      <c r="U29" s="123"/>
      <c r="V29" s="123"/>
      <c r="W29" s="123"/>
      <c r="X29" s="123"/>
      <c r="Y29" s="123"/>
      <c r="Z29" s="123"/>
      <c r="AA29" s="123"/>
      <c r="AB29" s="123"/>
    </row>
    <row r="30" spans="1:28" x14ac:dyDescent="0.25">
      <c r="A30" s="13" t="s">
        <v>17</v>
      </c>
      <c r="B30" s="85"/>
      <c r="C30" s="85"/>
      <c r="D30" s="51">
        <v>58.740128950943252</v>
      </c>
      <c r="E30" s="52">
        <v>17.889458743818309</v>
      </c>
      <c r="F30" s="52">
        <v>-21.092425428608522</v>
      </c>
      <c r="G30" s="52">
        <v>55.537162266153047</v>
      </c>
      <c r="H30" s="52">
        <v>95.973558511952888</v>
      </c>
      <c r="I30" s="53">
        <v>151.51072077810593</v>
      </c>
      <c r="K30" s="51">
        <v>64.03</v>
      </c>
      <c r="L30" s="52">
        <v>23.58</v>
      </c>
      <c r="M30" s="52">
        <v>1.57</v>
      </c>
      <c r="N30" s="52">
        <v>89.179999999999993</v>
      </c>
      <c r="O30" s="52">
        <v>220.37</v>
      </c>
      <c r="P30" s="53">
        <v>309.55</v>
      </c>
      <c r="T30" s="123"/>
      <c r="U30" s="123"/>
      <c r="V30" s="123"/>
      <c r="W30" s="123"/>
      <c r="X30" s="123"/>
      <c r="Y30" s="123"/>
      <c r="Z30" s="123"/>
      <c r="AA30" s="123"/>
      <c r="AB30" s="123"/>
    </row>
    <row r="31" spans="1:28" x14ac:dyDescent="0.25">
      <c r="A31" s="13"/>
      <c r="B31" s="12"/>
      <c r="C31" s="12"/>
      <c r="D31" s="20"/>
      <c r="E31" s="32"/>
      <c r="F31" s="32"/>
      <c r="G31" s="32"/>
      <c r="H31" s="32"/>
      <c r="I31" s="15"/>
      <c r="K31" s="20"/>
      <c r="L31" s="32"/>
      <c r="M31" s="32"/>
      <c r="N31" s="32"/>
      <c r="O31" s="32"/>
      <c r="P31" s="15"/>
      <c r="T31" s="123"/>
      <c r="U31" s="123"/>
      <c r="V31" s="123"/>
      <c r="W31" s="123"/>
      <c r="X31" s="123"/>
      <c r="Y31" s="123"/>
      <c r="Z31" s="123"/>
      <c r="AA31" s="123"/>
      <c r="AB31" s="123"/>
    </row>
    <row r="32" spans="1:28" x14ac:dyDescent="0.25">
      <c r="A32" s="82" t="s">
        <v>18</v>
      </c>
      <c r="B32" s="12"/>
      <c r="C32" s="12"/>
      <c r="D32" s="20"/>
      <c r="E32" s="32"/>
      <c r="F32" s="32"/>
      <c r="G32" s="32"/>
      <c r="H32" s="32"/>
      <c r="I32" s="15"/>
      <c r="K32" s="20"/>
      <c r="L32" s="32"/>
      <c r="M32" s="32"/>
      <c r="N32" s="32"/>
      <c r="O32" s="32"/>
      <c r="P32" s="15"/>
      <c r="T32" s="123"/>
      <c r="U32" s="123"/>
      <c r="V32" s="123"/>
      <c r="W32" s="123"/>
      <c r="X32" s="123"/>
      <c r="Y32" s="123"/>
      <c r="Z32" s="123"/>
      <c r="AA32" s="123"/>
      <c r="AB32" s="123"/>
    </row>
    <row r="33" spans="1:28" x14ac:dyDescent="0.25">
      <c r="A33" s="13" t="s">
        <v>19</v>
      </c>
      <c r="B33" s="12"/>
      <c r="C33" s="12"/>
      <c r="D33" s="51">
        <v>2.1986660394570241</v>
      </c>
      <c r="E33" s="52">
        <v>3.1225730257782436</v>
      </c>
      <c r="F33" s="52">
        <v>7.6490519952759506</v>
      </c>
      <c r="G33" s="52">
        <v>12.970291060511219</v>
      </c>
      <c r="H33" s="52">
        <v>6.7277555551490638</v>
      </c>
      <c r="I33" s="53">
        <v>19.698046615660282</v>
      </c>
      <c r="K33" s="51">
        <v>1.9</v>
      </c>
      <c r="L33" s="52">
        <v>4.17</v>
      </c>
      <c r="M33" s="52">
        <v>6.59</v>
      </c>
      <c r="N33" s="52">
        <v>12.66</v>
      </c>
      <c r="O33" s="52">
        <v>5.67</v>
      </c>
      <c r="P33" s="53">
        <v>18.329999999999998</v>
      </c>
      <c r="T33" s="123"/>
      <c r="U33" s="123"/>
      <c r="V33" s="123"/>
      <c r="W33" s="123"/>
      <c r="X33" s="123"/>
      <c r="Y33" s="123"/>
      <c r="Z33" s="123"/>
      <c r="AA33" s="123"/>
      <c r="AB33" s="123"/>
    </row>
    <row r="34" spans="1:28" x14ac:dyDescent="0.25">
      <c r="A34" s="13"/>
      <c r="B34" s="12" t="s">
        <v>20</v>
      </c>
      <c r="C34" s="12"/>
      <c r="D34" s="51">
        <v>2.363920936567002</v>
      </c>
      <c r="E34" s="52">
        <v>30.007015561465817</v>
      </c>
      <c r="F34" s="52">
        <v>6.46648128153406</v>
      </c>
      <c r="G34" s="52">
        <v>38.837417779566877</v>
      </c>
      <c r="H34" s="52">
        <v>5.9730582848299365</v>
      </c>
      <c r="I34" s="53">
        <v>44.810476064396816</v>
      </c>
      <c r="K34" s="51">
        <v>13.26</v>
      </c>
      <c r="L34" s="52">
        <v>31.69</v>
      </c>
      <c r="M34" s="52">
        <v>1.25</v>
      </c>
      <c r="N34" s="52">
        <v>46.2</v>
      </c>
      <c r="O34" s="52">
        <v>22.67</v>
      </c>
      <c r="P34" s="53">
        <v>68.87</v>
      </c>
      <c r="T34" s="123"/>
      <c r="U34" s="123"/>
      <c r="V34" s="123"/>
      <c r="W34" s="123"/>
      <c r="X34" s="123"/>
      <c r="Y34" s="123"/>
      <c r="Z34" s="123"/>
      <c r="AA34" s="123"/>
      <c r="AB34" s="123"/>
    </row>
    <row r="35" spans="1:28" x14ac:dyDescent="0.25">
      <c r="A35" s="13"/>
      <c r="B35" s="12" t="s">
        <v>21</v>
      </c>
      <c r="C35" s="12"/>
      <c r="D35" s="51">
        <v>0.20889117896417697</v>
      </c>
      <c r="E35" s="52">
        <v>1.7137307052987765</v>
      </c>
      <c r="F35" s="52">
        <v>5.7923721121952241</v>
      </c>
      <c r="G35" s="52">
        <v>7.714993996458178</v>
      </c>
      <c r="H35" s="52">
        <v>6.3294519288241453</v>
      </c>
      <c r="I35" s="53">
        <v>14.044445925282323</v>
      </c>
      <c r="K35" s="51">
        <v>0.08</v>
      </c>
      <c r="L35" s="52">
        <v>3.41</v>
      </c>
      <c r="M35" s="52">
        <v>6</v>
      </c>
      <c r="N35" s="52">
        <v>9.49</v>
      </c>
      <c r="O35" s="52">
        <v>5.53</v>
      </c>
      <c r="P35" s="53">
        <v>15.02</v>
      </c>
      <c r="T35" s="123"/>
      <c r="U35" s="123"/>
      <c r="V35" s="123"/>
      <c r="W35" s="123"/>
      <c r="X35" s="123"/>
      <c r="Y35" s="123"/>
      <c r="Z35" s="123"/>
      <c r="AA35" s="123"/>
      <c r="AB35" s="123"/>
    </row>
    <row r="36" spans="1:28" x14ac:dyDescent="0.25">
      <c r="A36" s="13"/>
      <c r="B36" s="12" t="s">
        <v>22</v>
      </c>
      <c r="C36" s="12"/>
      <c r="D36" s="51">
        <v>3.8167287770306224</v>
      </c>
      <c r="E36" s="52">
        <v>4.3111487403677664</v>
      </c>
      <c r="F36" s="52">
        <v>9.1567399040975967</v>
      </c>
      <c r="G36" s="52">
        <v>17.284617421495987</v>
      </c>
      <c r="H36" s="52">
        <v>7.0503884454012971</v>
      </c>
      <c r="I36" s="53">
        <v>24.335005866897284</v>
      </c>
      <c r="K36" s="51">
        <v>3.59</v>
      </c>
      <c r="L36" s="52">
        <v>4.9000000000000004</v>
      </c>
      <c r="M36" s="52">
        <v>7.12</v>
      </c>
      <c r="N36" s="52">
        <v>15.61</v>
      </c>
      <c r="O36" s="52">
        <v>5.83</v>
      </c>
      <c r="P36" s="53">
        <v>21.439999999999998</v>
      </c>
      <c r="T36" s="123"/>
      <c r="U36" s="123"/>
      <c r="V36" s="123"/>
      <c r="W36" s="123"/>
      <c r="X36" s="123"/>
      <c r="Y36" s="123"/>
      <c r="Z36" s="123"/>
      <c r="AA36" s="123"/>
      <c r="AB36" s="123"/>
    </row>
    <row r="37" spans="1:28" x14ac:dyDescent="0.25">
      <c r="A37" s="134"/>
      <c r="B37" s="135"/>
      <c r="C37" s="135"/>
      <c r="D37" s="54"/>
      <c r="E37" s="55"/>
      <c r="F37" s="55"/>
      <c r="G37" s="55"/>
      <c r="H37" s="55"/>
      <c r="I37" s="56"/>
      <c r="J37" s="136"/>
      <c r="K37" s="54"/>
      <c r="L37" s="55"/>
      <c r="M37" s="55"/>
      <c r="N37" s="55"/>
      <c r="O37" s="55"/>
      <c r="P37" s="56"/>
      <c r="T37" s="123"/>
      <c r="U37" s="123"/>
      <c r="V37" s="123"/>
      <c r="W37" s="123"/>
      <c r="X37" s="123"/>
      <c r="Y37" s="123"/>
      <c r="Z37" s="123"/>
      <c r="AA37" s="123"/>
      <c r="AB37" s="123"/>
    </row>
    <row r="38" spans="1:28" ht="13" x14ac:dyDescent="0.3">
      <c r="A38" s="86" t="s">
        <v>76</v>
      </c>
      <c r="B38" s="87"/>
      <c r="C38" s="87"/>
      <c r="D38" s="57">
        <v>11.311247563211404</v>
      </c>
      <c r="E38" s="58">
        <v>8.1188979420535468</v>
      </c>
      <c r="F38" s="58">
        <v>8.0121852859824685</v>
      </c>
      <c r="G38" s="58">
        <v>27.442330791247421</v>
      </c>
      <c r="H38" s="58">
        <v>13.477262065385545</v>
      </c>
      <c r="I38" s="59">
        <v>40.919592856632967</v>
      </c>
      <c r="J38" s="141"/>
      <c r="K38" s="57">
        <v>10.93</v>
      </c>
      <c r="L38" s="58">
        <v>8.7200000000000006</v>
      </c>
      <c r="M38" s="58">
        <v>9.64</v>
      </c>
      <c r="N38" s="58">
        <v>29.29</v>
      </c>
      <c r="O38" s="58">
        <v>20.48</v>
      </c>
      <c r="P38" s="59">
        <v>49.769999999999996</v>
      </c>
      <c r="T38" s="123"/>
      <c r="U38" s="123"/>
      <c r="V38" s="123"/>
      <c r="W38" s="123"/>
      <c r="X38" s="123"/>
      <c r="Y38" s="123"/>
      <c r="Z38" s="123"/>
      <c r="AA38" s="123"/>
      <c r="AB38" s="123"/>
    </row>
    <row r="39" spans="1:28" ht="13" x14ac:dyDescent="0.3">
      <c r="A39" s="86" t="s">
        <v>77</v>
      </c>
      <c r="B39" s="87"/>
      <c r="C39" s="87"/>
      <c r="D39" s="57">
        <v>7.171382966478121</v>
      </c>
      <c r="E39" s="58">
        <v>6.7430560451746002</v>
      </c>
      <c r="F39" s="58">
        <v>9.5540568408378075</v>
      </c>
      <c r="G39" s="58">
        <v>23.468495852490527</v>
      </c>
      <c r="H39" s="58">
        <v>7.80251166469428</v>
      </c>
      <c r="I39" s="59">
        <v>31.271007517184806</v>
      </c>
      <c r="J39" s="141"/>
      <c r="K39" s="57">
        <v>6.59</v>
      </c>
      <c r="L39" s="58">
        <v>7.14</v>
      </c>
      <c r="M39" s="58">
        <v>9.51</v>
      </c>
      <c r="N39" s="58">
        <v>23.240000000000002</v>
      </c>
      <c r="O39" s="58">
        <v>7.54</v>
      </c>
      <c r="P39" s="59">
        <v>30.78</v>
      </c>
      <c r="T39" s="123"/>
      <c r="U39" s="123"/>
      <c r="V39" s="123"/>
      <c r="W39" s="123"/>
      <c r="X39" s="123"/>
      <c r="Y39" s="123"/>
      <c r="Z39" s="123"/>
      <c r="AA39" s="123"/>
      <c r="AB39" s="123"/>
    </row>
    <row r="40" spans="1:28" ht="13" x14ac:dyDescent="0.3">
      <c r="A40" s="142"/>
      <c r="B40" s="143"/>
      <c r="C40" s="143"/>
      <c r="D40" s="60"/>
      <c r="E40" s="61"/>
      <c r="F40" s="61"/>
      <c r="G40" s="61"/>
      <c r="H40" s="61"/>
      <c r="I40" s="62"/>
      <c r="J40" s="144"/>
      <c r="K40" s="60"/>
      <c r="L40" s="61"/>
      <c r="M40" s="61"/>
      <c r="N40" s="61"/>
      <c r="O40" s="61"/>
      <c r="P40" s="62"/>
      <c r="T40" s="123"/>
      <c r="U40" s="123"/>
      <c r="V40" s="123"/>
      <c r="W40" s="123"/>
      <c r="X40" s="123"/>
      <c r="Y40" s="123"/>
      <c r="Z40" s="123"/>
      <c r="AA40" s="123"/>
      <c r="AB40" s="123"/>
    </row>
    <row r="41" spans="1:28" ht="13" x14ac:dyDescent="0.3">
      <c r="A41" s="145"/>
      <c r="B41" s="145"/>
      <c r="C41" s="145"/>
      <c r="D41" s="146"/>
      <c r="E41" s="146"/>
      <c r="F41" s="146"/>
      <c r="G41" s="146"/>
      <c r="H41" s="146"/>
      <c r="I41" s="146"/>
      <c r="J41" s="145"/>
      <c r="K41" s="145"/>
    </row>
    <row r="42" spans="1:28" ht="39.4" customHeight="1" x14ac:dyDescent="0.25">
      <c r="A42" s="116" t="s">
        <v>80</v>
      </c>
      <c r="B42" s="167" t="s">
        <v>81</v>
      </c>
      <c r="C42" s="160"/>
      <c r="D42" s="160"/>
      <c r="E42" s="160"/>
      <c r="F42" s="160"/>
      <c r="G42" s="160"/>
      <c r="H42" s="160"/>
      <c r="I42" s="160"/>
      <c r="J42" s="160"/>
      <c r="K42" s="160"/>
      <c r="L42" s="160"/>
      <c r="M42" s="160"/>
      <c r="N42" s="160"/>
      <c r="O42" s="160"/>
      <c r="P42" s="160"/>
      <c r="Q42" s="147"/>
      <c r="R42" s="147"/>
      <c r="S42" s="147"/>
      <c r="T42" s="147"/>
      <c r="U42" s="147"/>
      <c r="V42" s="147"/>
      <c r="W42" s="147"/>
      <c r="X42" s="147"/>
      <c r="Y42" s="147"/>
      <c r="Z42" s="147"/>
    </row>
    <row r="43" spans="1:28" ht="35.5" customHeight="1" x14ac:dyDescent="0.25">
      <c r="A43" s="148"/>
      <c r="D43" s="123"/>
      <c r="E43" s="123"/>
      <c r="F43" s="123"/>
      <c r="G43" s="123"/>
      <c r="H43" s="123"/>
      <c r="I43" s="123"/>
    </row>
    <row r="44" spans="1:28" x14ac:dyDescent="0.25">
      <c r="A44" s="12"/>
      <c r="C44" s="148"/>
      <c r="D44" s="123"/>
      <c r="E44" s="123"/>
      <c r="F44" s="123"/>
      <c r="G44" s="123"/>
      <c r="H44" s="123"/>
      <c r="I44" s="123"/>
    </row>
  </sheetData>
  <mergeCells count="1">
    <mergeCell ref="B42:P42"/>
  </mergeCells>
  <phoneticPr fontId="0" type="noConversion"/>
  <printOptions horizontalCentered="1"/>
  <pageMargins left="0.59055118110236227" right="0" top="0.59055118110236227" bottom="0" header="0" footer="0"/>
  <pageSetup scale="75"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Hoja7">
    <pageSetUpPr fitToPage="1"/>
  </sheetPr>
  <dimension ref="A1:P40"/>
  <sheetViews>
    <sheetView workbookViewId="0">
      <pane xSplit="4" ySplit="8" topLeftCell="E33" activePane="bottomRight" state="frozen"/>
      <selection activeCell="M26" sqref="M26"/>
      <selection pane="topRight" activeCell="M26" sqref="M26"/>
      <selection pane="bottomLeft" activeCell="M26" sqref="M26"/>
      <selection pane="bottomRight" activeCell="G39" sqref="G39"/>
    </sheetView>
  </sheetViews>
  <sheetFormatPr baseColWidth="10" defaultColWidth="11.453125" defaultRowHeight="12.5" x14ac:dyDescent="0.25"/>
  <cols>
    <col min="1" max="2" width="3.1796875" style="43" customWidth="1"/>
    <col min="3" max="3" width="44.81640625" style="43" customWidth="1"/>
    <col min="4" max="4" width="1.1796875" style="43" customWidth="1"/>
    <col min="5" max="9" width="8.81640625" style="43" customWidth="1"/>
    <col min="10" max="10" width="10.7265625" style="43" customWidth="1"/>
    <col min="11" max="11" width="5.1796875" style="43" customWidth="1"/>
    <col min="12" max="16384" width="11.453125" style="43"/>
  </cols>
  <sheetData>
    <row r="1" spans="1:16" ht="24" x14ac:dyDescent="0.25">
      <c r="A1" s="115"/>
      <c r="K1" s="127">
        <v>9</v>
      </c>
    </row>
    <row r="2" spans="1:16" ht="13" x14ac:dyDescent="0.3">
      <c r="A2" s="106" t="s">
        <v>94</v>
      </c>
      <c r="B2" s="1"/>
      <c r="C2" s="1"/>
      <c r="D2" s="1"/>
      <c r="E2" s="1"/>
      <c r="F2" s="1"/>
      <c r="G2" s="1"/>
      <c r="H2" s="1"/>
      <c r="I2" s="1"/>
      <c r="J2" s="1"/>
    </row>
    <row r="3" spans="1:16" ht="13" x14ac:dyDescent="0.3">
      <c r="A3" s="107" t="str">
        <f>+Total!A3</f>
        <v>ESTADO DE OPERACIONES DE GOBIERNO  2023</v>
      </c>
      <c r="B3" s="106"/>
      <c r="C3" s="106"/>
      <c r="D3" s="106"/>
      <c r="E3" s="106"/>
      <c r="F3" s="1"/>
      <c r="G3" s="1"/>
      <c r="H3" s="1"/>
      <c r="I3" s="1"/>
      <c r="J3" s="1"/>
    </row>
    <row r="4" spans="1:16" ht="13" x14ac:dyDescent="0.3">
      <c r="A4" s="120" t="s">
        <v>1</v>
      </c>
      <c r="B4" s="2"/>
      <c r="C4" s="2"/>
      <c r="D4" s="2"/>
      <c r="E4" s="2"/>
      <c r="F4" s="1"/>
      <c r="G4" s="1"/>
      <c r="H4" s="1"/>
      <c r="I4" s="1"/>
      <c r="J4" s="1"/>
    </row>
    <row r="5" spans="1:16" ht="13" x14ac:dyDescent="0.3">
      <c r="A5" s="120" t="s">
        <v>2</v>
      </c>
      <c r="B5" s="106"/>
      <c r="C5" s="106"/>
      <c r="D5" s="106"/>
      <c r="E5" s="106"/>
      <c r="F5" s="1"/>
      <c r="G5" s="1"/>
      <c r="H5" s="1"/>
      <c r="I5" s="1"/>
      <c r="J5" s="1"/>
    </row>
    <row r="6" spans="1:16" ht="13" x14ac:dyDescent="0.3">
      <c r="A6" s="106" t="s">
        <v>79</v>
      </c>
      <c r="B6" s="106"/>
      <c r="C6" s="106"/>
      <c r="D6" s="106"/>
      <c r="E6" s="106"/>
      <c r="F6" s="1"/>
      <c r="G6" s="1"/>
      <c r="H6" s="1"/>
      <c r="I6" s="1"/>
      <c r="J6" s="1"/>
    </row>
    <row r="7" spans="1:16" ht="13" x14ac:dyDescent="0.3">
      <c r="A7" s="128"/>
      <c r="B7" s="1"/>
      <c r="C7" s="108"/>
      <c r="D7" s="1"/>
      <c r="E7" s="44" t="str">
        <f>+VarTotal!E7</f>
        <v>2023 / 2022</v>
      </c>
      <c r="F7" s="121"/>
      <c r="G7" s="121"/>
      <c r="H7" s="121"/>
      <c r="I7" s="121"/>
      <c r="J7" s="122"/>
    </row>
    <row r="8" spans="1:16" x14ac:dyDescent="0.25">
      <c r="A8" s="79"/>
      <c r="B8" s="80"/>
      <c r="C8" s="129"/>
      <c r="D8" s="130"/>
      <c r="E8" s="131" t="s">
        <v>5</v>
      </c>
      <c r="F8" s="132" t="s">
        <v>85</v>
      </c>
      <c r="G8" s="132" t="s">
        <v>100</v>
      </c>
      <c r="H8" s="132" t="s">
        <v>102</v>
      </c>
      <c r="I8" s="132" t="s">
        <v>103</v>
      </c>
      <c r="J8" s="46" t="s">
        <v>86</v>
      </c>
    </row>
    <row r="9" spans="1:16" ht="13" x14ac:dyDescent="0.3">
      <c r="A9" s="81"/>
      <c r="B9" s="12"/>
      <c r="C9" s="12"/>
      <c r="E9" s="13"/>
      <c r="F9" s="12"/>
      <c r="G9" s="12"/>
      <c r="H9" s="12"/>
      <c r="I9" s="12"/>
      <c r="J9" s="6"/>
    </row>
    <row r="10" spans="1:16" x14ac:dyDescent="0.25">
      <c r="A10" s="82" t="s">
        <v>6</v>
      </c>
      <c r="B10" s="12"/>
      <c r="C10" s="12"/>
      <c r="E10" s="13"/>
      <c r="F10" s="12"/>
      <c r="G10" s="12"/>
      <c r="H10" s="12"/>
      <c r="I10" s="12"/>
      <c r="J10" s="6"/>
    </row>
    <row r="11" spans="1:16" x14ac:dyDescent="0.25">
      <c r="A11" s="19" t="s">
        <v>7</v>
      </c>
      <c r="B11" s="12"/>
      <c r="C11" s="12"/>
      <c r="E11" s="20">
        <v>9.1528156562882259</v>
      </c>
      <c r="F11" s="32">
        <v>-1.4269426440267519</v>
      </c>
      <c r="G11" s="32">
        <v>-11.36471501144859</v>
      </c>
      <c r="H11" s="32">
        <v>-0.69133723589018814</v>
      </c>
      <c r="I11" s="32">
        <v>-29.068390263360765</v>
      </c>
      <c r="J11" s="15">
        <v>-12.486552481384328</v>
      </c>
      <c r="M11" s="123"/>
      <c r="N11" s="123"/>
      <c r="O11" s="123"/>
      <c r="P11" s="123"/>
    </row>
    <row r="12" spans="1:16" x14ac:dyDescent="0.25">
      <c r="A12" s="13"/>
      <c r="B12" s="12" t="s">
        <v>8</v>
      </c>
      <c r="C12" s="12"/>
      <c r="E12" s="20">
        <v>-0.70965728662385485</v>
      </c>
      <c r="F12" s="32">
        <v>-7.0752961680416675</v>
      </c>
      <c r="G12" s="32">
        <v>-10.729837505514862</v>
      </c>
      <c r="H12" s="32">
        <v>-5.7915494050080341</v>
      </c>
      <c r="I12" s="32">
        <v>-35.241243114039492</v>
      </c>
      <c r="J12" s="15">
        <v>-18.534213484866068</v>
      </c>
      <c r="M12" s="123"/>
      <c r="N12" s="123"/>
      <c r="O12" s="123"/>
      <c r="P12" s="123"/>
    </row>
    <row r="13" spans="1:16" s="113" customFormat="1" x14ac:dyDescent="0.25">
      <c r="A13" s="19"/>
      <c r="B13" s="83"/>
      <c r="C13" s="83" t="s">
        <v>73</v>
      </c>
      <c r="E13" s="20">
        <v>5.931423872678776</v>
      </c>
      <c r="F13" s="71">
        <v>-35.545396879125413</v>
      </c>
      <c r="G13" s="71">
        <v>66.808763253527317</v>
      </c>
      <c r="H13" s="71">
        <v>3.8326675248316233</v>
      </c>
      <c r="I13" s="71">
        <v>-83.012562374474967</v>
      </c>
      <c r="J13" s="72">
        <v>-56.892879947136031</v>
      </c>
      <c r="M13" s="123"/>
      <c r="N13" s="123"/>
      <c r="O13" s="123"/>
      <c r="P13" s="123"/>
    </row>
    <row r="14" spans="1:16" s="113" customFormat="1" x14ac:dyDescent="0.25">
      <c r="A14" s="19"/>
      <c r="B14" s="83"/>
      <c r="C14" s="83" t="s">
        <v>59</v>
      </c>
      <c r="D14" s="133"/>
      <c r="E14" s="20">
        <v>-1.0059779502312072</v>
      </c>
      <c r="F14" s="71">
        <v>-5.1093986589167422</v>
      </c>
      <c r="G14" s="71">
        <v>-13.716481327193774</v>
      </c>
      <c r="H14" s="71">
        <v>-6.2724396301869545</v>
      </c>
      <c r="I14" s="71">
        <v>-26.987582858527027</v>
      </c>
      <c r="J14" s="72">
        <v>-14.724549552489529</v>
      </c>
      <c r="M14" s="123"/>
      <c r="N14" s="123"/>
      <c r="O14" s="123"/>
      <c r="P14" s="123"/>
    </row>
    <row r="15" spans="1:16" x14ac:dyDescent="0.25">
      <c r="A15" s="13"/>
      <c r="B15" s="12" t="s">
        <v>91</v>
      </c>
      <c r="C15" s="12"/>
      <c r="E15" s="20">
        <v>-3.877614275449337</v>
      </c>
      <c r="F15" s="32">
        <v>-7.3865506844751234</v>
      </c>
      <c r="G15" s="32">
        <v>-44.938492096197358</v>
      </c>
      <c r="H15" s="32">
        <v>-25.152342006565998</v>
      </c>
      <c r="I15" s="32">
        <v>-19.171786417551917</v>
      </c>
      <c r="J15" s="15">
        <v>-23.874309631345149</v>
      </c>
      <c r="M15" s="123"/>
      <c r="N15" s="123"/>
      <c r="O15" s="123"/>
      <c r="P15" s="123"/>
    </row>
    <row r="16" spans="1:16" x14ac:dyDescent="0.25">
      <c r="A16" s="13"/>
      <c r="B16" s="12" t="s">
        <v>9</v>
      </c>
      <c r="C16" s="12"/>
      <c r="E16" s="20">
        <v>-19.745016250423252</v>
      </c>
      <c r="F16" s="32">
        <v>11.369205856984754</v>
      </c>
      <c r="G16" s="32">
        <v>31.721188291975942</v>
      </c>
      <c r="H16" s="32">
        <v>4.7366933101788522</v>
      </c>
      <c r="I16" s="32">
        <v>21.907196772120319</v>
      </c>
      <c r="J16" s="15">
        <v>8.2996170819492185</v>
      </c>
      <c r="M16" s="123"/>
      <c r="N16" s="123"/>
      <c r="O16" s="123"/>
      <c r="P16" s="123"/>
    </row>
    <row r="17" spans="1:16" x14ac:dyDescent="0.25">
      <c r="A17" s="13"/>
      <c r="B17" s="12" t="s">
        <v>56</v>
      </c>
      <c r="C17" s="12"/>
      <c r="E17" s="20">
        <v>-27.394245099482195</v>
      </c>
      <c r="F17" s="32">
        <v>-80.404382993144338</v>
      </c>
      <c r="G17" s="32">
        <v>-15.612024615467647</v>
      </c>
      <c r="H17" s="32">
        <v>-55.368232937502285</v>
      </c>
      <c r="I17" s="32">
        <v>50.364082371223695</v>
      </c>
      <c r="J17" s="15">
        <v>-26.697034637449335</v>
      </c>
      <c r="M17" s="123"/>
      <c r="N17" s="123"/>
      <c r="O17" s="123"/>
      <c r="P17" s="123"/>
    </row>
    <row r="18" spans="1:16" x14ac:dyDescent="0.25">
      <c r="A18" s="13"/>
      <c r="B18" s="83" t="s">
        <v>67</v>
      </c>
      <c r="C18" s="12"/>
      <c r="E18" s="20">
        <v>523.611008258266</v>
      </c>
      <c r="F18" s="32">
        <v>-23.623970792327352</v>
      </c>
      <c r="G18" s="32">
        <v>-20.713939594773301</v>
      </c>
      <c r="H18" s="32">
        <v>253.02188785686775</v>
      </c>
      <c r="I18" s="32">
        <v>99.155471971919766</v>
      </c>
      <c r="J18" s="15">
        <v>162.59214500770202</v>
      </c>
      <c r="M18" s="123"/>
      <c r="N18" s="123"/>
      <c r="O18" s="123"/>
      <c r="P18" s="123"/>
    </row>
    <row r="19" spans="1:16" x14ac:dyDescent="0.25">
      <c r="A19" s="13"/>
      <c r="B19" s="12" t="s">
        <v>10</v>
      </c>
      <c r="C19" s="12"/>
      <c r="E19" s="20">
        <v>-3.1966122670997521</v>
      </c>
      <c r="F19" s="32">
        <v>14.325778880899055</v>
      </c>
      <c r="G19" s="32">
        <v>-0.43707017656605673</v>
      </c>
      <c r="H19" s="32">
        <v>3.6201928085937141</v>
      </c>
      <c r="I19" s="32">
        <v>2.0277589672966112</v>
      </c>
      <c r="J19" s="15">
        <v>3.270788212747533</v>
      </c>
      <c r="M19" s="123"/>
      <c r="N19" s="123"/>
      <c r="O19" s="123"/>
      <c r="P19" s="123"/>
    </row>
    <row r="20" spans="1:16" x14ac:dyDescent="0.25">
      <c r="A20" s="13"/>
      <c r="B20" s="12" t="s">
        <v>11</v>
      </c>
      <c r="C20" s="12"/>
      <c r="E20" s="20">
        <v>-50.438398491759237</v>
      </c>
      <c r="F20" s="32">
        <v>134.35583063193047</v>
      </c>
      <c r="G20" s="32">
        <v>-21.884797329015669</v>
      </c>
      <c r="H20" s="32">
        <v>-4.0355591651959681</v>
      </c>
      <c r="I20" s="32">
        <v>-50.444023798088509</v>
      </c>
      <c r="J20" s="15">
        <v>-17.397362550658478</v>
      </c>
      <c r="M20" s="123"/>
      <c r="N20" s="123"/>
      <c r="O20" s="123"/>
      <c r="P20" s="123"/>
    </row>
    <row r="21" spans="1:16" x14ac:dyDescent="0.25">
      <c r="A21" s="134"/>
      <c r="B21" s="135"/>
      <c r="C21" s="135"/>
      <c r="D21" s="136"/>
      <c r="E21" s="21"/>
      <c r="F21" s="33"/>
      <c r="G21" s="33"/>
      <c r="H21" s="33"/>
      <c r="I21" s="33"/>
      <c r="J21" s="16"/>
      <c r="M21" s="123"/>
      <c r="N21" s="123"/>
      <c r="O21" s="123"/>
      <c r="P21" s="123"/>
    </row>
    <row r="22" spans="1:16" x14ac:dyDescent="0.25">
      <c r="A22" s="13" t="s">
        <v>12</v>
      </c>
      <c r="B22" s="12"/>
      <c r="C22" s="12"/>
      <c r="E22" s="20">
        <v>13.111772541816592</v>
      </c>
      <c r="F22" s="32">
        <v>1.2762737668727375</v>
      </c>
      <c r="G22" s="32">
        <v>4.1174911630914579</v>
      </c>
      <c r="H22" s="32">
        <v>5.878501269180969</v>
      </c>
      <c r="I22" s="32">
        <v>8.58310626050962</v>
      </c>
      <c r="J22" s="15">
        <v>6.5439923211840112</v>
      </c>
      <c r="M22" s="123"/>
      <c r="N22" s="123"/>
      <c r="O22" s="123"/>
      <c r="P22" s="123"/>
    </row>
    <row r="23" spans="1:16" x14ac:dyDescent="0.25">
      <c r="A23" s="13"/>
      <c r="B23" s="12" t="s">
        <v>13</v>
      </c>
      <c r="C23" s="12"/>
      <c r="E23" s="20">
        <v>5.5392096748857478</v>
      </c>
      <c r="F23" s="32">
        <v>2.2883600987501307</v>
      </c>
      <c r="G23" s="32">
        <v>0.1018003849612592</v>
      </c>
      <c r="H23" s="32">
        <v>2.3670107040785204</v>
      </c>
      <c r="I23" s="32">
        <v>0.6471090695163495</v>
      </c>
      <c r="J23" s="15">
        <v>1.9917600101519106</v>
      </c>
      <c r="M23" s="123"/>
      <c r="N23" s="123"/>
      <c r="O23" s="123"/>
      <c r="P23" s="123"/>
    </row>
    <row r="24" spans="1:16" x14ac:dyDescent="0.25">
      <c r="A24" s="13"/>
      <c r="B24" s="12" t="s">
        <v>14</v>
      </c>
      <c r="C24" s="12"/>
      <c r="E24" s="20">
        <v>4.356610114065318</v>
      </c>
      <c r="F24" s="32">
        <v>-4.3651162755389938</v>
      </c>
      <c r="G24" s="32">
        <v>1.7386488468590811</v>
      </c>
      <c r="H24" s="32">
        <v>0.33559861973411209</v>
      </c>
      <c r="I24" s="32">
        <v>8.9810730800113916</v>
      </c>
      <c r="J24" s="15">
        <v>2.401615403718127</v>
      </c>
      <c r="M24" s="123"/>
      <c r="N24" s="123"/>
      <c r="O24" s="123"/>
      <c r="P24" s="123"/>
    </row>
    <row r="25" spans="1:16" x14ac:dyDescent="0.25">
      <c r="A25" s="13"/>
      <c r="B25" s="12" t="s">
        <v>15</v>
      </c>
      <c r="C25" s="12"/>
      <c r="E25" s="20">
        <v>6.8502272784577878</v>
      </c>
      <c r="F25" s="32">
        <v>-6.2788530167598449</v>
      </c>
      <c r="G25" s="32">
        <v>-0.34990356637913944</v>
      </c>
      <c r="H25" s="32">
        <v>2.5558238779911147</v>
      </c>
      <c r="I25" s="32">
        <v>5.6191333488617712</v>
      </c>
      <c r="J25" s="15">
        <v>3.1135506494878618</v>
      </c>
      <c r="M25" s="123"/>
      <c r="N25" s="123"/>
      <c r="O25" s="123"/>
      <c r="P25" s="123"/>
    </row>
    <row r="26" spans="1:16" x14ac:dyDescent="0.25">
      <c r="A26" s="13"/>
      <c r="B26" s="12" t="s">
        <v>58</v>
      </c>
      <c r="C26" s="12"/>
      <c r="E26" s="20">
        <v>15.425253280170171</v>
      </c>
      <c r="F26" s="32">
        <v>-8.5139213518416241</v>
      </c>
      <c r="G26" s="32">
        <v>-7.5115165674891742</v>
      </c>
      <c r="H26" s="32">
        <v>-1.6195902435488407</v>
      </c>
      <c r="I26" s="32">
        <v>4.0814378521088157</v>
      </c>
      <c r="J26" s="15">
        <v>-0.16243124686293742</v>
      </c>
      <c r="M26" s="123"/>
      <c r="N26" s="123"/>
      <c r="O26" s="123"/>
      <c r="P26" s="123"/>
    </row>
    <row r="27" spans="1:16" x14ac:dyDescent="0.25">
      <c r="A27" s="13"/>
      <c r="B27" s="12" t="s">
        <v>74</v>
      </c>
      <c r="C27" s="12"/>
      <c r="E27" s="20">
        <v>24.513824677575325</v>
      </c>
      <c r="F27" s="32">
        <v>26.733534159648322</v>
      </c>
      <c r="G27" s="32">
        <v>39.79669915498836</v>
      </c>
      <c r="H27" s="32">
        <v>30.795591364097817</v>
      </c>
      <c r="I27" s="32">
        <v>29.865462918287534</v>
      </c>
      <c r="J27" s="15">
        <v>30.616901871083723</v>
      </c>
      <c r="M27" s="123"/>
      <c r="N27" s="123"/>
      <c r="O27" s="123"/>
      <c r="P27" s="123"/>
    </row>
    <row r="28" spans="1:16" x14ac:dyDescent="0.25">
      <c r="A28" s="13"/>
      <c r="B28" s="12" t="s">
        <v>16</v>
      </c>
      <c r="C28" s="12"/>
      <c r="E28" s="20">
        <v>67.536084958203006</v>
      </c>
      <c r="F28" s="32">
        <v>-28.246967033923742</v>
      </c>
      <c r="G28" s="32">
        <v>11.708177146588472</v>
      </c>
      <c r="H28" s="32">
        <v>18.411871349581599</v>
      </c>
      <c r="I28" s="32">
        <v>52.128842019463221</v>
      </c>
      <c r="J28" s="15">
        <v>23.153567071596861</v>
      </c>
      <c r="M28" s="123"/>
      <c r="N28" s="123"/>
      <c r="O28" s="123"/>
      <c r="P28" s="123"/>
    </row>
    <row r="29" spans="1:16" x14ac:dyDescent="0.25">
      <c r="A29" s="13"/>
      <c r="B29" s="12"/>
      <c r="C29" s="12"/>
      <c r="E29" s="20"/>
      <c r="F29" s="32"/>
      <c r="G29" s="32"/>
      <c r="H29" s="32"/>
      <c r="I29" s="32"/>
      <c r="J29" s="15"/>
      <c r="M29" s="123"/>
      <c r="N29" s="123"/>
      <c r="O29" s="123"/>
      <c r="P29" s="123"/>
    </row>
    <row r="30" spans="1:16" x14ac:dyDescent="0.25">
      <c r="A30" s="19" t="s">
        <v>17</v>
      </c>
      <c r="B30" s="85"/>
      <c r="C30" s="85"/>
      <c r="E30" s="20">
        <v>1.6697091363002903</v>
      </c>
      <c r="F30" s="32">
        <v>-15.633261607228278</v>
      </c>
      <c r="G30" s="32">
        <v>-1607.8284150066938</v>
      </c>
      <c r="H30" s="32">
        <v>-30.645767588989049</v>
      </c>
      <c r="I30" s="32">
        <v>-50.667942679039022</v>
      </c>
      <c r="J30" s="15">
        <v>-45.255886782693878</v>
      </c>
      <c r="M30" s="123"/>
      <c r="N30" s="123"/>
      <c r="O30" s="123"/>
      <c r="P30" s="123"/>
    </row>
    <row r="31" spans="1:16" x14ac:dyDescent="0.25">
      <c r="A31" s="13"/>
      <c r="B31" s="12"/>
      <c r="C31" s="12"/>
      <c r="E31" s="20"/>
      <c r="F31" s="32"/>
      <c r="G31" s="32"/>
      <c r="H31" s="32"/>
      <c r="I31" s="32"/>
      <c r="J31" s="15"/>
      <c r="M31" s="123"/>
      <c r="N31" s="123"/>
      <c r="O31" s="123"/>
      <c r="P31" s="123"/>
    </row>
    <row r="32" spans="1:16" x14ac:dyDescent="0.25">
      <c r="A32" s="82" t="s">
        <v>18</v>
      </c>
      <c r="B32" s="12"/>
      <c r="C32" s="12"/>
      <c r="E32" s="20"/>
      <c r="F32" s="32"/>
      <c r="G32" s="32"/>
      <c r="H32" s="32"/>
      <c r="I32" s="32"/>
      <c r="J32" s="15"/>
      <c r="M32" s="123"/>
      <c r="N32" s="123"/>
      <c r="O32" s="123"/>
      <c r="P32" s="123"/>
    </row>
    <row r="33" spans="1:16" x14ac:dyDescent="0.25">
      <c r="A33" s="13" t="s">
        <v>19</v>
      </c>
      <c r="B33" s="12"/>
      <c r="C33" s="12"/>
      <c r="E33" s="20">
        <v>13.384546422854493</v>
      </c>
      <c r="F33" s="32">
        <v>-26.160489703514799</v>
      </c>
      <c r="G33" s="32">
        <v>15.197600299156267</v>
      </c>
      <c r="H33" s="32">
        <v>1.0604989242176677</v>
      </c>
      <c r="I33" s="32">
        <v>18.998561923131916</v>
      </c>
      <c r="J33" s="15">
        <v>6.4481525094778558</v>
      </c>
      <c r="M33" s="123"/>
      <c r="N33" s="123"/>
      <c r="O33" s="123"/>
      <c r="P33" s="123"/>
    </row>
    <row r="34" spans="1:16" x14ac:dyDescent="0.25">
      <c r="A34" s="13"/>
      <c r="B34" s="12" t="s">
        <v>20</v>
      </c>
      <c r="C34" s="12"/>
      <c r="E34" s="20">
        <v>-80.475508014215606</v>
      </c>
      <c r="F34" s="32">
        <v>4.0601776880880625</v>
      </c>
      <c r="G34" s="32">
        <v>471.77282114665928</v>
      </c>
      <c r="H34" s="32">
        <v>-7.4916834659565339</v>
      </c>
      <c r="I34" s="32">
        <v>-70.504281687778558</v>
      </c>
      <c r="J34" s="15">
        <v>-28.086038173791472</v>
      </c>
      <c r="M34" s="123"/>
      <c r="N34" s="123"/>
      <c r="O34" s="123"/>
      <c r="P34" s="123"/>
    </row>
    <row r="35" spans="1:16" x14ac:dyDescent="0.25">
      <c r="A35" s="13"/>
      <c r="B35" s="12" t="s">
        <v>21</v>
      </c>
      <c r="C35" s="12"/>
      <c r="E35" s="20">
        <v>155.28184634865045</v>
      </c>
      <c r="F35" s="32">
        <v>-53.48386380335478</v>
      </c>
      <c r="G35" s="32">
        <v>-10.07430998467953</v>
      </c>
      <c r="H35" s="32">
        <v>-24.673435413434941</v>
      </c>
      <c r="I35" s="32">
        <v>7.817854728669138</v>
      </c>
      <c r="J35" s="15">
        <v>-13.002295912993024</v>
      </c>
      <c r="M35" s="123"/>
      <c r="N35" s="123"/>
      <c r="O35" s="123"/>
      <c r="P35" s="123"/>
    </row>
    <row r="36" spans="1:16" x14ac:dyDescent="0.25">
      <c r="A36" s="13"/>
      <c r="B36" s="12" t="s">
        <v>22</v>
      </c>
      <c r="C36" s="12"/>
      <c r="E36" s="20">
        <v>10.134611894707435</v>
      </c>
      <c r="F36" s="32">
        <v>-8.4913787018023648</v>
      </c>
      <c r="G36" s="32">
        <v>34.804185342551321</v>
      </c>
      <c r="H36" s="32">
        <v>15.319479954747116</v>
      </c>
      <c r="I36" s="32">
        <v>28.171846354493411</v>
      </c>
      <c r="J36" s="15">
        <v>18.736383845097325</v>
      </c>
      <c r="M36" s="123"/>
      <c r="N36" s="123"/>
      <c r="O36" s="123"/>
      <c r="P36" s="123"/>
    </row>
    <row r="37" spans="1:16" x14ac:dyDescent="0.25">
      <c r="A37" s="134"/>
      <c r="B37" s="135"/>
      <c r="C37" s="135"/>
      <c r="D37" s="136"/>
      <c r="E37" s="21"/>
      <c r="F37" s="33"/>
      <c r="G37" s="33"/>
      <c r="H37" s="33"/>
      <c r="I37" s="33"/>
      <c r="J37" s="16"/>
      <c r="M37" s="123"/>
      <c r="N37" s="123"/>
      <c r="O37" s="123"/>
      <c r="P37" s="123"/>
    </row>
    <row r="38" spans="1:16" ht="13" x14ac:dyDescent="0.3">
      <c r="A38" s="86" t="s">
        <v>76</v>
      </c>
      <c r="B38" s="87"/>
      <c r="C38" s="87"/>
      <c r="E38" s="22">
        <v>9.1353028015923385</v>
      </c>
      <c r="F38" s="34">
        <v>-1.4237292665691181</v>
      </c>
      <c r="G38" s="34">
        <v>-11.35460331049547</v>
      </c>
      <c r="H38" s="34">
        <v>-0.69306531210057143</v>
      </c>
      <c r="I38" s="34">
        <v>-29.075776293841717</v>
      </c>
      <c r="J38" s="17">
        <v>-12.49002949644864</v>
      </c>
      <c r="M38" s="123"/>
      <c r="N38" s="123"/>
      <c r="O38" s="123"/>
      <c r="P38" s="123"/>
    </row>
    <row r="39" spans="1:16" ht="13" x14ac:dyDescent="0.3">
      <c r="A39" s="86" t="s">
        <v>77</v>
      </c>
      <c r="B39" s="87"/>
      <c r="C39" s="87"/>
      <c r="E39" s="22">
        <v>13.099235970408717</v>
      </c>
      <c r="F39" s="34">
        <v>-1.5621600478412101</v>
      </c>
      <c r="G39" s="34">
        <v>5.4882537376923501</v>
      </c>
      <c r="H39" s="34">
        <v>5.4090542538075992</v>
      </c>
      <c r="I39" s="34">
        <v>9.9408903829029338</v>
      </c>
      <c r="J39" s="17">
        <v>6.5229518552086141</v>
      </c>
      <c r="M39" s="123"/>
      <c r="N39" s="123"/>
      <c r="O39" s="123"/>
      <c r="P39" s="123"/>
    </row>
    <row r="40" spans="1:16" x14ac:dyDescent="0.25">
      <c r="A40" s="89"/>
      <c r="B40" s="90"/>
      <c r="C40" s="90"/>
      <c r="D40" s="90"/>
      <c r="E40" s="124"/>
      <c r="F40" s="125"/>
      <c r="G40" s="125"/>
      <c r="H40" s="125"/>
      <c r="I40" s="125"/>
      <c r="J40" s="126"/>
      <c r="M40" s="123"/>
      <c r="N40" s="123"/>
      <c r="O40" s="123"/>
      <c r="P40" s="123"/>
    </row>
  </sheetData>
  <phoneticPr fontId="0" type="noConversion"/>
  <printOptions horizontalCentered="1"/>
  <pageMargins left="0" right="0" top="0.78740157480314965" bottom="0" header="0" footer="0"/>
  <pageSetup scale="94"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Hoja8">
    <pageSetUpPr fitToPage="1"/>
  </sheetPr>
  <dimension ref="A1:P75"/>
  <sheetViews>
    <sheetView workbookViewId="0">
      <pane xSplit="4" ySplit="8" topLeftCell="E42" activePane="bottomRight" state="frozen"/>
      <selection activeCell="M26" sqref="M26"/>
      <selection pane="topRight" activeCell="M26" sqref="M26"/>
      <selection pane="bottomLeft" activeCell="M26" sqref="M26"/>
      <selection pane="bottomRight" activeCell="I44" sqref="I44"/>
    </sheetView>
  </sheetViews>
  <sheetFormatPr baseColWidth="10" defaultColWidth="11.453125" defaultRowHeight="12.5" x14ac:dyDescent="0.25"/>
  <cols>
    <col min="1" max="2" width="2.7265625" style="43" customWidth="1"/>
    <col min="3" max="3" width="42.26953125" style="43" customWidth="1"/>
    <col min="4" max="4" width="10.26953125" style="43" customWidth="1"/>
    <col min="5" max="5" width="8.7265625" style="43" customWidth="1"/>
    <col min="6" max="7" width="10.453125" style="43" bestFit="1" customWidth="1"/>
    <col min="8" max="9" width="10.453125" style="43" customWidth="1"/>
    <col min="10" max="10" width="10.26953125" style="43" bestFit="1" customWidth="1"/>
    <col min="11" max="11" width="7.7265625" style="43" bestFit="1" customWidth="1"/>
    <col min="12" max="16384" width="11.453125" style="43"/>
  </cols>
  <sheetData>
    <row r="1" spans="1:16" ht="28" x14ac:dyDescent="0.6">
      <c r="K1" s="98">
        <v>10</v>
      </c>
    </row>
    <row r="2" spans="1:16" ht="13" x14ac:dyDescent="0.3">
      <c r="A2" s="106" t="s">
        <v>96</v>
      </c>
      <c r="B2" s="1"/>
      <c r="C2" s="1"/>
      <c r="D2" s="73"/>
      <c r="E2" s="1"/>
      <c r="F2" s="1"/>
      <c r="G2" s="1"/>
      <c r="H2" s="1"/>
      <c r="I2" s="1"/>
      <c r="J2" s="1"/>
    </row>
    <row r="3" spans="1:16" ht="13" x14ac:dyDescent="0.3">
      <c r="A3" s="107" t="str">
        <f>+Total!A3</f>
        <v>ESTADO DE OPERACIONES DE GOBIERNO  2023</v>
      </c>
      <c r="B3" s="2"/>
      <c r="C3" s="2"/>
      <c r="D3" s="74"/>
      <c r="E3" s="2"/>
      <c r="F3" s="1"/>
      <c r="G3" s="1"/>
      <c r="H3" s="1"/>
      <c r="I3" s="1"/>
      <c r="J3" s="1"/>
    </row>
    <row r="4" spans="1:16" ht="13" x14ac:dyDescent="0.3">
      <c r="A4" s="106" t="s">
        <v>90</v>
      </c>
      <c r="B4" s="1"/>
      <c r="C4" s="1"/>
      <c r="D4" s="73"/>
      <c r="E4" s="1"/>
      <c r="F4" s="1"/>
      <c r="G4" s="1"/>
      <c r="H4" s="1"/>
      <c r="I4" s="1"/>
      <c r="J4" s="1"/>
    </row>
    <row r="5" spans="1:16" ht="13" x14ac:dyDescent="0.3">
      <c r="A5" s="106" t="s">
        <v>2</v>
      </c>
      <c r="B5" s="1"/>
      <c r="C5" s="108"/>
      <c r="D5" s="75"/>
      <c r="E5" s="1"/>
      <c r="F5" s="1"/>
      <c r="G5" s="1"/>
      <c r="H5" s="1"/>
      <c r="I5" s="1"/>
      <c r="J5" s="1"/>
    </row>
    <row r="6" spans="1:16" ht="13" x14ac:dyDescent="0.3">
      <c r="A6" s="106" t="s">
        <v>3</v>
      </c>
      <c r="B6" s="1"/>
      <c r="C6" s="108"/>
      <c r="D6" s="75"/>
      <c r="E6" s="1"/>
      <c r="F6" s="1"/>
      <c r="G6" s="1"/>
      <c r="H6" s="1"/>
      <c r="I6" s="1"/>
      <c r="J6" s="1"/>
    </row>
    <row r="7" spans="1:16" ht="13" x14ac:dyDescent="0.3">
      <c r="A7" s="109"/>
      <c r="B7" s="110"/>
      <c r="C7" s="111"/>
      <c r="D7" s="76"/>
      <c r="E7" s="112"/>
      <c r="F7" s="1"/>
      <c r="G7" s="1"/>
      <c r="H7" s="1"/>
      <c r="I7" s="1"/>
      <c r="J7" s="1"/>
    </row>
    <row r="8" spans="1:16" x14ac:dyDescent="0.25">
      <c r="A8" s="79"/>
      <c r="B8" s="80"/>
      <c r="C8" s="80"/>
      <c r="D8" s="31"/>
      <c r="E8" s="5" t="s">
        <v>5</v>
      </c>
      <c r="F8" s="31" t="s">
        <v>85</v>
      </c>
      <c r="G8" s="31" t="s">
        <v>100</v>
      </c>
      <c r="H8" s="31" t="s">
        <v>102</v>
      </c>
      <c r="I8" s="31" t="s">
        <v>103</v>
      </c>
      <c r="J8" s="46" t="s">
        <v>86</v>
      </c>
    </row>
    <row r="9" spans="1:16" ht="13" x14ac:dyDescent="0.3">
      <c r="A9" s="81"/>
      <c r="B9" s="12"/>
      <c r="C9" s="12"/>
      <c r="D9" s="50"/>
      <c r="E9" s="30"/>
      <c r="F9" s="37"/>
      <c r="G9" s="37"/>
      <c r="H9" s="37"/>
      <c r="I9" s="37"/>
      <c r="J9" s="96"/>
    </row>
    <row r="10" spans="1:16" ht="13" x14ac:dyDescent="0.3">
      <c r="A10" s="82" t="s">
        <v>6</v>
      </c>
      <c r="B10" s="12"/>
      <c r="C10" s="12"/>
      <c r="D10" s="50"/>
      <c r="E10" s="24"/>
      <c r="F10" s="35"/>
      <c r="G10" s="35"/>
      <c r="H10" s="35"/>
      <c r="I10" s="35"/>
      <c r="J10" s="94"/>
    </row>
    <row r="11" spans="1:16" x14ac:dyDescent="0.25">
      <c r="A11" s="13" t="s">
        <v>7</v>
      </c>
      <c r="B11" s="12"/>
      <c r="C11" s="12"/>
      <c r="D11" s="26"/>
      <c r="E11" s="25">
        <v>0</v>
      </c>
      <c r="F11" s="36">
        <v>0</v>
      </c>
      <c r="G11" s="36">
        <v>0</v>
      </c>
      <c r="H11" s="36">
        <v>0</v>
      </c>
      <c r="I11" s="36">
        <v>0</v>
      </c>
      <c r="J11" s="7">
        <f>+H11+I11</f>
        <v>0</v>
      </c>
      <c r="M11" s="100"/>
      <c r="N11" s="100"/>
      <c r="O11" s="100"/>
      <c r="P11" s="100"/>
    </row>
    <row r="12" spans="1:16" x14ac:dyDescent="0.25">
      <c r="A12" s="13"/>
      <c r="B12" s="12" t="s">
        <v>8</v>
      </c>
      <c r="C12" s="12"/>
      <c r="D12" s="26"/>
      <c r="E12" s="25">
        <v>0</v>
      </c>
      <c r="F12" s="36">
        <v>0</v>
      </c>
      <c r="G12" s="36">
        <v>0</v>
      </c>
      <c r="H12" s="36">
        <v>0</v>
      </c>
      <c r="I12" s="36">
        <v>0</v>
      </c>
      <c r="J12" s="7">
        <f t="shared" ref="J12:J30" si="0">+H12+I12</f>
        <v>0</v>
      </c>
      <c r="M12" s="100"/>
      <c r="N12" s="100"/>
      <c r="O12" s="100"/>
      <c r="P12" s="100"/>
    </row>
    <row r="13" spans="1:16" x14ac:dyDescent="0.25">
      <c r="A13" s="19"/>
      <c r="B13" s="83"/>
      <c r="C13" s="83" t="s">
        <v>98</v>
      </c>
      <c r="D13" s="66"/>
      <c r="E13" s="25">
        <v>0</v>
      </c>
      <c r="F13" s="65">
        <v>0</v>
      </c>
      <c r="G13" s="65">
        <v>0</v>
      </c>
      <c r="H13" s="65">
        <v>0</v>
      </c>
      <c r="I13" s="65">
        <v>0</v>
      </c>
      <c r="J13" s="7">
        <f t="shared" si="0"/>
        <v>0</v>
      </c>
      <c r="M13" s="100"/>
      <c r="N13" s="100"/>
      <c r="O13" s="100"/>
      <c r="P13" s="100"/>
    </row>
    <row r="14" spans="1:16" x14ac:dyDescent="0.25">
      <c r="A14" s="19"/>
      <c r="B14" s="83"/>
      <c r="C14" s="83" t="s">
        <v>59</v>
      </c>
      <c r="D14" s="66"/>
      <c r="E14" s="25">
        <v>0</v>
      </c>
      <c r="F14" s="65">
        <v>0</v>
      </c>
      <c r="G14" s="65">
        <v>0</v>
      </c>
      <c r="H14" s="65">
        <v>0</v>
      </c>
      <c r="I14" s="65">
        <v>0</v>
      </c>
      <c r="J14" s="7">
        <f t="shared" si="0"/>
        <v>0</v>
      </c>
      <c r="M14" s="100"/>
      <c r="N14" s="100"/>
      <c r="O14" s="100"/>
      <c r="P14" s="100"/>
    </row>
    <row r="15" spans="1:16" x14ac:dyDescent="0.25">
      <c r="A15" s="13"/>
      <c r="B15" s="12" t="s">
        <v>91</v>
      </c>
      <c r="C15" s="12"/>
      <c r="D15" s="26"/>
      <c r="E15" s="25">
        <v>0</v>
      </c>
      <c r="F15" s="36">
        <v>0</v>
      </c>
      <c r="G15" s="36">
        <v>0</v>
      </c>
      <c r="H15" s="36">
        <v>0</v>
      </c>
      <c r="I15" s="36">
        <v>0</v>
      </c>
      <c r="J15" s="7">
        <f t="shared" si="0"/>
        <v>0</v>
      </c>
      <c r="M15" s="100"/>
      <c r="N15" s="100"/>
      <c r="O15" s="100"/>
      <c r="P15" s="100"/>
    </row>
    <row r="16" spans="1:16" x14ac:dyDescent="0.25">
      <c r="A16" s="13"/>
      <c r="B16" s="12" t="s">
        <v>9</v>
      </c>
      <c r="C16" s="12"/>
      <c r="D16" s="26"/>
      <c r="E16" s="25">
        <v>0</v>
      </c>
      <c r="F16" s="36">
        <v>0</v>
      </c>
      <c r="G16" s="36">
        <v>0</v>
      </c>
      <c r="H16" s="36">
        <v>0</v>
      </c>
      <c r="I16" s="36">
        <v>0</v>
      </c>
      <c r="J16" s="7">
        <f t="shared" si="0"/>
        <v>0</v>
      </c>
      <c r="M16" s="100"/>
      <c r="N16" s="100"/>
      <c r="O16" s="100"/>
      <c r="P16" s="100"/>
    </row>
    <row r="17" spans="1:16" x14ac:dyDescent="0.25">
      <c r="A17" s="13"/>
      <c r="B17" s="12" t="s">
        <v>56</v>
      </c>
      <c r="C17" s="12"/>
      <c r="D17" s="26"/>
      <c r="E17" s="25">
        <v>0</v>
      </c>
      <c r="F17" s="36">
        <v>0</v>
      </c>
      <c r="G17" s="36">
        <v>0</v>
      </c>
      <c r="H17" s="36">
        <v>0</v>
      </c>
      <c r="I17" s="36">
        <v>0</v>
      </c>
      <c r="J17" s="7">
        <f t="shared" si="0"/>
        <v>0</v>
      </c>
      <c r="M17" s="100"/>
      <c r="N17" s="100"/>
      <c r="O17" s="100"/>
      <c r="P17" s="100"/>
    </row>
    <row r="18" spans="1:16" x14ac:dyDescent="0.25">
      <c r="A18" s="13"/>
      <c r="B18" s="83" t="s">
        <v>57</v>
      </c>
      <c r="C18" s="12"/>
      <c r="D18" s="26"/>
      <c r="E18" s="25">
        <v>0</v>
      </c>
      <c r="F18" s="36">
        <v>0</v>
      </c>
      <c r="G18" s="36">
        <v>0</v>
      </c>
      <c r="H18" s="36">
        <v>0</v>
      </c>
      <c r="I18" s="36">
        <v>0</v>
      </c>
      <c r="J18" s="7">
        <f t="shared" si="0"/>
        <v>0</v>
      </c>
      <c r="M18" s="100"/>
      <c r="N18" s="100"/>
      <c r="O18" s="100"/>
      <c r="P18" s="100"/>
    </row>
    <row r="19" spans="1:16" x14ac:dyDescent="0.25">
      <c r="A19" s="13"/>
      <c r="B19" s="12" t="s">
        <v>10</v>
      </c>
      <c r="C19" s="12"/>
      <c r="D19" s="26"/>
      <c r="E19" s="25">
        <v>0</v>
      </c>
      <c r="F19" s="36">
        <v>0</v>
      </c>
      <c r="G19" s="36">
        <v>0</v>
      </c>
      <c r="H19" s="36">
        <v>0</v>
      </c>
      <c r="I19" s="36">
        <v>0</v>
      </c>
      <c r="J19" s="7">
        <f t="shared" si="0"/>
        <v>0</v>
      </c>
      <c r="M19" s="100"/>
      <c r="N19" s="100"/>
      <c r="O19" s="100"/>
      <c r="P19" s="100"/>
    </row>
    <row r="20" spans="1:16" x14ac:dyDescent="0.25">
      <c r="A20" s="13"/>
      <c r="B20" s="12" t="s">
        <v>11</v>
      </c>
      <c r="C20" s="12"/>
      <c r="D20" s="26"/>
      <c r="E20" s="25">
        <v>0</v>
      </c>
      <c r="F20" s="36">
        <v>0</v>
      </c>
      <c r="G20" s="36">
        <v>0</v>
      </c>
      <c r="H20" s="36">
        <v>0</v>
      </c>
      <c r="I20" s="36">
        <v>0</v>
      </c>
      <c r="J20" s="7">
        <f t="shared" si="0"/>
        <v>0</v>
      </c>
      <c r="M20" s="100"/>
      <c r="N20" s="100"/>
      <c r="O20" s="100"/>
      <c r="P20" s="100"/>
    </row>
    <row r="21" spans="1:16" x14ac:dyDescent="0.25">
      <c r="A21" s="13"/>
      <c r="B21" s="12"/>
      <c r="C21" s="12"/>
      <c r="D21" s="50"/>
      <c r="E21" s="23"/>
      <c r="F21" s="38"/>
      <c r="G21" s="38"/>
      <c r="H21" s="38"/>
      <c r="I21" s="38"/>
      <c r="J21" s="104"/>
      <c r="M21" s="100"/>
      <c r="N21" s="100"/>
      <c r="O21" s="100"/>
      <c r="P21" s="100"/>
    </row>
    <row r="22" spans="1:16" x14ac:dyDescent="0.25">
      <c r="A22" s="13" t="s">
        <v>12</v>
      </c>
      <c r="B22" s="12"/>
      <c r="C22" s="12"/>
      <c r="D22" s="26"/>
      <c r="E22" s="25">
        <v>1234.8416662222221</v>
      </c>
      <c r="F22" s="36">
        <v>1237.5172393333332</v>
      </c>
      <c r="G22" s="36">
        <v>1240.1928124444444</v>
      </c>
      <c r="H22" s="36">
        <v>3712.5517179999997</v>
      </c>
      <c r="I22" s="36">
        <v>1118.9604019999999</v>
      </c>
      <c r="J22" s="7">
        <f t="shared" si="0"/>
        <v>4831.5121199999994</v>
      </c>
      <c r="M22" s="100"/>
      <c r="N22" s="100"/>
      <c r="O22" s="100"/>
      <c r="P22" s="100"/>
    </row>
    <row r="23" spans="1:16" x14ac:dyDescent="0.25">
      <c r="A23" s="13"/>
      <c r="B23" s="12" t="s">
        <v>13</v>
      </c>
      <c r="C23" s="12"/>
      <c r="D23" s="26"/>
      <c r="E23" s="25">
        <v>0</v>
      </c>
      <c r="F23" s="36">
        <v>0</v>
      </c>
      <c r="G23" s="36">
        <v>0</v>
      </c>
      <c r="H23" s="36">
        <v>0</v>
      </c>
      <c r="I23" s="36">
        <v>0</v>
      </c>
      <c r="J23" s="7">
        <f t="shared" si="0"/>
        <v>0</v>
      </c>
      <c r="M23" s="100"/>
      <c r="N23" s="100"/>
      <c r="O23" s="100"/>
      <c r="P23" s="100"/>
    </row>
    <row r="24" spans="1:16" x14ac:dyDescent="0.25">
      <c r="A24" s="13"/>
      <c r="B24" s="12" t="s">
        <v>14</v>
      </c>
      <c r="C24" s="12"/>
      <c r="D24" s="26"/>
      <c r="E24" s="25">
        <v>0</v>
      </c>
      <c r="F24" s="36">
        <v>0</v>
      </c>
      <c r="G24" s="36">
        <v>0</v>
      </c>
      <c r="H24" s="36">
        <v>0</v>
      </c>
      <c r="I24" s="36">
        <v>0</v>
      </c>
      <c r="J24" s="7">
        <f t="shared" si="0"/>
        <v>0</v>
      </c>
      <c r="M24" s="100"/>
      <c r="N24" s="100"/>
      <c r="O24" s="100"/>
      <c r="P24" s="100"/>
    </row>
    <row r="25" spans="1:16" x14ac:dyDescent="0.25">
      <c r="A25" s="13"/>
      <c r="B25" s="12" t="s">
        <v>15</v>
      </c>
      <c r="C25" s="12"/>
      <c r="D25" s="26"/>
      <c r="E25" s="25">
        <v>1234.8416662222221</v>
      </c>
      <c r="F25" s="36">
        <v>1237.5172393333332</v>
      </c>
      <c r="G25" s="36">
        <v>1240.1928124444444</v>
      </c>
      <c r="H25" s="36">
        <v>3712.5517179999997</v>
      </c>
      <c r="I25" s="36">
        <v>1118.9604019999999</v>
      </c>
      <c r="J25" s="7">
        <f t="shared" si="0"/>
        <v>4831.5121199999994</v>
      </c>
      <c r="M25" s="100"/>
      <c r="N25" s="100"/>
      <c r="O25" s="100"/>
      <c r="P25" s="100"/>
    </row>
    <row r="26" spans="1:16" x14ac:dyDescent="0.25">
      <c r="A26" s="13"/>
      <c r="B26" s="12" t="s">
        <v>58</v>
      </c>
      <c r="C26" s="12"/>
      <c r="D26" s="26"/>
      <c r="E26" s="25">
        <v>0</v>
      </c>
      <c r="F26" s="36">
        <v>0</v>
      </c>
      <c r="G26" s="36">
        <v>0</v>
      </c>
      <c r="H26" s="36">
        <v>0</v>
      </c>
      <c r="I26" s="36">
        <v>0</v>
      </c>
      <c r="J26" s="7">
        <f t="shared" si="0"/>
        <v>0</v>
      </c>
      <c r="M26" s="100"/>
      <c r="N26" s="100"/>
      <c r="O26" s="100"/>
      <c r="P26" s="100"/>
    </row>
    <row r="27" spans="1:16" x14ac:dyDescent="0.25">
      <c r="A27" s="13"/>
      <c r="B27" s="83" t="s">
        <v>74</v>
      </c>
      <c r="C27" s="12"/>
      <c r="D27" s="26"/>
      <c r="E27" s="25">
        <v>0</v>
      </c>
      <c r="F27" s="36">
        <v>0</v>
      </c>
      <c r="G27" s="36">
        <v>0</v>
      </c>
      <c r="H27" s="36">
        <v>0</v>
      </c>
      <c r="I27" s="36">
        <v>0</v>
      </c>
      <c r="J27" s="7">
        <f t="shared" si="0"/>
        <v>0</v>
      </c>
      <c r="M27" s="100"/>
      <c r="N27" s="100"/>
      <c r="O27" s="100"/>
      <c r="P27" s="100"/>
    </row>
    <row r="28" spans="1:16" x14ac:dyDescent="0.25">
      <c r="A28" s="13"/>
      <c r="B28" s="12" t="s">
        <v>16</v>
      </c>
      <c r="C28" s="12"/>
      <c r="D28" s="26"/>
      <c r="E28" s="25">
        <v>0</v>
      </c>
      <c r="F28" s="36">
        <v>0</v>
      </c>
      <c r="G28" s="36">
        <v>0</v>
      </c>
      <c r="H28" s="36">
        <v>0</v>
      </c>
      <c r="I28" s="36">
        <v>0</v>
      </c>
      <c r="J28" s="7">
        <f t="shared" si="0"/>
        <v>0</v>
      </c>
      <c r="M28" s="100"/>
      <c r="N28" s="100"/>
      <c r="O28" s="100"/>
      <c r="P28" s="100"/>
    </row>
    <row r="29" spans="1:16" x14ac:dyDescent="0.25">
      <c r="A29" s="13"/>
      <c r="B29" s="12"/>
      <c r="C29" s="12"/>
      <c r="D29" s="26"/>
      <c r="E29" s="25"/>
      <c r="F29" s="36"/>
      <c r="G29" s="36"/>
      <c r="H29" s="36"/>
      <c r="I29" s="36"/>
      <c r="J29" s="7"/>
      <c r="M29" s="100"/>
      <c r="N29" s="100"/>
      <c r="O29" s="100"/>
      <c r="P29" s="100"/>
    </row>
    <row r="30" spans="1:16" x14ac:dyDescent="0.25">
      <c r="A30" s="84" t="s">
        <v>17</v>
      </c>
      <c r="B30" s="85"/>
      <c r="C30" s="85"/>
      <c r="D30" s="26"/>
      <c r="E30" s="25">
        <v>-1234.8416662222221</v>
      </c>
      <c r="F30" s="36">
        <v>-1237.5172393333332</v>
      </c>
      <c r="G30" s="36">
        <v>-1240.1928124444444</v>
      </c>
      <c r="H30" s="36">
        <v>-3712.5517179999997</v>
      </c>
      <c r="I30" s="36">
        <v>-1118.9604019999999</v>
      </c>
      <c r="J30" s="7">
        <f t="shared" si="0"/>
        <v>-4831.5121199999994</v>
      </c>
      <c r="M30" s="100"/>
      <c r="N30" s="100"/>
      <c r="O30" s="100"/>
      <c r="P30" s="100"/>
    </row>
    <row r="31" spans="1:16" x14ac:dyDescent="0.25">
      <c r="A31" s="13"/>
      <c r="B31" s="12"/>
      <c r="C31" s="12"/>
      <c r="D31" s="26"/>
      <c r="E31" s="25"/>
      <c r="F31" s="36"/>
      <c r="G31" s="36"/>
      <c r="H31" s="36"/>
      <c r="I31" s="36"/>
      <c r="J31" s="7"/>
      <c r="M31" s="100"/>
      <c r="N31" s="100"/>
      <c r="O31" s="100"/>
      <c r="P31" s="100"/>
    </row>
    <row r="32" spans="1:16" x14ac:dyDescent="0.25">
      <c r="A32" s="82" t="s">
        <v>18</v>
      </c>
      <c r="B32" s="12"/>
      <c r="C32" s="12"/>
      <c r="D32" s="26"/>
      <c r="E32" s="25"/>
      <c r="F32" s="36"/>
      <c r="G32" s="36"/>
      <c r="H32" s="36"/>
      <c r="I32" s="36"/>
      <c r="J32" s="7"/>
      <c r="M32" s="100"/>
      <c r="N32" s="100"/>
      <c r="O32" s="100"/>
      <c r="P32" s="100"/>
    </row>
    <row r="33" spans="1:16" x14ac:dyDescent="0.25">
      <c r="A33" s="13" t="s">
        <v>19</v>
      </c>
      <c r="B33" s="12"/>
      <c r="C33" s="12"/>
      <c r="D33" s="26"/>
      <c r="E33" s="25">
        <v>0</v>
      </c>
      <c r="F33" s="36">
        <v>0</v>
      </c>
      <c r="G33" s="36">
        <v>0</v>
      </c>
      <c r="H33" s="36">
        <v>0</v>
      </c>
      <c r="I33" s="36">
        <v>0</v>
      </c>
      <c r="J33" s="7">
        <f t="shared" ref="J33:J36" si="1">+H33+I33</f>
        <v>0</v>
      </c>
      <c r="M33" s="100"/>
      <c r="N33" s="100"/>
      <c r="O33" s="100"/>
      <c r="P33" s="100"/>
    </row>
    <row r="34" spans="1:16" x14ac:dyDescent="0.25">
      <c r="A34" s="13"/>
      <c r="B34" s="12" t="s">
        <v>20</v>
      </c>
      <c r="C34" s="12"/>
      <c r="D34" s="26"/>
      <c r="E34" s="25">
        <v>0</v>
      </c>
      <c r="F34" s="36">
        <v>0</v>
      </c>
      <c r="G34" s="36">
        <v>0</v>
      </c>
      <c r="H34" s="36">
        <v>0</v>
      </c>
      <c r="I34" s="36">
        <v>0</v>
      </c>
      <c r="J34" s="7">
        <f t="shared" si="1"/>
        <v>0</v>
      </c>
      <c r="M34" s="100"/>
      <c r="N34" s="100"/>
      <c r="O34" s="100"/>
      <c r="P34" s="100"/>
    </row>
    <row r="35" spans="1:16" x14ac:dyDescent="0.25">
      <c r="A35" s="13"/>
      <c r="B35" s="12" t="s">
        <v>21</v>
      </c>
      <c r="C35" s="12"/>
      <c r="D35" s="26"/>
      <c r="E35" s="25">
        <v>0</v>
      </c>
      <c r="F35" s="36">
        <v>0</v>
      </c>
      <c r="G35" s="36">
        <v>0</v>
      </c>
      <c r="H35" s="36">
        <v>0</v>
      </c>
      <c r="I35" s="36">
        <v>0</v>
      </c>
      <c r="J35" s="7">
        <f t="shared" si="1"/>
        <v>0</v>
      </c>
      <c r="M35" s="100"/>
      <c r="N35" s="100"/>
      <c r="O35" s="100"/>
      <c r="P35" s="100"/>
    </row>
    <row r="36" spans="1:16" x14ac:dyDescent="0.25">
      <c r="A36" s="13"/>
      <c r="B36" s="12" t="s">
        <v>22</v>
      </c>
      <c r="C36" s="12"/>
      <c r="D36" s="26"/>
      <c r="E36" s="25">
        <v>0</v>
      </c>
      <c r="F36" s="36">
        <v>0</v>
      </c>
      <c r="G36" s="36">
        <v>0</v>
      </c>
      <c r="H36" s="36">
        <v>0</v>
      </c>
      <c r="I36" s="36">
        <v>0</v>
      </c>
      <c r="J36" s="7">
        <f t="shared" si="1"/>
        <v>0</v>
      </c>
      <c r="M36" s="100"/>
      <c r="N36" s="100"/>
      <c r="O36" s="100"/>
      <c r="P36" s="100"/>
    </row>
    <row r="37" spans="1:16" x14ac:dyDescent="0.25">
      <c r="A37" s="13"/>
      <c r="B37" s="12"/>
      <c r="C37" s="12"/>
      <c r="D37" s="26"/>
      <c r="E37" s="25"/>
      <c r="F37" s="36"/>
      <c r="G37" s="36"/>
      <c r="H37" s="36"/>
      <c r="I37" s="36"/>
      <c r="J37" s="7"/>
      <c r="M37" s="100"/>
      <c r="N37" s="100"/>
      <c r="O37" s="100"/>
      <c r="P37" s="100"/>
    </row>
    <row r="38" spans="1:16" ht="13" x14ac:dyDescent="0.3">
      <c r="A38" s="86" t="s">
        <v>99</v>
      </c>
      <c r="B38" s="87"/>
      <c r="C38" s="87"/>
      <c r="D38" s="28"/>
      <c r="E38" s="27">
        <v>0</v>
      </c>
      <c r="F38" s="39">
        <v>0</v>
      </c>
      <c r="G38" s="39">
        <v>0</v>
      </c>
      <c r="H38" s="39">
        <v>0</v>
      </c>
      <c r="I38" s="39">
        <v>0</v>
      </c>
      <c r="J38" s="8">
        <f t="shared" ref="J38:J40" si="2">+H38+I38</f>
        <v>0</v>
      </c>
      <c r="M38" s="100"/>
      <c r="N38" s="100"/>
      <c r="O38" s="100"/>
      <c r="P38" s="100"/>
    </row>
    <row r="39" spans="1:16" ht="13" x14ac:dyDescent="0.3">
      <c r="A39" s="86" t="s">
        <v>77</v>
      </c>
      <c r="B39" s="87"/>
      <c r="C39" s="87"/>
      <c r="D39" s="28"/>
      <c r="E39" s="27">
        <v>1234.8416662222221</v>
      </c>
      <c r="F39" s="39">
        <v>1237.5172393333332</v>
      </c>
      <c r="G39" s="39">
        <v>1240.1928124444444</v>
      </c>
      <c r="H39" s="39">
        <v>3712.5517179999997</v>
      </c>
      <c r="I39" s="39">
        <v>1118.9604019999999</v>
      </c>
      <c r="J39" s="8">
        <f t="shared" si="2"/>
        <v>4831.5121199999994</v>
      </c>
      <c r="M39" s="100"/>
      <c r="N39" s="100"/>
      <c r="O39" s="100"/>
      <c r="P39" s="100"/>
    </row>
    <row r="40" spans="1:16" ht="13" x14ac:dyDescent="0.3">
      <c r="A40" s="86" t="s">
        <v>23</v>
      </c>
      <c r="B40" s="87"/>
      <c r="C40" s="87"/>
      <c r="D40" s="28"/>
      <c r="E40" s="27">
        <v>-1234.8416662222221</v>
      </c>
      <c r="F40" s="39">
        <v>-1237.5172393333332</v>
      </c>
      <c r="G40" s="39">
        <v>-1240.1928124444444</v>
      </c>
      <c r="H40" s="39">
        <v>-3712.5517179999997</v>
      </c>
      <c r="I40" s="39">
        <v>-1118.9604019999999</v>
      </c>
      <c r="J40" s="8">
        <f t="shared" si="2"/>
        <v>-4831.5121199999994</v>
      </c>
      <c r="M40" s="100"/>
      <c r="N40" s="100"/>
      <c r="O40" s="100"/>
      <c r="P40" s="100"/>
    </row>
    <row r="41" spans="1:16" ht="13" x14ac:dyDescent="0.3">
      <c r="A41" s="9"/>
      <c r="B41" s="88"/>
      <c r="C41" s="88"/>
      <c r="D41" s="77"/>
      <c r="E41" s="29"/>
      <c r="F41" s="40"/>
      <c r="G41" s="40"/>
      <c r="H41" s="40"/>
      <c r="I41" s="40"/>
      <c r="J41" s="157"/>
      <c r="M41" s="100"/>
      <c r="N41" s="100"/>
      <c r="O41" s="100"/>
      <c r="P41" s="100"/>
    </row>
    <row r="42" spans="1:16" x14ac:dyDescent="0.25">
      <c r="A42" s="82" t="s">
        <v>24</v>
      </c>
      <c r="B42" s="12"/>
      <c r="C42" s="12"/>
      <c r="D42" s="50"/>
      <c r="E42" s="23"/>
      <c r="F42" s="38"/>
      <c r="G42" s="38"/>
      <c r="H42" s="38"/>
      <c r="I42" s="38"/>
      <c r="J42" s="104"/>
      <c r="M42" s="100"/>
      <c r="N42" s="100"/>
      <c r="O42" s="100"/>
      <c r="P42" s="100"/>
    </row>
    <row r="43" spans="1:16" x14ac:dyDescent="0.25">
      <c r="A43" s="82"/>
      <c r="B43" s="12"/>
      <c r="C43" s="12"/>
      <c r="D43" s="50"/>
      <c r="E43" s="23"/>
      <c r="F43" s="38"/>
      <c r="G43" s="38"/>
      <c r="H43" s="38"/>
      <c r="I43" s="38"/>
      <c r="J43" s="104"/>
      <c r="M43" s="100"/>
      <c r="N43" s="100"/>
      <c r="O43" s="100"/>
      <c r="P43" s="100"/>
    </row>
    <row r="44" spans="1:16" x14ac:dyDescent="0.25">
      <c r="A44" s="13" t="s">
        <v>25</v>
      </c>
      <c r="B44" s="12"/>
      <c r="C44" s="12"/>
      <c r="D44" s="26"/>
      <c r="E44" s="25">
        <v>0</v>
      </c>
      <c r="F44" s="36">
        <v>0</v>
      </c>
      <c r="G44" s="36">
        <v>0</v>
      </c>
      <c r="H44" s="36">
        <v>0</v>
      </c>
      <c r="I44" s="36">
        <v>0</v>
      </c>
      <c r="J44" s="7">
        <f t="shared" ref="J44:J57" si="3">+H44+I44</f>
        <v>0</v>
      </c>
      <c r="M44" s="100"/>
      <c r="N44" s="100"/>
      <c r="O44" s="100"/>
      <c r="P44" s="100"/>
    </row>
    <row r="45" spans="1:16" x14ac:dyDescent="0.25">
      <c r="A45" s="13" t="s">
        <v>26</v>
      </c>
      <c r="B45" s="12"/>
      <c r="C45" s="12"/>
      <c r="D45" s="26"/>
      <c r="E45" s="25">
        <v>0</v>
      </c>
      <c r="F45" s="36">
        <v>0</v>
      </c>
      <c r="G45" s="36">
        <v>0</v>
      </c>
      <c r="H45" s="36">
        <v>0</v>
      </c>
      <c r="I45" s="36">
        <v>0</v>
      </c>
      <c r="J45" s="7">
        <f t="shared" si="3"/>
        <v>0</v>
      </c>
      <c r="M45" s="100"/>
      <c r="N45" s="100"/>
      <c r="O45" s="100"/>
      <c r="P45" s="100"/>
    </row>
    <row r="46" spans="1:16" x14ac:dyDescent="0.25">
      <c r="A46" s="13"/>
      <c r="B46" s="12" t="s">
        <v>27</v>
      </c>
      <c r="C46" s="12"/>
      <c r="D46" s="26"/>
      <c r="E46" s="25">
        <v>0</v>
      </c>
      <c r="F46" s="36">
        <v>0</v>
      </c>
      <c r="G46" s="36">
        <v>0</v>
      </c>
      <c r="H46" s="36">
        <v>0</v>
      </c>
      <c r="I46" s="36">
        <v>0</v>
      </c>
      <c r="J46" s="7">
        <f t="shared" si="3"/>
        <v>0</v>
      </c>
      <c r="M46" s="100"/>
      <c r="N46" s="100"/>
      <c r="O46" s="100"/>
      <c r="P46" s="100"/>
    </row>
    <row r="47" spans="1:16" x14ac:dyDescent="0.25">
      <c r="A47" s="13"/>
      <c r="B47" s="12" t="s">
        <v>28</v>
      </c>
      <c r="C47" s="12"/>
      <c r="D47" s="26"/>
      <c r="E47" s="25">
        <v>0</v>
      </c>
      <c r="F47" s="36">
        <v>0</v>
      </c>
      <c r="G47" s="36">
        <v>0</v>
      </c>
      <c r="H47" s="36">
        <v>0</v>
      </c>
      <c r="I47" s="36">
        <v>0</v>
      </c>
      <c r="J47" s="7">
        <f t="shared" si="3"/>
        <v>0</v>
      </c>
      <c r="M47" s="100"/>
      <c r="N47" s="100"/>
      <c r="O47" s="100"/>
      <c r="P47" s="100"/>
    </row>
    <row r="48" spans="1:16" x14ac:dyDescent="0.25">
      <c r="A48" s="13" t="s">
        <v>29</v>
      </c>
      <c r="B48" s="12"/>
      <c r="C48" s="12"/>
      <c r="D48" s="26"/>
      <c r="E48" s="25">
        <v>0</v>
      </c>
      <c r="F48" s="36">
        <v>0</v>
      </c>
      <c r="G48" s="36">
        <v>0</v>
      </c>
      <c r="H48" s="36">
        <v>0</v>
      </c>
      <c r="I48" s="36">
        <v>0</v>
      </c>
      <c r="J48" s="7">
        <f t="shared" si="3"/>
        <v>0</v>
      </c>
      <c r="M48" s="100"/>
      <c r="N48" s="100"/>
      <c r="O48" s="100"/>
      <c r="P48" s="100"/>
    </row>
    <row r="49" spans="1:16" x14ac:dyDescent="0.25">
      <c r="A49" s="13"/>
      <c r="B49" s="12" t="s">
        <v>30</v>
      </c>
      <c r="C49" s="12"/>
      <c r="D49" s="26"/>
      <c r="E49" s="25">
        <v>0</v>
      </c>
      <c r="F49" s="36">
        <v>0</v>
      </c>
      <c r="G49" s="36">
        <v>0</v>
      </c>
      <c r="H49" s="36">
        <v>0</v>
      </c>
      <c r="I49" s="36">
        <v>0</v>
      </c>
      <c r="J49" s="7">
        <f t="shared" si="3"/>
        <v>0</v>
      </c>
      <c r="M49" s="100"/>
      <c r="N49" s="100"/>
      <c r="O49" s="100"/>
      <c r="P49" s="100"/>
    </row>
    <row r="50" spans="1:16" x14ac:dyDescent="0.25">
      <c r="A50" s="13"/>
      <c r="B50" s="12" t="s">
        <v>31</v>
      </c>
      <c r="C50" s="12"/>
      <c r="D50" s="26"/>
      <c r="E50" s="25">
        <v>0</v>
      </c>
      <c r="F50" s="36">
        <v>0</v>
      </c>
      <c r="G50" s="36">
        <v>0</v>
      </c>
      <c r="H50" s="36">
        <v>0</v>
      </c>
      <c r="I50" s="36">
        <v>0</v>
      </c>
      <c r="J50" s="7">
        <f t="shared" si="3"/>
        <v>0</v>
      </c>
      <c r="M50" s="100"/>
      <c r="N50" s="100"/>
      <c r="O50" s="100"/>
      <c r="P50" s="100"/>
    </row>
    <row r="51" spans="1:16" x14ac:dyDescent="0.25">
      <c r="A51" s="13" t="s">
        <v>32</v>
      </c>
      <c r="B51" s="12"/>
      <c r="C51" s="12"/>
      <c r="D51" s="26"/>
      <c r="E51" s="25">
        <v>0</v>
      </c>
      <c r="F51" s="36">
        <v>0</v>
      </c>
      <c r="G51" s="36">
        <v>0</v>
      </c>
      <c r="H51" s="36">
        <v>0</v>
      </c>
      <c r="I51" s="36">
        <v>0</v>
      </c>
      <c r="J51" s="7">
        <f t="shared" si="3"/>
        <v>0</v>
      </c>
      <c r="M51" s="100"/>
      <c r="N51" s="100"/>
      <c r="O51" s="100"/>
      <c r="P51" s="100"/>
    </row>
    <row r="52" spans="1:16" x14ac:dyDescent="0.25">
      <c r="A52" s="13" t="s">
        <v>33</v>
      </c>
      <c r="B52" s="12"/>
      <c r="C52" s="12"/>
      <c r="D52" s="26"/>
      <c r="E52" s="25">
        <v>0</v>
      </c>
      <c r="F52" s="36">
        <v>0</v>
      </c>
      <c r="G52" s="36">
        <v>0</v>
      </c>
      <c r="H52" s="36">
        <v>0</v>
      </c>
      <c r="I52" s="36">
        <v>0</v>
      </c>
      <c r="J52" s="7">
        <f t="shared" si="3"/>
        <v>0</v>
      </c>
      <c r="M52" s="100"/>
      <c r="N52" s="100"/>
      <c r="O52" s="100"/>
      <c r="P52" s="100"/>
    </row>
    <row r="53" spans="1:16" x14ac:dyDescent="0.25">
      <c r="A53" s="13" t="s">
        <v>87</v>
      </c>
      <c r="B53" s="12"/>
      <c r="C53" s="12"/>
      <c r="D53" s="26"/>
      <c r="E53" s="25">
        <v>0</v>
      </c>
      <c r="F53" s="36">
        <v>0</v>
      </c>
      <c r="G53" s="36">
        <v>0</v>
      </c>
      <c r="H53" s="36">
        <v>0</v>
      </c>
      <c r="I53" s="36">
        <v>0</v>
      </c>
      <c r="J53" s="7">
        <f t="shared" si="3"/>
        <v>0</v>
      </c>
      <c r="M53" s="100"/>
      <c r="N53" s="100"/>
      <c r="O53" s="100"/>
      <c r="P53" s="100"/>
    </row>
    <row r="54" spans="1:16" x14ac:dyDescent="0.25">
      <c r="A54" s="13"/>
      <c r="B54" s="12" t="s">
        <v>34</v>
      </c>
      <c r="C54" s="12"/>
      <c r="D54" s="26"/>
      <c r="E54" s="25">
        <v>0</v>
      </c>
      <c r="F54" s="36">
        <v>0</v>
      </c>
      <c r="G54" s="36">
        <v>0</v>
      </c>
      <c r="H54" s="36">
        <v>0</v>
      </c>
      <c r="I54" s="36">
        <v>0</v>
      </c>
      <c r="J54" s="7">
        <f t="shared" si="3"/>
        <v>0</v>
      </c>
      <c r="M54" s="100"/>
      <c r="N54" s="100"/>
      <c r="O54" s="100"/>
      <c r="P54" s="100"/>
    </row>
    <row r="55" spans="1:16" x14ac:dyDescent="0.25">
      <c r="A55" s="13"/>
      <c r="B55" s="12" t="s">
        <v>35</v>
      </c>
      <c r="C55" s="12"/>
      <c r="D55" s="26"/>
      <c r="E55" s="25">
        <v>0</v>
      </c>
      <c r="F55" s="36">
        <v>0</v>
      </c>
      <c r="G55" s="36">
        <v>0</v>
      </c>
      <c r="H55" s="36">
        <v>0</v>
      </c>
      <c r="I55" s="36">
        <v>0</v>
      </c>
      <c r="J55" s="7">
        <f t="shared" si="3"/>
        <v>0</v>
      </c>
      <c r="M55" s="100"/>
      <c r="N55" s="100"/>
      <c r="O55" s="100"/>
      <c r="P55" s="100"/>
    </row>
    <row r="56" spans="1:16" x14ac:dyDescent="0.25">
      <c r="A56" s="19" t="s">
        <v>88</v>
      </c>
      <c r="B56" s="12"/>
      <c r="C56" s="12"/>
      <c r="D56" s="26"/>
      <c r="E56" s="25">
        <v>0</v>
      </c>
      <c r="F56" s="36">
        <v>0</v>
      </c>
      <c r="G56" s="36">
        <v>0</v>
      </c>
      <c r="H56" s="36">
        <v>0</v>
      </c>
      <c r="I56" s="36">
        <v>0</v>
      </c>
      <c r="J56" s="7">
        <f t="shared" si="3"/>
        <v>0</v>
      </c>
      <c r="M56" s="100"/>
      <c r="N56" s="100"/>
      <c r="O56" s="100"/>
      <c r="P56" s="100"/>
    </row>
    <row r="57" spans="1:16" x14ac:dyDescent="0.25">
      <c r="A57" s="13" t="s">
        <v>36</v>
      </c>
      <c r="B57" s="12"/>
      <c r="C57" s="12"/>
      <c r="D57" s="26"/>
      <c r="E57" s="25">
        <v>0</v>
      </c>
      <c r="F57" s="36">
        <v>0</v>
      </c>
      <c r="G57" s="36">
        <v>0</v>
      </c>
      <c r="H57" s="36">
        <v>0</v>
      </c>
      <c r="I57" s="36">
        <v>0</v>
      </c>
      <c r="J57" s="7">
        <f t="shared" si="3"/>
        <v>0</v>
      </c>
      <c r="M57" s="100"/>
      <c r="N57" s="100"/>
      <c r="O57" s="100"/>
      <c r="P57" s="100"/>
    </row>
    <row r="58" spans="1:16" x14ac:dyDescent="0.25">
      <c r="A58" s="13"/>
      <c r="B58" s="12"/>
      <c r="C58" s="12"/>
      <c r="D58" s="26"/>
      <c r="E58" s="25"/>
      <c r="F58" s="36"/>
      <c r="G58" s="36"/>
      <c r="H58" s="36"/>
      <c r="I58" s="36"/>
      <c r="J58" s="7"/>
      <c r="M58" s="100"/>
      <c r="N58" s="100"/>
      <c r="O58" s="100"/>
      <c r="P58" s="100"/>
    </row>
    <row r="59" spans="1:16" x14ac:dyDescent="0.25">
      <c r="A59" s="13" t="s">
        <v>37</v>
      </c>
      <c r="B59" s="12"/>
      <c r="C59" s="12"/>
      <c r="D59" s="26"/>
      <c r="E59" s="25">
        <v>1234.8416662222221</v>
      </c>
      <c r="F59" s="36">
        <v>1237.5172393333332</v>
      </c>
      <c r="G59" s="36">
        <v>1240.1928124444444</v>
      </c>
      <c r="H59" s="36">
        <v>3712.5517179999997</v>
      </c>
      <c r="I59" s="36">
        <v>1118.9604019999999</v>
      </c>
      <c r="J59" s="7">
        <f t="shared" ref="J59:J70" si="4">+H59+I59</f>
        <v>4831.5121199999994</v>
      </c>
      <c r="M59" s="100"/>
      <c r="N59" s="100"/>
      <c r="O59" s="100"/>
      <c r="P59" s="100"/>
    </row>
    <row r="60" spans="1:16" x14ac:dyDescent="0.25">
      <c r="A60" s="13" t="s">
        <v>38</v>
      </c>
      <c r="B60" s="12"/>
      <c r="C60" s="12"/>
      <c r="D60" s="26"/>
      <c r="E60" s="25">
        <v>0</v>
      </c>
      <c r="F60" s="36">
        <v>0</v>
      </c>
      <c r="G60" s="36">
        <v>0</v>
      </c>
      <c r="H60" s="36">
        <v>0</v>
      </c>
      <c r="I60" s="36">
        <v>0</v>
      </c>
      <c r="J60" s="7">
        <f t="shared" si="4"/>
        <v>0</v>
      </c>
      <c r="M60" s="100"/>
      <c r="N60" s="100"/>
      <c r="O60" s="100"/>
      <c r="P60" s="100"/>
    </row>
    <row r="61" spans="1:16" x14ac:dyDescent="0.25">
      <c r="A61" s="13"/>
      <c r="B61" s="12" t="s">
        <v>39</v>
      </c>
      <c r="C61" s="12"/>
      <c r="D61" s="26"/>
      <c r="E61" s="25">
        <v>0</v>
      </c>
      <c r="F61" s="36">
        <v>0</v>
      </c>
      <c r="G61" s="36">
        <v>0</v>
      </c>
      <c r="H61" s="36">
        <v>0</v>
      </c>
      <c r="I61" s="36">
        <v>0</v>
      </c>
      <c r="J61" s="7">
        <f t="shared" si="4"/>
        <v>0</v>
      </c>
      <c r="M61" s="100"/>
      <c r="N61" s="100"/>
      <c r="O61" s="100"/>
      <c r="P61" s="100"/>
    </row>
    <row r="62" spans="1:16" x14ac:dyDescent="0.25">
      <c r="A62" s="13"/>
      <c r="B62" s="12"/>
      <c r="C62" s="12" t="s">
        <v>40</v>
      </c>
      <c r="D62" s="26"/>
      <c r="E62" s="25">
        <v>0</v>
      </c>
      <c r="F62" s="36">
        <v>0</v>
      </c>
      <c r="G62" s="36">
        <v>0</v>
      </c>
      <c r="H62" s="36">
        <v>0</v>
      </c>
      <c r="I62" s="36">
        <v>0</v>
      </c>
      <c r="J62" s="7">
        <f t="shared" si="4"/>
        <v>0</v>
      </c>
      <c r="M62" s="100"/>
      <c r="N62" s="100"/>
      <c r="O62" s="100"/>
      <c r="P62" s="100"/>
    </row>
    <row r="63" spans="1:16" x14ac:dyDescent="0.25">
      <c r="A63" s="13"/>
      <c r="B63" s="12"/>
      <c r="C63" s="12" t="s">
        <v>41</v>
      </c>
      <c r="D63" s="26"/>
      <c r="E63" s="25">
        <v>0</v>
      </c>
      <c r="F63" s="36">
        <v>0</v>
      </c>
      <c r="G63" s="36">
        <v>0</v>
      </c>
      <c r="H63" s="36">
        <v>0</v>
      </c>
      <c r="I63" s="36">
        <v>0</v>
      </c>
      <c r="J63" s="7">
        <f t="shared" si="4"/>
        <v>0</v>
      </c>
      <c r="M63" s="100"/>
      <c r="N63" s="100"/>
      <c r="O63" s="100"/>
      <c r="P63" s="100"/>
    </row>
    <row r="64" spans="1:16" x14ac:dyDescent="0.25">
      <c r="A64" s="13"/>
      <c r="B64" s="12" t="s">
        <v>42</v>
      </c>
      <c r="C64" s="12"/>
      <c r="D64" s="26"/>
      <c r="E64" s="25">
        <v>0</v>
      </c>
      <c r="F64" s="36">
        <v>0</v>
      </c>
      <c r="G64" s="36">
        <v>0</v>
      </c>
      <c r="H64" s="36">
        <v>0</v>
      </c>
      <c r="I64" s="36">
        <v>0</v>
      </c>
      <c r="J64" s="7">
        <f t="shared" si="4"/>
        <v>0</v>
      </c>
      <c r="M64" s="100"/>
      <c r="N64" s="100"/>
      <c r="O64" s="100"/>
      <c r="P64" s="100"/>
    </row>
    <row r="65" spans="1:16" x14ac:dyDescent="0.25">
      <c r="A65" s="13" t="s">
        <v>43</v>
      </c>
      <c r="B65" s="12"/>
      <c r="C65" s="12"/>
      <c r="D65" s="26"/>
      <c r="E65" s="25">
        <v>0</v>
      </c>
      <c r="F65" s="36">
        <v>0</v>
      </c>
      <c r="G65" s="36">
        <v>0</v>
      </c>
      <c r="H65" s="36">
        <v>0</v>
      </c>
      <c r="I65" s="36">
        <v>0</v>
      </c>
      <c r="J65" s="7">
        <f t="shared" si="4"/>
        <v>0</v>
      </c>
      <c r="M65" s="100"/>
      <c r="N65" s="100"/>
      <c r="O65" s="100"/>
      <c r="P65" s="100"/>
    </row>
    <row r="66" spans="1:16" x14ac:dyDescent="0.25">
      <c r="A66" s="13"/>
      <c r="B66" s="12" t="s">
        <v>39</v>
      </c>
      <c r="C66" s="12"/>
      <c r="D66" s="26"/>
      <c r="E66" s="25">
        <v>0</v>
      </c>
      <c r="F66" s="36">
        <v>0</v>
      </c>
      <c r="G66" s="36">
        <v>0</v>
      </c>
      <c r="H66" s="36">
        <v>0</v>
      </c>
      <c r="I66" s="36">
        <v>0</v>
      </c>
      <c r="J66" s="7">
        <f t="shared" si="4"/>
        <v>0</v>
      </c>
      <c r="M66" s="100"/>
      <c r="N66" s="100"/>
      <c r="O66" s="100"/>
      <c r="P66" s="100"/>
    </row>
    <row r="67" spans="1:16" x14ac:dyDescent="0.25">
      <c r="A67" s="13"/>
      <c r="B67" s="12"/>
      <c r="C67" s="12" t="s">
        <v>40</v>
      </c>
      <c r="D67" s="26"/>
      <c r="E67" s="25">
        <v>0</v>
      </c>
      <c r="F67" s="36">
        <v>0</v>
      </c>
      <c r="G67" s="36">
        <v>0</v>
      </c>
      <c r="H67" s="36">
        <v>0</v>
      </c>
      <c r="I67" s="36">
        <v>0</v>
      </c>
      <c r="J67" s="7">
        <f t="shared" si="4"/>
        <v>0</v>
      </c>
      <c r="M67" s="100"/>
      <c r="N67" s="100"/>
      <c r="O67" s="100"/>
      <c r="P67" s="100"/>
    </row>
    <row r="68" spans="1:16" x14ac:dyDescent="0.25">
      <c r="A68" s="13"/>
      <c r="B68" s="12"/>
      <c r="C68" s="12" t="s">
        <v>41</v>
      </c>
      <c r="D68" s="26"/>
      <c r="E68" s="25">
        <v>0</v>
      </c>
      <c r="F68" s="36">
        <v>0</v>
      </c>
      <c r="G68" s="36">
        <v>0</v>
      </c>
      <c r="H68" s="36">
        <v>0</v>
      </c>
      <c r="I68" s="36">
        <v>0</v>
      </c>
      <c r="J68" s="7">
        <f t="shared" si="4"/>
        <v>0</v>
      </c>
      <c r="M68" s="100"/>
      <c r="N68" s="100"/>
      <c r="O68" s="100"/>
      <c r="P68" s="100"/>
    </row>
    <row r="69" spans="1:16" x14ac:dyDescent="0.25">
      <c r="A69" s="13"/>
      <c r="B69" s="12" t="s">
        <v>42</v>
      </c>
      <c r="C69" s="12"/>
      <c r="D69" s="26"/>
      <c r="E69" s="25">
        <v>0</v>
      </c>
      <c r="F69" s="36">
        <v>0</v>
      </c>
      <c r="G69" s="36">
        <v>0</v>
      </c>
      <c r="H69" s="36">
        <v>0</v>
      </c>
      <c r="I69" s="36">
        <v>0</v>
      </c>
      <c r="J69" s="7">
        <f t="shared" si="4"/>
        <v>0</v>
      </c>
      <c r="M69" s="100"/>
      <c r="N69" s="100"/>
      <c r="O69" s="100"/>
      <c r="P69" s="100"/>
    </row>
    <row r="70" spans="1:16" x14ac:dyDescent="0.25">
      <c r="A70" s="13" t="s">
        <v>44</v>
      </c>
      <c r="B70" s="12"/>
      <c r="C70" s="12"/>
      <c r="D70" s="26"/>
      <c r="E70" s="25">
        <v>1234.8416662222221</v>
      </c>
      <c r="F70" s="36">
        <v>1237.5172393333332</v>
      </c>
      <c r="G70" s="36">
        <v>1240.1928124444444</v>
      </c>
      <c r="H70" s="36">
        <v>3712.5517179999997</v>
      </c>
      <c r="I70" s="36">
        <v>1118.9604019999999</v>
      </c>
      <c r="J70" s="7">
        <f t="shared" si="4"/>
        <v>4831.5121199999994</v>
      </c>
      <c r="M70" s="100"/>
      <c r="N70" s="100"/>
      <c r="O70" s="100"/>
      <c r="P70" s="100"/>
    </row>
    <row r="71" spans="1:16" x14ac:dyDescent="0.25">
      <c r="A71" s="13"/>
      <c r="B71" s="12"/>
      <c r="C71" s="12"/>
      <c r="D71" s="26"/>
      <c r="E71" s="25"/>
      <c r="F71" s="36"/>
      <c r="G71" s="36"/>
      <c r="H71" s="36"/>
      <c r="I71" s="36"/>
      <c r="J71" s="7"/>
      <c r="M71" s="100"/>
      <c r="N71" s="100"/>
      <c r="O71" s="100"/>
      <c r="P71" s="100"/>
    </row>
    <row r="72" spans="1:16" ht="13" x14ac:dyDescent="0.3">
      <c r="A72" s="86" t="s">
        <v>45</v>
      </c>
      <c r="B72" s="87"/>
      <c r="C72" s="87"/>
      <c r="D72" s="28"/>
      <c r="E72" s="27">
        <v>-1234.8416662222221</v>
      </c>
      <c r="F72" s="39">
        <v>-1237.5172393333332</v>
      </c>
      <c r="G72" s="39">
        <v>-1240.1928124444444</v>
      </c>
      <c r="H72" s="39">
        <v>-3712.5517179999997</v>
      </c>
      <c r="I72" s="39">
        <v>-1118.9604019999999</v>
      </c>
      <c r="J72" s="8">
        <f t="shared" ref="J72" si="5">+H72+I72</f>
        <v>-4831.5121199999994</v>
      </c>
      <c r="M72" s="100"/>
      <c r="N72" s="100"/>
      <c r="O72" s="100"/>
      <c r="P72" s="100"/>
    </row>
    <row r="73" spans="1:16" x14ac:dyDescent="0.25">
      <c r="A73" s="89"/>
      <c r="B73" s="90"/>
      <c r="C73" s="90"/>
      <c r="D73" s="78"/>
      <c r="E73" s="29"/>
      <c r="F73" s="40"/>
      <c r="G73" s="40"/>
      <c r="H73" s="40"/>
      <c r="I73" s="40"/>
      <c r="J73" s="157"/>
    </row>
    <row r="74" spans="1:16" ht="39.75" customHeight="1" x14ac:dyDescent="0.25">
      <c r="K74" s="117"/>
    </row>
    <row r="75" spans="1:16" ht="33.75" customHeight="1" x14ac:dyDescent="0.25"/>
  </sheetData>
  <printOptions horizontalCentered="1"/>
  <pageMargins left="0" right="0" top="0" bottom="0" header="0" footer="0"/>
  <pageSetup scale="85"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Hoja9">
    <pageSetUpPr fitToPage="1"/>
  </sheetPr>
  <dimension ref="A1:P42"/>
  <sheetViews>
    <sheetView workbookViewId="0">
      <pane xSplit="4" ySplit="8" topLeftCell="E12" activePane="bottomRight" state="frozen"/>
      <selection activeCell="M26" sqref="M26"/>
      <selection pane="topRight" activeCell="M26" sqref="M26"/>
      <selection pane="bottomLeft" activeCell="M26" sqref="M26"/>
      <selection pane="bottomRight" activeCell="J11" sqref="J11"/>
    </sheetView>
  </sheetViews>
  <sheetFormatPr baseColWidth="10" defaultColWidth="11.453125" defaultRowHeight="12.5" x14ac:dyDescent="0.25"/>
  <cols>
    <col min="1" max="2" width="3.26953125" style="43" customWidth="1"/>
    <col min="3" max="3" width="11.453125" style="43"/>
    <col min="4" max="4" width="33.1796875" style="43" customWidth="1"/>
    <col min="5" max="5" width="8.453125" style="43" bestFit="1" customWidth="1"/>
    <col min="6" max="9" width="8.1796875" style="43" customWidth="1"/>
    <col min="10" max="10" width="10.26953125" style="43" bestFit="1" customWidth="1"/>
    <col min="11" max="11" width="6.26953125" style="43" bestFit="1" customWidth="1"/>
    <col min="12" max="16384" width="11.453125" style="43"/>
  </cols>
  <sheetData>
    <row r="1" spans="1:16" ht="23" x14ac:dyDescent="0.5">
      <c r="K1" s="99">
        <v>11</v>
      </c>
    </row>
    <row r="2" spans="1:16" ht="13" x14ac:dyDescent="0.3">
      <c r="A2" s="120" t="s">
        <v>95</v>
      </c>
      <c r="B2" s="2"/>
      <c r="C2" s="2"/>
      <c r="D2" s="74"/>
      <c r="E2" s="1"/>
      <c r="F2" s="1"/>
      <c r="G2" s="1"/>
      <c r="H2" s="1"/>
      <c r="I2" s="1"/>
      <c r="J2" s="1"/>
    </row>
    <row r="3" spans="1:16" ht="13" x14ac:dyDescent="0.3">
      <c r="A3" s="107" t="str">
        <f>+Total!A3</f>
        <v>ESTADO DE OPERACIONES DE GOBIERNO  2023</v>
      </c>
      <c r="B3" s="1"/>
      <c r="C3" s="1"/>
      <c r="D3" s="73"/>
      <c r="E3" s="1"/>
      <c r="F3" s="1"/>
      <c r="G3" s="1"/>
      <c r="H3" s="1"/>
      <c r="I3" s="1"/>
      <c r="J3" s="1"/>
    </row>
    <row r="4" spans="1:16" ht="13" x14ac:dyDescent="0.3">
      <c r="A4" s="106" t="s">
        <v>90</v>
      </c>
      <c r="B4" s="1"/>
      <c r="C4" s="1"/>
      <c r="D4" s="73"/>
      <c r="E4" s="1"/>
      <c r="F4" s="1"/>
      <c r="G4" s="1"/>
      <c r="H4" s="1"/>
      <c r="I4" s="1"/>
      <c r="J4" s="1"/>
    </row>
    <row r="5" spans="1:16" ht="13" x14ac:dyDescent="0.3">
      <c r="A5" s="120" t="s">
        <v>2</v>
      </c>
      <c r="B5" s="106"/>
      <c r="C5" s="106"/>
      <c r="D5" s="106"/>
      <c r="E5" s="106"/>
      <c r="F5" s="1"/>
      <c r="G5" s="1"/>
      <c r="H5" s="1"/>
      <c r="I5" s="1"/>
      <c r="J5" s="1"/>
    </row>
    <row r="6" spans="1:16" ht="13" x14ac:dyDescent="0.3">
      <c r="A6" s="106" t="s">
        <v>79</v>
      </c>
      <c r="B6" s="106"/>
      <c r="C6" s="106"/>
      <c r="D6" s="106"/>
      <c r="E6" s="106"/>
      <c r="F6" s="1"/>
      <c r="G6" s="1"/>
      <c r="H6" s="1"/>
      <c r="I6" s="1"/>
      <c r="J6" s="1"/>
    </row>
    <row r="7" spans="1:16" ht="13" x14ac:dyDescent="0.3">
      <c r="A7" s="109"/>
      <c r="B7" s="110"/>
      <c r="C7" s="111"/>
      <c r="D7" s="76"/>
      <c r="E7" s="44" t="str">
        <f>+VarTotal!E7</f>
        <v>2023 / 2022</v>
      </c>
      <c r="F7" s="121"/>
      <c r="G7" s="121"/>
      <c r="H7" s="121"/>
      <c r="I7" s="121"/>
      <c r="J7" s="122"/>
    </row>
    <row r="8" spans="1:16" x14ac:dyDescent="0.25">
      <c r="A8" s="79"/>
      <c r="B8" s="80"/>
      <c r="C8" s="80"/>
      <c r="D8" s="31"/>
      <c r="E8" s="5" t="s">
        <v>5</v>
      </c>
      <c r="F8" s="31" t="s">
        <v>85</v>
      </c>
      <c r="G8" s="31" t="s">
        <v>100</v>
      </c>
      <c r="H8" s="31" t="s">
        <v>102</v>
      </c>
      <c r="I8" s="31" t="s">
        <v>103</v>
      </c>
      <c r="J8" s="46" t="s">
        <v>86</v>
      </c>
    </row>
    <row r="9" spans="1:16" ht="13" x14ac:dyDescent="0.3">
      <c r="A9" s="81"/>
      <c r="B9" s="12"/>
      <c r="C9" s="12"/>
      <c r="D9" s="50"/>
      <c r="E9" s="13"/>
      <c r="F9" s="12"/>
      <c r="G9" s="12"/>
      <c r="H9" s="12"/>
      <c r="I9" s="12"/>
      <c r="J9" s="6"/>
    </row>
    <row r="10" spans="1:16" x14ac:dyDescent="0.25">
      <c r="A10" s="82" t="s">
        <v>6</v>
      </c>
      <c r="B10" s="12"/>
      <c r="C10" s="12"/>
      <c r="D10" s="50"/>
      <c r="E10" s="13"/>
      <c r="F10" s="12"/>
      <c r="G10" s="12"/>
      <c r="H10" s="12"/>
      <c r="I10" s="12"/>
      <c r="J10" s="6"/>
    </row>
    <row r="11" spans="1:16" x14ac:dyDescent="0.25">
      <c r="A11" s="13" t="s">
        <v>7</v>
      </c>
      <c r="B11" s="12"/>
      <c r="C11" s="12"/>
      <c r="D11" s="26"/>
      <c r="E11" s="20">
        <v>0</v>
      </c>
      <c r="F11" s="32">
        <v>0</v>
      </c>
      <c r="G11" s="32">
        <v>0</v>
      </c>
      <c r="H11" s="32">
        <v>0</v>
      </c>
      <c r="I11" s="32">
        <v>0</v>
      </c>
      <c r="J11" s="15">
        <v>0</v>
      </c>
      <c r="M11" s="123"/>
      <c r="N11" s="123"/>
      <c r="O11" s="123"/>
      <c r="P11" s="123"/>
    </row>
    <row r="12" spans="1:16" x14ac:dyDescent="0.25">
      <c r="A12" s="13"/>
      <c r="B12" s="12" t="s">
        <v>8</v>
      </c>
      <c r="C12" s="12"/>
      <c r="D12" s="26"/>
      <c r="E12" s="20">
        <v>0</v>
      </c>
      <c r="F12" s="32">
        <v>0</v>
      </c>
      <c r="G12" s="32">
        <v>0</v>
      </c>
      <c r="H12" s="32">
        <v>0</v>
      </c>
      <c r="I12" s="32">
        <v>0</v>
      </c>
      <c r="J12" s="15">
        <v>0</v>
      </c>
      <c r="M12" s="123"/>
      <c r="N12" s="123"/>
      <c r="O12" s="123"/>
      <c r="P12" s="123"/>
    </row>
    <row r="13" spans="1:16" x14ac:dyDescent="0.25">
      <c r="A13" s="19"/>
      <c r="B13" s="83"/>
      <c r="C13" s="83" t="s">
        <v>73</v>
      </c>
      <c r="D13" s="66"/>
      <c r="E13" s="20">
        <v>0</v>
      </c>
      <c r="F13" s="32">
        <v>0</v>
      </c>
      <c r="G13" s="32">
        <v>0</v>
      </c>
      <c r="H13" s="32">
        <v>0</v>
      </c>
      <c r="I13" s="32">
        <v>0</v>
      </c>
      <c r="J13" s="15">
        <v>0</v>
      </c>
      <c r="M13" s="123"/>
      <c r="N13" s="123"/>
      <c r="O13" s="123"/>
      <c r="P13" s="123"/>
    </row>
    <row r="14" spans="1:16" x14ac:dyDescent="0.25">
      <c r="A14" s="19"/>
      <c r="B14" s="83"/>
      <c r="C14" s="83" t="s">
        <v>59</v>
      </c>
      <c r="D14" s="66"/>
      <c r="E14" s="20">
        <v>0</v>
      </c>
      <c r="F14" s="32">
        <v>0</v>
      </c>
      <c r="G14" s="32">
        <v>0</v>
      </c>
      <c r="H14" s="32">
        <v>0</v>
      </c>
      <c r="I14" s="32">
        <v>0</v>
      </c>
      <c r="J14" s="15">
        <v>0</v>
      </c>
      <c r="M14" s="123"/>
      <c r="N14" s="123"/>
      <c r="O14" s="123"/>
      <c r="P14" s="123"/>
    </row>
    <row r="15" spans="1:16" x14ac:dyDescent="0.25">
      <c r="A15" s="13"/>
      <c r="B15" s="12" t="s">
        <v>91</v>
      </c>
      <c r="C15" s="12"/>
      <c r="D15" s="26"/>
      <c r="E15" s="20">
        <v>0</v>
      </c>
      <c r="F15" s="32">
        <v>0</v>
      </c>
      <c r="G15" s="32">
        <v>0</v>
      </c>
      <c r="H15" s="32">
        <v>0</v>
      </c>
      <c r="I15" s="32">
        <v>0</v>
      </c>
      <c r="J15" s="15">
        <v>0</v>
      </c>
      <c r="M15" s="123"/>
      <c r="N15" s="123"/>
      <c r="O15" s="123"/>
      <c r="P15" s="123"/>
    </row>
    <row r="16" spans="1:16" x14ac:dyDescent="0.25">
      <c r="A16" s="13"/>
      <c r="B16" s="12" t="s">
        <v>9</v>
      </c>
      <c r="C16" s="12"/>
      <c r="D16" s="26"/>
      <c r="E16" s="20">
        <v>0</v>
      </c>
      <c r="F16" s="32">
        <v>0</v>
      </c>
      <c r="G16" s="32">
        <v>0</v>
      </c>
      <c r="H16" s="32">
        <v>0</v>
      </c>
      <c r="I16" s="32">
        <v>0</v>
      </c>
      <c r="J16" s="15">
        <v>0</v>
      </c>
      <c r="M16" s="123"/>
      <c r="N16" s="123"/>
      <c r="O16" s="123"/>
      <c r="P16" s="123"/>
    </row>
    <row r="17" spans="1:16" x14ac:dyDescent="0.25">
      <c r="A17" s="13"/>
      <c r="B17" s="12" t="s">
        <v>56</v>
      </c>
      <c r="C17" s="12"/>
      <c r="D17" s="26"/>
      <c r="E17" s="20">
        <v>0</v>
      </c>
      <c r="F17" s="32">
        <v>0</v>
      </c>
      <c r="G17" s="32">
        <v>0</v>
      </c>
      <c r="H17" s="32">
        <v>0</v>
      </c>
      <c r="I17" s="32">
        <v>0</v>
      </c>
      <c r="J17" s="15">
        <v>0</v>
      </c>
      <c r="M17" s="123"/>
      <c r="N17" s="123"/>
      <c r="O17" s="123"/>
      <c r="P17" s="123"/>
    </row>
    <row r="18" spans="1:16" x14ac:dyDescent="0.25">
      <c r="A18" s="13"/>
      <c r="B18" s="83" t="s">
        <v>57</v>
      </c>
      <c r="C18" s="12"/>
      <c r="D18" s="26"/>
      <c r="E18" s="20">
        <v>0</v>
      </c>
      <c r="F18" s="32">
        <v>0</v>
      </c>
      <c r="G18" s="32">
        <v>0</v>
      </c>
      <c r="H18" s="32">
        <v>0</v>
      </c>
      <c r="I18" s="32">
        <v>0</v>
      </c>
      <c r="J18" s="15">
        <v>0</v>
      </c>
      <c r="M18" s="123"/>
      <c r="N18" s="123"/>
      <c r="O18" s="123"/>
      <c r="P18" s="123"/>
    </row>
    <row r="19" spans="1:16" x14ac:dyDescent="0.25">
      <c r="A19" s="13"/>
      <c r="B19" s="12" t="s">
        <v>10</v>
      </c>
      <c r="C19" s="12"/>
      <c r="D19" s="26"/>
      <c r="E19" s="20">
        <v>0</v>
      </c>
      <c r="F19" s="32">
        <v>0</v>
      </c>
      <c r="G19" s="32">
        <v>0</v>
      </c>
      <c r="H19" s="32">
        <v>0</v>
      </c>
      <c r="I19" s="32">
        <v>0</v>
      </c>
      <c r="J19" s="15">
        <v>0</v>
      </c>
      <c r="M19" s="123"/>
      <c r="N19" s="123"/>
      <c r="O19" s="123"/>
      <c r="P19" s="123"/>
    </row>
    <row r="20" spans="1:16" x14ac:dyDescent="0.25">
      <c r="A20" s="13"/>
      <c r="B20" s="12" t="s">
        <v>11</v>
      </c>
      <c r="C20" s="12"/>
      <c r="D20" s="26"/>
      <c r="E20" s="20">
        <v>0</v>
      </c>
      <c r="F20" s="32">
        <v>0</v>
      </c>
      <c r="G20" s="32">
        <v>0</v>
      </c>
      <c r="H20" s="32">
        <v>0</v>
      </c>
      <c r="I20" s="32">
        <v>0</v>
      </c>
      <c r="J20" s="15">
        <v>0</v>
      </c>
      <c r="M20" s="123"/>
      <c r="N20" s="123"/>
      <c r="O20" s="123"/>
      <c r="P20" s="123"/>
    </row>
    <row r="21" spans="1:16" x14ac:dyDescent="0.25">
      <c r="A21" s="13"/>
      <c r="B21" s="12"/>
      <c r="C21" s="12"/>
      <c r="D21" s="50"/>
      <c r="E21" s="21"/>
      <c r="F21" s="33"/>
      <c r="G21" s="33"/>
      <c r="H21" s="33"/>
      <c r="I21" s="33"/>
      <c r="J21" s="16"/>
      <c r="M21" s="123"/>
      <c r="N21" s="123"/>
      <c r="O21" s="123"/>
      <c r="P21" s="123"/>
    </row>
    <row r="22" spans="1:16" x14ac:dyDescent="0.25">
      <c r="A22" s="13" t="s">
        <v>12</v>
      </c>
      <c r="B22" s="12"/>
      <c r="C22" s="12"/>
      <c r="D22" s="26"/>
      <c r="E22" s="20">
        <v>-37.615064632436813</v>
      </c>
      <c r="F22" s="32">
        <v>-37.306074480837161</v>
      </c>
      <c r="G22" s="32">
        <v>-36.731802183102403</v>
      </c>
      <c r="H22" s="32">
        <v>-37.218199073621918</v>
      </c>
      <c r="I22" s="32">
        <v>-38.339616603643421</v>
      </c>
      <c r="J22" s="15">
        <v>-37.463320998321905</v>
      </c>
      <c r="M22" s="123"/>
      <c r="N22" s="123"/>
      <c r="O22" s="123"/>
      <c r="P22" s="123"/>
    </row>
    <row r="23" spans="1:16" x14ac:dyDescent="0.25">
      <c r="A23" s="13"/>
      <c r="B23" s="12" t="s">
        <v>13</v>
      </c>
      <c r="C23" s="12"/>
      <c r="D23" s="26"/>
      <c r="E23" s="20">
        <v>0</v>
      </c>
      <c r="F23" s="32">
        <v>0</v>
      </c>
      <c r="G23" s="32">
        <v>0</v>
      </c>
      <c r="H23" s="32">
        <v>0</v>
      </c>
      <c r="I23" s="32">
        <v>0</v>
      </c>
      <c r="J23" s="15">
        <v>0</v>
      </c>
      <c r="M23" s="123"/>
      <c r="N23" s="123"/>
      <c r="O23" s="123"/>
      <c r="P23" s="123"/>
    </row>
    <row r="24" spans="1:16" x14ac:dyDescent="0.25">
      <c r="A24" s="13"/>
      <c r="B24" s="12" t="s">
        <v>14</v>
      </c>
      <c r="C24" s="12"/>
      <c r="D24" s="26"/>
      <c r="E24" s="20">
        <v>0</v>
      </c>
      <c r="F24" s="32">
        <v>0</v>
      </c>
      <c r="G24" s="32">
        <v>0</v>
      </c>
      <c r="H24" s="32">
        <v>0</v>
      </c>
      <c r="I24" s="32">
        <v>0</v>
      </c>
      <c r="J24" s="15">
        <v>0</v>
      </c>
      <c r="M24" s="123"/>
      <c r="N24" s="123"/>
      <c r="O24" s="123"/>
      <c r="P24" s="123"/>
    </row>
    <row r="25" spans="1:16" x14ac:dyDescent="0.25">
      <c r="A25" s="13"/>
      <c r="B25" s="12" t="s">
        <v>15</v>
      </c>
      <c r="C25" s="12"/>
      <c r="D25" s="26"/>
      <c r="E25" s="20">
        <v>-37.615064632436813</v>
      </c>
      <c r="F25" s="32">
        <v>-37.306074480837161</v>
      </c>
      <c r="G25" s="32">
        <v>-36.731802183102403</v>
      </c>
      <c r="H25" s="32">
        <v>-37.218199073621918</v>
      </c>
      <c r="I25" s="32">
        <v>-38.339616603643421</v>
      </c>
      <c r="J25" s="15">
        <v>-37.463320998321905</v>
      </c>
      <c r="M25" s="123"/>
      <c r="N25" s="123"/>
      <c r="O25" s="123"/>
      <c r="P25" s="123"/>
    </row>
    <row r="26" spans="1:16" x14ac:dyDescent="0.25">
      <c r="A26" s="13"/>
      <c r="B26" s="12" t="s">
        <v>58</v>
      </c>
      <c r="C26" s="12"/>
      <c r="D26" s="26"/>
      <c r="E26" s="20">
        <v>0</v>
      </c>
      <c r="F26" s="32">
        <v>0</v>
      </c>
      <c r="G26" s="32">
        <v>0</v>
      </c>
      <c r="H26" s="32">
        <v>0</v>
      </c>
      <c r="I26" s="32">
        <v>0</v>
      </c>
      <c r="J26" s="15">
        <v>0</v>
      </c>
      <c r="M26" s="123"/>
      <c r="N26" s="123"/>
      <c r="O26" s="123"/>
      <c r="P26" s="123"/>
    </row>
    <row r="27" spans="1:16" x14ac:dyDescent="0.25">
      <c r="A27" s="13"/>
      <c r="B27" s="83" t="s">
        <v>74</v>
      </c>
      <c r="C27" s="12"/>
      <c r="D27" s="26"/>
      <c r="E27" s="20">
        <v>0</v>
      </c>
      <c r="F27" s="32">
        <v>0</v>
      </c>
      <c r="G27" s="32">
        <v>0</v>
      </c>
      <c r="H27" s="32">
        <v>0</v>
      </c>
      <c r="I27" s="32">
        <v>0</v>
      </c>
      <c r="J27" s="15">
        <v>0</v>
      </c>
      <c r="M27" s="123"/>
      <c r="N27" s="123"/>
      <c r="O27" s="123"/>
      <c r="P27" s="123"/>
    </row>
    <row r="28" spans="1:16" x14ac:dyDescent="0.25">
      <c r="A28" s="13"/>
      <c r="B28" s="12" t="s">
        <v>16</v>
      </c>
      <c r="C28" s="12"/>
      <c r="D28" s="26"/>
      <c r="E28" s="20">
        <v>0</v>
      </c>
      <c r="F28" s="32">
        <v>0</v>
      </c>
      <c r="G28" s="32">
        <v>0</v>
      </c>
      <c r="H28" s="32">
        <v>0</v>
      </c>
      <c r="I28" s="32">
        <v>0</v>
      </c>
      <c r="J28" s="15">
        <v>0</v>
      </c>
      <c r="M28" s="123"/>
      <c r="N28" s="123"/>
      <c r="O28" s="123"/>
      <c r="P28" s="123"/>
    </row>
    <row r="29" spans="1:16" x14ac:dyDescent="0.25">
      <c r="A29" s="13"/>
      <c r="B29" s="12"/>
      <c r="C29" s="12"/>
      <c r="D29" s="26"/>
      <c r="E29" s="20"/>
      <c r="F29" s="32"/>
      <c r="G29" s="32"/>
      <c r="H29" s="32"/>
      <c r="I29" s="32"/>
      <c r="J29" s="15"/>
      <c r="M29" s="123"/>
      <c r="N29" s="123"/>
      <c r="O29" s="123"/>
      <c r="P29" s="123"/>
    </row>
    <row r="30" spans="1:16" x14ac:dyDescent="0.25">
      <c r="A30" s="84" t="s">
        <v>17</v>
      </c>
      <c r="B30" s="85"/>
      <c r="C30" s="85"/>
      <c r="D30" s="26"/>
      <c r="E30" s="20">
        <v>37.615064632436813</v>
      </c>
      <c r="F30" s="32">
        <v>37.306074480837161</v>
      </c>
      <c r="G30" s="32">
        <v>36.731802183102403</v>
      </c>
      <c r="H30" s="32">
        <v>37.218199073621918</v>
      </c>
      <c r="I30" s="32">
        <v>38.339616603643421</v>
      </c>
      <c r="J30" s="15">
        <v>37.463320998321905</v>
      </c>
      <c r="M30" s="123"/>
      <c r="N30" s="123"/>
      <c r="O30" s="123"/>
      <c r="P30" s="123"/>
    </row>
    <row r="31" spans="1:16" x14ac:dyDescent="0.25">
      <c r="A31" s="13"/>
      <c r="B31" s="12"/>
      <c r="C31" s="12"/>
      <c r="D31" s="26"/>
      <c r="E31" s="20"/>
      <c r="F31" s="32"/>
      <c r="G31" s="32"/>
      <c r="H31" s="32"/>
      <c r="I31" s="32"/>
      <c r="J31" s="15"/>
      <c r="M31" s="123"/>
      <c r="N31" s="123"/>
      <c r="O31" s="123"/>
      <c r="P31" s="123"/>
    </row>
    <row r="32" spans="1:16" x14ac:dyDescent="0.25">
      <c r="A32" s="82" t="s">
        <v>18</v>
      </c>
      <c r="B32" s="12"/>
      <c r="C32" s="12"/>
      <c r="D32" s="26"/>
      <c r="E32" s="20"/>
      <c r="F32" s="32"/>
      <c r="G32" s="32"/>
      <c r="H32" s="32"/>
      <c r="I32" s="32"/>
      <c r="J32" s="15"/>
      <c r="M32" s="123"/>
      <c r="N32" s="123"/>
      <c r="O32" s="123"/>
      <c r="P32" s="123"/>
    </row>
    <row r="33" spans="1:16" x14ac:dyDescent="0.25">
      <c r="A33" s="13" t="s">
        <v>19</v>
      </c>
      <c r="B33" s="12"/>
      <c r="C33" s="12"/>
      <c r="D33" s="26"/>
      <c r="E33" s="20">
        <v>0</v>
      </c>
      <c r="F33" s="32">
        <v>0</v>
      </c>
      <c r="G33" s="32">
        <v>0</v>
      </c>
      <c r="H33" s="32">
        <v>0</v>
      </c>
      <c r="I33" s="32">
        <v>0</v>
      </c>
      <c r="J33" s="15">
        <v>0</v>
      </c>
      <c r="M33" s="123"/>
      <c r="N33" s="123"/>
      <c r="O33" s="123"/>
      <c r="P33" s="123"/>
    </row>
    <row r="34" spans="1:16" x14ac:dyDescent="0.25">
      <c r="A34" s="13"/>
      <c r="B34" s="12" t="s">
        <v>20</v>
      </c>
      <c r="C34" s="12"/>
      <c r="D34" s="26"/>
      <c r="E34" s="20">
        <v>0</v>
      </c>
      <c r="F34" s="32">
        <v>0</v>
      </c>
      <c r="G34" s="32">
        <v>0</v>
      </c>
      <c r="H34" s="32">
        <v>0</v>
      </c>
      <c r="I34" s="32">
        <v>0</v>
      </c>
      <c r="J34" s="15">
        <v>0</v>
      </c>
      <c r="M34" s="123"/>
      <c r="N34" s="123"/>
      <c r="O34" s="123"/>
      <c r="P34" s="123"/>
    </row>
    <row r="35" spans="1:16" x14ac:dyDescent="0.25">
      <c r="A35" s="13"/>
      <c r="B35" s="12" t="s">
        <v>21</v>
      </c>
      <c r="C35" s="12"/>
      <c r="D35" s="26"/>
      <c r="E35" s="20">
        <v>0</v>
      </c>
      <c r="F35" s="32">
        <v>0</v>
      </c>
      <c r="G35" s="32">
        <v>0</v>
      </c>
      <c r="H35" s="32">
        <v>0</v>
      </c>
      <c r="I35" s="32">
        <v>0</v>
      </c>
      <c r="J35" s="15">
        <v>0</v>
      </c>
      <c r="M35" s="123"/>
      <c r="N35" s="123"/>
      <c r="O35" s="123"/>
      <c r="P35" s="123"/>
    </row>
    <row r="36" spans="1:16" x14ac:dyDescent="0.25">
      <c r="A36" s="13"/>
      <c r="B36" s="12" t="s">
        <v>22</v>
      </c>
      <c r="C36" s="12"/>
      <c r="D36" s="26"/>
      <c r="E36" s="20">
        <v>0</v>
      </c>
      <c r="F36" s="32">
        <v>0</v>
      </c>
      <c r="G36" s="32">
        <v>0</v>
      </c>
      <c r="H36" s="32">
        <v>0</v>
      </c>
      <c r="I36" s="32">
        <v>0</v>
      </c>
      <c r="J36" s="15">
        <v>0</v>
      </c>
      <c r="M36" s="123"/>
      <c r="N36" s="123"/>
      <c r="O36" s="123"/>
      <c r="P36" s="123"/>
    </row>
    <row r="37" spans="1:16" x14ac:dyDescent="0.25">
      <c r="A37" s="13"/>
      <c r="B37" s="12"/>
      <c r="C37" s="12"/>
      <c r="D37" s="26"/>
      <c r="E37" s="21"/>
      <c r="F37" s="33"/>
      <c r="G37" s="33"/>
      <c r="H37" s="33"/>
      <c r="I37" s="33"/>
      <c r="J37" s="16"/>
      <c r="M37" s="123"/>
      <c r="N37" s="123"/>
      <c r="O37" s="123"/>
      <c r="P37" s="123"/>
    </row>
    <row r="38" spans="1:16" ht="13" x14ac:dyDescent="0.3">
      <c r="A38" s="86" t="s">
        <v>99</v>
      </c>
      <c r="B38" s="87"/>
      <c r="C38" s="87"/>
      <c r="D38" s="28"/>
      <c r="E38" s="22">
        <v>0</v>
      </c>
      <c r="F38" s="93">
        <v>0</v>
      </c>
      <c r="G38" s="93">
        <v>0</v>
      </c>
      <c r="H38" s="93">
        <v>0</v>
      </c>
      <c r="I38" s="93">
        <v>0</v>
      </c>
      <c r="J38" s="97">
        <v>0</v>
      </c>
      <c r="M38" s="123"/>
      <c r="N38" s="123"/>
      <c r="O38" s="123"/>
      <c r="P38" s="123"/>
    </row>
    <row r="39" spans="1:16" ht="13" x14ac:dyDescent="0.3">
      <c r="A39" s="86" t="s">
        <v>77</v>
      </c>
      <c r="B39" s="87"/>
      <c r="C39" s="87"/>
      <c r="D39" s="28"/>
      <c r="E39" s="22">
        <v>-37.615064632436813</v>
      </c>
      <c r="F39" s="93">
        <v>-37.306074480837161</v>
      </c>
      <c r="G39" s="93">
        <v>-36.731802183102403</v>
      </c>
      <c r="H39" s="93">
        <v>-37.218199073621918</v>
      </c>
      <c r="I39" s="93">
        <v>-38.339616603643421</v>
      </c>
      <c r="J39" s="97">
        <v>-37.463320998321905</v>
      </c>
      <c r="M39" s="123"/>
      <c r="N39" s="123"/>
      <c r="O39" s="123"/>
      <c r="P39" s="123"/>
    </row>
    <row r="40" spans="1:16" ht="13" x14ac:dyDescent="0.3">
      <c r="A40" s="9"/>
      <c r="B40" s="88"/>
      <c r="C40" s="88"/>
      <c r="D40" s="77"/>
      <c r="E40" s="124"/>
      <c r="F40" s="125"/>
      <c r="G40" s="125"/>
      <c r="H40" s="125"/>
      <c r="I40" s="125"/>
      <c r="J40" s="126"/>
    </row>
    <row r="41" spans="1:16" ht="13" x14ac:dyDescent="0.3">
      <c r="A41" s="91"/>
      <c r="B41" s="92"/>
      <c r="C41" s="92"/>
      <c r="D41" s="92"/>
    </row>
    <row r="42" spans="1:16" x14ac:dyDescent="0.25">
      <c r="A42" s="12"/>
      <c r="B42" s="12"/>
      <c r="C42" s="12"/>
      <c r="D42" s="12"/>
    </row>
  </sheetData>
  <printOptions horizontalCentered="1"/>
  <pageMargins left="0" right="0" top="0.78740157480314965" bottom="0" header="0" footer="0"/>
  <pageSetup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2015-03-24T13:49:11Z</cp:lastPrinted>
  <dcterms:created xsi:type="dcterms:W3CDTF">2005-03-30T13:24:33Z</dcterms:created>
  <dcterms:modified xsi:type="dcterms:W3CDTF">2023-05-24T14:52:33Z</dcterms:modified>
</cp:coreProperties>
</file>