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defaultThemeVersion="166925"/>
  <xr:revisionPtr revIDLastSave="1246" documentId="8_{303352EE-718B-46D0-AABC-B6845D535009}" xr6:coauthVersionLast="47" xr6:coauthVersionMax="47" xr10:uidLastSave="{62D8D97E-E5EB-42B6-BCBB-39A7BAB72028}"/>
  <bookViews>
    <workbookView xWindow="345" yWindow="1110" windowWidth="2835" windowHeight="3720" activeTab="14" xr2:uid="{19BFC3E8-C9A1-47C7-B4B3-27E8E894ED3C}"/>
  </bookViews>
  <sheets>
    <sheet name="G I.4.1" sheetId="12" r:id="rId1"/>
    <sheet name="G I.6.1" sheetId="56" r:id="rId2"/>
    <sheet name="G I.7.1" sheetId="57" r:id="rId3"/>
    <sheet name="G I.7.2" sheetId="26" r:id="rId4"/>
    <sheet name="G III.7.1" sheetId="16" r:id="rId5"/>
    <sheet name="G III.7.2" sheetId="17" r:id="rId6"/>
    <sheet name="G III.9.2" sheetId="19" r:id="rId7"/>
    <sheet name="G III.9.3" sheetId="20" r:id="rId8"/>
    <sheet name="G III.9.4" sheetId="21" r:id="rId9"/>
    <sheet name="G III.9.5" sheetId="22" r:id="rId10"/>
    <sheet name="G III.9.6" sheetId="23" r:id="rId11"/>
    <sheet name="G III.9.7" sheetId="24" r:id="rId12"/>
    <sheet name="G R.1.1" sheetId="58" r:id="rId13"/>
    <sheet name="G R.1.2" sheetId="59" r:id="rId14"/>
    <sheet name="G R.1.3" sheetId="60" r:id="rId15"/>
    <sheet name="G R.1.4" sheetId="61" r:id="rId16"/>
    <sheet name="G R.3.1" sheetId="51" r:id="rId17"/>
    <sheet name="G R.3.2" sheetId="52" r:id="rId18"/>
    <sheet name="G R.4.1" sheetId="62" r:id="rId19"/>
    <sheet name="G R.4.2" sheetId="6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DDD" localSheetId="1">[3]A!#REF!</definedName>
    <definedName name="____DDD" localSheetId="2">[3]A!#REF!</definedName>
    <definedName name="____DDD" localSheetId="3">[3]A!#REF!</definedName>
    <definedName name="____DDD" localSheetId="4">[3]A!#REF!</definedName>
    <definedName name="____DDD" localSheetId="11">[3]A!#REF!</definedName>
    <definedName name="____DDD">[3]A!#REF!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1">[4]A!#REF!</definedName>
    <definedName name="___RR" localSheetId="2">[4]A!#REF!</definedName>
    <definedName name="___RR" localSheetId="3">[4]A!#REF!</definedName>
    <definedName name="___RR" localSheetId="4">[4]A!#REF!</definedName>
    <definedName name="___RR" localSheetId="11">[4]A!#REF!</definedName>
    <definedName name="___RR">[4]A!#REF!</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[5]PYRAMID!$A$184:$A$263</definedName>
    <definedName name="__123Graph_ABERLGRAP" hidden="1">'[6]Time series'!#REF!</definedName>
    <definedName name="__123Graph_ABKSRESRV" hidden="1">[7]BOG!#REF!</definedName>
    <definedName name="__123Graph_ABSYSASST" hidden="1">[8]interv!$C$37:$K$37</definedName>
    <definedName name="__123Graph_ACATCH1" hidden="1">'[6]Time series'!#REF!</definedName>
    <definedName name="__123Graph_ACBASSETS" hidden="1">[8]interv!$C$34:$K$34</definedName>
    <definedName name="__123Graph_AChart1" hidden="1">'[9]2'!#REF!</definedName>
    <definedName name="__123Graph_AChart2" hidden="1">'[9]2'!#REF!</definedName>
    <definedName name="__123Graph_AChart3" hidden="1">'[9]2'!#REF!</definedName>
    <definedName name="__123Graph_ACONVERG1" hidden="1">'[6]Time series'!#REF!</definedName>
    <definedName name="__123Graph_ACurrent" hidden="1">[10]CPIINDEX!$O$263:$O$310</definedName>
    <definedName name="__123Graph_AECTOT" hidden="1">#REF!</definedName>
    <definedName name="__123Graph_AERDOLLAR" hidden="1">'[11]ex rate'!$F$30:$AM$30</definedName>
    <definedName name="__123Graph_AERRUBLE" hidden="1">'[11]ex rate'!$F$31:$AM$31</definedName>
    <definedName name="__123Graph_AGFS.3" hidden="1">[12]GFS!$T$14:$V$14</definedName>
    <definedName name="__123Graph_AGRAPH1" hidden="1">[5]PYRAMID!$A$184:$A$263</definedName>
    <definedName name="__123Graph_AGRAPH2" hidden="1">[5]PYRAMID!$A$184:$A$263</definedName>
    <definedName name="__123Graph_AGRAPH3" hidden="1">[5]PYRAMID!$A$184:$A$263</definedName>
    <definedName name="__123Graph_AGRAPH41" hidden="1">'[6]Time series'!#REF!</definedName>
    <definedName name="__123Graph_AGRAPH42" hidden="1">'[6]Time series'!#REF!</definedName>
    <definedName name="__123Graph_AGRAPH44" hidden="1">'[6]Time series'!#REF!</definedName>
    <definedName name="__123Graph_AIBRD_LEND" hidden="1">[13]WB!$Q$13:$AK$13</definedName>
    <definedName name="__123Graph_AIMPORTS" hidden="1">'[14]CA input'!#REF!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'[6]Time series'!#REF!</definedName>
    <definedName name="__123Graph_APIPELINE" hidden="1">[13]BoP!$U$359:$AQ$359</definedName>
    <definedName name="__123Graph_APRODABSC" hidden="1">'[6]Time series'!#REF!</definedName>
    <definedName name="__123Graph_APRODABSD" hidden="1">'[6]Time series'!#REF!</definedName>
    <definedName name="__123Graph_APRODTRE2" hidden="1">'[6]Time series'!#REF!</definedName>
    <definedName name="__123Graph_APRODTRE3" hidden="1">'[6]Time series'!#REF!</definedName>
    <definedName name="__123Graph_APRODTRE4" hidden="1">'[6]Time series'!#REF!</definedName>
    <definedName name="__123Graph_APRODTREND" hidden="1">'[6]Time series'!#REF!</definedName>
    <definedName name="__123Graph_AREALRATE" hidden="1">'[11]ex rate'!$F$36:$AU$36</definedName>
    <definedName name="__123Graph_AREER" hidden="1">[13]ER!#REF!</definedName>
    <definedName name="__123Graph_ARESCOV" hidden="1">[15]fiscout!$J$146:$J$166</definedName>
    <definedName name="__123Graph_ARESERVES" hidden="1">[7]BOG!#REF!</definedName>
    <definedName name="__123Graph_ARUBRATE" hidden="1">'[11]ex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[12]TAX!$V$21:$X$21</definedName>
    <definedName name="__123Graph_Atcr" hidden="1">[17]Datos!$D$165:$K$165</definedName>
    <definedName name="__123Graph_ATRADECPI" hidden="1">[18]CPI!#REF!</definedName>
    <definedName name="__123Graph_AUSRATE" hidden="1">'[11]ex rate'!$K$36:$AN$36</definedName>
    <definedName name="__123Graph_AUTRECHT" hidden="1">'[6]Time series'!#REF!</definedName>
    <definedName name="__123Graph_AWEEKLY" hidden="1">#REF!</definedName>
    <definedName name="__123Graph_AXRATE" hidden="1">[19]data!$K$125:$K$243</definedName>
    <definedName name="__123Graph_B" hidden="1">'[20]Table 5'!$C$11:$C$11</definedName>
    <definedName name="__123Graph_BBERLGRAP" hidden="1">'[6]Time series'!#REF!</definedName>
    <definedName name="__123Graph_BBKSRESRV" hidden="1">[7]BOG!#REF!</definedName>
    <definedName name="__123Graph_BBSYSASST" hidden="1">[15]interv!$C$38:$K$38</definedName>
    <definedName name="__123Graph_BCATCH1" hidden="1">'[6]Time series'!#REF!</definedName>
    <definedName name="__123Graph_BCBASSETS" hidden="1">[15]interv!$C$35:$K$35</definedName>
    <definedName name="__123Graph_BChart1" hidden="1">'[9]2'!#REF!</definedName>
    <definedName name="__123Graph_BChart2" hidden="1">'[9]2'!#REF!</definedName>
    <definedName name="__123Graph_BChart3" hidden="1">'[9]2'!#REF!</definedName>
    <definedName name="__123Graph_BCOMPEXP" hidden="1">[21]OUT!#REF!</definedName>
    <definedName name="__123Graph_BCONVERG1" hidden="1">'[6]Time series'!#REF!</definedName>
    <definedName name="__123Graph_BCurrent" hidden="1">[22]G!#REF!</definedName>
    <definedName name="__123Graph_BECTOT" hidden="1">#REF!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1" hidden="1">[23]T17_T18_MSURC!$E$832:$I$832</definedName>
    <definedName name="__123Graph_BGRAPH2" hidden="1">'[6]Time series'!#REF!</definedName>
    <definedName name="__123Graph_BGRAPH41" hidden="1">'[6]Time series'!#REF!</definedName>
    <definedName name="__123Graph_BIBRD_LEND" hidden="1">[13]WB!$Q$61:$AK$61</definedName>
    <definedName name="__123Graph_BIMPORTS" hidden="1">'[14]CA input'!#REF!</definedName>
    <definedName name="__123Graph_BINVEST" hidden="1">[21]OUT!#REF!</definedName>
    <definedName name="__123Graph_BKUWAIT6" hidden="1">[21]OUT!#REF!</definedName>
    <definedName name="__123Graph_BMONEY" hidden="1">'[16]MonSurv-BC'!#REF!</definedName>
    <definedName name="__123Graph_BMONIMP" hidden="1">[15]monimp!$E$38:$N$38</definedName>
    <definedName name="__123Graph_BMULTVELO" hidden="1">[15]interv!$C$32:$K$32</definedName>
    <definedName name="__123Graph_BPERIB" hidden="1">'[6]Time series'!#REF!</definedName>
    <definedName name="__123Graph_BPIPELINE" hidden="1">[13]BoP!$U$358:$AQ$358</definedName>
    <definedName name="__123Graph_BPRODABSC" hidden="1">'[6]Time series'!#REF!</definedName>
    <definedName name="__123Graph_BPRODABSD" hidden="1">'[6]Time series'!#REF!</definedName>
    <definedName name="__123Graph_BREALRATE" hidden="1">'[11]ex rate'!$F$37:$AU$37</definedName>
    <definedName name="__123Graph_BREER" hidden="1">[13]ER!#REF!</definedName>
    <definedName name="__123Graph_BRESCOV" hidden="1">[15]fiscout!$K$146:$K$166</definedName>
    <definedName name="__123Graph_BRESERVES" hidden="1">[7]BOG!#REF!</definedName>
    <definedName name="__123Graph_BRUBRATE" hidden="1">'[11]ex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[12]TAX!$V$22:$X$22</definedName>
    <definedName name="__123Graph_BTRADECPI" hidden="1">[18]CPI!#REF!</definedName>
    <definedName name="__123Graph_BUSRATE" hidden="1">'[11]ex rate'!$K$30:$AN$30</definedName>
    <definedName name="__123Graph_C" hidden="1">[12]GFS!$T$16:$V$16</definedName>
    <definedName name="__123Graph_CBERLGRAP" hidden="1">'[6]Time series'!#REF!</definedName>
    <definedName name="__123Graph_CBKSRESRV" hidden="1">[7]BOG!#REF!</definedName>
    <definedName name="__123Graph_CBSYSASST" hidden="1">[15]interv!$C$39:$K$39</definedName>
    <definedName name="__123Graph_CCATCH1" hidden="1">'[6]Time series'!#REF!</definedName>
    <definedName name="__123Graph_CChart1" hidden="1">'[9]2'!#REF!</definedName>
    <definedName name="__123Graph_CChart2" hidden="1">'[9]2'!#REF!</definedName>
    <definedName name="__123Graph_CChart3" hidden="1">'[9]2'!#REF!</definedName>
    <definedName name="__123Graph_CCONVERG1" hidden="1">#REF!</definedName>
    <definedName name="__123Graph_CCURRENT" hidden="1">'[24]Dep fonct'!#REF!</definedName>
    <definedName name="__123Graph_CECTOT" hidden="1">#REF!</definedName>
    <definedName name="__123Graph_CGFS.3" hidden="1">[12]GFS!$T$16:$V$16</definedName>
    <definedName name="__123Graph_CGRAPH1" hidden="1">[25]T17_T18_MSURC!$E$834:$I$834</definedName>
    <definedName name="__123Graph_CGRAPH41" hidden="1">'[6]Time series'!#REF!</definedName>
    <definedName name="__123Graph_CGRAPH44" hidden="1">'[6]Time series'!#REF!</definedName>
    <definedName name="__123Graph_CIMPORTS" hidden="1">#REF!</definedName>
    <definedName name="__123Graph_CMONEY" hidden="1">'[16]MonSurv-BC'!#REF!</definedName>
    <definedName name="__123Graph_CPERIA" hidden="1">'[6]Time series'!#REF!</definedName>
    <definedName name="__123Graph_CPERIB" hidden="1">'[6]Time series'!#REF!</definedName>
    <definedName name="__123Graph_CPRODABSC" hidden="1">'[6]Time series'!#REF!</definedName>
    <definedName name="__123Graph_CPRODTRE2" hidden="1">'[6]Time series'!#REF!</definedName>
    <definedName name="__123Graph_CPRODTREND" hidden="1">'[6]Time series'!#REF!</definedName>
    <definedName name="__123Graph_CREER" hidden="1">[13]ER!#REF!</definedName>
    <definedName name="__123Graph_CRESCOV" hidden="1">[15]fiscout!$I$146:$I$166</definedName>
    <definedName name="__123Graph_CRESERVES" hidden="1">[7]BOG!#REF!</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CTAX1" hidden="1">[12]TAX!$V$23:$X$23</definedName>
    <definedName name="__123Graph_CUTRECHT" hidden="1">'[6]Time series'!#REF!</definedName>
    <definedName name="__123Graph_CXRATE" hidden="1">[19]data!$V$125:$V$243</definedName>
    <definedName name="__123Graph_D" hidden="1">#REF!</definedName>
    <definedName name="__123Graph_DBERLGRAP" hidden="1">'[6]Time series'!#REF!</definedName>
    <definedName name="__123Graph_DCATCH1" hidden="1">'[6]Time series'!#REF!</definedName>
    <definedName name="__123Graph_DChart1" hidden="1">'[9]2'!#REF!</definedName>
    <definedName name="__123Graph_DChart2" hidden="1">'[9]2'!#REF!</definedName>
    <definedName name="__123Graph_DChart3" hidden="1">'[9]2'!#REF!</definedName>
    <definedName name="__123Graph_DCONVERG1" hidden="1">'[6]Time series'!#REF!</definedName>
    <definedName name="__123Graph_DCPI" hidden="1">[18]CPI!#REF!</definedName>
    <definedName name="__123Graph_DCURRENT" hidden="1">'[24]Dep fonct'!#REF!</definedName>
    <definedName name="__123Graph_DECTOT" hidden="1">#REF!</definedName>
    <definedName name="__123Graph_DFISCDEV1" hidden="1">[21]OUT!#REF!</definedName>
    <definedName name="__123Graph_DGRAPH1" hidden="1">[25]T17_T18_MSURC!$E$835:$I$835</definedName>
    <definedName name="__123Graph_DGRAPH41" hidden="1">'[6]Time series'!#REF!</definedName>
    <definedName name="__123Graph_DINVEST" hidden="1">[21]OUT!#REF!</definedName>
    <definedName name="__123Graph_DKUWAIT5" hidden="1">[21]OUT!#REF!</definedName>
    <definedName name="__123Graph_DMONEY" hidden="1">'[26]Table 4'!#REF!</definedName>
    <definedName name="__123Graph_DPERIA" hidden="1">'[6]Time series'!#REF!</definedName>
    <definedName name="__123Graph_DPERIB" hidden="1">'[6]Time series'!#REF!</definedName>
    <definedName name="__123Graph_DPRODABSC" hidden="1">'[6]Time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[12]TAX!$V$24:$X$24</definedName>
    <definedName name="__123Graph_DTRADECPI" hidden="1">[18]CPI!#REF!</definedName>
    <definedName name="__123Graph_DUTRECHT" hidden="1">'[6]Time series'!#REF!</definedName>
    <definedName name="__123Graph_E" hidden="1">[12]TAX!$V$26:$X$26</definedName>
    <definedName name="__123Graph_EBERLGRAP" hidden="1">'[6]Time series'!#REF!</definedName>
    <definedName name="__123Graph_ECATCH1" hidden="1">#REF!</definedName>
    <definedName name="__123Graph_EChart1" hidden="1">'[9]2'!#REF!</definedName>
    <definedName name="__123Graph_EChart2" hidden="1">'[9]2'!#REF!</definedName>
    <definedName name="__123Graph_EChart3" hidden="1">'[9]2'!#REF!</definedName>
    <definedName name="__123Graph_ECONVERG1" hidden="1">'[6]Time series'!#REF!</definedName>
    <definedName name="__123Graph_ECURRENT" hidden="1">'[24]Dep fonct'!#REF!</definedName>
    <definedName name="__123Graph_EECTOT" hidden="1">#REF!</definedName>
    <definedName name="__123Graph_EFISCDEV1" hidden="1">[21]OUT!#REF!</definedName>
    <definedName name="__123Graph_EGRAPH1" hidden="1">[25]T17_T18_MSURC!$E$837:$I$837</definedName>
    <definedName name="__123Graph_EGRAPH41" hidden="1">'[6]Time series'!#REF!</definedName>
    <definedName name="__123Graph_EINVEST" hidden="1">[21]OUT!#REF!</definedName>
    <definedName name="__123Graph_EKUWAIT5" hidden="1">[21]OUT!#REF!</definedName>
    <definedName name="__123Graph_EPERIA" hidden="1">'[6]Time series'!#REF!</definedName>
    <definedName name="__123Graph_EPRODABSC" hidden="1">'[6]Time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[12]TAX!$V$26:$X$26</definedName>
    <definedName name="__123Graph_F" hidden="1">'[27]Table SR'!#REF!</definedName>
    <definedName name="__123Graph_FBERLGRAP" hidden="1">'[6]Time series'!#REF!</definedName>
    <definedName name="__123Graph_FChart1" hidden="1">'[9]2'!#REF!</definedName>
    <definedName name="__123Graph_FChart2" hidden="1">'[9]2'!#REF!</definedName>
    <definedName name="__123Graph_FChart3" hidden="1">'[9]2'!#REF!</definedName>
    <definedName name="__123Graph_FCurrent" hidden="1">'[9]2'!#REF!</definedName>
    <definedName name="__123Graph_FGRAPH1" hidden="1">[25]T17_T18_MSURC!$E$838:$I$838</definedName>
    <definedName name="__123Graph_FGRAPH41" hidden="1">'[6]Time series'!#REF!</definedName>
    <definedName name="__123Graph_FPRODABSC" hidden="1">'[6]Time series'!#REF!</definedName>
    <definedName name="__123Graph_LBL_Atcr" hidden="1">[17]Datos!$D$165:$K$165</definedName>
    <definedName name="__123Graph_X" hidden="1">[5]PYRAMID!$D$184:$D$263</definedName>
    <definedName name="__123Graph_XBKSRESRV" hidden="1">[7]BOG!#REF!</definedName>
    <definedName name="__123Graph_XChart1" hidden="1">'[28]Summary BOP'!#REF!</definedName>
    <definedName name="__123Graph_XCREDIT" hidden="1">'[16]MonSurv-BC'!#REF!</definedName>
    <definedName name="__123Graph_XCurrent" hidden="1">[10]CPIINDEX!$B$263:$B$310</definedName>
    <definedName name="__123Graph_XECTOT" hidden="1">#REF!</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[5]PYRAMID!$B$184:$B$263</definedName>
    <definedName name="__123Graph_XGRAPH2" hidden="1">[5]PYRAMID!$C$184:$C$263</definedName>
    <definedName name="__123Graph_XGRAPH3" hidden="1">[5]PYRAMID!$D$184:$D$263</definedName>
    <definedName name="__123Graph_XIBRD_LEND" hidden="1">[13]WB!$Q$9:$AK$9</definedName>
    <definedName name="__123Graph_XIMPORTS" hidden="1">'[14]CA input'!#REF!</definedName>
    <definedName name="__123Graph_XRUBRATE" hidden="1">'[11]ex rate'!$K$15:$AN$15</definedName>
    <definedName name="__123Graph_XTAX1" hidden="1">[12]TAX!$V$4:$X$4</definedName>
    <definedName name="__123Graph_XUSRATE" hidden="1">'[11]ex rate'!$K$15:$AN$15</definedName>
    <definedName name="__123Graph_XXRATE" hidden="1">[19]data!$AE$124:$AE$242</definedName>
    <definedName name="__2" hidden="1">#REF!</definedName>
    <definedName name="__2__123Graph_AGRßFICO_1B" hidden="1">#REF!</definedName>
    <definedName name="__2__123Graph_XGRßFICO_1B" hidden="1">#REF!</definedName>
    <definedName name="__3896" localSheetId="1">#REF!</definedName>
    <definedName name="__3896" localSheetId="2">#REF!</definedName>
    <definedName name="__3896" localSheetId="3">#REF!</definedName>
    <definedName name="__3896" localSheetId="4">#REF!</definedName>
    <definedName name="__3896" localSheetId="11">#REF!</definedName>
    <definedName name="__3896">#REF!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1">[3]A!#REF!</definedName>
    <definedName name="__C" localSheetId="2">[3]A!#REF!</definedName>
    <definedName name="__C" localSheetId="3">[3]A!#REF!</definedName>
    <definedName name="__C" localSheetId="4">[3]A!#REF!</definedName>
    <definedName name="__C">[3]A!#REF!</definedName>
    <definedName name="__dde" hidden="1">'[29]Time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'[30]CROSS-BEAL'!#REF!</definedName>
    <definedName name="__TOT58">[2]GROWTH!#REF!</definedName>
    <definedName name="__xlfn.RTD" hidden="1">#NAME?</definedName>
    <definedName name="_0012TC" localSheetId="1">#REF!</definedName>
    <definedName name="_0012TC" localSheetId="2">#REF!</definedName>
    <definedName name="_0012TC" localSheetId="3">#REF!</definedName>
    <definedName name="_0012TC" localSheetId="4">#REF!</definedName>
    <definedName name="_0012TC">#REF!</definedName>
    <definedName name="_0106TC" localSheetId="1">#REF!</definedName>
    <definedName name="_0106TC" localSheetId="2">#REF!</definedName>
    <definedName name="_0106TC" localSheetId="3">#REF!</definedName>
    <definedName name="_0106TC" localSheetId="4">#REF!</definedName>
    <definedName name="_0106TC">#REF!</definedName>
    <definedName name="_0112TC" localSheetId="1">#REF!</definedName>
    <definedName name="_0112TC" localSheetId="2">#REF!</definedName>
    <definedName name="_0112TC" localSheetId="3">#REF!</definedName>
    <definedName name="_0112TC" localSheetId="4">#REF!</definedName>
    <definedName name="_0112TC">#REF!</definedName>
    <definedName name="_1">#REF!</definedName>
    <definedName name="_1______123Graph_XGRßFICO_1B" hidden="1">#REF!</definedName>
    <definedName name="_1____123Graph_AGRßFICO_1B" hidden="1">#REF!</definedName>
    <definedName name="_1___123Graph_AChart_1A" hidden="1">[10]CPIINDEX!$O$263:$O$310</definedName>
    <definedName name="_1__123Graph_AChart_1A" hidden="1">[31]CPIINDEX!$O$263:$O$310</definedName>
    <definedName name="_1__123Graph_ACHART_2" hidden="1">#REF!</definedName>
    <definedName name="_1__123Graph_AGRßFICO_1B" hidden="1">#REF!</definedName>
    <definedName name="_10___123Graph_XChart_3A" hidden="1">[10]CPIINDEX!$B$203:$B$310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[13]WB!$Q$257:$AK$257</definedName>
    <definedName name="_105__123Graph_CMIMPMA_0" hidden="1">#REF!</definedName>
    <definedName name="_11___123Graph_XChart_4A" hidden="1">[10]CPIINDEX!$B$239:$B$298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'[24]Dep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1INT_DEBT">'[41]12. Table 3-7'!#REF!</definedName>
    <definedName name="_2">#REF!</definedName>
    <definedName name="_2_____123Graph_AGRßFICO_1B" hidden="1">#REF!</definedName>
    <definedName name="_2____123Graph_XGRßFICO_1B" hidden="1">#REF!</definedName>
    <definedName name="_2___123Graph_AChart_2A" hidden="1">[10]CPIINDEX!$K$203:$K$304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[19]data!$K$13:$K$91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[10]CPIINDEX!$O$203:$O$304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[42]Data!#REF!</definedName>
    <definedName name="_3__123Graph_AGRßFICO_1B" hidden="1">#REF!</definedName>
    <definedName name="_3__123Graph_BCHART_8" hidden="1">#REF!</definedName>
    <definedName name="_3__123Graph_XCHART_1A" hidden="1">[19]data!$B$13:$B$91</definedName>
    <definedName name="_34_3" hidden="1">#REF!</definedName>
    <definedName name="_37__123Graph_ACPI_ER_LOG" hidden="1">[43]ER!#REF!</definedName>
    <definedName name="_4____123Graph_AGRßFICO_1B" hidden="1">#REF!</definedName>
    <definedName name="_4___123Graph_AChart_4A" hidden="1">[10]CPIINDEX!$O$239:$O$298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[13]WB!$Q$62:$AK$62</definedName>
    <definedName name="_5____123Graph_XGRßFICO_1B" hidden="1">#REF!</definedName>
    <definedName name="_5___123Graph_BChart_1A" hidden="1">[10]CPIINDEX!$S$263:$S$310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[10]CPIINDEX!#REF!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[42]Data!#REF!</definedName>
    <definedName name="_6__123Graph_XCHART_8" hidden="1">#REF!</definedName>
    <definedName name="_6__123Graph_XGRßFICO_1B" hidden="1">#REF!</definedName>
    <definedName name="_64__123Graph_ASEIGNOR" hidden="1">[34]seignior!#REF!</definedName>
    <definedName name="_65__123Graph_AWB_ADJ_PRJ" hidden="1">[13]WB!$Q$255:$AK$255</definedName>
    <definedName name="_66__123Graph_BCHART_1" hidden="1">[37]IPC1988!$E$176:$E$182</definedName>
    <definedName name="_67__123Graph_BCHART_2" hidden="1">[37]IPC1988!$D$176:$D$182</definedName>
    <definedName name="_7___123Graph_BChart_4A" hidden="1">[10]CPIINDEX!#REF!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[44]PRIVATE!#REF!</definedName>
    <definedName name="_79__123Graph_BCPI_ER_LOG" hidden="1">[43]ER!#REF!</definedName>
    <definedName name="_8___123Graph_XChart_1A" hidden="1">[10]CPIINDEX!$B$263:$B$310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[10]CPIINDEX!$B$203:$B$310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[43]WB!#REF!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[45]QNEWLOR!#REF!</definedName>
    <definedName name="_aIV114">[45]QNEWLOR!#REF!</definedName>
    <definedName name="_aIV190">[45]QNEWLOR!#REF!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1">[4]A!#REF!</definedName>
    <definedName name="_C" localSheetId="2">[4]A!#REF!</definedName>
    <definedName name="_C" localSheetId="3">[4]A!#REF!</definedName>
    <definedName name="_C" localSheetId="4">[4]A!#REF!</definedName>
    <definedName name="_C" localSheetId="11">[4]A!#REF!</definedName>
    <definedName name="_C">[4]A!#REF!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'[46]2.5.6D '!#REF!</definedName>
    <definedName name="_DLX14.EMA">#REF!</definedName>
    <definedName name="_DLX16.EMA">#REF!</definedName>
    <definedName name="_DLX2.EMA">#REF!</definedName>
    <definedName name="_DLX2.EMG">#REF!</definedName>
    <definedName name="_DLX3.EMA">'[47]2.5.1B Contributions_to_SAR'!#REF!</definedName>
    <definedName name="_DLX4.EMA">#REF!</definedName>
    <definedName name="_DLX4.EMG">#REF!</definedName>
    <definedName name="_DLX5.EMA">#REF!</definedName>
    <definedName name="_DLX6.EMA">#REF!</definedName>
    <definedName name="_DLX7.EMA">'[48]Old vehicle sales'!#REF!</definedName>
    <definedName name="_DLX8.EMA">'[48]Old vehicle sales'!#REF!</definedName>
    <definedName name="_DLX9.EMA">'[46]2.5.6D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'[49]Grafico I.5 C. Neg'!#REF!</definedName>
    <definedName name="_edd" hidden="1">'[49]Grafico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[50]CHIL5050!$C$5:$BK$5</definedName>
    <definedName name="_Fill1" hidden="1">#REF!</definedName>
    <definedName name="_Filler" hidden="1">[51]A!$A$43:$A$598</definedName>
    <definedName name="_FILLL" hidden="1">[52]Fund_Credit!#REF!</definedName>
    <definedName name="_filterd" hidden="1">[53]C!$P$428:$T$428</definedName>
    <definedName name="_xlnm._FilterDatabase" hidden="1">[54]C!$P$428:$T$428</definedName>
    <definedName name="_fr" hidden="1">#REF!</definedName>
    <definedName name="_fref" hidden="1">#REF!</definedName>
    <definedName name="_frf" hidden="1">'[55]Grafico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[56]gra1!$A$1:$J$46</definedName>
    <definedName name="_gra10">#REF!</definedName>
    <definedName name="_gra11">[56]gra11!$A$1:$H$41</definedName>
    <definedName name="_gra2">[56]gra2!$A$1:$N$39</definedName>
    <definedName name="_gra3">[56]gra3!$A$1:$L$70</definedName>
    <definedName name="_gra4">[56]gra4!$A$1:$M$64</definedName>
    <definedName name="_gra5">[56]gra5!$A$1:$Q$69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'[49]Grafico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[57]Contents!$C$20:$D$28</definedName>
    <definedName name="_MatMult_B" hidden="1">[57]Contents!$C$20:$D$28</definedName>
    <definedName name="_Mex1">#REF!</definedName>
    <definedName name="_Mex2">#REF!</definedName>
    <definedName name="_mo2">#REF!</definedName>
    <definedName name="_mon1">[17]coyuntural!$K$107:$EH$133</definedName>
    <definedName name="_mon2">[17]coyuntural!$K$136:$EH$172</definedName>
    <definedName name="_msoanchor_2" localSheetId="3">'[58]C R.1.1'!#REF!</definedName>
    <definedName name="_msoanchor_2">'[58]C R.1.1'!#REF!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'[17]V ertical'!$B$7:$I$50</definedName>
    <definedName name="_pa10">'[17]V ertical'!$BT$7:$CB$50</definedName>
    <definedName name="_pa11">'[17]V ertical'!$CD$6:$CO$50</definedName>
    <definedName name="_pa12">'[17]V ertical'!$CQ$6:$DA$50</definedName>
    <definedName name="_pa13">'[17]V ertical'!$DC$7:$DK$50</definedName>
    <definedName name="_pa14">[17]sectorial!$B$7:$G$48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'[17]V ertical'!$K$7:$S$50</definedName>
    <definedName name="_paa13">'[17]V ertical'!$U$7:$X$50</definedName>
    <definedName name="_paa15">[17]sectorial!$I$7:$M$48</definedName>
    <definedName name="_paa16">[17]sectorial!$Q$7:$U$48</definedName>
    <definedName name="_paa17">[17]sectorial!$W$7:$AA$48</definedName>
    <definedName name="_paa18">[17]sectorial!$AC$7:$AH$48</definedName>
    <definedName name="_paa19">[17]sectorial!$AL$7:$AO$48</definedName>
    <definedName name="_paa20">[17]sectorial!$AQ$7:$AV$48</definedName>
    <definedName name="_paa21">[17]sectorial!$AX$7:$AZ$48</definedName>
    <definedName name="_paa4">'[17]V ertical'!$AA$7:$AF$48</definedName>
    <definedName name="_paa5">'[17]V ertical'!$AH$7:$AO$50</definedName>
    <definedName name="_paa6">'[17]V ertical'!$AP$7:$AU$50</definedName>
    <definedName name="_paa7">'[17]V ertical'!$AW$7:$BB$50</definedName>
    <definedName name="_paa8">'[17]V ertical'!$BD$7:$BJ$50</definedName>
    <definedName name="_paa9">'[17]V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[50]CHIL5050!$B$5</definedName>
    <definedName name="_PIB2">[60]Info.Base!#REF!</definedName>
    <definedName name="_qe" hidden="1">#REF!</definedName>
    <definedName name="_qee" hidden="1">#REF!</definedName>
    <definedName name="_qeeeq" hidden="1">'[49]Grafico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[45]QNEWLOR!#REF!</definedName>
    <definedName name="_qw" hidden="1">'[49]Grafico I.5 C. Neg'!#REF!</definedName>
    <definedName name="_qwe" hidden="1">'[49]Grafico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'[29]Time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4">[63]Hoja1!$B$5:$E$63</definedName>
    <definedName name="a">[64]Hoja1!$B$5:$E$63</definedName>
    <definedName name="a\V104">[45]QNEWLOR!#REF!</definedName>
    <definedName name="A_10" localSheetId="3" hidden="1">#REF!</definedName>
    <definedName name="A_10" hidden="1">#REF!</definedName>
    <definedName name="A_12" localSheetId="3" hidden="1">#REF!</definedName>
    <definedName name="A_12" hidden="1">#REF!</definedName>
    <definedName name="A_13" localSheetId="3" hidden="1">#REF!</definedName>
    <definedName name="A_13" hidden="1">#REF!</definedName>
    <definedName name="A_14" localSheetId="3" hidden="1">#REF!</definedName>
    <definedName name="A_14" hidden="1">#REF!</definedName>
    <definedName name="A_15" localSheetId="3" hidden="1">#REF!</definedName>
    <definedName name="A_15" hidden="1">#REF!</definedName>
    <definedName name="A_16" localSheetId="3" hidden="1">#REF!</definedName>
    <definedName name="A_16" hidden="1">#REF!</definedName>
    <definedName name="A_17" localSheetId="3">#REF!</definedName>
    <definedName name="A_17">#REF!</definedName>
    <definedName name="A_18" localSheetId="3">#REF!,#REF!</definedName>
    <definedName name="A_18">#REF!,#REF!</definedName>
    <definedName name="A_20" localSheetId="3">#REF!</definedName>
    <definedName name="A_20">#REF!</definedName>
    <definedName name="A_21" localSheetId="3">#REF!</definedName>
    <definedName name="A_21">#REF!</definedName>
    <definedName name="A_22" localSheetId="3">#REF!</definedName>
    <definedName name="A_22">#REF!</definedName>
    <definedName name="A_23" localSheetId="3">#REF!</definedName>
    <definedName name="A_23">#REF!</definedName>
    <definedName name="A_24" localSheetId="3">#REF!</definedName>
    <definedName name="A_24">#REF!</definedName>
    <definedName name="A_26" localSheetId="3">#REF!</definedName>
    <definedName name="A_26">#REF!</definedName>
    <definedName name="A_27" localSheetId="3">#REF!</definedName>
    <definedName name="A_27">#REF!</definedName>
    <definedName name="A_3">[65]A!#REF!</definedName>
    <definedName name="A_30" localSheetId="3">#REF!</definedName>
    <definedName name="A_30">#REF!</definedName>
    <definedName name="A_31" localSheetId="3">#REF!</definedName>
    <definedName name="A_31">#REF!</definedName>
    <definedName name="A_32" localSheetId="3">#REF!</definedName>
    <definedName name="A_32">#REF!</definedName>
    <definedName name="A_33" localSheetId="3">#REF!</definedName>
    <definedName name="A_33">#REF!</definedName>
    <definedName name="A_34" localSheetId="3">#REF!</definedName>
    <definedName name="A_34">#REF!</definedName>
    <definedName name="A_35" localSheetId="3">#REF!</definedName>
    <definedName name="A_35">#REF!</definedName>
    <definedName name="A_4" localSheetId="3">#REF!</definedName>
    <definedName name="A_4">#REF!</definedName>
    <definedName name="A_5" hidden="1">'[66]Spread LA'!#REF!</definedName>
    <definedName name="A_6" localSheetId="3" hidden="1">#REF!</definedName>
    <definedName name="A_6" hidden="1">#REF!</definedName>
    <definedName name="A_7" localSheetId="3" hidden="1">#REF!</definedName>
    <definedName name="A_7" hidden="1">#REF!</definedName>
    <definedName name="A_8" localSheetId="3" hidden="1">#REF!</definedName>
    <definedName name="A_8" hidden="1">#REF!</definedName>
    <definedName name="A_9" localSheetId="3" hidden="1">'[67]Resumen '!#REF!</definedName>
    <definedName name="A_9" hidden="1">'[67]Resumen '!#REF!</definedName>
    <definedName name="A_CH">[68]PARAMETROS!$C$1:$C$65536</definedName>
    <definedName name="A_USA">[68]PARAMETROS!$J$1:$J$65536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[69]Hoja1!$B$5:$E$63</definedName>
    <definedName name="aaaaa">[69]Hoja1!$B$5:$E$63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'[68]Grafico I.5 C. Neg'!#REF!</definedName>
    <definedName name="aaaaaaaaaaaaaaaaaaaaaa" hidden="1">#REF!</definedName>
    <definedName name="aadd" hidden="1">#REF!</definedName>
    <definedName name="ab">[70]TITULO!$A$1:$G$58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'[71]COP FED'!#REF!</definedName>
    <definedName name="ACwvu.PLA2." hidden="1">'[71]COP FED'!$A$1:$N$49</definedName>
    <definedName name="ACwvu.Print." hidden="1">[72]Med!#REF!</definedName>
    <definedName name="adaD">#REF!</definedName>
    <definedName name="adjBancos14">[73]RecomendaciónPDBC!$H$25</definedName>
    <definedName name="adjBancos30">[73]RecomendaciónPDBC!$D$25</definedName>
    <definedName name="adjBancos360">[73]RecomendaciónPDBC!$T$25</definedName>
    <definedName name="adjBancos60">[73]RecomendaciónPDBC!$H$25</definedName>
    <definedName name="adjBancos7">[73]RecomendaciónPDBC!$D$25</definedName>
    <definedName name="adjBancos90">[73]RecomendaciónPDBC!$L$25</definedName>
    <definedName name="ADJGDPDATA">'[74]Baseline (GDP) (adj for timing)'!$A$10:$U$77</definedName>
    <definedName name="ADJGDPDATALABELS">'[74]Baseline (GDP) (adj for timing)'!$A$9:$U$9</definedName>
    <definedName name="adjNBancos14">[73]RecomendaciónPDBC!$H$26</definedName>
    <definedName name="adjNBancos30">[73]RecomendaciónPDBC!$D$26</definedName>
    <definedName name="adjNBancos360">[73]RecomendaciónPDBC!$T$26</definedName>
    <definedName name="adjNBancos60">[73]RecomendaciónPDBC!$H$26</definedName>
    <definedName name="adjNBancos7">[73]RecomendaciónPDBC!$D$26</definedName>
    <definedName name="adjNBancos90">[73]RecomendaciónPDBC!$L$26</definedName>
    <definedName name="adjud14">[73]RecomendaciónPDBC!$H$20</definedName>
    <definedName name="adjud30">[73]RecomendaciónPDBC!$D$20</definedName>
    <definedName name="adjud360">[73]RecomendaciónPDBC!$T$20</definedName>
    <definedName name="adjud60">[73]RecomendaciónPDBC!$H$20</definedName>
    <definedName name="adjud7">[73]RecomendaciónPDBC!$D$20</definedName>
    <definedName name="adjud90">[73]RecomendaciónPDBC!$L$20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ii">[3]A!#REF!</definedName>
    <definedName name="AII_2" localSheetId="3">#REF!</definedName>
    <definedName name="AII_2">#REF!</definedName>
    <definedName name="Ajustar">#REF!</definedName>
    <definedName name="ak">#REF!</definedName>
    <definedName name="ALFA">[68]intermedio!$Q$1:$Q$65536</definedName>
    <definedName name="alfaa">'[68]Forward US'!$B$1:$B$65536</definedName>
    <definedName name="AlgeriaCCS1" hidden="1">#REF!</definedName>
    <definedName name="ALLBIRR">#REF!</definedName>
    <definedName name="AllData">#REF!</definedName>
    <definedName name="ALLSDR">#REF!</definedName>
    <definedName name="alpha">'[75]Int rate table spreads'!$C$7</definedName>
    <definedName name="AluminaProjects">#REF!</definedName>
    <definedName name="Amortizacciones" localSheetId="1">#REF!</definedName>
    <definedName name="Amortizacciones" localSheetId="2">#REF!</definedName>
    <definedName name="Amortizacciones" localSheetId="3">#REF!</definedName>
    <definedName name="Amortizacciones" localSheetId="4">#REF!</definedName>
    <definedName name="Amortizacciones" localSheetId="11">#REF!</definedName>
    <definedName name="Amortizacciones">#REF!</definedName>
    <definedName name="Amortizaciones" localSheetId="1">#REF!</definedName>
    <definedName name="Amortizaciones" localSheetId="2">#REF!</definedName>
    <definedName name="Amortizaciones" localSheetId="3">#REF!</definedName>
    <definedName name="Amortizaciones" localSheetId="4">#REF!</definedName>
    <definedName name="Amortizaciones">#REF!</definedName>
    <definedName name="anscount" hidden="1">1</definedName>
    <definedName name="AÑO">#REF!,#REF!</definedName>
    <definedName name="AÑO_DEUDA_INT">'[76]DESDE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[45]QNEWLOR!$J$3:$AU$7,[45]QNEWLOR!$J$21:$AU$77,[45]QNEWLOR!$J$91:$AU$149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'[77]OF Y DDA'!#REF!</definedName>
    <definedName name="_xlnm.Print_Area" localSheetId="3">#REF!</definedName>
    <definedName name="_xlnm.Print_Area">#REF!</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[78]Bolsas!$Y$6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'[79]Inter-Bank'!$G$5</definedName>
    <definedName name="Average_Weekly_Depreciation">'[79]Inter-Bank'!$K$5</definedName>
    <definedName name="Average_Weekly_Inter_Bank_Exchange_Rate">'[79]Inter-Bank'!$H$5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1">#REF!</definedName>
    <definedName name="b" localSheetId="2">#REF!</definedName>
    <definedName name="b" localSheetId="3">#REF!</definedName>
    <definedName name="b">#REF!</definedName>
    <definedName name="b_11">'[80]Forward US'!$C$1:$C$65536</definedName>
    <definedName name="b_22">'[80]Forward US'!$D$1:$D$65536</definedName>
    <definedName name="b_33">'[80]Forward US'!$E$1:$E$65536</definedName>
    <definedName name="B1_CH">[80]PARAMETROS!$D$1:$D$65536</definedName>
    <definedName name="B1_USA">[80]PARAMETROS!$K$1:$K$65536</definedName>
    <definedName name="B2_CH">[80]PARAMETROS!$E$1:$E$65536</definedName>
    <definedName name="B2_USA">[80]PARAMETROS!$L$1:$L$65536</definedName>
    <definedName name="B3_CH">[80]PARAMETROS!$F$1:$F$65536</definedName>
    <definedName name="B3_USA">[80]PARAMETROS!$M$1:$M$65536</definedName>
    <definedName name="BACKUP" localSheetId="3">#REF!</definedName>
    <definedName name="BACKUP">#REF!</definedName>
    <definedName name="BALANCE">[81]MONTHLY!$A$87:$Q$193</definedName>
    <definedName name="base">#REF!</definedName>
    <definedName name="_xlnm.Database">#REF!</definedName>
    <definedName name="BASEGDPDATA">'[74]Baseline (GDP)'!$A$10:$Z$77</definedName>
    <definedName name="BASEGDPLABELS">'[74]Baseline (GDP)'!$A$9:$Z$9</definedName>
    <definedName name="BASELINE" localSheetId="3">#REF!</definedName>
    <definedName name="BASELIN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[80]intermedio!$R$1:$R$65536</definedName>
    <definedName name="BETA2">[80]intermedio!$S$1:$S$65536</definedName>
    <definedName name="BETA3">[80]intermedio!$T$1:$T$65536</definedName>
    <definedName name="bfftsy" hidden="1">[13]ER!#REF!</definedName>
    <definedName name="bfsdhtr" hidden="1">[13]WB!#REF!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'[80]#¡REF'!$A$1:$P$63</definedName>
    <definedName name="Blanqueo">'[82]Pegar caja Arenitas'!#REF!,'[82]Pegar caja Arenitas'!#REF!,'[82]Pegar caja Arenitas'!#REF!,'[82]Pegar caja Arenitas'!#REF!,'[82]Pegar caja Arenitas'!#REF!,'[82]Pegar caja Arenitas'!#REF!,'[82]Pegar caja Arenitas'!$C$50,'[82]Pegar caja Arenitas'!$E$50,'[82]Pegar caja Arenitas'!#REF!,'[82]Pegar caja Arenitas'!$F$53,'[82]Pegar caja Arenitas'!$G$53,'[82]Pegar caja Arenitas'!#REF!</definedName>
    <definedName name="blayneg">#REF!</definedName>
    <definedName name="BLPH1" localSheetId="1" hidden="1">'[83]Spread LA'!#REF!</definedName>
    <definedName name="BLPH1" localSheetId="2" hidden="1">'[83]Spread LA'!#REF!</definedName>
    <definedName name="BLPH1" localSheetId="3" hidden="1">'[83]Spread LA'!#REF!</definedName>
    <definedName name="BLPH1" localSheetId="4" hidden="1">'[83]Spread LA'!#REF!</definedName>
    <definedName name="BLPH1" hidden="1">'[83]Spread LA'!#REF!</definedName>
    <definedName name="BLPH10" hidden="1">#REF!</definedName>
    <definedName name="BLPH100" hidden="1">[84]SpotExchangeRates!#REF!</definedName>
    <definedName name="BLPH101" hidden="1">[84]SpotExchangeRates!#REF!</definedName>
    <definedName name="BLPH102" hidden="1">[84]SpotExchangeRates!#REF!</definedName>
    <definedName name="BLPH103" hidden="1">[84]SpotExchangeRates!#REF!</definedName>
    <definedName name="BLPH104" hidden="1">[84]SpotExchangeRates!#REF!</definedName>
    <definedName name="BLPH105" hidden="1">[84]SpotExchangeRates!#REF!</definedName>
    <definedName name="BLPH106" hidden="1">[84]SpotExchangeRates!#REF!</definedName>
    <definedName name="BLPH107" hidden="1">[84]SpotExchangeRates!#REF!</definedName>
    <definedName name="BLPH108" hidden="1">[84]SpotExchangeRates!#REF!</definedName>
    <definedName name="BLPH109" hidden="1">[84]SpotExchangeRates!#REF!</definedName>
    <definedName name="BLPH11" hidden="1">#REF!</definedName>
    <definedName name="BLPH110" hidden="1">[84]SpotExchangeRates!#REF!</definedName>
    <definedName name="BLPH111" hidden="1">[84]SpotExchangeRates!#REF!</definedName>
    <definedName name="BLPH112" hidden="1">[84]SpotExchangeRates!#REF!</definedName>
    <definedName name="BLPH113" hidden="1">[84]SpotExchangeRates!#REF!</definedName>
    <definedName name="BLPH114" hidden="1">[84]SpotExchangeRates!#REF!</definedName>
    <definedName name="BLPH115" hidden="1">[84]SpotExchangeRates!#REF!</definedName>
    <definedName name="BLPH116" hidden="1">[84]SpotExchangeRates!#REF!</definedName>
    <definedName name="BLPH117" hidden="1">[84]SpotExchangeRates!#REF!</definedName>
    <definedName name="BLPH118" hidden="1">[84]SpotExchangeRates!#REF!</definedName>
    <definedName name="BLPH119" hidden="1">[84]SpotExchangeRates!#REF!</definedName>
    <definedName name="BLPH12" hidden="1">#REF!</definedName>
    <definedName name="BLPH120" hidden="1">[84]SpotExchangeRates!#REF!</definedName>
    <definedName name="BLPH121" hidden="1">[84]SpotExchangeRates!#REF!</definedName>
    <definedName name="BLPH122" hidden="1">[84]SpotExchangeRates!#REF!</definedName>
    <definedName name="BLPH123" hidden="1">[84]SpotExchangeRates!#REF!</definedName>
    <definedName name="BLPH124" hidden="1">[84]SpotExchangeRates!#REF!</definedName>
    <definedName name="BLPH125" hidden="1">[84]SpotExchangeRates!#REF!</definedName>
    <definedName name="BLPH126" hidden="1">[84]SpotExchangeRates!#REF!</definedName>
    <definedName name="BLPH127" hidden="1">[84]SpotExchangeRates!#REF!</definedName>
    <definedName name="BLPH128" hidden="1">[84]SpotExchangeRates!#REF!</definedName>
    <definedName name="BLPH129" hidden="1">[84]SpotExchangeRates!#REF!</definedName>
    <definedName name="BLPH13" hidden="1">'[83]Spread LA'!$G$5</definedName>
    <definedName name="BLPH130" hidden="1">[84]SpotExchangeRates!#REF!</definedName>
    <definedName name="BLPH131" hidden="1">[84]SpotExchangeRates!#REF!</definedName>
    <definedName name="BLPH132" hidden="1">[84]SpotExchangeRates!#REF!</definedName>
    <definedName name="BLPH133" hidden="1">[84]SpotExchangeRates!#REF!</definedName>
    <definedName name="BLPH134" hidden="1">[84]SpotExchangeRates!#REF!</definedName>
    <definedName name="BLPH135" hidden="1">[84]SpotExchangeRates!#REF!</definedName>
    <definedName name="BLPH136" hidden="1">[84]SpotExchangeRates!#REF!</definedName>
    <definedName name="BLPH137" hidden="1">[84]SpotExchangeRates!#REF!</definedName>
    <definedName name="BLPH138" hidden="1">[84]SpotExchangeRates!#REF!</definedName>
    <definedName name="BLPH139" hidden="1">[84]SpotExchangeRates!#REF!</definedName>
    <definedName name="BLPH14" hidden="1">[83]Bolsas!$A$6</definedName>
    <definedName name="BLPH140" hidden="1">[84]SpotExchangeRates!#REF!</definedName>
    <definedName name="BLPH141" hidden="1">[84]SpotExchangeRates!#REF!</definedName>
    <definedName name="BLPH142" hidden="1">[84]SpotExchangeRates!#REF!</definedName>
    <definedName name="BLPH143" hidden="1">[84]SpotExchangeRates!#REF!</definedName>
    <definedName name="BLPH144" hidden="1">[84]SpotExchangeRates!#REF!</definedName>
    <definedName name="BLPH145" hidden="1">[84]SpotExchangeRates!#REF!</definedName>
    <definedName name="BLPH146" hidden="1">[84]SpotExchangeRates!#REF!</definedName>
    <definedName name="BLPH147" hidden="1">[84]SpotExchangeRates!#REF!</definedName>
    <definedName name="BLPH148" hidden="1">[84]SpotExchangeRates!#REF!</definedName>
    <definedName name="BLPH149" hidden="1">[84]SpotExchangeRates!#REF!</definedName>
    <definedName name="BLPH15" hidden="1">[83]Bolsas!$C$6</definedName>
    <definedName name="BLPH150" hidden="1">[84]SpotExchangeRates!#REF!</definedName>
    <definedName name="BLPH151" hidden="1">[84]SpotExchangeRates!#REF!</definedName>
    <definedName name="BLPH152" hidden="1">[84]SpotExchangeRates!#REF!</definedName>
    <definedName name="BLPH153" hidden="1">[84]SpotExchangeRates!#REF!</definedName>
    <definedName name="BLPH154" hidden="1">[84]SpotExchangeRates!#REF!</definedName>
    <definedName name="BLPH155" hidden="1">[84]SpotExchangeRates!#REF!</definedName>
    <definedName name="BLPH156" hidden="1">[84]SpotExchangeRates!#REF!</definedName>
    <definedName name="BLPH157" hidden="1">[84]SpotExchangeRates!#REF!</definedName>
    <definedName name="BLPH158" hidden="1">[84]SpotExchangeRates!#REF!</definedName>
    <definedName name="BLPH159" hidden="1">[84]SpotExchangeRates!#REF!</definedName>
    <definedName name="BLPH16" hidden="1">[83]Bolsas!$G$6</definedName>
    <definedName name="BLPH160" hidden="1">[84]SpotExchangeRates!#REF!</definedName>
    <definedName name="BLPH161" hidden="1">[84]SpotExchangeRates!#REF!</definedName>
    <definedName name="BLPH162" hidden="1">[84]SpotExchangeRates!#REF!</definedName>
    <definedName name="BLPH163" hidden="1">[84]SpotExchangeRates!#REF!</definedName>
    <definedName name="BLPH164" hidden="1">[84]StockMarketIndices!#REF!</definedName>
    <definedName name="BLPH165" hidden="1">[84]StockMarketIndices!#REF!</definedName>
    <definedName name="BLPH166" hidden="1">[84]StockMarketIndices!$J$7</definedName>
    <definedName name="BLPH167" hidden="1">[84]StockMarketIndices!$I$7</definedName>
    <definedName name="BLPH168" hidden="1">[84]StockMarketIndices!$H$7</definedName>
    <definedName name="BLPH169" hidden="1">[84]StockMarketIndices!#REF!</definedName>
    <definedName name="BLPH17" hidden="1">[83]Bolsas!$I$6</definedName>
    <definedName name="BLPH170" hidden="1">[84]StockMarketIndices!#REF!</definedName>
    <definedName name="BLPH171" hidden="1">[84]StockMarketIndices!$G$7</definedName>
    <definedName name="BLPH172" hidden="1">[84]StockMarketIndices!$F$7</definedName>
    <definedName name="BLPH173" hidden="1">[84]StockMarketIndices!#REF!</definedName>
    <definedName name="BLPH174" hidden="1">[84]StockMarketIndices!$E$7</definedName>
    <definedName name="BLPH175" hidden="1">[84]StockMarketIndices!#REF!</definedName>
    <definedName name="BLPH176" hidden="1">[84]StockMarketIndices!$D$7</definedName>
    <definedName name="BLPH177" hidden="1">[84]StockMarketIndices!$B$7</definedName>
    <definedName name="BLPH18" hidden="1">[83]Bolsas!$K$6</definedName>
    <definedName name="BLPH19" hidden="1">[83]Bolsas!$M$6</definedName>
    <definedName name="BLPH2" hidden="1">'[83]Spread LA'!$A$5</definedName>
    <definedName name="BLPH20" hidden="1">[83]Bolsas!$O$6</definedName>
    <definedName name="BLPH20023" hidden="1">#REF!</definedName>
    <definedName name="BLPH21" hidden="1">[83]Bolsas!$E$6</definedName>
    <definedName name="BLPH22" hidden="1">[83]Bolsas!$Q$6</definedName>
    <definedName name="BLPH23" hidden="1">[83]Bolsas!$S$6</definedName>
    <definedName name="BLPH24" hidden="1">[83]Bolsas!$U$6</definedName>
    <definedName name="BLPH25" hidden="1">[83]Bolsas!$W$6</definedName>
    <definedName name="BLPH26" hidden="1">[83]Bolsas!$Y$6</definedName>
    <definedName name="BLPH27" hidden="1">[83]Bolsas!$AA$6</definedName>
    <definedName name="BLPH28" hidden="1">[83]Bolsas!$AC$6</definedName>
    <definedName name="BLPH29" hidden="1">[83]Bolsas!$AE$6</definedName>
    <definedName name="BLPH3" hidden="1">'[83]Spread LA'!$C$5</definedName>
    <definedName name="BLPH30" hidden="1">[83]Bolsas!$AG$6</definedName>
    <definedName name="BLPH31" hidden="1">[83]Bolsas!$AI$6</definedName>
    <definedName name="BLPH32" hidden="1">[83]Bolsas!$AK$6</definedName>
    <definedName name="BLPH33" hidden="1">[83]Bolsas!$AM$6</definedName>
    <definedName name="BLPH34" localSheetId="1" hidden="1">#REF!</definedName>
    <definedName name="BLPH34" localSheetId="2" hidden="1">#REF!</definedName>
    <definedName name="BLPH34" localSheetId="3" hidden="1">#REF!</definedName>
    <definedName name="BLPH34" localSheetId="4" hidden="1">#REF!</definedName>
    <definedName name="BLPH34" hidden="1">#REF!</definedName>
    <definedName name="BLPH35" hidden="1">[83]Bolsas!$AO$6</definedName>
    <definedName name="BLPH36" hidden="1">[83]Bolsas!$AU$6</definedName>
    <definedName name="BLPH37" hidden="1">[83]Bolsas!$AW$6</definedName>
    <definedName name="BLPH38" hidden="1">[83]Bolsas!$AY$6</definedName>
    <definedName name="BLPH39" hidden="1">[83]Bolsas!$BA$6</definedName>
    <definedName name="BLPH4" hidden="1">'[83]Spread LA'!$E$5</definedName>
    <definedName name="BLPH40" hidden="1">[83]Bolsas!$BC$6</definedName>
    <definedName name="BLPH40000004" hidden="1">[85]SPOTS!$A$7</definedName>
    <definedName name="BLPH40000007" hidden="1">[85]SPOTS!$B$7</definedName>
    <definedName name="BLPH40000008" hidden="1">[85]SPOTS!$B$8</definedName>
    <definedName name="BLPH40000009" hidden="1">[85]SPOTS!$B$9</definedName>
    <definedName name="BLPH4000002" hidden="1">[86]embi_day!#REF!</definedName>
    <definedName name="BLPH40000026" hidden="1">[85]FUTURES!$I$18</definedName>
    <definedName name="BLPH40000027" hidden="1">[85]FUTURES!$I$21</definedName>
    <definedName name="BLPH40000028" hidden="1">[85]FUTURES!$I$22</definedName>
    <definedName name="BLPH4000003" hidden="1">[86]embi_day!#REF!</definedName>
    <definedName name="BLPH40000036" hidden="1">[85]FUTURES!$H$6</definedName>
    <definedName name="BLPH4000004" hidden="1">[86]embi_day!#REF!</definedName>
    <definedName name="BLPH4000005" hidden="1">[86]embi_day!#REF!</definedName>
    <definedName name="BLPH40000050" hidden="1">[85]FUTURES!$I$6</definedName>
    <definedName name="BLPH40000058" hidden="1">[85]FUTURES!$H$23</definedName>
    <definedName name="BLPH40000059" hidden="1">[85]SPOTS!$D$7</definedName>
    <definedName name="BLPH4000006" hidden="1">[86]embi_day!#REF!</definedName>
    <definedName name="BLPH40000060" hidden="1">[85]SPOTS!$F$7</definedName>
    <definedName name="BLPH40000061" hidden="1">[85]SPOTS!$H$7</definedName>
    <definedName name="BLPH40000062" hidden="1">[85]FUTURES!$H$17</definedName>
    <definedName name="BLPH40000063" hidden="1">[85]FUTURES!$H$16</definedName>
    <definedName name="BLPH40000064" hidden="1">[85]FUTURES!$H$15</definedName>
    <definedName name="BLPH40000065" hidden="1">[85]FUTURES!$H$14</definedName>
    <definedName name="BLPH40000066" hidden="1">[85]FUTURES!$H$13</definedName>
    <definedName name="BLPH40000067" hidden="1">[85]FUTURES!$H$12</definedName>
    <definedName name="BLPH40000068" hidden="1">[85]FUTURES!$H$11</definedName>
    <definedName name="BLPH40000069" hidden="1">[85]FUTURES!$H$10</definedName>
    <definedName name="BLPH4000007" hidden="1">[86]embi_day!#REF!</definedName>
    <definedName name="BLPH40000070" hidden="1">[85]FUTURES!$H$9</definedName>
    <definedName name="BLPH40000071" hidden="1">[85]FUTURES!$H$7</definedName>
    <definedName name="BLPH40000073" hidden="1">[85]FUTURES!$I$9</definedName>
    <definedName name="BLPH40000074" hidden="1">[85]FUTURES!$I$12</definedName>
    <definedName name="BLPH40000075" hidden="1">[85]FUTURES!$H$24</definedName>
    <definedName name="BLPH4000008" hidden="1">[86]embi_day!#REF!</definedName>
    <definedName name="BLPH4000009" hidden="1">[86]embi_day!#REF!</definedName>
    <definedName name="BLPH4000011" hidden="1">[86]embi_day!#REF!</definedName>
    <definedName name="BLPH4000012" hidden="1">[86]embi_day!#REF!</definedName>
    <definedName name="BLPH4000014" hidden="1">[86]embi_day!#REF!</definedName>
    <definedName name="BLPH4000015" hidden="1">[86]embi_day!#REF!</definedName>
    <definedName name="BLPH41" hidden="1">[83]Bolsas!$AS$6</definedName>
    <definedName name="BLPH42" hidden="1">[83]Bolsas!$AQ$6</definedName>
    <definedName name="BLPH43" hidden="1">[83]Bolsas!$BE$6</definedName>
    <definedName name="BLPH44" hidden="1">'[83]Spread LA'!$I$5</definedName>
    <definedName name="BLPH45" hidden="1">'[83]Spread LA'!$K$5</definedName>
    <definedName name="BLPH46" hidden="1">'[83]Spread LA'!$M$5</definedName>
    <definedName name="BLPH47" hidden="1">'[83]Spread LA'!$P$5</definedName>
    <definedName name="BLPH48" localSheetId="1" hidden="1">#REF!</definedName>
    <definedName name="BLPH48" localSheetId="2" hidden="1">#REF!</definedName>
    <definedName name="BLPH48" localSheetId="3" hidden="1">#REF!</definedName>
    <definedName name="BLPH48" localSheetId="4" hidden="1">#REF!</definedName>
    <definedName name="BLPH48" hidden="1">#REF!</definedName>
    <definedName name="BLPH49" localSheetId="1" hidden="1">#REF!</definedName>
    <definedName name="BLPH49" localSheetId="2" hidden="1">#REF!</definedName>
    <definedName name="BLPH49" localSheetId="3" hidden="1">#REF!</definedName>
    <definedName name="BLPH49" hidden="1">#REF!</definedName>
    <definedName name="BLPH5" localSheetId="1" hidden="1">'[87]Resumen '!#REF!</definedName>
    <definedName name="BLPH5" localSheetId="2" hidden="1">'[87]Resumen '!#REF!</definedName>
    <definedName name="BLPH5" localSheetId="3" hidden="1">'[87]Resumen '!#REF!</definedName>
    <definedName name="BLPH5" localSheetId="4" hidden="1">'[87]Resumen '!#REF!</definedName>
    <definedName name="BLPH5" localSheetId="11" hidden="1">'[87]Resumen '!#REF!</definedName>
    <definedName name="BLPH5" hidden="1">'[87]Resumen '!#REF!</definedName>
    <definedName name="BLPH50" localSheetId="1" hidden="1">#REF!</definedName>
    <definedName name="BLPH50" localSheetId="2" hidden="1">#REF!</definedName>
    <definedName name="BLPH50" localSheetId="3" hidden="1">#REF!</definedName>
    <definedName name="BLPH50" localSheetId="4" hidden="1">#REF!</definedName>
    <definedName name="BLPH50" hidden="1">#REF!</definedName>
    <definedName name="BLPH51" localSheetId="1" hidden="1">#REF!</definedName>
    <definedName name="BLPH51" localSheetId="2" hidden="1">#REF!</definedName>
    <definedName name="BLPH51" localSheetId="3" hidden="1">#REF!</definedName>
    <definedName name="BLPH51" hidden="1">#REF!</definedName>
    <definedName name="BLPH52" localSheetId="1" hidden="1">#REF!</definedName>
    <definedName name="BLPH52" localSheetId="2" hidden="1">#REF!</definedName>
    <definedName name="BLPH52" localSheetId="3" hidden="1">#REF!</definedName>
    <definedName name="BLPH52" hidden="1">#REF!</definedName>
    <definedName name="BLPH53" localSheetId="1" hidden="1">#REF!</definedName>
    <definedName name="BLPH53" localSheetId="2" hidden="1">#REF!</definedName>
    <definedName name="BLPH53" localSheetId="3" hidden="1">#REF!</definedName>
    <definedName name="BLPH53" hidden="1">#REF!</definedName>
    <definedName name="BLPH54" localSheetId="1" hidden="1">#REF!</definedName>
    <definedName name="BLPH54" localSheetId="2" hidden="1">#REF!</definedName>
    <definedName name="BLPH54" localSheetId="3" hidden="1">#REF!</definedName>
    <definedName name="BLPH54" hidden="1">#REF!</definedName>
    <definedName name="BLPH55" localSheetId="1" hidden="1">#REF!</definedName>
    <definedName name="BLPH55" localSheetId="2" hidden="1">#REF!</definedName>
    <definedName name="BLPH55" localSheetId="3" hidden="1">#REF!</definedName>
    <definedName name="BLPH55" hidden="1">#REF!</definedName>
    <definedName name="BLPH56" localSheetId="1" hidden="1">#REF!</definedName>
    <definedName name="BLPH56" localSheetId="2" hidden="1">#REF!</definedName>
    <definedName name="BLPH56" localSheetId="3" hidden="1">#REF!</definedName>
    <definedName name="BLPH56" hidden="1">#REF!</definedName>
    <definedName name="BLPH57" localSheetId="1" hidden="1">#REF!</definedName>
    <definedName name="BLPH57" localSheetId="2" hidden="1">#REF!</definedName>
    <definedName name="BLPH57" localSheetId="3" hidden="1">#REF!</definedName>
    <definedName name="BLPH57" hidden="1">#REF!</definedName>
    <definedName name="BLPH58" localSheetId="1" hidden="1">#REF!</definedName>
    <definedName name="BLPH58" localSheetId="2" hidden="1">#REF!</definedName>
    <definedName name="BLPH58" localSheetId="3" hidden="1">#REF!</definedName>
    <definedName name="BLPH58" hidden="1">#REF!</definedName>
    <definedName name="BLPH59" localSheetId="1" hidden="1">#REF!</definedName>
    <definedName name="BLPH59" localSheetId="2" hidden="1">#REF!</definedName>
    <definedName name="BLPH59" localSheetId="3" hidden="1">#REF!</definedName>
    <definedName name="BLPH59" hidden="1">#REF!</definedName>
    <definedName name="BLPH6" hidden="1">'[88]Ex rate bloom'!$P$4</definedName>
    <definedName name="BLPH60" hidden="1">'[89]Grafico I.5 C. Neg'!#REF!</definedName>
    <definedName name="BLPH61" hidden="1">'[89]Grafico I.5 C. Neg'!#REF!</definedName>
    <definedName name="BLPH62" localSheetId="1" hidden="1">[90]PCU!#REF!</definedName>
    <definedName name="BLPH62" localSheetId="2" hidden="1">[90]PCU!#REF!</definedName>
    <definedName name="BLPH62" localSheetId="3" hidden="1">[90]PCU!#REF!</definedName>
    <definedName name="BLPH62" localSheetId="4" hidden="1">[90]PCU!#REF!</definedName>
    <definedName name="BLPH62" localSheetId="11" hidden="1">[90]PCU!#REF!</definedName>
    <definedName name="BLPH62" hidden="1">[90]PCU!#REF!</definedName>
    <definedName name="BLPH63" localSheetId="1" hidden="1">#REF!</definedName>
    <definedName name="BLPH63" localSheetId="2" hidden="1">#REF!</definedName>
    <definedName name="BLPH63" localSheetId="3" hidden="1">#REF!</definedName>
    <definedName name="BLPH63" localSheetId="4" hidden="1">#REF!</definedName>
    <definedName name="BLPH63" hidden="1">#REF!</definedName>
    <definedName name="BLPH64" localSheetId="1" hidden="1">#REF!</definedName>
    <definedName name="BLPH64" localSheetId="2" hidden="1">#REF!</definedName>
    <definedName name="BLPH64" localSheetId="3" hidden="1">#REF!</definedName>
    <definedName name="BLPH64" hidden="1">#REF!</definedName>
    <definedName name="BLPH65" localSheetId="1" hidden="1">#REF!</definedName>
    <definedName name="BLPH65" localSheetId="2" hidden="1">#REF!</definedName>
    <definedName name="BLPH65" localSheetId="3" hidden="1">#REF!</definedName>
    <definedName name="BLPH65" hidden="1">#REF!</definedName>
    <definedName name="BLPH66" localSheetId="1" hidden="1">#REF!</definedName>
    <definedName name="BLPH66" localSheetId="2" hidden="1">#REF!</definedName>
    <definedName name="BLPH66" localSheetId="3" hidden="1">#REF!</definedName>
    <definedName name="BLPH66" hidden="1">#REF!</definedName>
    <definedName name="BLPH67" localSheetId="1" hidden="1">#REF!</definedName>
    <definedName name="BLPH67" localSheetId="2" hidden="1">#REF!</definedName>
    <definedName name="BLPH67" localSheetId="3" hidden="1">#REF!</definedName>
    <definedName name="BLPH67" hidden="1">#REF!</definedName>
    <definedName name="BLPH68" hidden="1">'[89]Grafico I.5 C. Neg'!#REF!</definedName>
    <definedName name="BLPH69" hidden="1">'[89]Grafico I.5 C. Neg'!#REF!</definedName>
    <definedName name="BLPH7" hidden="1">'[88]Ex rate bloom'!$S$4</definedName>
    <definedName name="BLPH70" hidden="1">'[89]Grafico I.5 C. Neg'!#REF!</definedName>
    <definedName name="BLPH71" hidden="1">'[89]Grafico I.5 C. Neg'!#REF!</definedName>
    <definedName name="BLPH72" hidden="1">'[89]Grafico I.5 C. Neg'!#REF!</definedName>
    <definedName name="BLPH73" hidden="1">'[89]Grafico I.5 C. Neg'!#REF!</definedName>
    <definedName name="BLPH74" hidden="1">'[89]Grafico I.5 C. Neg'!#REF!</definedName>
    <definedName name="BLPH78" hidden="1">[86]GenericIR!#REF!</definedName>
    <definedName name="BLPH8" hidden="1">'[91]Ex rate bloom'!$V$4</definedName>
    <definedName name="BLPH86" hidden="1">[84]SpotExchangeRates!#REF!</definedName>
    <definedName name="BLPH87" hidden="1">[84]SpotExchangeRates!#REF!</definedName>
    <definedName name="BLPH88" hidden="1">[84]SpotExchangeRates!$D$10</definedName>
    <definedName name="BLPH89" hidden="1">[84]SpotExchangeRates!#REF!</definedName>
    <definedName name="BLPH9" hidden="1">'[92]Excel History Wizard'!#REF!</definedName>
    <definedName name="BLPH90" hidden="1">[84]SpotExchangeRates!$E$10</definedName>
    <definedName name="BLPH91" hidden="1">[84]SpotExchangeRates!$F$10</definedName>
    <definedName name="BLPH92" hidden="1">[84]SpotExchangeRates!#REF!</definedName>
    <definedName name="BLPH93" hidden="1">[84]SpotExchangeRates!#REF!</definedName>
    <definedName name="BLPH94" hidden="1">[84]SpotExchangeRates!$G$10</definedName>
    <definedName name="BLPH95" hidden="1">[84]SpotExchangeRates!$H$10</definedName>
    <definedName name="BLPH96" hidden="1">[84]SpotExchangeRates!$I$10</definedName>
    <definedName name="BLPH97" hidden="1">[84]SpotExchangeRates!#REF!</definedName>
    <definedName name="BLPH98" hidden="1">[84]SpotExchangeRates!#REF!</definedName>
    <definedName name="BLPH99" hidden="1">[84]SpotExchangeRates!#REF!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'[80]#¡REF'!$E$111:$K$166,'[80]#¡REF'!$P$111:$Z$166,'[80]#¡REF'!$AB$111:$AF$166</definedName>
    <definedName name="BPP" localSheetId="1" hidden="1">'[83]Spread LA'!#REF!</definedName>
    <definedName name="BPP" localSheetId="2" hidden="1">'[83]Spread LA'!#REF!</definedName>
    <definedName name="BPP" hidden="1">'[83]Spread LA'!#REF!</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dgetYear">[93]Placeholders!$C$38</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[78]Bolsas!$U$6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1">#REF!</definedName>
    <definedName name="CalcAmort" localSheetId="2">#REF!</definedName>
    <definedName name="CalcAmort" localSheetId="3">#REF!</definedName>
    <definedName name="CalcAmort" localSheetId="4">#REF!</definedName>
    <definedName name="CalcAmort">#REF!</definedName>
    <definedName name="Canal">#REF!</definedName>
    <definedName name="Cancel_Prepag" localSheetId="4">[94]Base!$GM$6:$HA$307,[94]Base!$HD$6:$HQ$307</definedName>
    <definedName name="Cancel_Prepag">[95]Base!$GM$6:$HA$307,[95]Base!$HD$6:$HQ$307</definedName>
    <definedName name="Cancelaciones" localSheetId="1">#REF!</definedName>
    <definedName name="Cancelaciones" localSheetId="2">#REF!</definedName>
    <definedName name="Cancelaciones" localSheetId="3">#REF!</definedName>
    <definedName name="Cancelaciones" localSheetId="4">#REF!</definedName>
    <definedName name="Cancelaciones">#REF!</definedName>
    <definedName name="Capitulo" localSheetId="4">[96]Proyeccion!$W$21:$W$156</definedName>
    <definedName name="Capitulo">[97]Proyeccion!$W$21:$W$156</definedName>
    <definedName name="caro">#REF!</definedName>
    <definedName name="CAROLINA">'[80]liquidez ok'!#REF!</definedName>
    <definedName name="Cartera_Cons_USD">'[98]Emisores  CD'!$S$74</definedName>
    <definedName name="Cartera_USD">'[98]Emisores  CD'!$S$73</definedName>
    <definedName name="catorce" hidden="1">'[49]Grafico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'[99]Grafico I.5 C. Neg'!#REF!</definedName>
    <definedName name="cde" hidden="1">{"Riqfin97",#N/A,FALSE,"Tran";"Riqfinpro",#N/A,FALSE,"Tran"}</definedName>
    <definedName name="cdert" hidden="1">{"Minpmon",#N/A,FALSE,"Monthinput"}</definedName>
    <definedName name="change">#REF!</definedName>
    <definedName name="char20" hidden="1">'[100]Savings &amp; Invest.'!$M$5</definedName>
    <definedName name="chart">#REF!</definedName>
    <definedName name="chart19" hidden="1">[101]C!$P$428:$T$428</definedName>
    <definedName name="chart27" hidden="1">0</definedName>
    <definedName name="chart28" hidden="1">0</definedName>
    <definedName name="chart35" hidden="1">'[100]Savings &amp; Invest.'!$M$5:$T$5</definedName>
    <definedName name="chart9" hidden="1">[102]CPIINDEX!$B$263:$B$310</definedName>
    <definedName name="Chartsik" hidden="1">[103]REER!$I$53:$AM$53</definedName>
    <definedName name="CHILESAT">'[80]liquidez ok'!#REF!</definedName>
    <definedName name="cinco" hidden="1">#REF!</definedName>
    <definedName name="circ">[80]inicial!$A$1:$AR$84</definedName>
    <definedName name="cmethapp">#REF!,#REF!,#REF!</definedName>
    <definedName name="cmethmain">#REF!</definedName>
    <definedName name="CMO">'[80]#¡REF'!#REF!</definedName>
    <definedName name="CNTCARRIER">'[80]liquidez ok'!#REF!</definedName>
    <definedName name="Code" hidden="1">#REF!</definedName>
    <definedName name="Codigo">#REF!</definedName>
    <definedName name="COLOSO">'[80]liquidez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1">#REF!</definedName>
    <definedName name="Comisiones" localSheetId="2">#REF!</definedName>
    <definedName name="Comisiones" localSheetId="3">#REF!</definedName>
    <definedName name="Comisiones" localSheetId="4">#REF!</definedName>
    <definedName name="Comisiones">#REF!</definedName>
    <definedName name="commodities">[104]Hoja1!$A$1:$G$31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'[80]liquidez ok'!#REF!</definedName>
    <definedName name="CONS1">[81]MONTHLY!$BP$4:$CA$4</definedName>
    <definedName name="CONS2">[81]MONTHLY!$CB$4:$CM$4</definedName>
    <definedName name="contents2" hidden="1">[105]MSRV!#REF!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'[106]C Summary'!#REF!</definedName>
    <definedName name="crit">#REF!</definedName>
    <definedName name="criterio">#REF!</definedName>
    <definedName name="_xlnm.Criteria">#REF!</definedName>
    <definedName name="Crt">#REF!</definedName>
    <definedName name="CRUDE1">[81]MONTHLY!$B$437:$Z$444</definedName>
    <definedName name="CRUDE2">[81]MONTHLY!$B$451:$Z$458</definedName>
    <definedName name="CRUDE3">[81]MONTHLY!$B$465:$Z$472</definedName>
    <definedName name="ctacte">[60]Info.Base!#REF!</definedName>
    <definedName name="ctak">[60]Info.Base!#REF!</definedName>
    <definedName name="CTC">'[80]liquidez ok'!#REF!</definedName>
    <definedName name="CTCMUNDO">'[80]liquidez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[73]RecomendaciónPDBC!$H$19</definedName>
    <definedName name="cupo30">[73]RecomendaciónPDBC!$D$19</definedName>
    <definedName name="cupo360">[73]RecomendaciónPDBC!$T$19</definedName>
    <definedName name="cupo60">[73]RecomendaciónPDBC!$H$19</definedName>
    <definedName name="cupo7">[73]RecomendaciónPDBC!$D$19</definedName>
    <definedName name="cupo90">[73]RecomendaciónPDBC!$L$19</definedName>
    <definedName name="CurMonth">#REF!</definedName>
    <definedName name="Currency">#REF!</definedName>
    <definedName name="CurrentMonth">'[107]Monthly update for clients'!$T$1</definedName>
    <definedName name="CurrentYear">[93]Placeholders!$C$37</definedName>
    <definedName name="cutoff">'[108]LIC cutoff'!$A$2:$B$15</definedName>
    <definedName name="cv" hidden="1">#REF!</definedName>
    <definedName name="Cwvu.a." hidden="1">[109]BOP!$A$36:$IV$36,[109]BOP!$A$44:$IV$44,[109]BOP!$A$59:$IV$59,[109]BOP!#REF!,[109]BOP!#REF!,[109]BOP!$A$81:$IV$88</definedName>
    <definedName name="Cwvu.bop." hidden="1">[109]BOP!$A$36:$IV$36,[109]BOP!$A$44:$IV$44,[109]BOP!$A$59:$IV$59,[109]BOP!#REF!,[109]BOP!#REF!,[109]BOP!$A$81:$IV$88</definedName>
    <definedName name="Cwvu.bop.sr." hidden="1">[109]BOP!$A$36:$IV$36,[109]BOP!$A$44:$IV$44,[109]BOP!$A$59:$IV$59,[109]BOP!#REF!,[109]BOP!#REF!,[109]BOP!$A$81:$IV$88</definedName>
    <definedName name="Cwvu.bopsdr.sr." hidden="1">[109]BOP!$A$36:$IV$36,[109]BOP!$A$44:$IV$44,[109]BOP!$A$59:$IV$59,[109]BOP!#REF!,[109]BOP!#REF!,[109]BOP!$A$81:$IV$88</definedName>
    <definedName name="Cwvu.cotton." hidden="1">[109]BOP!$A$36:$IV$36,[109]BOP!$A$44:$IV$44,[109]BOP!$A$59:$IV$59,[109]BOP!#REF!,[109]BOP!#REF!,[109]BOP!$A$79:$IV$79,[109]BOP!$A$81:$IV$88,[109]BOP!#REF!</definedName>
    <definedName name="Cwvu.cottonall." hidden="1">[109]BOP!$A$36:$IV$36,[109]BOP!$A$44:$IV$44,[109]BOP!$A$59:$IV$59,[109]BOP!#REF!,[109]BOP!#REF!,[109]BOP!$A$79:$IV$79,[109]BOP!$A$81:$IV$88</definedName>
    <definedName name="Cwvu.exportdetails." hidden="1">[109]BOP!$A$36:$IV$36,[109]BOP!$A$44:$IV$44,[109]BOP!$A$59:$IV$59,[109]BOP!#REF!,[109]BOP!#REF!,[109]BOP!$A$79:$IV$79,[109]BOP!#REF!</definedName>
    <definedName name="Cwvu.exports." hidden="1">[109]BOP!$A$36:$IV$36,[109]BOP!$A$44:$IV$44,[109]BOP!$A$59:$IV$59,[109]BOP!#REF!,[109]BOP!#REF!,[109]BOP!$A$79:$IV$79,[109]BOP!$A$81:$IV$88,[109]BOP!#REF!</definedName>
    <definedName name="Cwvu.gold." hidden="1">[109]BOP!$A$36:$IV$36,[109]BOP!$A$44:$IV$44,[109]BOP!$A$59:$IV$59,[109]BOP!#REF!,[109]BOP!#REF!,[109]BOP!$A$79:$IV$79,[109]BOP!$A$81:$IV$88,[109]BOP!#REF!</definedName>
    <definedName name="Cwvu.goldall." hidden="1">[109]BOP!$A$36:$IV$36,[109]BOP!$A$44:$IV$44,[109]BOP!$A$59:$IV$59,[109]BOP!#REF!,[109]BOP!#REF!,[109]BOP!$A$79:$IV$79,[109]BOP!$A$81:$IV$88,[109]BOP!#REF!</definedName>
    <definedName name="Cwvu.IMPORT." hidden="1">#REF!</definedName>
    <definedName name="Cwvu.imports." hidden="1">[109]BOP!$A$36:$IV$36,[109]BOP!$A$44:$IV$44,[109]BOP!$A$59:$IV$59,[109]BOP!#REF!,[109]BOP!#REF!,[109]BOP!$A$79:$IV$79,[109]BOP!$A$81:$IV$88,[109]BOP!#REF!,[109]BOP!#REF!</definedName>
    <definedName name="Cwvu.importsall." hidden="1">[109]BOP!$A$36:$IV$36,[109]BOP!$A$44:$IV$44,[109]BOP!$A$59:$IV$59,[109]BOP!#REF!,[109]BOP!#REF!,[109]BOP!$A$79:$IV$79,[109]BOP!$A$81:$IV$88,[109]BOP!#REF!,[109]BOP!#REF!</definedName>
    <definedName name="Cwvu.Print." hidden="1">[110]Indic!$A$109:$IV$109,[110]Indic!$A$196:$IV$197,[110]Indic!$A$208:$IV$209,[110]Indic!$A$217:$IV$218</definedName>
    <definedName name="Cwvu.sa97." hidden="1">[111]Rev!$A$23:$IV$26,[111]Rev!$A$37:$IV$38</definedName>
    <definedName name="Cwvu.tot." hidden="1">[109]BOP!$A$36:$IV$36,[109]BOP!$A$44:$IV$44,[109]BOP!$A$59:$IV$59,[109]BOP!#REF!,[109]BOP!#REF!,[109]BOP!$A$79:$IV$79</definedName>
    <definedName name="d" localSheetId="1">#REF!</definedName>
    <definedName name="d" localSheetId="2">#REF!</definedName>
    <definedName name="d" localSheetId="3">#REF!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'[79]Inter-Bank'!$E$5</definedName>
    <definedName name="das" hidden="1">[78]Bolsas!$AA$6</definedName>
    <definedName name="dasd3wqeqas" hidden="1">#REF!</definedName>
    <definedName name="dat">#REF!</definedName>
    <definedName name="Data">[112]sheet0!$C$2</definedName>
    <definedName name="data1" hidden="1">#REF!</definedName>
    <definedName name="data2" hidden="1">#REF!</definedName>
    <definedName name="data3" hidden="1">#REF!</definedName>
    <definedName name="Dataset">#REF!</definedName>
    <definedName name="Datos" localSheetId="1">[113]Datos!$A$1:$E$5126</definedName>
    <definedName name="Datos" localSheetId="2">[113]Datos!$A$1:$E$5126</definedName>
    <definedName name="Datos">[114]Datos!$A$1:$E$5126</definedName>
    <definedName name="DB">"WIREUK"</definedName>
    <definedName name="dcp">[80]gráfico_II.7!$B$1:$B$65536</definedName>
    <definedName name="dd" hidden="1">{"Riqfin97",#N/A,FALSE,"Tran";"Riqfinpro",#N/A,FALSE,"Tran"}</definedName>
    <definedName name="dda">'[80]#¡REF'!$A$1:$P$63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'[41]12. Table 3-7'!#REF!</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'[79]Inter-Bank'!$B$5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1">#REF!</definedName>
    <definedName name="Desembolsos" localSheetId="2">#REF!</definedName>
    <definedName name="Desembolsos" localSheetId="3">#REF!</definedName>
    <definedName name="Desembolsos" localSheetId="4">#REF!</definedName>
    <definedName name="Desembolsos">#REF!</definedName>
    <definedName name="desempleo">[60]Info.Base!#REF!</definedName>
    <definedName name="Detalle_Prestamos" localSheetId="1">#REF!</definedName>
    <definedName name="Detalle_Prestamos" localSheetId="2">#REF!</definedName>
    <definedName name="Detalle_Prestamos" localSheetId="3">#REF!</definedName>
    <definedName name="Detalle_Prestamos" localSheetId="4">#REF!</definedName>
    <definedName name="Detalle_Prestamos">#REF!</definedName>
    <definedName name="deudafisc">[60]Info.Base!#REF!</definedName>
    <definedName name="deuext">[60]Info.Base!#REF!</definedName>
    <definedName name="deuext2">[60]Info.Base!#REF!</definedName>
    <definedName name="Dext" localSheetId="1">#REF!</definedName>
    <definedName name="Dext" localSheetId="2">#REF!</definedName>
    <definedName name="Dext" localSheetId="3">#REF!</definedName>
    <definedName name="Dext">#REF!</definedName>
    <definedName name="Dext0901" localSheetId="1">#REF!</definedName>
    <definedName name="Dext0901" localSheetId="2">#REF!</definedName>
    <definedName name="Dext0901" localSheetId="3">#REF!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[73]RecomendaciónPDBC!$H$17</definedName>
    <definedName name="dias30">[73]RecomendaciónPDBC!$D$17</definedName>
    <definedName name="dias360">[73]RecomendaciónPDBC!$T$17</definedName>
    <definedName name="dias60">[73]RecomendaciónPDBC!$H$17</definedName>
    <definedName name="dias7">[73]RecomendaciónPDBC!$D$17</definedName>
    <definedName name="dias90">[73]RecomendaciónPDBC!$L$17</definedName>
    <definedName name="diez" hidden="1">#REF!</definedName>
    <definedName name="diferencial_de_tasas">[80]Forward!$BB$30:$BK$403</definedName>
    <definedName name="dinero">[60]Info.Base!#REF!</definedName>
    <definedName name="Dint" localSheetId="1">#REF!</definedName>
    <definedName name="Dint" localSheetId="2">#REF!</definedName>
    <definedName name="Dint" localSheetId="3">#REF!</definedName>
    <definedName name="Dint">#REF!</definedName>
    <definedName name="Dint0901" localSheetId="1">#REF!</definedName>
    <definedName name="Dint0901" localSheetId="2">#REF!</definedName>
    <definedName name="Dint0901" localSheetId="3">#REF!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[80]gráfico_II.7!$C$1:$C$65536</definedName>
    <definedName name="dmda14">[73]RecomendaciónPDBC!$H$21</definedName>
    <definedName name="dmda30">[73]RecomendaciónPDBC!$D$21</definedName>
    <definedName name="dmda360">[73]RecomendaciónPDBC!$T$21</definedName>
    <definedName name="dmda60">[73]RecomendaciónPDBC!$H$21</definedName>
    <definedName name="dmda7">[73]RecomendaciónPDBC!$D$21</definedName>
    <definedName name="dmda90">[73]RecomendaciónPDBC!$L$21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'[80]#¡REF'!$L$1</definedName>
    <definedName name="DOLLARS" localSheetId="3">#REF!</definedName>
    <definedName name="DOLLARS">#REF!</definedName>
    <definedName name="dos" hidden="1">[115]BOP!#REF!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[80]gráfico_II.7!$E$1:$E$65536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1">#REF!</definedName>
    <definedName name="e" localSheetId="2">#REF!</definedName>
    <definedName name="e" localSheetId="3">#REF!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'[49]Grafico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'[80]liquidez ok'!#REF!</definedName>
    <definedName name="EndDate">'[116]TPM LP ICP'!$D$3:$D$12</definedName>
    <definedName name="ENTEL">'[80]liquidez ok'!#REF!</definedName>
    <definedName name="eo">#REF!</definedName>
    <definedName name="EPERVA">'[80]liquidez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'[29]Time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[80]Hoja1!$D$1,[80]Hoja1!$G$1:$G$65536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[117]Sheet1!$N$2:$Q$26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[17]coyuntural!$K$175:$EH$217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'[98]Stock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[118]Feriados!$A:$A</definedName>
    <definedName name="fersdsdf" hidden="1">'[119]Chart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'[78]Spread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[17]Datos!$A$205:$A$215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'[80]#¡REF'!$A$1:$Z$131</definedName>
    <definedName name="FMutuos">#REF!</definedName>
    <definedName name="FPensiones">#REF!</definedName>
    <definedName name="fr" hidden="1">[120]GDEr!#REF!</definedName>
    <definedName name="fraf44" hidden="1">'[26]Table 4'!#REF!</definedName>
    <definedName name="fre" hidden="1">{"Tab1",#N/A,FALSE,"P";"Tab2",#N/A,FALSE,"P"}</definedName>
    <definedName name="fromyear">[121]Data!$B$26</definedName>
    <definedName name="fs" hidden="1">{"'Inversión Extranjera'!$A$1:$AG$74","'Inversión Extranjera'!$G$7:$AF$61"}</definedName>
    <definedName name="fsd" hidden="1">{"'Inversión Extranjera'!$A$1:$AG$74","'Inversión Extranjera'!$G$7:$AF$61"}</definedName>
    <definedName name="fshrts" hidden="1">[13]WB!$Q$255:$AK$255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[122]Quincenal!#REF!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[123]GDP_WEO!$A$3:$AB$188</definedName>
    <definedName name="gdpall">[123]GDP!$B$2:$AD$134</definedName>
    <definedName name="gdppc">[123]GDPpc_WEO!$A$3:$AC$188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'[49]Grafico I.5 C. Neg'!#REF!</definedName>
    <definedName name="get" hidden="1">#REF!</definedName>
    <definedName name="GF_GT">[80]gráfico_II.7!$G$1:$G$65536</definedName>
    <definedName name="gf_gt_a">[80]gráfico_II.7!$H$1:$H$65536</definedName>
    <definedName name="gf_gtA">[80]gráfico_II.7!$H$1</definedName>
    <definedName name="gffd" hidden="1">{"Riqfin97",#N/A,FALSE,"Tran";"Riqfinpro",#N/A,FALSE,"Tran"}</definedName>
    <definedName name="gfin">[80]gráfico_II.7!$D$1:$D$65536</definedName>
    <definedName name="gfint">[80]gráfico_II.7!$F$1:$F$65536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'[124]J(Priv.Cap)'!#REF!</definedName>
    <definedName name="gggggggg" hidden="1">{"Tab1",#N/A,FALSE,"P";"Tab2",#N/A,FALSE,"P"}</definedName>
    <definedName name="ghdhzhghzdhz" hidden="1">#REF!</definedName>
    <definedName name="ghh">MATCH(#REF!,INDEX(Datos,1,),0)</definedName>
    <definedName name="ght" hidden="1">{"Tab1",#N/A,FALSE,"P";"Tab2",#N/A,FALSE,"P"}</definedName>
    <definedName name="glosa">[80]Incidencias!#REF!</definedName>
    <definedName name="gni">[108]GNIpc!$A$1:$R$235</definedName>
    <definedName name="gñjfñj" hidden="1">#REF!</definedName>
    <definedName name="goafrica">[125]!goafrica</definedName>
    <definedName name="goasia">[125]!goasia</definedName>
    <definedName name="goeeup">[125]!goeeup</definedName>
    <definedName name="goeurope">[125]!goeurope</definedName>
    <definedName name="golamerica">[125]!golamerica</definedName>
    <definedName name="gomeast">[125]!gomeast</definedName>
    <definedName name="gooecd">[125]!gooecd</definedName>
    <definedName name="goopec">[125]!goopec</definedName>
    <definedName name="gosummary">[125]!gosummary</definedName>
    <definedName name="graf">'[122]#¡REF'!$R$161:$T$212,'[122]#¡REF'!$N$161:$P$212,'[122]#¡REF'!$G$162:$L$212</definedName>
    <definedName name="GRAFA">[104]Hoja1!#REF!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[104]Hoja1!#REF!</definedName>
    <definedName name="graph" hidden="1">[126]Report1!$G$227:$G$243</definedName>
    <definedName name="graph1" hidden="1">#REF!</definedName>
    <definedName name="Graph31" hidden="1">#REF!</definedName>
    <definedName name="gre" hidden="1">{"Riqfin97",#N/A,FALSE,"Tran";"Riqfinpro",#N/A,FALSE,"Tran"}</definedName>
    <definedName name="GROWTH" localSheetId="3">#REF!</definedName>
    <definedName name="GROWTH">#REF!</definedName>
    <definedName name="GRSDG" hidden="1">#REF!</definedName>
    <definedName name="GRWTH" localSheetId="3">#REF!</definedName>
    <definedName name="GRWTH">#REF!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1">#REF!</definedName>
    <definedName name="h" localSheetId="2">#REF!</definedName>
    <definedName name="h" localSheetId="3">#REF!</definedName>
    <definedName name="h">#REF!</definedName>
    <definedName name="h1977_1989">#REF!,#REF!</definedName>
    <definedName name="h1989_1994">#REF!,#REF!</definedName>
    <definedName name="h1b" hidden="1">#REF!</definedName>
    <definedName name="h63y34" hidden="1">'[49]Grafico I.5 C. Neg'!#REF!</definedName>
    <definedName name="HANDENTEREDDATA">'[74]Hand Entered Data'!$A$1:$C$67</definedName>
    <definedName name="HANDENTEREDDATALABELS">'[74]Hand Entered Data'!$A$1:$C$1</definedName>
    <definedName name="HF" hidden="1">#REF!</definedName>
    <definedName name="hfrstes" hidden="1">[13]ER!#REF!</definedName>
    <definedName name="hfshfrt" hidden="1">[13]WB!$Q$62:$AK$62</definedName>
    <definedName name="hg" hidden="1">[78]Bolsas!$AG$6</definedName>
    <definedName name="hgd" hidden="1">[78]Bolsas!$AI$6</definedName>
    <definedName name="hgfd" hidden="1">{#N/A,#N/A,FALSE,"I";#N/A,#N/A,FALSE,"J";#N/A,#N/A,FALSE,"K";#N/A,#N/A,FALSE,"L";#N/A,#N/A,FALSE,"M";#N/A,#N/A,FALSE,"N";#N/A,#N/A,FALSE,"O"}</definedName>
    <definedName name="hhh" localSheetId="3">#REF!</definedName>
    <definedName name="hhh">#REF!</definedName>
    <definedName name="hhhh" localSheetId="3">#REF!</definedName>
    <definedName name="hhhh">#REF!</definedName>
    <definedName name="hhhhh" hidden="1">{"Tab1",#N/A,FALSE,"P";"Tab2",#N/A,FALSE,"P"}</definedName>
    <definedName name="hhhs">MATCH(#REF!,INDEX(Datos,1,),0)</definedName>
    <definedName name="HiddenRows" hidden="1">#REF!</definedName>
    <definedName name="Highest_Inter_Bank_Rate">'[79]Inter-Bank'!$L$5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#REF!</definedName>
    <definedName name="hola" localSheetId="2">#REF!</definedName>
    <definedName name="hola" localSheetId="3">#REF!</definedName>
    <definedName name="hola" localSheetId="4">#REF!</definedName>
    <definedName name="hola">#REF!</definedName>
    <definedName name="hola1" hidden="1">#REF!</definedName>
    <definedName name="hoy_dia">'[116]TPM LP ICP'!$E$2</definedName>
    <definedName name="hpu" hidden="1">{"Tab1",#N/A,FALSE,"P";"Tab2",#N/A,FALSE,"P"}</definedName>
    <definedName name="hre" hidden="1">'[55]Grafico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 localSheetId="1">#REF!</definedName>
    <definedName name="i" localSheetId="2">#REF!</definedName>
    <definedName name="i" localSheetId="3">#REF!</definedName>
    <definedName name="i">#REF!</definedName>
    <definedName name="IA">#REF!</definedName>
    <definedName name="IB">#REF!</definedName>
    <definedName name="IC">#REF!</definedName>
    <definedName name="ICP_Hoy">'[116]TPM LP ICP'!$F$4</definedName>
    <definedName name="ICP_T2">'[116]TPM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[127]trim!$D$1:$D$65536</definedName>
    <definedName name="IMPORTACIONES">#REF!</definedName>
    <definedName name="Impresion">[80]inicial!#REF!,[80]inicial!#REF!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[80]Incidencias!#REF!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1">#REF!</definedName>
    <definedName name="Intereses" localSheetId="2">#REF!</definedName>
    <definedName name="Intereses" localSheetId="3">#REF!</definedName>
    <definedName name="Intereses">#REF!</definedName>
    <definedName name="INTEREST">#REF!</definedName>
    <definedName name="InvCF">[128]Hoja1!$AO$292:$CD$389</definedName>
    <definedName name="iooo" hidden="1">#REF!</definedName>
    <definedName name="IPC_actual">'[80]resumen _real'!$R$1</definedName>
    <definedName name="IPC_proy">[80]inicial!$AW$28:$AY$28</definedName>
    <definedName name="IPC_Total98" localSheetId="1">#REF!</definedName>
    <definedName name="IPC_Total98" localSheetId="2">#REF!</definedName>
    <definedName name="IPC_Total98" localSheetId="3">#REF!</definedName>
    <definedName name="IPC_Total98" localSheetId="4">#REF!</definedName>
    <definedName name="IPC_Total98">#REF!</definedName>
    <definedName name="IPCX_proy">[80]inicial!$AW$29:$AY$29</definedName>
    <definedName name="ipec">[127]trim!$C$1:$C$65536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'[80]liquidez ok'!#REF!</definedName>
    <definedName name="ITATA">'[80]liquidez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3">#REF!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[129]M!#REF!</definedName>
    <definedName name="jjjj" localSheetId="1">#REF!</definedName>
    <definedName name="jjjj" localSheetId="2">#REF!</definedName>
    <definedName name="jjjj" localSheetId="3">#REF!</definedName>
    <definedName name="jjjj" localSheetId="4">#REF!</definedName>
    <definedName name="jjjj">#REF!</definedName>
    <definedName name="jjjjjj" hidden="1">'[124]J(Priv.Cap)'!#REF!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 localSheetId="1">#REF!</definedName>
    <definedName name="k" localSheetId="2">#REF!</definedName>
    <definedName name="k" localSheetId="3">#REF!</definedName>
    <definedName name="k">#REF!</definedName>
    <definedName name="karol">MATCH("mediana",[0]!fffa,0)+[0]!hhhs-1</definedName>
    <definedName name="kb" hidden="1">{"Riqfin97",#N/A,FALSE,"Tran";"Riqfinpro",#N/A,FALSE,"Tran"}</definedName>
    <definedName name="ki" hidden="1">#REF!</definedName>
    <definedName name="kiki" hidden="1">'[49]Grafico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3">#REF!</definedName>
    <definedName name="KKK">#REF!</definedName>
    <definedName name="kkkk" hidden="1">[130]M!#REF!</definedName>
    <definedName name="kkkkk" hidden="1">'[131]J(Priv.Cap)'!#REF!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'[24]Dep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 localSheetId="1">#REF!</definedName>
    <definedName name="l" localSheetId="2">#REF!</definedName>
    <definedName name="l" localSheetId="3">#REF!</definedName>
    <definedName name="l">#REF!</definedName>
    <definedName name="lalala" localSheetId="1">#REF!</definedName>
    <definedName name="lalala" localSheetId="2">#REF!</definedName>
    <definedName name="lalala" localSheetId="3">#REF!</definedName>
    <definedName name="lalala">#REF!</definedName>
    <definedName name="LastMonth">'[107]Monthly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[80]Hoja1!$D$1,[80]Hoja1!$I$1:$I$65536</definedName>
    <definedName name="limcount" hidden="1">3</definedName>
    <definedName name="ljjeltjy" hidden="1">#REF!</definedName>
    <definedName name="ljtjlt" hidden="1">'[55]Grafico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[129]M!#REF!</definedName>
    <definedName name="lllll" hidden="1">{"Tab1",#N/A,FALSE,"P";"Tab2",#N/A,FALSE,"P"}</definedName>
    <definedName name="llllll" hidden="1">{"Minpmon",#N/A,FALSE,"Monthinput"}</definedName>
    <definedName name="LMaxEmisorUSD">'[98]Emisores  CD'!$S$72</definedName>
    <definedName name="LOOKUPMTH">#REF!</definedName>
    <definedName name="Lowest_Inter_Bank_Rate">'[79]Inter-Bank'!$M$5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[80]HTMIP96NB02!#REF!</definedName>
    <definedName name="m">[132]Settings!$B$4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[45]QNEWLOR!$B$3:$G$17,[45]QNEWLOR!$B$20:$G$87,[45]QNEWLOR!$B$90:$G$159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[80]Forward!$BN$30:$BT$149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[80]data!$AQ$1:$AQ$65536</definedName>
    <definedName name="mkupe_t">[80]data!$AR$1:$AR$65536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4">[96]Tasas!$B$54:$B$71</definedName>
    <definedName name="Monedas">[97]Tasas!$B$54:$B$71</definedName>
    <definedName name="monet">#REF!</definedName>
    <definedName name="Monet1">#REF!</definedName>
    <definedName name="Monet2">#REF!</definedName>
    <definedName name="monetaria">[133]TITULO!$A$1:$E$46</definedName>
    <definedName name="Month">#REF!</definedName>
    <definedName name="MonthIndex">#REF!</definedName>
    <definedName name="Monthly_trade_query_from_2000">#REF!</definedName>
    <definedName name="MONTHS">[81]MONTHLY!$BV$3:$CG$3</definedName>
    <definedName name="moodys">'[134]Credit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[117]Sheet1!$H$2:$K$24</definedName>
    <definedName name="mscid">[117]Sheet1!$B$2:$E$24</definedName>
    <definedName name="mscil">[117]Sheet1!$H$2:$K$24</definedName>
    <definedName name="mte" hidden="1">{"Riqfin97",#N/A,FALSE,"Tran";"Riqfinpro",#N/A,FALSE,"Tran"}</definedName>
    <definedName name="n" localSheetId="1">#REF!</definedName>
    <definedName name="n" localSheetId="2">#REF!</definedName>
    <definedName name="n" localSheetId="3">#REF!</definedName>
    <definedName name="n">#REF!</definedName>
    <definedName name="new" hidden="1">{"TBILLS_ALL",#N/A,FALSE,"FITB_all"}</definedName>
    <definedName name="newbase">[135]Data!$C$3</definedName>
    <definedName name="newnew" hidden="1">{"TBILLS_ALL",#N/A,FALSE,"FITB_all"}</definedName>
    <definedName name="nfrtrs" hidden="1">[13]WB!$Q$257:$AK$257</definedName>
    <definedName name="NiProjects">#REF!</definedName>
    <definedName name="nmBlankCell">'[136]Table 2.1 from DDP program'!$A$2:$A$2</definedName>
    <definedName name="nmBlankRow">[137]EDT!#REF!</definedName>
    <definedName name="nmColumnHeader">[137]EDT!$3:$3</definedName>
    <definedName name="nmData">[137]EDT!$B$4:$AA$36</definedName>
    <definedName name="nmIndexTable">[137]EDT!#REF!</definedName>
    <definedName name="nmReportFooter">'[138]Table 1'!$29:$29</definedName>
    <definedName name="nmReportHeader">#N/A</definedName>
    <definedName name="nmReportNotes">'[138]Table 1'!$30:$30</definedName>
    <definedName name="nmRowHeader">[137]EDT!$A$4:$A$36</definedName>
    <definedName name="nmScale">[137]EDT!#REF!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'[80]A4 99-02'!$C$12:$C$52</definedName>
    <definedName name="NONLEAP">#REF!</definedName>
    <definedName name="NONOECD1">[1]nonopec!$D$29:$AD$70</definedName>
    <definedName name="NONOECD2">[1]nonopec!$D$71:$AD$135</definedName>
    <definedName name="NONOPEC">[1]nonopec!$D$136:$AD$155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1">#REF!</definedName>
    <definedName name="ñ" localSheetId="2">#REF!</definedName>
    <definedName name="ñ" localSheetId="3">#REF!</definedName>
    <definedName name="ñ">#REF!</definedName>
    <definedName name="ñktlkt" hidden="1">#REF!</definedName>
    <definedName name="o" localSheetId="1">#REF!</definedName>
    <definedName name="o" localSheetId="2">#REF!</definedName>
    <definedName name="o" localSheetId="3">#REF!</definedName>
    <definedName name="o">#REF!</definedName>
    <definedName name="ocho" hidden="1">#REF!</definedName>
    <definedName name="OECD">[1]nonopec!$D$1:$AD$28</definedName>
    <definedName name="OFFBUD" localSheetId="3">#REF!</definedName>
    <definedName name="OFFBUD">#REF!</definedName>
    <definedName name="okfi" hidden="1">#REF!</definedName>
    <definedName name="old" hidden="1">#REF!</definedName>
    <definedName name="oldbase">[135]Data!$C$2</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[81]MONTHLY!$BP$12:$CA$12</definedName>
    <definedName name="OPEC2">[81]MONTHLY!$CB$12:$CM$12</definedName>
    <definedName name="Operaciones">#REF!</definedName>
    <definedName name="opu" hidden="1">{"Riqfin97",#N/A,FALSE,"Tran";"Riqfinpro",#N/A,FALSE,"Tran"}</definedName>
    <definedName name="oqui89" hidden="1">[109]BOP!$A$36:$IV$36,[109]BOP!$A$44:$IV$44,[109]BOP!$A$59:$IV$59,[109]BOP!#REF!,[109]BOP!#REF!,[109]BOP!$A$79:$IV$79,[109]BOP!$A$81:$IV$88,[109]BOP!#REF!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Year1">[93]Placeholders!$C$39</definedName>
    <definedName name="OutYear2">[93]Placeholders!$C$40</definedName>
    <definedName name="OutYear3">[93]Placeholders!$C$41</definedName>
    <definedName name="OutYear4">[93]Placeholders!$C$42</definedName>
    <definedName name="OutYear5">[93]Placeholders!$C$43</definedName>
    <definedName name="OutYear6">[93]Placeholders!$C$44</definedName>
    <definedName name="OutYear7">[93]Placeholders!$C$45</definedName>
    <definedName name="OutYear8">[93]Placeholders!$C$46</definedName>
    <definedName name="OutYear9">[93]Placeholders!$C$47</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 localSheetId="1">#REF!</definedName>
    <definedName name="p" localSheetId="2">#REF!</definedName>
    <definedName name="p" localSheetId="3">#REF!</definedName>
    <definedName name="p">#REF!</definedName>
    <definedName name="Página__2">'[80]tasas bc'!$A$1:$BU$95</definedName>
    <definedName name="Página1">'[80]tasas bc'!$A$1:$CB$97</definedName>
    <definedName name="Página2">'[80]tasas bc'!$CC$1:$CC$75</definedName>
    <definedName name="Paridades" localSheetId="4">[96]Tasas!$B$54:$C$71</definedName>
    <definedName name="Paridades">[97]Tasas!$B$54:$C$71</definedName>
    <definedName name="ParidFechas" localSheetId="1">#REF!</definedName>
    <definedName name="ParidFechas" localSheetId="2">#REF!</definedName>
    <definedName name="ParidFechas" localSheetId="3">#REF!</definedName>
    <definedName name="ParidFechas" localSheetId="4">#REF!</definedName>
    <definedName name="ParidFechas">#REF!</definedName>
    <definedName name="ParidVigDic2000" localSheetId="1">#REF!</definedName>
    <definedName name="ParidVigDic2000" localSheetId="2">#REF!</definedName>
    <definedName name="ParidVigDic2000" localSheetId="3">#REF!</definedName>
    <definedName name="ParidVigDic2000" localSheetId="4">#REF!</definedName>
    <definedName name="ParidVigDic2000">#REF!</definedName>
    <definedName name="Partidas" localSheetId="1">#REF!</definedName>
    <definedName name="Partidas" localSheetId="2">#REF!</definedName>
    <definedName name="Partidas" localSheetId="3">#REF!</definedName>
    <definedName name="Partidas" localSheetId="4">#REF!</definedName>
    <definedName name="Partidas">#REF!</definedName>
    <definedName name="PartidasCodigos" localSheetId="1">#REF!</definedName>
    <definedName name="PartidasCodigos" localSheetId="2">#REF!</definedName>
    <definedName name="PartidasCodigos" localSheetId="3">#REF!</definedName>
    <definedName name="PartidasCodigos">#REF!</definedName>
    <definedName name="PCNTLGT">[1]nonopec!#REF!</definedName>
    <definedName name="PDBC_BECH">#REF!</definedName>
    <definedName name="PDBC_PRIVADO">#REF!</definedName>
    <definedName name="pego4" hidden="1">[21]OUT!#REF!</definedName>
    <definedName name="PESO">[80]Hoja1!$D$1,[80]Hoja1!$D$1:$D$65536</definedName>
    <definedName name="PESO_MEX">[80]Hoja1!$D$1,[80]Hoja1!$K$1:$K$65536</definedName>
    <definedName name="petroleo">[104]Hoja1!$A$1:$I$31</definedName>
    <definedName name="PIB_CLP_07">'[76]Datos Macro'!$E$4</definedName>
    <definedName name="PIB_pc" hidden="1">'[139]Gasolina (RBOB)'!$A$1:$E$7</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'[80]#¡REF'!$B$2:$Q$43,'[80]#¡REF'!$S$2:$AH$43,'[80]#¡REF'!#REF!,'[80]#¡REF'!#REF!</definedName>
    <definedName name="poto">'[80]#¡REF'!$R$1:$T$69,'[80]#¡REF'!$R$73:$T$153,'[80]#¡REF'!$N$1:$P$69,'[80]#¡REF'!$N$73:$P$153,'[80]#¡REF'!$G$1:$L$69,'[80]#¡REF'!$G$73:$L$153</definedName>
    <definedName name="pp" hidden="1">{"Riqfin97",#N/A,FALSE,"Tran";"Riqfinpro",#N/A,FALSE,"Tran"}</definedName>
    <definedName name="PPP" localSheetId="1" hidden="1">'[87]Resumen '!#REF!</definedName>
    <definedName name="PPP" localSheetId="2" hidden="1">'[87]Resumen '!#REF!</definedName>
    <definedName name="PPP" localSheetId="3" hidden="1">'[87]Resumen '!#REF!</definedName>
    <definedName name="PPP" localSheetId="4" hidden="1">'[87]Resumen '!#REF!</definedName>
    <definedName name="PPP" localSheetId="11" hidden="1">'[87]Resumen '!#REF!</definedName>
    <definedName name="PPP" hidden="1">'[87]Resumen '!#REF!</definedName>
    <definedName name="pppppp" hidden="1">{"Riqfin97",#N/A,FALSE,"Tran";"Riqfinpro",#N/A,FALSE,"Tran"}</definedName>
    <definedName name="PRBC_BECH">#REF!</definedName>
    <definedName name="PRBC_PRIVADO">#REF!</definedName>
    <definedName name="Prepagos" localSheetId="1">#REF!</definedName>
    <definedName name="Prepagos" localSheetId="2">#REF!</definedName>
    <definedName name="Prepagos" localSheetId="3">#REF!</definedName>
    <definedName name="Prepagos" localSheetId="4">#REF!</definedName>
    <definedName name="Prepagos">#REF!</definedName>
    <definedName name="PRES1">[1]nonopec!#REF!</definedName>
    <definedName name="PRES2">[1]nonopec!#REF!</definedName>
    <definedName name="PRES3">[1]nonopec!#REF!</definedName>
    <definedName name="Print">'[80]#¡REF'!$A$1:$AX$164</definedName>
    <definedName name="Print_Area">'[80]#¡REF'!$A$1:$P$63</definedName>
    <definedName name="Print_Area_MI">#REF!</definedName>
    <definedName name="print_area1">#REF!</definedName>
    <definedName name="Print_Area2">'[140]Growth rates'!$B$3:$M$61</definedName>
    <definedName name="print_area3" localSheetId="3">#REF!</definedName>
    <definedName name="print_area3">#REF!</definedName>
    <definedName name="Print1">#REF!</definedName>
    <definedName name="printtasas">'[80]#¡REF'!$A$1:$AP$164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[80]inicial!$BQ$5:$BS$30</definedName>
    <definedName name="promd">[80]inicial!$BV$5:$BX$30</definedName>
    <definedName name="Proyección" localSheetId="1">#REF!</definedName>
    <definedName name="Proyección" localSheetId="2">#REF!</definedName>
    <definedName name="Proyección" localSheetId="3">#REF!</definedName>
    <definedName name="Proyección" localSheetId="4">#REF!</definedName>
    <definedName name="Proyección">#REF!</definedName>
    <definedName name="Proyecto" localSheetId="3">#REF!</definedName>
    <definedName name="Proyecto">#REF!</definedName>
    <definedName name="proytri">#REF!</definedName>
    <definedName name="PRUEBA" hidden="1">'[55]Grafico I.5 C. Neg'!#REF!</definedName>
    <definedName name="q" localSheetId="1">#REF!</definedName>
    <definedName name="q" localSheetId="2">#REF!</definedName>
    <definedName name="q" localSheetId="3">#REF!</definedName>
    <definedName name="q">#REF!</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[78]Bolsas!$AE$6</definedName>
    <definedName name="qef" hidden="1">{"'Hoja1'!$A$2:$O$33"}</definedName>
    <definedName name="qer" hidden="1">{"Tab1",#N/A,FALSE,"P";"Tab2",#N/A,FALSE,"P"}</definedName>
    <definedName name="qew" localSheetId="3">#REF!</definedName>
    <definedName name="qew">#REF!</definedName>
    <definedName name="qgarw5e" hidden="1">#REF!</definedName>
    <definedName name="qq" hidden="1">'[141]J(Priv.Cap)'!#REF!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'[142]Authnot Prelim'!#REF!</definedName>
    <definedName name="QtrData">'[142]Authnot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1">[143]A!#REF!</definedName>
    <definedName name="qwerty" localSheetId="2">[143]A!#REF!</definedName>
    <definedName name="qwerty" localSheetId="3">[143]A!#REF!</definedName>
    <definedName name="qwerty" localSheetId="4">[143]A!#REF!</definedName>
    <definedName name="qwerty" localSheetId="11">[143]A!#REF!</definedName>
    <definedName name="qwerty">[143]A!#REF!</definedName>
    <definedName name="qwerty2">[69]Hoja1!$B$5:$E$63</definedName>
    <definedName name="qwerty3" localSheetId="1">[143]A!#REF!</definedName>
    <definedName name="qwerty3" localSheetId="2">[143]A!#REF!</definedName>
    <definedName name="qwerty3" localSheetId="3">[143]A!#REF!</definedName>
    <definedName name="qwerty3" localSheetId="4">[143]A!#REF!</definedName>
    <definedName name="qwerty3" localSheetId="11">[143]A!#REF!</definedName>
    <definedName name="qwerty3">[143]A!#REF!</definedName>
    <definedName name="qwerty4" localSheetId="1">[143]A!#REF!</definedName>
    <definedName name="qwerty4" localSheetId="2">[143]A!#REF!</definedName>
    <definedName name="qwerty4" localSheetId="3">[143]A!#REF!</definedName>
    <definedName name="qwerty4">[143]A!#REF!</definedName>
    <definedName name="qwerty5">[143]A!$B$8:$B$20</definedName>
    <definedName name="qwq" hidden="1">#REF!</definedName>
    <definedName name="raaesrr">#REF!</definedName>
    <definedName name="raas">#REF!</definedName>
    <definedName name="ras">[17]coyuntural!$K$46:$EH$103</definedName>
    <definedName name="RCArea" hidden="1">#REF!</definedName>
    <definedName name="re" hidden="1">#N/A</definedName>
    <definedName name="REAL">[80]Hoja1!$D$1,[80]Hoja1!$F$1:$F$65536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1">#REF!</definedName>
    <definedName name="Resumen_Desemb" localSheetId="2">#REF!</definedName>
    <definedName name="Resumen_Desemb" localSheetId="3">#REF!</definedName>
    <definedName name="Resumen_Desemb" localSheetId="4">#REF!</definedName>
    <definedName name="Resumen_Desemb">#REF!</definedName>
    <definedName name="Resumen_Ppto" localSheetId="4">[94]Base!$HR$1:$IL$307,[94]Base!$IO$1:$IU$307</definedName>
    <definedName name="Resumen_Ppto">[95]Base!$HR$1:$IL$307,[95]Base!$IO$1:$IU$307</definedName>
    <definedName name="Resumen_SD" localSheetId="1">#REF!</definedName>
    <definedName name="Resumen_SD" localSheetId="2">#REF!</definedName>
    <definedName name="Resumen_SD" localSheetId="3">#REF!</definedName>
    <definedName name="Resumen_SD" localSheetId="4">#REF!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'[80]#¡REF'!$A$1:$AM$150</definedName>
    <definedName name="reunion">'[80]#¡REF'!$A$1:$AM$164</definedName>
    <definedName name="rf" hidden="1">#REF!</definedName>
    <definedName name="rfer" hidden="1">#REF!</definedName>
    <definedName name="rfrf" hidden="1">#REF!</definedName>
    <definedName name="rfrjerge" hidden="1">'[49]Grafico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[80]PARAMETROS!$G$1:$G$65536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[80]PARAMETROS!$H$1:$H$65536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'[71]COP FED'!#REF!</definedName>
    <definedName name="Rwvu.Print." hidden="1">#N/A</definedName>
    <definedName name="Rwvu.sa97." hidden="1">[111]Rev!$B$1:$B$65536,[111]Rev!$C$1:$D$65536,[111]Rev!$AB$1:$AB$65536,[111]Rev!$L$1:$Q$65536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1">#REF!</definedName>
    <definedName name="Saldos" localSheetId="2">#REF!</definedName>
    <definedName name="Saldos" localSheetId="3">#REF!</definedName>
    <definedName name="Saldos" localSheetId="4">#REF!</definedName>
    <definedName name="Saldos">#REF!</definedName>
    <definedName name="Salidafob">#REF!</definedName>
    <definedName name="SAN_PEDRO">'[80]liquidez ok'!#REF!</definedName>
    <definedName name="SANTA_RITA">'[80]liquidez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'[144]Spread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[80]TITULO!$A$1:$E$46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'[98]Datos Diarios'!$AT$1:$AU$7</definedName>
    <definedName name="Semana">'[98]Datos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4">[94]Base!A1:R124,[94]Base!T1:AG124,[94]Base!$FX$6:$GK$307</definedName>
    <definedName name="Servicio_Deuda">[95]Base!A1:R124,[95]Base!T1:AG124,[95]Base!$FX$6:$GK$307</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[145]INICIO!$A$45:$G$50</definedName>
    <definedName name="snp">'[134]Credit ratings on 1st issues'!#REF!</definedName>
    <definedName name="SOG" localSheetId="3">#REF!</definedName>
    <definedName name="SOG">#REF!</definedName>
    <definedName name="solver_adj" localSheetId="4" hidden="1">'G III.7.1'!#REF!</definedName>
    <definedName name="solver_cvg" localSheetId="4" hidden="1">0.0001</definedName>
    <definedName name="solver_drv" localSheetId="4" hidden="1">1</definedName>
    <definedName name="solver_est" localSheetId="4" hidden="1">1</definedName>
    <definedName name="solver_itr" localSheetId="4" hidden="1">100</definedName>
    <definedName name="solver_lin" localSheetId="4" hidden="1">2</definedName>
    <definedName name="solver_lin" hidden="1">0</definedName>
    <definedName name="solver_neg" localSheetId="4" hidden="1">2</definedName>
    <definedName name="solver_num" localSheetId="4" hidden="1">0</definedName>
    <definedName name="solver_num" hidden="1">0</definedName>
    <definedName name="solver_nwt" localSheetId="4" hidden="1">1</definedName>
    <definedName name="solver_opt" localSheetId="4" hidden="1">'G III.7.1'!#REF!</definedName>
    <definedName name="solver_pre" localSheetId="4" hidden="1">0.000001</definedName>
    <definedName name="solver_scl" localSheetId="4" hidden="1">2</definedName>
    <definedName name="solver_sho" localSheetId="4" hidden="1">2</definedName>
    <definedName name="solver_tim" localSheetId="4" hidden="1">100</definedName>
    <definedName name="solver_tol" localSheetId="4" hidden="1">0.05</definedName>
    <definedName name="solver_typ" localSheetId="4" hidden="1">3</definedName>
    <definedName name="solver_typ" hidden="1">1</definedName>
    <definedName name="solver_val" localSheetId="4" hidden="1">409.711805555556</definedName>
    <definedName name="solver_val" hidden="1">0</definedName>
    <definedName name="SortRange">#REF!</definedName>
    <definedName name="SpecialPrice" hidden="1">#REF!</definedName>
    <definedName name="Spread_Between_Highest_and_Lowest_Rates">'[79]Inter-Bank'!$N$5</definedName>
    <definedName name="SpreadsheetBuilder_1" hidden="1">#REF!</definedName>
    <definedName name="SpreadsheetBuilder_10" hidden="1">#REF!</definedName>
    <definedName name="SpreadsheetBuilder_11" hidden="1">#REF!</definedName>
    <definedName name="SpreadsheetBuilder_12" localSheetId="3" hidden="1">'[146]Proyecciones PIB (Bloomberg)'!#REF!</definedName>
    <definedName name="SpreadsheetBuilder_12" hidden="1">'[146]Proyecciones PIB (Bloomberg)'!#REF!</definedName>
    <definedName name="SpreadsheetBuilder_13" localSheetId="3" hidden="1">'[146]Proyecciones PIB (Bloomberg)'!#REF!</definedName>
    <definedName name="SpreadsheetBuilder_13" hidden="1">'[146]Proyecciones PIB (Bloomberg)'!#REF!</definedName>
    <definedName name="SpreadsheetBuilder_14" localSheetId="3" hidden="1">[147]RIESGO!#REF!</definedName>
    <definedName name="SpreadsheetBuilder_14" hidden="1">[147]RIESGO!#REF!</definedName>
    <definedName name="SpreadsheetBuilder_15" localSheetId="3" hidden="1">'[146]Proyecciones PIB (Bloomberg)'!#REF!</definedName>
    <definedName name="SpreadsheetBuilder_15" hidden="1">'[146]Proyecciones PIB (Bloomberg)'!#REF!</definedName>
    <definedName name="SpreadsheetBuilder_16" hidden="1">#REF!</definedName>
    <definedName name="SpreadsheetBuilder_17" hidden="1">#REF!</definedName>
    <definedName name="SpreadsheetBuilder_18" localSheetId="3" hidden="1">'[146]Sorpresas Económicas'!#REF!</definedName>
    <definedName name="SpreadsheetBuilder_18" hidden="1">'[146]Sorpresas Económicas'!#REF!</definedName>
    <definedName name="SpreadsheetBuilder_19" hidden="1">'[146]Sorpresas Económicas'!#REF!</definedName>
    <definedName name="SpreadsheetBuilder_2" localSheetId="3" hidden="1">#REF!</definedName>
    <definedName name="SpreadsheetBuilder_2" hidden="1">#REF!</definedName>
    <definedName name="SpreadsheetBuilder_22" hidden="1">'[146]Probabilidad de Recesión'!#REF!</definedName>
    <definedName name="SpreadsheetBuilder_23" hidden="1">'[146]Probabilidad de Recesión'!#REF!</definedName>
    <definedName name="SpreadsheetBuilder_25" hidden="1">'[146]Proy PIB B'!#REF!</definedName>
    <definedName name="SpreadsheetBuilder_3" hidden="1">'[148]Gasolina (RBOB)'!$A$1:$E$7</definedName>
    <definedName name="SpreadsheetBuilder_4" hidden="1">#REF!</definedName>
    <definedName name="SpreadsheetBuilder_5" hidden="1">#REF!</definedName>
    <definedName name="SpreadsheetBuilder_6" localSheetId="3" hidden="1">#REF!</definedName>
    <definedName name="SpreadsheetBuilder_6" hidden="1">#REF!</definedName>
    <definedName name="SpreadsheetBuilder_7" hidden="1">#REF!</definedName>
    <definedName name="SpreadsheetBuilder_8" hidden="1">#REF!</definedName>
    <definedName name="SpreadsheetBuilder_9" hidden="1">#REF!</definedName>
    <definedName name="SPSS">[80]datos!#REF!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'[116]TPM LP ICP'!$C$3</definedName>
    <definedName name="StartPosition">#REF!</definedName>
    <definedName name="STOCK_DIARIOS">#REF!</definedName>
    <definedName name="STOCKS">"STOCK$A$1:$K$3577"</definedName>
    <definedName name="stop">#REF!</definedName>
    <definedName name="SUPPLY">[81]MONTHLY!$A$87:$Q$193</definedName>
    <definedName name="SUPPLY2">[81]MONTHLY!$A$422:$Z$477</definedName>
    <definedName name="SUPUESTOS">[80]inicial!$AW$27:$AW$31</definedName>
    <definedName name="swap14">[73]RecomendaciónPDBC!$H$8</definedName>
    <definedName name="swap30">[73]RecomendaciónPDBC!$D$8</definedName>
    <definedName name="swap360">[73]RecomendaciónPDBC!$T$8</definedName>
    <definedName name="swap60">[73]RecomendaciónPDBC!$H$8</definedName>
    <definedName name="swap7">[73]RecomendaciónPDBC!$D$8</definedName>
    <definedName name="swap90">[73]RecomendaciónPDBC!$L$8</definedName>
    <definedName name="swe" hidden="1">{"Tab1",#N/A,FALSE,"P";"Tab2",#N/A,FALSE,"P"}</definedName>
    <definedName name="Swvu.PLA1." hidden="1">'[71]COP FED'!#REF!</definedName>
    <definedName name="Swvu.PLA2." hidden="1">'[71]COP FED'!$A$1:$N$49</definedName>
    <definedName name="Swvu.Print." hidden="1">[72]Med!#REF!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[73]RecomendaciónPDBC!$H$6</definedName>
    <definedName name="tasa30">[73]RecomendaciónPDBC!$D$6</definedName>
    <definedName name="tasa360">[73]RecomendaciónPDBC!$T$6</definedName>
    <definedName name="tasa60">[73]RecomendaciónPDBC!$H$6</definedName>
    <definedName name="tasa7">[73]RecomendaciónPDBC!$D$6</definedName>
    <definedName name="tasa90">[73]RecomendaciónPDBC!$L$6</definedName>
    <definedName name="tasas">'[80]A4 99-02'!$B$4:$O$40</definedName>
    <definedName name="TASAS__DE__INTERÉS_DE_COLOCACIÓN_DEL_SISTEMA_FINANCIERO__AGENTES">"Hoja 1"</definedName>
    <definedName name="Tasas_Interes" localSheetId="4">[96]Tasas!$B$8:$D$49</definedName>
    <definedName name="Tasas_Interes">[97]Tasas!$B$8:$D$49</definedName>
    <definedName name="TasasProy" localSheetId="4">[149]Tasas!$A$4:$K$65</definedName>
    <definedName name="TasasProy">[150]Tasas!$A$4:$K$65</definedName>
    <definedName name="TasasVig" localSheetId="1">#REF!</definedName>
    <definedName name="TasasVig" localSheetId="2">#REF!</definedName>
    <definedName name="TasasVig" localSheetId="3">#REF!</definedName>
    <definedName name="TasasVig" localSheetId="4">#REF!</definedName>
    <definedName name="TasasVig">#REF!</definedName>
    <definedName name="TasasVigTipos" localSheetId="1">#REF!</definedName>
    <definedName name="TasasVigTipos" localSheetId="2">#REF!</definedName>
    <definedName name="TasasVigTipos" localSheetId="3">#REF!</definedName>
    <definedName name="TasasVigTipos" localSheetId="4">#REF!</definedName>
    <definedName name="TasasVigTipos">#REF!</definedName>
    <definedName name="tbl_ProdInfo" hidden="1">#REF!</definedName>
    <definedName name="TC">'[98]Stock Inv'!$E$68</definedName>
    <definedName name="tc_1_2008">[151]Parámetros!$C$26</definedName>
    <definedName name="tc_2_2008">[151]Parámetros!$D$26</definedName>
    <definedName name="tc_3_2008">[151]Parámetros!$E$26</definedName>
    <definedName name="tc_4_2008">[151]Parámetros!$F$26</definedName>
    <definedName name="tc_5_2008">[151]Parámetros!$G$26</definedName>
    <definedName name="tc_6_2008">[151]Parámetros!$H$26</definedName>
    <definedName name="te" hidden="1">#REF!</definedName>
    <definedName name="teg" hidden="1">#REF!</definedName>
    <definedName name="TELCOY">'[80]liquidez ok'!#REF!</definedName>
    <definedName name="TELSUR">'[80]liquidez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'[24]Dep fonct'!#REF!</definedName>
    <definedName name="tert" hidden="1">#REF!</definedName>
    <definedName name="test" hidden="1">{"Riqfin97",#N/A,FALSE,"Tran";"Riqfinpro",#N/A,FALSE,"Tran"}</definedName>
    <definedName name="Testa2">[152]Sheet1!$Q$13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'[49]Grafico I.5 C. Neg'!#REF!</definedName>
    <definedName name="TInt_proy">[80]inicial!$AW$31:$AY$31</definedName>
    <definedName name="Tipos_Tasas" localSheetId="4">[96]Tasas!$B$8:$B$49</definedName>
    <definedName name="Tipos_Tasas">[97]Tasas!$B$8:$B$49</definedName>
    <definedName name="título_1">#REF!</definedName>
    <definedName name="título_2">#REF!</definedName>
    <definedName name="título_año">#REF!,#REF!</definedName>
    <definedName name="título_índice">#REF!,#REF!,#REF!</definedName>
    <definedName name="_xlnm.Print_Titles">#N/A</definedName>
    <definedName name="tj" hidden="1">{"Riqfin97",#N/A,FALSE,"Tran";"Riqfinpro",#N/A,FALSE,"Tran"}</definedName>
    <definedName name="tjrhr" hidden="1">'[49]Grafico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'[26]Table 4'!#REF!</definedName>
    <definedName name="todo4" hidden="1">[21]OUT!#REF!</definedName>
    <definedName name="TODOAMERICA">#REF!,#REF!,#REF!,#REF!,#REF!</definedName>
    <definedName name="TOT00">#REF!</definedName>
    <definedName name="Total__BCX0500706" localSheetId="1">[128]Hoja1!#REF!</definedName>
    <definedName name="Total__BCX0500706" localSheetId="2">[128]Hoja1!#REF!</definedName>
    <definedName name="Total__BCX0500706" localSheetId="3">[128]Hoja1!#REF!</definedName>
    <definedName name="Total__BCX0500706" localSheetId="4">[128]Hoja1!#REF!</definedName>
    <definedName name="Total__BCX0500706" localSheetId="11">[128]Hoja1!#REF!</definedName>
    <definedName name="Total__BCX0500706">[128]Hoja1!#REF!</definedName>
    <definedName name="Total__BCX0500806" localSheetId="1">[128]Hoja1!#REF!</definedName>
    <definedName name="Total__BCX0500806" localSheetId="2">[128]Hoja1!#REF!</definedName>
    <definedName name="Total__BCX0500806" localSheetId="3">[128]Hoja1!#REF!</definedName>
    <definedName name="Total__BCX0500806">[128]Hoja1!#REF!</definedName>
    <definedName name="Total__BCX0500906">[128]Hoja1!#REF!</definedName>
    <definedName name="Total__BCX0501006">[128]Hoja1!#REF!</definedName>
    <definedName name="Total__BCX0501206">[128]Hoja1!#REF!</definedName>
    <definedName name="Total__CD">[128]Hoja1!#REF!</definedName>
    <definedName name="Total__Depósito_BCCH">[128]Hoja1!#REF!</definedName>
    <definedName name="Total__DPF_BECH.">[128]Hoja1!#REF!</definedName>
    <definedName name="Total__Pacto_BECH.">[128]Hoja1!#REF!</definedName>
    <definedName name="Total__TD">[128]Hoja1!#REF!</definedName>
    <definedName name="Total_BCP_05">[128]Hoja1!#REF!</definedName>
    <definedName name="Total_BCP_10">[128]Hoja1!#REF!</definedName>
    <definedName name="Total_BCP0800407">[128]Hoja1!#REF!</definedName>
    <definedName name="Total_BCU_05">[128]Hoja1!#REF!</definedName>
    <definedName name="Total_BCU_10">[128]Hoja1!#REF!</definedName>
    <definedName name="Total_DPF_BECH">[128]Hoja1!#REF!</definedName>
    <definedName name="Total_DPR">[128]Hoja1!#REF!</definedName>
    <definedName name="Total_Fondo_Mutuo">[128]Hoja1!#REF!</definedName>
    <definedName name="Total_Pacto_BECH">[128]Hoja1!#REF!</definedName>
    <definedName name="Total_Pacto_C_Bolsa_BECH">[128]Hoja1!#REF!</definedName>
    <definedName name="Totales" localSheetId="1">#REF!</definedName>
    <definedName name="Totales" localSheetId="2">#REF!</definedName>
    <definedName name="Totales" localSheetId="3">#REF!</definedName>
    <definedName name="Totales" localSheetId="4">#REF!</definedName>
    <definedName name="Totales">#REF!</definedName>
    <definedName name="toyear">[121]Data!$B$27</definedName>
    <definedName name="TPM_current">'[116]TPM LP ICP'!$F$2</definedName>
    <definedName name="tr" hidden="1">{"'Inversión Extranjera'!$A$1:$AG$74","'Inversión Extranjera'!$G$7:$AF$61"}</definedName>
    <definedName name="Trace">FALSE</definedName>
    <definedName name="TRANSAM">'[80]liquidez ok'!#REF!</definedName>
    <definedName name="trece" hidden="1">#REF!</definedName>
    <definedName name="tres" hidden="1">[115]BOP!#REF!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'[49]Grafico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DATA">'[74]Timing Shifts'!$A$9:$S$61</definedName>
    <definedName name="TSERT" hidden="1">'[153]XX ag prices'!#REF!</definedName>
    <definedName name="TSLABELS">'[74]Timing Shifts'!$A$8:$S$8</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[129]M!#REF!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'[24]Dep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'[49]Grafico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ADJGDPDATA">'[74]Baseline (GDP)'!$A$10:$Z$100</definedName>
    <definedName name="UNADJGDPDATALABELS">'[74]Baseline (GDP)'!$A$9:$Z$9</definedName>
    <definedName name="UNDURRAGA">'[80]liquidez ok'!#REF!</definedName>
    <definedName name="UnitsLabel">#REF!</definedName>
    <definedName name="uno" hidden="1">[21]OUT!#REF!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#REF!</definedName>
    <definedName name="w" localSheetId="2">#REF!</definedName>
    <definedName name="w" localSheetId="3">#REF!</definedName>
    <definedName name="w">#REF!</definedName>
    <definedName name="W_wf" hidden="1">#REF!</definedName>
    <definedName name="WE">'[154]BP_Oil Consumption – Barrels'!#REF!</definedName>
    <definedName name="Weekly_Depreciation">'[79]Inter-Bank'!$I$5</definedName>
    <definedName name="Weighted_Average_Inter_Bank_Exchange_Rate">'[79]Inter-Bank'!$C$5</definedName>
    <definedName name="wer" hidden="1">{"Riqfin97",#N/A,FALSE,"Tran";"Riqfinpro",#N/A,FALSE,"Tran"}</definedName>
    <definedName name="WERT" hidden="1">[155]data!$P$5:$P$15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1" hidden="1">{"informe precios",#N/A,TRUE,"tablas imprimir";"graficos informe",#N/A,TRUE,"graficos"}</definedName>
    <definedName name="wrn.informe._.de._.precios." localSheetId="2" hidden="1">{"informe precios",#N/A,TRUE,"tablas imprimir";"graficos informe",#N/A,TRUE,"graficos"}</definedName>
    <definedName name="wrn.informe._.de._.precios." localSheetId="3" hidden="1">{"informe precios",#N/A,TRUE,"tablas imprimir";"graficos informe",#N/A,TRUE,"graficos"}</definedName>
    <definedName name="wrn.informe._.de._.precios." localSheetId="4" hidden="1">{"informe precios",#N/A,TRUE,"tablas imprimir";"graficos informe",#N/A,TRUE,"graficos"}</definedName>
    <definedName name="wrn.informe._.de._.precios." localSheetId="11"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[129]M!#REF!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[156]M!#REF!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'[99]Grafico I.5 C. Neg'!#REF!</definedName>
    <definedName name="xx" hidden="1">{"Riqfin97",#N/A,FALSE,"Tran";"Riqfinpro",#N/A,FALSE,"Tran"}</definedName>
    <definedName name="xxx" hidden="1">[157]E!#REF!</definedName>
    <definedName name="xxxx" hidden="1">{"Riqfin97",#N/A,FALSE,"Tran";"Riqfinpro",#N/A,FALSE,"Tran"}</definedName>
    <definedName name="xxxxx">[80]UF!$B$1:$Q$7,[80]UF!$R$1:$AS$7</definedName>
    <definedName name="xxxxxx">[80]indices!$C$6:$T$40</definedName>
    <definedName name="xxxxxxxx">'[80]#¡REF'!$A$1:$I$73</definedName>
    <definedName name="xxxxxxxxxxx">[80]UF!#REF!</definedName>
    <definedName name="ye" hidden="1">#REF!</definedName>
    <definedName name="YearAgo">'[107]Monthly update for clients'!$AD$1</definedName>
    <definedName name="YEN">[80]Hoja1!$D$1,[80]Hoja1!$E$1:$E$65536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'[49]Grafico I.5 C. Neg'!#REF!</definedName>
    <definedName name="ykykye" hidden="1">'[49]Grafico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[3]A!$B$8:$B$20</definedName>
    <definedName name="Z_00C67BFA_FEDD_11D1_98B3_00C04FC96ABD_.wvu.Rows" hidden="1">[109]BOP!$A$36:$IV$36,[109]BOP!$A$44:$IV$44,[109]BOP!$A$59:$IV$59,[109]BOP!#REF!,[109]BOP!#REF!,[109]BOP!$A$81:$IV$88</definedName>
    <definedName name="Z_00C67BFB_FEDD_11D1_98B3_00C04FC96ABD_.wvu.Rows" hidden="1">[109]BOP!$A$36:$IV$36,[109]BOP!$A$44:$IV$44,[109]BOP!$A$59:$IV$59,[109]BOP!#REF!,[109]BOP!#REF!,[109]BOP!$A$81:$IV$88</definedName>
    <definedName name="Z_00C67BFC_FEDD_11D1_98B3_00C04FC96ABD_.wvu.Rows" hidden="1">[109]BOP!$A$36:$IV$36,[109]BOP!$A$44:$IV$44,[109]BOP!$A$59:$IV$59,[109]BOP!#REF!,[109]BOP!#REF!,[109]BOP!$A$81:$IV$88</definedName>
    <definedName name="Z_00C67BFD_FEDD_11D1_98B3_00C04FC96ABD_.wvu.Rows" hidden="1">[109]BOP!$A$36:$IV$36,[109]BOP!$A$44:$IV$44,[109]BOP!$A$59:$IV$59,[109]BOP!#REF!,[109]BOP!#REF!,[109]BOP!$A$81:$IV$88</definedName>
    <definedName name="Z_00C67BFE_FEDD_11D1_98B3_00C04FC96ABD_.wvu.Rows" hidden="1">[109]BOP!$A$36:$IV$36,[109]BOP!$A$44:$IV$44,[109]BOP!$A$59:$IV$59,[109]BOP!#REF!,[109]BOP!#REF!,[109]BOP!$A$79:$IV$79,[109]BOP!$A$81:$IV$88,[109]BOP!#REF!</definedName>
    <definedName name="Z_00C67BFF_FEDD_11D1_98B3_00C04FC96ABD_.wvu.Rows" hidden="1">[109]BOP!$A$36:$IV$36,[109]BOP!$A$44:$IV$44,[109]BOP!$A$59:$IV$59,[109]BOP!#REF!,[109]BOP!#REF!,[109]BOP!$A$79:$IV$79,[109]BOP!$A$81:$IV$88</definedName>
    <definedName name="Z_00C67C00_FEDD_11D1_98B3_00C04FC96ABD_.wvu.Rows" hidden="1">[109]BOP!$A$36:$IV$36,[109]BOP!$A$44:$IV$44,[109]BOP!$A$59:$IV$59,[109]BOP!#REF!,[109]BOP!#REF!,[109]BOP!$A$79:$IV$79,[109]BOP!#REF!</definedName>
    <definedName name="Z_00C67C01_FEDD_11D1_98B3_00C04FC96ABD_.wvu.Rows" hidden="1">[109]BOP!$A$36:$IV$36,[109]BOP!$A$44:$IV$44,[109]BOP!$A$59:$IV$59,[109]BOP!#REF!,[109]BOP!#REF!,[109]BOP!$A$79:$IV$79,[109]BOP!$A$81:$IV$88,[109]BOP!#REF!</definedName>
    <definedName name="Z_00C67C02_FEDD_11D1_98B3_00C04FC96ABD_.wvu.Rows" hidden="1">[109]BOP!$A$36:$IV$36,[109]BOP!$A$44:$IV$44,[109]BOP!$A$59:$IV$59,[109]BOP!#REF!,[109]BOP!#REF!,[109]BOP!$A$79:$IV$79,[109]BOP!$A$81:$IV$88,[109]BOP!#REF!</definedName>
    <definedName name="Z_00C67C03_FEDD_11D1_98B3_00C04FC96ABD_.wvu.Rows" hidden="1">[109]BOP!$A$36:$IV$36,[109]BOP!$A$44:$IV$44,[109]BOP!$A$59:$IV$59,[109]BOP!#REF!,[109]BOP!#REF!,[109]BOP!$A$79:$IV$79,[109]BOP!$A$81:$IV$88,[109]BOP!#REF!</definedName>
    <definedName name="Z_00C67C05_FEDD_11D1_98B3_00C04FC96ABD_.wvu.Rows" hidden="1">[109]BOP!$A$36:$IV$36,[109]BOP!$A$44:$IV$44,[109]BOP!$A$59:$IV$59,[109]BOP!#REF!,[109]BOP!#REF!,[109]BOP!$A$79:$IV$79,[109]BOP!$A$81:$IV$88,[109]BOP!#REF!,[109]BOP!#REF!</definedName>
    <definedName name="Z_00C67C06_FEDD_11D1_98B3_00C04FC96ABD_.wvu.Rows" hidden="1">[109]BOP!$A$36:$IV$36,[109]BOP!$A$44:$IV$44,[109]BOP!$A$59:$IV$59,[109]BOP!#REF!,[109]BOP!#REF!,[109]BOP!$A$79:$IV$79,[109]BOP!$A$81:$IV$88,[109]BOP!#REF!,[109]BOP!#REF!</definedName>
    <definedName name="Z_00C67C07_FEDD_11D1_98B3_00C04FC96ABD_.wvu.Rows" hidden="1">[109]BOP!$A$36:$IV$36,[109]BOP!$A$44:$IV$44,[109]BOP!$A$59:$IV$59,[109]BOP!#REF!,[109]BOP!#REF!,[109]BOP!$A$79:$IV$79</definedName>
    <definedName name="Z_041FA3A7_30CF_11D1_A8EA_00A02466B35E_.wvu.Cols" hidden="1">[111]Rev!$B$1:$B$65536,[111]Rev!$C$1:$D$65536,[111]Rev!$AB$1:$AB$65536,[111]Rev!$L$1:$Q$65536</definedName>
    <definedName name="Z_041FA3A7_30CF_11D1_A8EA_00A02466B35E_.wvu.Rows" hidden="1">[111]Rev!$A$23:$IV$26,[111]Rev!$A$37:$IV$38</definedName>
    <definedName name="Z_112039D0_FF0B_11D1_98B3_00C04FC96ABD_.wvu.Rows" hidden="1">[109]BOP!$A$36:$IV$36,[109]BOP!$A$44:$IV$44,[109]BOP!$A$59:$IV$59,[109]BOP!#REF!,[109]BOP!#REF!,[109]BOP!$A$81:$IV$88</definedName>
    <definedName name="Z_112039D1_FF0B_11D1_98B3_00C04FC96ABD_.wvu.Rows" hidden="1">[109]BOP!$A$36:$IV$36,[109]BOP!$A$44:$IV$44,[109]BOP!$A$59:$IV$59,[109]BOP!#REF!,[109]BOP!#REF!,[109]BOP!$A$81:$IV$88</definedName>
    <definedName name="Z_112039D2_FF0B_11D1_98B3_00C04FC96ABD_.wvu.Rows" hidden="1">[109]BOP!$A$36:$IV$36,[109]BOP!$A$44:$IV$44,[109]BOP!$A$59:$IV$59,[109]BOP!#REF!,[109]BOP!#REF!,[109]BOP!$A$81:$IV$88</definedName>
    <definedName name="Z_112039D3_FF0B_11D1_98B3_00C04FC96ABD_.wvu.Rows" hidden="1">[109]BOP!$A$36:$IV$36,[109]BOP!$A$44:$IV$44,[109]BOP!$A$59:$IV$59,[109]BOP!#REF!,[109]BOP!#REF!,[109]BOP!$A$81:$IV$88</definedName>
    <definedName name="Z_112039D4_FF0B_11D1_98B3_00C04FC96ABD_.wvu.Rows" hidden="1">[109]BOP!$A$36:$IV$36,[109]BOP!$A$44:$IV$44,[109]BOP!$A$59:$IV$59,[109]BOP!#REF!,[109]BOP!#REF!,[109]BOP!$A$79:$IV$79,[109]BOP!$A$81:$IV$88,[109]BOP!#REF!</definedName>
    <definedName name="Z_112039D5_FF0B_11D1_98B3_00C04FC96ABD_.wvu.Rows" hidden="1">[109]BOP!$A$36:$IV$36,[109]BOP!$A$44:$IV$44,[109]BOP!$A$59:$IV$59,[109]BOP!#REF!,[109]BOP!#REF!,[109]BOP!$A$79:$IV$79,[109]BOP!$A$81:$IV$88</definedName>
    <definedName name="Z_112039D6_FF0B_11D1_98B3_00C04FC96ABD_.wvu.Rows" hidden="1">[109]BOP!$A$36:$IV$36,[109]BOP!$A$44:$IV$44,[109]BOP!$A$59:$IV$59,[109]BOP!#REF!,[109]BOP!#REF!,[109]BOP!$A$79:$IV$79,[109]BOP!#REF!</definedName>
    <definedName name="Z_112039D7_FF0B_11D1_98B3_00C04FC96ABD_.wvu.Rows" hidden="1">[109]BOP!$A$36:$IV$36,[109]BOP!$A$44:$IV$44,[109]BOP!$A$59:$IV$59,[109]BOP!#REF!,[109]BOP!#REF!,[109]BOP!$A$79:$IV$79,[109]BOP!$A$81:$IV$88,[109]BOP!#REF!</definedName>
    <definedName name="Z_112039D8_FF0B_11D1_98B3_00C04FC96ABD_.wvu.Rows" hidden="1">[109]BOP!$A$36:$IV$36,[109]BOP!$A$44:$IV$44,[109]BOP!$A$59:$IV$59,[109]BOP!#REF!,[109]BOP!#REF!,[109]BOP!$A$79:$IV$79,[109]BOP!$A$81:$IV$88,[109]BOP!#REF!</definedName>
    <definedName name="Z_112039D9_FF0B_11D1_98B3_00C04FC96ABD_.wvu.Rows" hidden="1">[109]BOP!$A$36:$IV$36,[109]BOP!$A$44:$IV$44,[109]BOP!$A$59:$IV$59,[109]BOP!#REF!,[109]BOP!#REF!,[109]BOP!$A$79:$IV$79,[109]BOP!$A$81:$IV$88,[109]BOP!#REF!</definedName>
    <definedName name="Z_112039DB_FF0B_11D1_98B3_00C04FC96ABD_.wvu.Rows" hidden="1">[109]BOP!$A$36:$IV$36,[109]BOP!$A$44:$IV$44,[109]BOP!$A$59:$IV$59,[109]BOP!#REF!,[109]BOP!#REF!,[109]BOP!$A$79:$IV$79,[109]BOP!$A$81:$IV$88,[109]BOP!#REF!,[109]BOP!#REF!</definedName>
    <definedName name="Z_112039DC_FF0B_11D1_98B3_00C04FC96ABD_.wvu.Rows" hidden="1">[109]BOP!$A$36:$IV$36,[109]BOP!$A$44:$IV$44,[109]BOP!$A$59:$IV$59,[109]BOP!#REF!,[109]BOP!#REF!,[109]BOP!$A$79:$IV$79,[109]BOP!$A$81:$IV$88,[109]BOP!#REF!,[109]BOP!#REF!</definedName>
    <definedName name="Z_112039DD_FF0B_11D1_98B3_00C04FC96ABD_.wvu.Rows" hidden="1">[109]BOP!$A$36:$IV$36,[109]BOP!$A$44:$IV$44,[109]BOP!$A$59:$IV$59,[109]BOP!#REF!,[109]BOP!#REF!,[109]BOP!$A$79:$IV$79</definedName>
    <definedName name="Z_112B8339_2081_11D2_BFD2_00A02466506E_.wvu.PrintTitles" hidden="1">[158]SUMMARY!$B$1:$D$65536,[158]SUMMARY!$A$3:$IV$5</definedName>
    <definedName name="Z_112B833B_2081_11D2_BFD2_00A02466506E_.wvu.PrintTitles" hidden="1">[158]SUMMARY!$B$1:$D$65536,[158]SUMMARY!$A$3:$IV$5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'[159]IDA-tab7'!$K$1:$T$65536,'[159]IDA-tab7'!$V$1:$AE$65536,'[159]IDA-tab7'!$AG$1:$AP$65536</definedName>
    <definedName name="Z_1A8C061B_2301_11D3_BFD1_000039E37209_.wvu.Rows" hidden="1">'[159]IDA-tab7'!$A$10:$IV$11,'[159]IDA-tab7'!$A$14:$IV$14,'[159]IDA-tab7'!$A$18:$IV$18</definedName>
    <definedName name="Z_1A8C061C_2301_11D3_BFD1_000039E37209_.wvu.Cols" hidden="1">'[159]IDA-tab7'!$K$1:$T$65536,'[159]IDA-tab7'!$V$1:$AE$65536,'[159]IDA-tab7'!$AG$1:$AP$65536</definedName>
    <definedName name="Z_1A8C061C_2301_11D3_BFD1_000039E37209_.wvu.Rows" hidden="1">'[159]IDA-tab7'!$A$10:$IV$11,'[159]IDA-tab7'!$A$14:$IV$14,'[159]IDA-tab7'!$A$18:$IV$18</definedName>
    <definedName name="Z_1A8C061E_2301_11D3_BFD1_000039E37209_.wvu.Cols" hidden="1">'[159]IDA-tab7'!$K$1:$T$65536,'[159]IDA-tab7'!$V$1:$AE$65536,'[159]IDA-tab7'!$AG$1:$AP$65536</definedName>
    <definedName name="Z_1A8C061E_2301_11D3_BFD1_000039E37209_.wvu.Rows" hidden="1">'[159]IDA-tab7'!$A$10:$IV$11,'[159]IDA-tab7'!$A$14:$IV$14,'[159]IDA-tab7'!$A$18:$IV$18</definedName>
    <definedName name="Z_1A8C061F_2301_11D3_BFD1_000039E37209_.wvu.Cols" hidden="1">'[159]IDA-tab7'!$K$1:$T$65536,'[159]IDA-tab7'!$V$1:$AE$65536,'[159]IDA-tab7'!$AG$1:$AP$65536</definedName>
    <definedName name="Z_1A8C061F_2301_11D3_BFD1_000039E37209_.wvu.Rows" hidden="1">'[159]IDA-tab7'!$A$10:$IV$11,'[159]IDA-tab7'!$A$14:$IV$14,'[159]IDA-tab7'!$A$18:$IV$18</definedName>
    <definedName name="Z_1F4C2007_FFA7_11D1_98B6_00C04FC96ABD_.wvu.Rows" hidden="1">[109]BOP!$A$36:$IV$36,[109]BOP!$A$44:$IV$44,[109]BOP!$A$59:$IV$59,[109]BOP!#REF!,[109]BOP!#REF!,[109]BOP!$A$81:$IV$88</definedName>
    <definedName name="Z_1F4C2008_FFA7_11D1_98B6_00C04FC96ABD_.wvu.Rows" hidden="1">[109]BOP!$A$36:$IV$36,[109]BOP!$A$44:$IV$44,[109]BOP!$A$59:$IV$59,[109]BOP!#REF!,[109]BOP!#REF!,[109]BOP!$A$81:$IV$88</definedName>
    <definedName name="Z_1F4C2009_FFA7_11D1_98B6_00C04FC96ABD_.wvu.Rows" hidden="1">[109]BOP!$A$36:$IV$36,[109]BOP!$A$44:$IV$44,[109]BOP!$A$59:$IV$59,[109]BOP!#REF!,[109]BOP!#REF!,[109]BOP!$A$81:$IV$88</definedName>
    <definedName name="Z_1F4C200A_FFA7_11D1_98B6_00C04FC96ABD_.wvu.Rows" hidden="1">[109]BOP!$A$36:$IV$36,[109]BOP!$A$44:$IV$44,[109]BOP!$A$59:$IV$59,[109]BOP!#REF!,[109]BOP!#REF!,[109]BOP!$A$81:$IV$88</definedName>
    <definedName name="Z_1F4C200B_FFA7_11D1_98B6_00C04FC96ABD_.wvu.Rows" hidden="1">[109]BOP!$A$36:$IV$36,[109]BOP!$A$44:$IV$44,[109]BOP!$A$59:$IV$59,[109]BOP!#REF!,[109]BOP!#REF!,[109]BOP!$A$79:$IV$79,[109]BOP!$A$81:$IV$88,[109]BOP!#REF!</definedName>
    <definedName name="Z_1F4C200C_FFA7_11D1_98B6_00C04FC96ABD_.wvu.Rows" hidden="1">[109]BOP!$A$36:$IV$36,[109]BOP!$A$44:$IV$44,[109]BOP!$A$59:$IV$59,[109]BOP!#REF!,[109]BOP!#REF!,[109]BOP!$A$79:$IV$79,[109]BOP!$A$81:$IV$88</definedName>
    <definedName name="Z_1F4C200D_FFA7_11D1_98B6_00C04FC96ABD_.wvu.Rows" hidden="1">[109]BOP!$A$36:$IV$36,[109]BOP!$A$44:$IV$44,[109]BOP!$A$59:$IV$59,[109]BOP!#REF!,[109]BOP!#REF!,[109]BOP!$A$79:$IV$79,[109]BOP!#REF!</definedName>
    <definedName name="Z_1F4C200E_FFA7_11D1_98B6_00C04FC96ABD_.wvu.Rows" hidden="1">[109]BOP!$A$36:$IV$36,[109]BOP!$A$44:$IV$44,[109]BOP!$A$59:$IV$59,[109]BOP!#REF!,[109]BOP!#REF!,[109]BOP!$A$79:$IV$79,[109]BOP!$A$81:$IV$88,[109]BOP!#REF!</definedName>
    <definedName name="Z_1F4C200F_FFA7_11D1_98B6_00C04FC96ABD_.wvu.Rows" hidden="1">[109]BOP!$A$36:$IV$36,[109]BOP!$A$44:$IV$44,[109]BOP!$A$59:$IV$59,[109]BOP!#REF!,[109]BOP!#REF!,[109]BOP!$A$79:$IV$79,[109]BOP!$A$81:$IV$88,[109]BOP!#REF!</definedName>
    <definedName name="Z_1F4C2010_FFA7_11D1_98B6_00C04FC96ABD_.wvu.Rows" hidden="1">[109]BOP!$A$36:$IV$36,[109]BOP!$A$44:$IV$44,[109]BOP!$A$59:$IV$59,[109]BOP!#REF!,[109]BOP!#REF!,[109]BOP!$A$79:$IV$79,[109]BOP!$A$81:$IV$88,[109]BOP!#REF!</definedName>
    <definedName name="Z_1F4C2012_FFA7_11D1_98B6_00C04FC96ABD_.wvu.Rows" hidden="1">[109]BOP!$A$36:$IV$36,[109]BOP!$A$44:$IV$44,[109]BOP!$A$59:$IV$59,[109]BOP!#REF!,[109]BOP!#REF!,[109]BOP!$A$79:$IV$79,[109]BOP!$A$81:$IV$88,[109]BOP!#REF!,[109]BOP!#REF!</definedName>
    <definedName name="Z_1F4C2013_FFA7_11D1_98B6_00C04FC96ABD_.wvu.Rows" hidden="1">[109]BOP!$A$36:$IV$36,[109]BOP!$A$44:$IV$44,[109]BOP!$A$59:$IV$59,[109]BOP!#REF!,[109]BOP!#REF!,[109]BOP!$A$79:$IV$79,[109]BOP!$A$81:$IV$88,[109]BOP!#REF!,[109]BOP!#REF!</definedName>
    <definedName name="Z_1F4C2014_FFA7_11D1_98B6_00C04FC96ABD_.wvu.Rows" hidden="1">[109]BOP!$A$36:$IV$36,[109]BOP!$A$44:$IV$44,[109]BOP!$A$59:$IV$59,[109]BOP!#REF!,[109]BOP!#REF!,[109]BOP!$A$79:$IV$79</definedName>
    <definedName name="Z_49B0A4B0_963B_11D1_BFD1_00A02466B680_.wvu.Rows" hidden="1">[109]BOP!$A$36:$IV$36,[109]BOP!$A$44:$IV$44,[109]BOP!$A$59:$IV$59,[109]BOP!#REF!,[109]BOP!#REF!,[109]BOP!$A$81:$IV$88</definedName>
    <definedName name="Z_49B0A4B1_963B_11D1_BFD1_00A02466B680_.wvu.Rows" hidden="1">[109]BOP!$A$36:$IV$36,[109]BOP!$A$44:$IV$44,[109]BOP!$A$59:$IV$59,[109]BOP!#REF!,[109]BOP!#REF!,[109]BOP!$A$81:$IV$88</definedName>
    <definedName name="Z_49B0A4B4_963B_11D1_BFD1_00A02466B680_.wvu.Rows" hidden="1">[109]BOP!$A$36:$IV$36,[109]BOP!$A$44:$IV$44,[109]BOP!$A$59:$IV$59,[109]BOP!#REF!,[109]BOP!#REF!,[109]BOP!$A$79:$IV$79,[109]BOP!$A$81:$IV$88,[109]BOP!#REF!</definedName>
    <definedName name="Z_49B0A4B5_963B_11D1_BFD1_00A02466B680_.wvu.Rows" hidden="1">[109]BOP!$A$36:$IV$36,[109]BOP!$A$44:$IV$44,[109]BOP!$A$59:$IV$59,[109]BOP!#REF!,[109]BOP!#REF!,[109]BOP!$A$79:$IV$79,[109]BOP!$A$81:$IV$88</definedName>
    <definedName name="Z_49B0A4B6_963B_11D1_BFD1_00A02466B680_.wvu.Rows" hidden="1">[109]BOP!$A$36:$IV$36,[109]BOP!$A$44:$IV$44,[109]BOP!$A$59:$IV$59,[109]BOP!#REF!,[109]BOP!#REF!,[109]BOP!$A$79:$IV$79,[109]BOP!#REF!</definedName>
    <definedName name="Z_49B0A4B7_963B_11D1_BFD1_00A02466B680_.wvu.Rows" hidden="1">[109]BOP!$A$36:$IV$36,[109]BOP!$A$44:$IV$44,[109]BOP!$A$59:$IV$59,[109]BOP!#REF!,[109]BOP!#REF!,[109]BOP!$A$79:$IV$79,[109]BOP!$A$81:$IV$88,[109]BOP!#REF!</definedName>
    <definedName name="Z_49B0A4B8_963B_11D1_BFD1_00A02466B680_.wvu.Rows" hidden="1">[109]BOP!$A$36:$IV$36,[109]BOP!$A$44:$IV$44,[109]BOP!$A$59:$IV$59,[109]BOP!#REF!,[109]BOP!#REF!,[109]BOP!$A$79:$IV$79,[109]BOP!$A$81:$IV$88,[109]BOP!#REF!</definedName>
    <definedName name="Z_49B0A4B9_963B_11D1_BFD1_00A02466B680_.wvu.Rows" hidden="1">[109]BOP!$A$36:$IV$36,[109]BOP!$A$44:$IV$44,[109]BOP!$A$59:$IV$59,[109]BOP!#REF!,[109]BOP!#REF!,[109]BOP!$A$79:$IV$79,[109]BOP!$A$81:$IV$88,[109]BOP!#REF!</definedName>
    <definedName name="Z_49B0A4BB_963B_11D1_BFD1_00A02466B680_.wvu.Rows" hidden="1">[109]BOP!$A$36:$IV$36,[109]BOP!$A$44:$IV$44,[109]BOP!$A$59:$IV$59,[109]BOP!#REF!,[109]BOP!#REF!,[109]BOP!$A$79:$IV$79,[109]BOP!$A$81:$IV$88,[109]BOP!#REF!,[109]BOP!#REF!</definedName>
    <definedName name="Z_49B0A4BC_963B_11D1_BFD1_00A02466B680_.wvu.Rows" hidden="1">[109]BOP!$A$36:$IV$36,[109]BOP!$A$44:$IV$44,[109]BOP!$A$59:$IV$59,[109]BOP!#REF!,[109]BOP!#REF!,[109]BOP!$A$79:$IV$79,[109]BOP!$A$81:$IV$88,[109]BOP!#REF!,[109]BOP!#REF!</definedName>
    <definedName name="Z_49B0A4BD_963B_11D1_BFD1_00A02466B680_.wvu.Rows" hidden="1">[109]BOP!$A$36:$IV$36,[109]BOP!$A$44:$IV$44,[109]BOP!$A$59:$IV$59,[109]BOP!#REF!,[109]BOP!#REF!,[109]BOP!$A$79:$IV$79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[158]SUMMARY!$B$1:$D$65536,[158]SUMMARY!$A$3:$IV$5</definedName>
    <definedName name="Z_95224721_0485_11D4_BFD1_00508B5F4DA4_.wvu.Cols" hidden="1">#REF!</definedName>
    <definedName name="Z_9E0C48F8_FFCC_11D1_98BA_00C04FC96ABD_.wvu.Rows" hidden="1">[109]BOP!$A$36:$IV$36,[109]BOP!$A$44:$IV$44,[109]BOP!$A$59:$IV$59,[109]BOP!#REF!,[109]BOP!#REF!,[109]BOP!$A$81:$IV$88</definedName>
    <definedName name="Z_9E0C48F9_FFCC_11D1_98BA_00C04FC96ABD_.wvu.Rows" hidden="1">[109]BOP!$A$36:$IV$36,[109]BOP!$A$44:$IV$44,[109]BOP!$A$59:$IV$59,[109]BOP!#REF!,[109]BOP!#REF!,[109]BOP!$A$81:$IV$88</definedName>
    <definedName name="Z_9E0C48FA_FFCC_11D1_98BA_00C04FC96ABD_.wvu.Rows" hidden="1">[109]BOP!$A$36:$IV$36,[109]BOP!$A$44:$IV$44,[109]BOP!$A$59:$IV$59,[109]BOP!#REF!,[109]BOP!#REF!,[109]BOP!$A$81:$IV$88</definedName>
    <definedName name="Z_9E0C48FB_FFCC_11D1_98BA_00C04FC96ABD_.wvu.Rows" hidden="1">[109]BOP!$A$36:$IV$36,[109]BOP!$A$44:$IV$44,[109]BOP!$A$59:$IV$59,[109]BOP!#REF!,[109]BOP!#REF!,[109]BOP!$A$81:$IV$88</definedName>
    <definedName name="Z_9E0C48FC_FFCC_11D1_98BA_00C04FC96ABD_.wvu.Rows" hidden="1">[109]BOP!$A$36:$IV$36,[109]BOP!$A$44:$IV$44,[109]BOP!$A$59:$IV$59,[109]BOP!#REF!,[109]BOP!#REF!,[109]BOP!$A$79:$IV$79,[109]BOP!$A$81:$IV$88,[109]BOP!#REF!</definedName>
    <definedName name="Z_9E0C48FD_FFCC_11D1_98BA_00C04FC96ABD_.wvu.Rows" hidden="1">[109]BOP!$A$36:$IV$36,[109]BOP!$A$44:$IV$44,[109]BOP!$A$59:$IV$59,[109]BOP!#REF!,[109]BOP!#REF!,[109]BOP!$A$79:$IV$79,[109]BOP!$A$81:$IV$88</definedName>
    <definedName name="Z_9E0C48FE_FFCC_11D1_98BA_00C04FC96ABD_.wvu.Rows" hidden="1">[109]BOP!$A$36:$IV$36,[109]BOP!$A$44:$IV$44,[109]BOP!$A$59:$IV$59,[109]BOP!#REF!,[109]BOP!#REF!,[109]BOP!$A$79:$IV$79,[109]BOP!#REF!</definedName>
    <definedName name="Z_9E0C48FF_FFCC_11D1_98BA_00C04FC96ABD_.wvu.Rows" hidden="1">[109]BOP!$A$36:$IV$36,[109]BOP!$A$44:$IV$44,[109]BOP!$A$59:$IV$59,[109]BOP!#REF!,[109]BOP!#REF!,[109]BOP!$A$79:$IV$79,[109]BOP!$A$81:$IV$88,[109]BOP!#REF!</definedName>
    <definedName name="Z_9E0C4900_FFCC_11D1_98BA_00C04FC96ABD_.wvu.Rows" hidden="1">[109]BOP!$A$36:$IV$36,[109]BOP!$A$44:$IV$44,[109]BOP!$A$59:$IV$59,[109]BOP!#REF!,[109]BOP!#REF!,[109]BOP!$A$79:$IV$79,[109]BOP!$A$81:$IV$88,[109]BOP!#REF!</definedName>
    <definedName name="Z_9E0C4901_FFCC_11D1_98BA_00C04FC96ABD_.wvu.Rows" hidden="1">[109]BOP!$A$36:$IV$36,[109]BOP!$A$44:$IV$44,[109]BOP!$A$59:$IV$59,[109]BOP!#REF!,[109]BOP!#REF!,[109]BOP!$A$79:$IV$79,[109]BOP!$A$81:$IV$88,[109]BOP!#REF!</definedName>
    <definedName name="Z_9E0C4903_FFCC_11D1_98BA_00C04FC96ABD_.wvu.Rows" hidden="1">[109]BOP!$A$36:$IV$36,[109]BOP!$A$44:$IV$44,[109]BOP!$A$59:$IV$59,[109]BOP!#REF!,[109]BOP!#REF!,[109]BOP!$A$79:$IV$79,[109]BOP!$A$81:$IV$88,[109]BOP!#REF!,[109]BOP!#REF!</definedName>
    <definedName name="Z_9E0C4904_FFCC_11D1_98BA_00C04FC96ABD_.wvu.Rows" hidden="1">[109]BOP!$A$36:$IV$36,[109]BOP!$A$44:$IV$44,[109]BOP!$A$59:$IV$59,[109]BOP!#REF!,[109]BOP!#REF!,[109]BOP!$A$79:$IV$79,[109]BOP!$A$81:$IV$88,[109]BOP!#REF!,[109]BOP!#REF!</definedName>
    <definedName name="Z_9E0C4905_FFCC_11D1_98BA_00C04FC96ABD_.wvu.Rows" hidden="1">[109]BOP!$A$36:$IV$36,[109]BOP!$A$44:$IV$44,[109]BOP!$A$59:$IV$59,[109]BOP!#REF!,[109]BOP!#REF!,[109]BOP!$A$79:$IV$79</definedName>
    <definedName name="Z_B424DD41_AAD0_11D2_BFD1_00A02466506E_.wvu.PrintTitles" hidden="1">[158]SUMMARY!$B$1:$D$65536,[158]SUMMARY!$A$3:$IV$5</definedName>
    <definedName name="Z_BC2BFA12_1C91_11D2_BFD2_00A02466506E_.wvu.PrintTitles" hidden="1">[158]SUMMARY!$B$1:$D$65536,[158]SUMMARY!$A$3:$IV$5</definedName>
    <definedName name="Z_C21FAE85_013A_11D2_98BD_00C04FC96ABD_.wvu.Rows" hidden="1">[109]BOP!$A$36:$IV$36,[109]BOP!$A$44:$IV$44,[109]BOP!$A$59:$IV$59,[109]BOP!#REF!,[109]BOP!#REF!,[109]BOP!$A$81:$IV$88</definedName>
    <definedName name="Z_C21FAE86_013A_11D2_98BD_00C04FC96ABD_.wvu.Rows" hidden="1">[109]BOP!$A$36:$IV$36,[109]BOP!$A$44:$IV$44,[109]BOP!$A$59:$IV$59,[109]BOP!#REF!,[109]BOP!#REF!,[109]BOP!$A$81:$IV$88</definedName>
    <definedName name="Z_C21FAE87_013A_11D2_98BD_00C04FC96ABD_.wvu.Rows" hidden="1">[109]BOP!$A$36:$IV$36,[109]BOP!$A$44:$IV$44,[109]BOP!$A$59:$IV$59,[109]BOP!#REF!,[109]BOP!#REF!,[109]BOP!$A$81:$IV$88</definedName>
    <definedName name="Z_C21FAE88_013A_11D2_98BD_00C04FC96ABD_.wvu.Rows" hidden="1">[109]BOP!$A$36:$IV$36,[109]BOP!$A$44:$IV$44,[109]BOP!$A$59:$IV$59,[109]BOP!#REF!,[109]BOP!#REF!,[109]BOP!$A$81:$IV$88</definedName>
    <definedName name="Z_C21FAE89_013A_11D2_98BD_00C04FC96ABD_.wvu.Rows" hidden="1">[109]BOP!$A$36:$IV$36,[109]BOP!$A$44:$IV$44,[109]BOP!$A$59:$IV$59,[109]BOP!#REF!,[109]BOP!#REF!,[109]BOP!$A$79:$IV$79,[109]BOP!$A$81:$IV$88,[109]BOP!#REF!</definedName>
    <definedName name="Z_C21FAE8A_013A_11D2_98BD_00C04FC96ABD_.wvu.Rows" hidden="1">[109]BOP!$A$36:$IV$36,[109]BOP!$A$44:$IV$44,[109]BOP!$A$59:$IV$59,[109]BOP!#REF!,[109]BOP!#REF!,[109]BOP!$A$79:$IV$79,[109]BOP!$A$81:$IV$88</definedName>
    <definedName name="Z_C21FAE8B_013A_11D2_98BD_00C04FC96ABD_.wvu.Rows" hidden="1">[109]BOP!$A$36:$IV$36,[109]BOP!$A$44:$IV$44,[109]BOP!$A$59:$IV$59,[109]BOP!#REF!,[109]BOP!#REF!,[109]BOP!$A$79:$IV$79,[109]BOP!#REF!</definedName>
    <definedName name="Z_C21FAE8C_013A_11D2_98BD_00C04FC96ABD_.wvu.Rows" hidden="1">[109]BOP!$A$36:$IV$36,[109]BOP!$A$44:$IV$44,[109]BOP!$A$59:$IV$59,[109]BOP!#REF!,[109]BOP!#REF!,[109]BOP!$A$79:$IV$79,[109]BOP!$A$81:$IV$88,[109]BOP!#REF!</definedName>
    <definedName name="Z_C21FAE8D_013A_11D2_98BD_00C04FC96ABD_.wvu.Rows" hidden="1">[109]BOP!$A$36:$IV$36,[109]BOP!$A$44:$IV$44,[109]BOP!$A$59:$IV$59,[109]BOP!#REF!,[109]BOP!#REF!,[109]BOP!$A$79:$IV$79,[109]BOP!$A$81:$IV$88,[109]BOP!#REF!</definedName>
    <definedName name="Z_C21FAE8E_013A_11D2_98BD_00C04FC96ABD_.wvu.Rows" hidden="1">[109]BOP!$A$36:$IV$36,[109]BOP!$A$44:$IV$44,[109]BOP!$A$59:$IV$59,[109]BOP!#REF!,[109]BOP!#REF!,[109]BOP!$A$79:$IV$79,[109]BOP!$A$81:$IV$88,[109]BOP!#REF!</definedName>
    <definedName name="Z_C21FAE90_013A_11D2_98BD_00C04FC96ABD_.wvu.Rows" hidden="1">[109]BOP!$A$36:$IV$36,[109]BOP!$A$44:$IV$44,[109]BOP!$A$59:$IV$59,[109]BOP!#REF!,[109]BOP!#REF!,[109]BOP!$A$79:$IV$79,[109]BOP!$A$81:$IV$88,[109]BOP!#REF!,[109]BOP!#REF!</definedName>
    <definedName name="Z_C21FAE91_013A_11D2_98BD_00C04FC96ABD_.wvu.Rows" hidden="1">[109]BOP!$A$36:$IV$36,[109]BOP!$A$44:$IV$44,[109]BOP!$A$59:$IV$59,[109]BOP!#REF!,[109]BOP!#REF!,[109]BOP!$A$79:$IV$79,[109]BOP!$A$81:$IV$88,[109]BOP!#REF!,[109]BOP!#REF!</definedName>
    <definedName name="Z_C21FAE92_013A_11D2_98BD_00C04FC96ABD_.wvu.Rows" hidden="1">[109]BOP!$A$36:$IV$36,[109]BOP!$A$44:$IV$44,[109]BOP!$A$59:$IV$59,[109]BOP!#REF!,[109]BOP!#REF!,[109]BOP!$A$79:$IV$79</definedName>
    <definedName name="Z_CF25EF4A_FFAB_11D1_98B7_00C04FC96ABD_.wvu.Rows" hidden="1">[109]BOP!$A$36:$IV$36,[109]BOP!$A$44:$IV$44,[109]BOP!$A$59:$IV$59,[109]BOP!#REF!,[109]BOP!#REF!,[109]BOP!$A$81:$IV$88</definedName>
    <definedName name="Z_CF25EF4B_FFAB_11D1_98B7_00C04FC96ABD_.wvu.Rows" hidden="1">[109]BOP!$A$36:$IV$36,[109]BOP!$A$44:$IV$44,[109]BOP!$A$59:$IV$59,[109]BOP!#REF!,[109]BOP!#REF!,[109]BOP!$A$81:$IV$88</definedName>
    <definedName name="Z_CF25EF4C_FFAB_11D1_98B7_00C04FC96ABD_.wvu.Rows" hidden="1">[109]BOP!$A$36:$IV$36,[109]BOP!$A$44:$IV$44,[109]BOP!$A$59:$IV$59,[109]BOP!#REF!,[109]BOP!#REF!,[109]BOP!$A$81:$IV$88</definedName>
    <definedName name="Z_CF25EF4D_FFAB_11D1_98B7_00C04FC96ABD_.wvu.Rows" hidden="1">[109]BOP!$A$36:$IV$36,[109]BOP!$A$44:$IV$44,[109]BOP!$A$59:$IV$59,[109]BOP!#REF!,[109]BOP!#REF!,[109]BOP!$A$81:$IV$88</definedName>
    <definedName name="Z_CF25EF4E_FFAB_11D1_98B7_00C04FC96ABD_.wvu.Rows" hidden="1">[109]BOP!$A$36:$IV$36,[109]BOP!$A$44:$IV$44,[109]BOP!$A$59:$IV$59,[109]BOP!#REF!,[109]BOP!#REF!,[109]BOP!$A$79:$IV$79,[109]BOP!$A$81:$IV$88,[109]BOP!#REF!</definedName>
    <definedName name="Z_CF25EF4F_FFAB_11D1_98B7_00C04FC96ABD_.wvu.Rows" hidden="1">[109]BOP!$A$36:$IV$36,[109]BOP!$A$44:$IV$44,[109]BOP!$A$59:$IV$59,[109]BOP!#REF!,[109]BOP!#REF!,[109]BOP!$A$79:$IV$79,[109]BOP!$A$81:$IV$88</definedName>
    <definedName name="Z_CF25EF50_FFAB_11D1_98B7_00C04FC96ABD_.wvu.Rows" hidden="1">[109]BOP!$A$36:$IV$36,[109]BOP!$A$44:$IV$44,[109]BOP!$A$59:$IV$59,[109]BOP!#REF!,[109]BOP!#REF!,[109]BOP!$A$79:$IV$79,[109]BOP!#REF!</definedName>
    <definedName name="Z_CF25EF51_FFAB_11D1_98B7_00C04FC96ABD_.wvu.Rows" hidden="1">[109]BOP!$A$36:$IV$36,[109]BOP!$A$44:$IV$44,[109]BOP!$A$59:$IV$59,[109]BOP!#REF!,[109]BOP!#REF!,[109]BOP!$A$79:$IV$79,[109]BOP!$A$81:$IV$88,[109]BOP!#REF!</definedName>
    <definedName name="Z_CF25EF52_FFAB_11D1_98B7_00C04FC96ABD_.wvu.Rows" hidden="1">[109]BOP!$A$36:$IV$36,[109]BOP!$A$44:$IV$44,[109]BOP!$A$59:$IV$59,[109]BOP!#REF!,[109]BOP!#REF!,[109]BOP!$A$79:$IV$79,[109]BOP!$A$81:$IV$88,[109]BOP!#REF!</definedName>
    <definedName name="Z_CF25EF53_FFAB_11D1_98B7_00C04FC96ABD_.wvu.Rows" hidden="1">[109]BOP!$A$36:$IV$36,[109]BOP!$A$44:$IV$44,[109]BOP!$A$59:$IV$59,[109]BOP!#REF!,[109]BOP!#REF!,[109]BOP!$A$79:$IV$79,[109]BOP!$A$81:$IV$88,[109]BOP!#REF!</definedName>
    <definedName name="Z_CF25EF55_FFAB_11D1_98B7_00C04FC96ABD_.wvu.Rows" hidden="1">[109]BOP!$A$36:$IV$36,[109]BOP!$A$44:$IV$44,[109]BOP!$A$59:$IV$59,[109]BOP!#REF!,[109]BOP!#REF!,[109]BOP!$A$79:$IV$79,[109]BOP!$A$81:$IV$88,[109]BOP!#REF!,[109]BOP!#REF!</definedName>
    <definedName name="Z_CF25EF56_FFAB_11D1_98B7_00C04FC96ABD_.wvu.Rows" hidden="1">[109]BOP!$A$36:$IV$36,[109]BOP!$A$44:$IV$44,[109]BOP!$A$59:$IV$59,[109]BOP!#REF!,[109]BOP!#REF!,[109]BOP!$A$79:$IV$79,[109]BOP!$A$81:$IV$88,[109]BOP!#REF!,[109]BOP!#REF!</definedName>
    <definedName name="Z_CF25EF57_FFAB_11D1_98B7_00C04FC96ABD_.wvu.Rows" hidden="1">[109]BOP!$A$36:$IV$36,[109]BOP!$A$44:$IV$44,[109]BOP!$A$59:$IV$59,[109]BOP!#REF!,[109]BOP!#REF!,[109]BOP!$A$79:$IV$79</definedName>
    <definedName name="Z_E6B74681_BCE1_11D2_BFD1_00A02466506E_.wvu.PrintTitles" hidden="1">[158]SUMMARY!$B$1:$D$65536,[158]SUMMARY!$A$3:$IV$5</definedName>
    <definedName name="Z_EA8011E5_017A_11D2_98BD_00C04FC96ABD_.wvu.Rows" hidden="1">[109]BOP!$A$36:$IV$36,[109]BOP!$A$44:$IV$44,[109]BOP!$A$59:$IV$59,[109]BOP!#REF!,[109]BOP!#REF!,[109]BOP!$A$79:$IV$79,[109]BOP!$A$81:$IV$88</definedName>
    <definedName name="Z_EA8011E6_017A_11D2_98BD_00C04FC96ABD_.wvu.Rows" hidden="1">[109]BOP!$A$36:$IV$36,[109]BOP!$A$44:$IV$44,[109]BOP!$A$59:$IV$59,[109]BOP!#REF!,[109]BOP!#REF!,[109]BOP!$A$79:$IV$79,[109]BOP!#REF!</definedName>
    <definedName name="Z_EA8011E9_017A_11D2_98BD_00C04FC96ABD_.wvu.Rows" hidden="1">[109]BOP!$A$36:$IV$36,[109]BOP!$A$44:$IV$44,[109]BOP!$A$59:$IV$59,[109]BOP!#REF!,[109]BOP!#REF!,[109]BOP!$A$79:$IV$79,[109]BOP!$A$81:$IV$88,[109]BOP!#REF!</definedName>
    <definedName name="Z_EA8011EC_017A_11D2_98BD_00C04FC96ABD_.wvu.Rows" hidden="1">[109]BOP!$A$36:$IV$36,[109]BOP!$A$44:$IV$44,[109]BOP!$A$59:$IV$59,[109]BOP!#REF!,[109]BOP!#REF!,[109]BOP!$A$79:$IV$79,[109]BOP!$A$81:$IV$88,[109]BOP!#REF!,[109]BOP!#REF!</definedName>
    <definedName name="Z_EA86CE3A_00A2_11D2_98BC_00C04FC96ABD_.wvu.Rows" hidden="1">[109]BOP!$A$36:$IV$36,[109]BOP!$A$44:$IV$44,[109]BOP!$A$59:$IV$59,[109]BOP!#REF!,[109]BOP!#REF!,[109]BOP!$A$81:$IV$88</definedName>
    <definedName name="Z_EA86CE3B_00A2_11D2_98BC_00C04FC96ABD_.wvu.Rows" hidden="1">[109]BOP!$A$36:$IV$36,[109]BOP!$A$44:$IV$44,[109]BOP!$A$59:$IV$59,[109]BOP!#REF!,[109]BOP!#REF!,[109]BOP!$A$81:$IV$88</definedName>
    <definedName name="Z_EA86CE3C_00A2_11D2_98BC_00C04FC96ABD_.wvu.Rows" hidden="1">[109]BOP!$A$36:$IV$36,[109]BOP!$A$44:$IV$44,[109]BOP!$A$59:$IV$59,[109]BOP!#REF!,[109]BOP!#REF!,[109]BOP!$A$81:$IV$88</definedName>
    <definedName name="Z_EA86CE3D_00A2_11D2_98BC_00C04FC96ABD_.wvu.Rows" hidden="1">[109]BOP!$A$36:$IV$36,[109]BOP!$A$44:$IV$44,[109]BOP!$A$59:$IV$59,[109]BOP!#REF!,[109]BOP!#REF!,[109]BOP!$A$81:$IV$88</definedName>
    <definedName name="Z_EA86CE3E_00A2_11D2_98BC_00C04FC96ABD_.wvu.Rows" hidden="1">[109]BOP!$A$36:$IV$36,[109]BOP!$A$44:$IV$44,[109]BOP!$A$59:$IV$59,[109]BOP!#REF!,[109]BOP!#REF!,[109]BOP!$A$79:$IV$79,[109]BOP!$A$81:$IV$88,[109]BOP!#REF!</definedName>
    <definedName name="Z_EA86CE3F_00A2_11D2_98BC_00C04FC96ABD_.wvu.Rows" hidden="1">[109]BOP!$A$36:$IV$36,[109]BOP!$A$44:$IV$44,[109]BOP!$A$59:$IV$59,[109]BOP!#REF!,[109]BOP!#REF!,[109]BOP!$A$79:$IV$79,[109]BOP!$A$81:$IV$88</definedName>
    <definedName name="Z_EA86CE40_00A2_11D2_98BC_00C04FC96ABD_.wvu.Rows" hidden="1">[109]BOP!$A$36:$IV$36,[109]BOP!$A$44:$IV$44,[109]BOP!$A$59:$IV$59,[109]BOP!#REF!,[109]BOP!#REF!,[109]BOP!$A$79:$IV$79,[109]BOP!#REF!</definedName>
    <definedName name="Z_EA86CE41_00A2_11D2_98BC_00C04FC96ABD_.wvu.Rows" hidden="1">[109]BOP!$A$36:$IV$36,[109]BOP!$A$44:$IV$44,[109]BOP!$A$59:$IV$59,[109]BOP!#REF!,[109]BOP!#REF!,[109]BOP!$A$79:$IV$79,[109]BOP!$A$81:$IV$88,[109]BOP!#REF!</definedName>
    <definedName name="Z_EA86CE42_00A2_11D2_98BC_00C04FC96ABD_.wvu.Rows" hidden="1">[109]BOP!$A$36:$IV$36,[109]BOP!$A$44:$IV$44,[109]BOP!$A$59:$IV$59,[109]BOP!#REF!,[109]BOP!#REF!,[109]BOP!$A$79:$IV$79,[109]BOP!$A$81:$IV$88,[109]BOP!#REF!</definedName>
    <definedName name="Z_EA86CE43_00A2_11D2_98BC_00C04FC96ABD_.wvu.Rows" hidden="1">[109]BOP!$A$36:$IV$36,[109]BOP!$A$44:$IV$44,[109]BOP!$A$59:$IV$59,[109]BOP!#REF!,[109]BOP!#REF!,[109]BOP!$A$79:$IV$79,[109]BOP!$A$81:$IV$88,[109]BOP!#REF!</definedName>
    <definedName name="Z_EA86CE45_00A2_11D2_98BC_00C04FC96ABD_.wvu.Rows" hidden="1">[109]BOP!$A$36:$IV$36,[109]BOP!$A$44:$IV$44,[109]BOP!$A$59:$IV$59,[109]BOP!#REF!,[109]BOP!#REF!,[109]BOP!$A$79:$IV$79,[109]BOP!$A$81:$IV$88,[109]BOP!#REF!,[109]BOP!#REF!</definedName>
    <definedName name="Z_EA86CE46_00A2_11D2_98BC_00C04FC96ABD_.wvu.Rows" hidden="1">[109]BOP!$A$36:$IV$36,[109]BOP!$A$44:$IV$44,[109]BOP!$A$59:$IV$59,[109]BOP!#REF!,[109]BOP!#REF!,[109]BOP!$A$79:$IV$79,[109]BOP!$A$81:$IV$88,[109]BOP!#REF!,[109]BOP!#REF!</definedName>
    <definedName name="Z_EA86CE47_00A2_11D2_98BC_00C04FC96ABD_.wvu.Rows" hidden="1">[109]BOP!$A$36:$IV$36,[109]BOP!$A$44:$IV$44,[109]BOP!$A$59:$IV$59,[109]BOP!#REF!,[109]BOP!#REF!,[109]BOP!$A$79:$IV$79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localSheetId="1">[4]A!#REF!</definedName>
    <definedName name="zz" localSheetId="2">[4]A!#REF!</definedName>
    <definedName name="zz">[4]A!#REF!</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4" i="56" l="1"/>
  <c r="AG14" i="56"/>
  <c r="AF14" i="56"/>
  <c r="AE14" i="56"/>
  <c r="AD14" i="56"/>
  <c r="AC14" i="56"/>
  <c r="AB14" i="56"/>
  <c r="AA14" i="56"/>
  <c r="Z14" i="56"/>
  <c r="Y14" i="56"/>
  <c r="Q14" i="56"/>
  <c r="P14" i="56"/>
  <c r="O14" i="56"/>
  <c r="N14" i="56"/>
  <c r="M14" i="56"/>
  <c r="L14" i="56"/>
  <c r="K14" i="56"/>
  <c r="J14" i="56"/>
  <c r="I14" i="56"/>
  <c r="H14" i="56"/>
  <c r="G14" i="56"/>
  <c r="F14" i="56"/>
  <c r="E14" i="56"/>
  <c r="D14" i="56"/>
  <c r="C14" i="56"/>
  <c r="B14" i="56"/>
  <c r="X9" i="56"/>
  <c r="X14" i="56" s="1"/>
  <c r="W9" i="56"/>
  <c r="W14" i="56" s="1"/>
  <c r="V9" i="56"/>
  <c r="V14" i="56" s="1"/>
  <c r="U9" i="56"/>
  <c r="U14" i="56" s="1"/>
  <c r="T9" i="56"/>
  <c r="T14" i="56" s="1"/>
  <c r="S9" i="56"/>
  <c r="S14" i="56" s="1"/>
  <c r="R9" i="56"/>
  <c r="R14" i="56" s="1"/>
  <c r="C5" i="26" l="1"/>
  <c r="D5" i="26" s="1"/>
  <c r="E5" i="26" s="1"/>
  <c r="F5" i="26" s="1"/>
  <c r="G5" i="26" s="1"/>
  <c r="H5" i="26" s="1"/>
  <c r="I5" i="26" s="1"/>
  <c r="J5" i="26" s="1"/>
  <c r="K5" i="26" s="1"/>
  <c r="L5" i="26" s="1"/>
</calcChain>
</file>

<file path=xl/sharedStrings.xml><?xml version="1.0" encoding="utf-8"?>
<sst xmlns="http://schemas.openxmlformats.org/spreadsheetml/2006/main" count="187" uniqueCount="125">
  <si>
    <t>Social</t>
  </si>
  <si>
    <t>Fuente: Dipres.</t>
  </si>
  <si>
    <t>(% del PIB)</t>
  </si>
  <si>
    <t>Gráfico I.4.1</t>
  </si>
  <si>
    <t xml:space="preserve">Fuente: Dipres. </t>
  </si>
  <si>
    <t>(cierre al 31 de diciembre de cada año, % del PIB)</t>
  </si>
  <si>
    <t>2023e</t>
  </si>
  <si>
    <t>2024e</t>
  </si>
  <si>
    <t>2025e</t>
  </si>
  <si>
    <t>2026e</t>
  </si>
  <si>
    <t>Total Gasto Intereses</t>
  </si>
  <si>
    <t>Base</t>
  </si>
  <si>
    <t>Gráfico II.10.2</t>
  </si>
  <si>
    <t xml:space="preserve">Diferencia de ingresos totales por año con respecto al escenario base </t>
  </si>
  <si>
    <t>(MMUS$)</t>
  </si>
  <si>
    <t>Optimista - Base</t>
  </si>
  <si>
    <t>Pesimista - Base</t>
  </si>
  <si>
    <t>Gráfico II.10.3</t>
  </si>
  <si>
    <t xml:space="preserve">Diferencia de ingresos estructurales por año con respecto al escenario base </t>
  </si>
  <si>
    <t>Gráfico II.10.4</t>
  </si>
  <si>
    <t>Balance efectivo por año en cada escenario</t>
  </si>
  <si>
    <t>Optimista</t>
  </si>
  <si>
    <t>Pesimista</t>
  </si>
  <si>
    <t>Nota: Cálculos consideran el PIB de cada escenario.</t>
  </si>
  <si>
    <t>Gráfico II.10.5</t>
  </si>
  <si>
    <t>Balance estructural por año en cada escenario</t>
  </si>
  <si>
    <t>Gráfico II.10.6</t>
  </si>
  <si>
    <t xml:space="preserve">Diferencia en holguras con respecto al escenario base </t>
  </si>
  <si>
    <t>Gráfico II.10.7</t>
  </si>
  <si>
    <t>(% del PIB estimado para cada período)</t>
  </si>
  <si>
    <t>Escenario Base</t>
  </si>
  <si>
    <t>Escenario Pesimista</t>
  </si>
  <si>
    <t>Escenario Optimista</t>
  </si>
  <si>
    <t>Perfil de vencimientos de la Deuda Bruta del Gobierno Central</t>
  </si>
  <si>
    <t>(cifras consolidadas en millones de pesos 2023)</t>
  </si>
  <si>
    <t>Amortizacion Deuda Interna</t>
  </si>
  <si>
    <t>Amortizacion Deuda Externa</t>
  </si>
  <si>
    <t>2027e</t>
  </si>
  <si>
    <t>Año</t>
  </si>
  <si>
    <t>Nota: Cálculos con tipo de cambio promedio en pesos de 2023 de cada escenario.</t>
  </si>
  <si>
    <t>Deuda  Bruta del Gobierno Central 1991-2027</t>
  </si>
  <si>
    <t>(% del avance a diciembre sobre la Ley Aprobada)</t>
  </si>
  <si>
    <t>(millones de dólares y % del PIB, al cierre de cada período)</t>
  </si>
  <si>
    <t>(% del PIB, al cierre de cada período)</t>
  </si>
  <si>
    <t>Gráfico I.7.1</t>
  </si>
  <si>
    <t>Gráfico I.7.2</t>
  </si>
  <si>
    <t>Gráfico I.6.1</t>
  </si>
  <si>
    <t>Gráfico II.7.1</t>
  </si>
  <si>
    <t>Gasto Total</t>
  </si>
  <si>
    <t>Gasto Corriente</t>
  </si>
  <si>
    <t>Gasto de Capital</t>
  </si>
  <si>
    <t>Gasto del Gobierno Central Presupuestario: Total, Corriente y de Capital 2018-2022</t>
  </si>
  <si>
    <t>Evolución de los Activos Consolidados del Tesoro Público 1990-2022</t>
  </si>
  <si>
    <t>Evolución de la Deuda Bruta del Gobierno Central 1991-2022</t>
  </si>
  <si>
    <t>Deuda Bruta del Gobierno Central 1991-2027</t>
  </si>
  <si>
    <t>Gráfico III.9.1</t>
  </si>
  <si>
    <t>Gasto por concepto de intereses 2023-2033</t>
  </si>
  <si>
    <t>Activos en millones de US$</t>
  </si>
  <si>
    <t>FEES</t>
  </si>
  <si>
    <t>FRP</t>
  </si>
  <si>
    <t>Sub total</t>
  </si>
  <si>
    <t>Otros activos del TP</t>
  </si>
  <si>
    <t>Fondo para la Educación</t>
  </si>
  <si>
    <t>FAR</t>
  </si>
  <si>
    <t>Fondo TAC</t>
  </si>
  <si>
    <t>Activos Consolidados TP</t>
  </si>
  <si>
    <t>% del PIB</t>
  </si>
  <si>
    <t>Deuda Total</t>
  </si>
  <si>
    <t>Deuda Interna</t>
  </si>
  <si>
    <t>Deuda Externa</t>
  </si>
  <si>
    <t>Gráfico R.1.1</t>
  </si>
  <si>
    <t>Composición de los ingresos efectivos 2001-2022</t>
  </si>
  <si>
    <t>(% del PIB de cada año)</t>
  </si>
  <si>
    <t>Nota: Los porcentajes del PIB son calculados utilizando el dato de Cuentas Nacionales (CCNN) del año 2003 en el período 2001-2010, CCNN 2008 entre 2011-2015, CCNN 2013 entre 2016-2020 y CCNN 2018 en 2021-2022.</t>
  </si>
  <si>
    <t>Gráfico R.1.2</t>
  </si>
  <si>
    <t>(millones de pesos de cada año y USc$/libra)</t>
  </si>
  <si>
    <t>Gráfico R.1.3</t>
  </si>
  <si>
    <t>Efecto de las principales variables en los ingresos efectivos provenientes de la minería en el año 2022</t>
  </si>
  <si>
    <t>Gráfico R.1.4</t>
  </si>
  <si>
    <t>Efecto de las principales variables en los ingresos estructurales provenientes de la minería en el año 2022</t>
  </si>
  <si>
    <t>Ingresos mineros</t>
  </si>
  <si>
    <t>Ingresos no mineros</t>
  </si>
  <si>
    <t>Cobre Bruto (Codelco)</t>
  </si>
  <si>
    <t>GMP10</t>
  </si>
  <si>
    <t>Precio del cobre BML (eje. der.)</t>
  </si>
  <si>
    <t>Variable</t>
  </si>
  <si>
    <t>Unidad de modificación</t>
  </si>
  <si>
    <t>Ingresos efectivos</t>
  </si>
  <si>
    <t>Codelco</t>
  </si>
  <si>
    <t>Total minería</t>
  </si>
  <si>
    <t>Precio del Cobre*</t>
  </si>
  <si>
    <t>1 centavo de dólar</t>
  </si>
  <si>
    <t>Precio de Referencia del Cobre</t>
  </si>
  <si>
    <t>*Precio del cobre BML para el caso de GMP10 y precio de venta de Codelco para el caso de la Empresa Estatal.</t>
  </si>
  <si>
    <t>Ingresos estructurales</t>
  </si>
  <si>
    <t>Gráfico R.3.1</t>
  </si>
  <si>
    <t>Composición del gasto del FET por año</t>
  </si>
  <si>
    <t>(porcentaje del monto ejecutado por año)</t>
  </si>
  <si>
    <t>Cambio climático</t>
  </si>
  <si>
    <t>Laboral</t>
  </si>
  <si>
    <t>Productivo</t>
  </si>
  <si>
    <t>Salud</t>
  </si>
  <si>
    <t>Gráfico R.3.2</t>
  </si>
  <si>
    <t>Composición del gasto total FET 2020-2021</t>
  </si>
  <si>
    <t>(porcentaje, a partir de montos en millones de pesos 2022)</t>
  </si>
  <si>
    <t>Gráfico R.4.1</t>
  </si>
  <si>
    <t>Cumplimiento de metas de Balance Estructural (metodología vigente)</t>
  </si>
  <si>
    <t>Primera meta establecida</t>
  </si>
  <si>
    <t>Última meta establecida</t>
  </si>
  <si>
    <t>Notas:</t>
  </si>
  <si>
    <t>(1) Las áreas azules y grises indican los distintos períodos presidenciales.</t>
  </si>
  <si>
    <t>(2) En 2008 y 2009 se presenta la meta anunciada en la Cuenta Pública del 21 de mayo de 2008, cuya modificación no se hizo mediante decreto.</t>
  </si>
  <si>
    <t>(3) Entre 2011 y 2017 el Decreto de Política Fiscal no estableció una meta numérica para cada año, sino que una senda de convergencia. En dichos casos, se presenta la última meta establecida (presentada en el IFP o EGF correspondiente).</t>
  </si>
  <si>
    <t>Diferencia Gasto Total y Compatible con la Meta</t>
  </si>
  <si>
    <t>Diferencia</t>
  </si>
  <si>
    <t>Cumplimiento</t>
  </si>
  <si>
    <t>D</t>
  </si>
  <si>
    <t>Nota: Los años destacados en rojo corresponden a los que se incumplió la regla fiscal.</t>
  </si>
  <si>
    <r>
      <t xml:space="preserve">BE </t>
    </r>
    <r>
      <rPr>
        <i/>
        <sz val="10"/>
        <color theme="1"/>
        <rFont val="Calibri"/>
        <family val="2"/>
        <scheme val="minor"/>
      </rPr>
      <t>ex post</t>
    </r>
    <r>
      <rPr>
        <sz val="10"/>
        <color theme="1"/>
        <rFont val="Calibri"/>
        <family val="2"/>
        <scheme val="minor"/>
      </rPr>
      <t xml:space="preserve"> (cumple la última meta establecida)</t>
    </r>
  </si>
  <si>
    <r>
      <t xml:space="preserve">BE </t>
    </r>
    <r>
      <rPr>
        <i/>
        <sz val="10"/>
        <color theme="1"/>
        <rFont val="Calibri"/>
        <family val="2"/>
        <scheme val="minor"/>
      </rPr>
      <t>ex post</t>
    </r>
    <r>
      <rPr>
        <sz val="10"/>
        <color theme="1"/>
        <rFont val="Calibri"/>
        <family val="2"/>
        <scheme val="minor"/>
      </rPr>
      <t xml:space="preserve"> (incumple la última meta establecida)</t>
    </r>
  </si>
  <si>
    <r>
      <t xml:space="preserve">(4) El Balance Estructural </t>
    </r>
    <r>
      <rPr>
        <i/>
        <sz val="10"/>
        <color theme="1"/>
        <rFont val="Calibri"/>
        <family val="2"/>
        <scheme val="minor"/>
      </rPr>
      <t>ex post</t>
    </r>
    <r>
      <rPr>
        <sz val="10"/>
        <color theme="1"/>
        <rFont val="Calibri"/>
        <family val="2"/>
        <scheme val="minor"/>
      </rPr>
      <t xml:space="preserve"> corresponde al calculado con la metodología vigente, por lo que puede diferir del presentado en los IFP y EGF correspondientes.</t>
    </r>
  </si>
  <si>
    <t>Gráfico R.4.2</t>
  </si>
  <si>
    <t>Período de gobierno (Aux 1)</t>
  </si>
  <si>
    <t>Período de gobierno (Aux 2)</t>
  </si>
  <si>
    <r>
      <t xml:space="preserve">(5) BE </t>
    </r>
    <r>
      <rPr>
        <i/>
        <sz val="10"/>
        <color theme="1"/>
        <rFont val="Calibri"/>
        <family val="2"/>
        <scheme val="minor"/>
      </rPr>
      <t xml:space="preserve">ex post </t>
    </r>
    <r>
      <rPr>
        <sz val="10"/>
        <color theme="1"/>
        <rFont val="Calibri"/>
        <family val="2"/>
        <scheme val="minor"/>
      </rPr>
      <t>calculado utilizando el dato de Cuentas Nacionales (CCNN) del año 2003 en el período 2001-2010, CCNN 2008 entre 2011-2015, CCNN 2013 entre 2016-2020 y CCNN 2018 en 2021-2022.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</si>
</sst>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 numFmtId="175" formatCode="_(* #,##0.00_);_(* \(#,##0.00\);_(* &quot;-&quot;??_);_(@_)"/>
    <numFmt numFmtId="176" formatCode="0.000%"/>
    <numFmt numFmtId="177" formatCode="_ * #,##0.00_ ;_ * \-#,##0.00_ ;_ * &quot;-&quot;_ ;_ @_ "/>
    <numFmt numFmtId="178" formatCode="#,##0.00000"/>
  </numFmts>
  <fonts count="19" x14ac:knownFonts="1">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b/>
      <sz val="10"/>
      <color theme="1"/>
      <name val="Calibri"/>
      <family val="2"/>
      <scheme val="minor"/>
    </font>
    <font>
      <sz val="11"/>
      <color theme="1"/>
      <name val="Calibri"/>
      <family val="2"/>
      <scheme val="minor"/>
    </font>
    <font>
      <sz val="11"/>
      <color theme="1"/>
      <name val="Calibri"/>
      <family val="2"/>
      <scheme val="minor"/>
    </font>
    <font>
      <sz val="10"/>
      <color rgb="FFFF0000"/>
      <name val="Calibri"/>
      <family val="2"/>
      <scheme val="minor"/>
    </font>
    <font>
      <sz val="11"/>
      <color rgb="FF006100"/>
      <name val="Calibri"/>
      <family val="2"/>
      <scheme val="minor"/>
    </font>
    <font>
      <sz val="11"/>
      <color rgb="FF9C0006"/>
      <name val="Calibri"/>
      <family val="2"/>
      <scheme val="minor"/>
    </font>
    <font>
      <i/>
      <sz val="10"/>
      <color theme="1"/>
      <name val="Calibri"/>
      <family val="2"/>
      <scheme val="minor"/>
    </font>
    <font>
      <sz val="10"/>
      <color theme="2" tint="-0.499984740745262"/>
      <name val="Calibri"/>
      <family val="2"/>
      <scheme val="minor"/>
    </font>
    <font>
      <sz val="10"/>
      <color theme="0" tint="-0.249977111117893"/>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top style="thin">
        <color indexed="64"/>
      </top>
      <bottom style="thin">
        <color theme="0" tint="-0.14996795556505021"/>
      </bottom>
      <diagonal/>
    </border>
    <border>
      <left style="thin">
        <color indexed="64"/>
      </left>
      <right style="thin">
        <color indexed="64"/>
      </right>
      <top style="thin">
        <color indexed="64"/>
      </top>
      <bottom/>
      <diagonal/>
    </border>
    <border>
      <left style="thin">
        <color indexed="64"/>
      </left>
      <right/>
      <top style="thin">
        <color indexed="64"/>
      </top>
      <bottom style="thin">
        <color theme="4" tint="-0.499984740745262"/>
      </bottom>
      <diagonal/>
    </border>
  </borders>
  <cellStyleXfs count="24">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11" fillId="0" borderId="0"/>
    <xf numFmtId="0" fontId="12" fillId="0" borderId="0"/>
    <xf numFmtId="0" fontId="3" fillId="0" borderId="0"/>
    <xf numFmtId="164" fontId="1" fillId="0" borderId="0" applyFont="0" applyFill="0" applyBorder="0" applyAlignment="0" applyProtection="0"/>
    <xf numFmtId="175"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3" fillId="0" borderId="0"/>
    <xf numFmtId="164" fontId="3" fillId="0" borderId="0" applyFont="0" applyFill="0" applyBorder="0" applyAlignment="0" applyProtection="0"/>
  </cellStyleXfs>
  <cellXfs count="254">
    <xf numFmtId="0" fontId="0" fillId="0" borderId="0" xfId="0"/>
    <xf numFmtId="0" fontId="4" fillId="0" borderId="0" xfId="3" applyFont="1"/>
    <xf numFmtId="0" fontId="5" fillId="0" borderId="0" xfId="3" applyFont="1"/>
    <xf numFmtId="0" fontId="5" fillId="0" borderId="0" xfId="3" applyFont="1" applyAlignment="1">
      <alignment horizontal="center" vertical="center" wrapText="1"/>
    </xf>
    <xf numFmtId="0" fontId="5" fillId="0" borderId="12" xfId="3" applyFont="1" applyBorder="1"/>
    <xf numFmtId="167" fontId="5" fillId="0" borderId="5" xfId="8" applyNumberFormat="1" applyFont="1" applyBorder="1"/>
    <xf numFmtId="167" fontId="5" fillId="2" borderId="5" xfId="7" applyNumberFormat="1" applyFont="1" applyFill="1" applyBorder="1"/>
    <xf numFmtId="167" fontId="5" fillId="2" borderId="6" xfId="7" applyNumberFormat="1" applyFont="1" applyFill="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3" fontId="4" fillId="0" borderId="0" xfId="3" applyNumberFormat="1" applyFont="1"/>
    <xf numFmtId="3" fontId="5" fillId="0" borderId="0" xfId="8" applyNumberFormat="1" applyFont="1" applyFill="1" applyBorder="1" applyAlignment="1">
      <alignment horizontal="right"/>
    </xf>
    <xf numFmtId="0" fontId="4" fillId="0" borderId="0" xfId="9" applyFont="1"/>
    <xf numFmtId="167" fontId="5" fillId="0" borderId="0" xfId="8" applyNumberFormat="1" applyFont="1" applyFill="1" applyBorder="1" applyAlignment="1">
      <alignment horizontal="right"/>
    </xf>
    <xf numFmtId="0" fontId="7" fillId="0" borderId="0" xfId="3" applyFont="1"/>
    <xf numFmtId="0" fontId="8" fillId="0" borderId="0" xfId="3" applyFont="1"/>
    <xf numFmtId="169" fontId="8" fillId="0" borderId="0" xfId="3" applyNumberFormat="1" applyFont="1"/>
    <xf numFmtId="167" fontId="8" fillId="0" borderId="0" xfId="3" applyNumberFormat="1" applyFont="1"/>
    <xf numFmtId="0" fontId="9" fillId="0" borderId="0" xfId="3" applyFont="1"/>
    <xf numFmtId="169" fontId="9" fillId="0" borderId="0" xfId="3" applyNumberFormat="1" applyFont="1"/>
    <xf numFmtId="167" fontId="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13" xfId="0" applyFont="1" applyFill="1" applyBorder="1" applyAlignment="1">
      <alignment horizontal="left" vertical="center"/>
    </xf>
    <xf numFmtId="41" fontId="5" fillId="2" borderId="5" xfId="6" applyFont="1" applyFill="1" applyBorder="1"/>
    <xf numFmtId="41" fontId="5" fillId="2" borderId="6" xfId="6" applyFont="1" applyFill="1" applyBorder="1"/>
    <xf numFmtId="171" fontId="5" fillId="2" borderId="0" xfId="0" applyNumberFormat="1" applyFont="1" applyFill="1"/>
    <xf numFmtId="41" fontId="5" fillId="2" borderId="0" xfId="6" applyFont="1" applyFill="1"/>
    <xf numFmtId="0" fontId="10" fillId="2" borderId="0" xfId="0" applyFont="1" applyFill="1"/>
    <xf numFmtId="0" fontId="6" fillId="2" borderId="0" xfId="0" applyFont="1" applyFill="1"/>
    <xf numFmtId="0" fontId="10" fillId="2" borderId="13" xfId="0" applyFont="1" applyFill="1" applyBorder="1" applyAlignment="1">
      <alignment horizont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xf>
    <xf numFmtId="0" fontId="6" fillId="2" borderId="0" xfId="0" applyFont="1" applyFill="1" applyAlignment="1">
      <alignment horizontal="left"/>
    </xf>
    <xf numFmtId="41" fontId="6" fillId="2" borderId="0" xfId="6" applyFont="1" applyFill="1"/>
    <xf numFmtId="41" fontId="6" fillId="2" borderId="0" xfId="0" applyNumberFormat="1" applyFont="1" applyFill="1"/>
    <xf numFmtId="0" fontId="6" fillId="2" borderId="14" xfId="0" applyFont="1" applyFill="1" applyBorder="1"/>
    <xf numFmtId="0" fontId="6" fillId="2" borderId="12" xfId="0" applyFont="1" applyFill="1" applyBorder="1"/>
    <xf numFmtId="0" fontId="6" fillId="2" borderId="13" xfId="0" applyFont="1" applyFill="1" applyBorder="1"/>
    <xf numFmtId="0" fontId="6" fillId="2" borderId="2" xfId="0" applyFont="1" applyFill="1" applyBorder="1"/>
    <xf numFmtId="41" fontId="6" fillId="2" borderId="5" xfId="0" applyNumberFormat="1" applyFont="1" applyFill="1" applyBorder="1"/>
    <xf numFmtId="172" fontId="6" fillId="2" borderId="7" xfId="6" applyNumberFormat="1" applyFont="1" applyFill="1" applyBorder="1" applyAlignment="1">
      <alignment horizontal="center"/>
    </xf>
    <xf numFmtId="172" fontId="6" fillId="2" borderId="4" xfId="6" applyNumberFormat="1" applyFont="1" applyFill="1" applyBorder="1" applyAlignment="1">
      <alignment horizontal="center"/>
    </xf>
    <xf numFmtId="172" fontId="6" fillId="2" borderId="8" xfId="6" applyNumberFormat="1" applyFont="1" applyFill="1" applyBorder="1" applyAlignment="1">
      <alignment horizontal="center"/>
    </xf>
    <xf numFmtId="172" fontId="6" fillId="2" borderId="5" xfId="6" applyNumberFormat="1" applyFont="1" applyFill="1" applyBorder="1" applyAlignment="1">
      <alignment horizontal="center"/>
    </xf>
    <xf numFmtId="172" fontId="6" fillId="2" borderId="6" xfId="6" applyNumberFormat="1" applyFont="1" applyFill="1" applyBorder="1" applyAlignment="1">
      <alignment horizontal="center"/>
    </xf>
    <xf numFmtId="0" fontId="10"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165" fontId="6" fillId="2" borderId="7" xfId="6" applyNumberFormat="1" applyFont="1" applyFill="1" applyBorder="1" applyAlignment="1">
      <alignment horizontal="center"/>
    </xf>
    <xf numFmtId="165" fontId="6" fillId="2" borderId="8" xfId="6" applyNumberFormat="1" applyFont="1" applyFill="1" applyBorder="1" applyAlignment="1">
      <alignment horizontal="center"/>
    </xf>
    <xf numFmtId="41" fontId="6" fillId="2" borderId="4" xfId="6" applyFont="1" applyFill="1" applyBorder="1"/>
    <xf numFmtId="41" fontId="6" fillId="2" borderId="5" xfId="6" applyFont="1" applyFill="1" applyBorder="1"/>
    <xf numFmtId="41" fontId="6" fillId="2" borderId="6" xfId="6" applyFont="1" applyFill="1" applyBorder="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167" fontId="5" fillId="0" borderId="0" xfId="8" applyNumberFormat="1" applyFont="1" applyBorder="1"/>
    <xf numFmtId="167" fontId="5" fillId="2" borderId="0" xfId="7" applyNumberFormat="1" applyFont="1" applyFill="1" applyBorder="1"/>
    <xf numFmtId="167" fontId="5" fillId="2" borderId="4" xfId="7" applyNumberFormat="1" applyFont="1" applyFill="1" applyBorder="1"/>
    <xf numFmtId="9" fontId="5" fillId="0" borderId="0" xfId="8" applyFont="1"/>
    <xf numFmtId="4" fontId="5" fillId="0" borderId="0" xfId="12" applyFont="1" applyFill="1" applyBorder="1"/>
    <xf numFmtId="0" fontId="6" fillId="0" borderId="0" xfId="0" applyFont="1" applyAlignment="1">
      <alignment horizontal="left"/>
    </xf>
    <xf numFmtId="0" fontId="6" fillId="0" borderId="14" xfId="0" applyFont="1" applyBorder="1" applyAlignment="1">
      <alignment horizontal="left" vertical="center"/>
    </xf>
    <xf numFmtId="41" fontId="6" fillId="0" borderId="0" xfId="6" applyFont="1" applyBorder="1"/>
    <xf numFmtId="41" fontId="6" fillId="0" borderId="4" xfId="6" applyFont="1" applyBorder="1"/>
    <xf numFmtId="0" fontId="6" fillId="0" borderId="12" xfId="0" applyFont="1" applyBorder="1" applyAlignment="1">
      <alignment horizontal="left" vertical="center"/>
    </xf>
    <xf numFmtId="41" fontId="6" fillId="0" borderId="5" xfId="6" applyFont="1" applyBorder="1"/>
    <xf numFmtId="41" fontId="6" fillId="0" borderId="6" xfId="6" applyFont="1" applyBorder="1"/>
    <xf numFmtId="171" fontId="5" fillId="2" borderId="0" xfId="0" applyNumberFormat="1" applyFont="1" applyFill="1" applyAlignment="1">
      <alignment horizontal="left"/>
    </xf>
    <xf numFmtId="0" fontId="10" fillId="0" borderId="0" xfId="0" applyFont="1"/>
    <xf numFmtId="0" fontId="6" fillId="2" borderId="14" xfId="0" applyFont="1" applyFill="1" applyBorder="1" applyAlignment="1">
      <alignment horizontal="center"/>
    </xf>
    <xf numFmtId="0" fontId="6" fillId="2" borderId="12" xfId="0" applyFont="1" applyFill="1" applyBorder="1" applyAlignment="1">
      <alignment horizontal="center"/>
    </xf>
    <xf numFmtId="0" fontId="5" fillId="2" borderId="0" xfId="0" applyFont="1" applyFill="1" applyAlignment="1">
      <alignment horizontal="left"/>
    </xf>
    <xf numFmtId="41" fontId="6" fillId="0" borderId="0" xfId="6" applyFont="1"/>
    <xf numFmtId="171" fontId="6" fillId="0" borderId="0" xfId="0" applyNumberFormat="1" applyFont="1"/>
    <xf numFmtId="41" fontId="6" fillId="0" borderId="0" xfId="0" applyNumberFormat="1" applyFont="1"/>
    <xf numFmtId="0" fontId="10" fillId="2" borderId="1" xfId="0" applyFont="1" applyFill="1" applyBorder="1" applyAlignment="1">
      <alignment horizontal="center" vertical="center" wrapText="1"/>
    </xf>
    <xf numFmtId="165" fontId="6" fillId="2" borderId="7" xfId="0" applyNumberFormat="1" applyFont="1" applyFill="1" applyBorder="1" applyAlignment="1">
      <alignment horizontal="center"/>
    </xf>
    <xf numFmtId="0" fontId="6" fillId="2" borderId="6" xfId="0" applyFont="1" applyFill="1" applyBorder="1" applyAlignment="1">
      <alignment horizontal="center"/>
    </xf>
    <xf numFmtId="0" fontId="4" fillId="0" borderId="12" xfId="3" applyFont="1" applyBorder="1"/>
    <xf numFmtId="0" fontId="10" fillId="2" borderId="3" xfId="0" applyFont="1" applyFill="1" applyBorder="1" applyAlignment="1">
      <alignment horizontal="center"/>
    </xf>
    <xf numFmtId="3" fontId="6" fillId="2" borderId="0" xfId="0" applyNumberFormat="1" applyFont="1" applyFill="1"/>
    <xf numFmtId="165" fontId="6" fillId="2" borderId="0" xfId="0" applyNumberFormat="1" applyFont="1" applyFill="1" applyAlignment="1">
      <alignment horizontal="center"/>
    </xf>
    <xf numFmtId="3" fontId="6" fillId="2" borderId="7" xfId="0" applyNumberFormat="1" applyFont="1" applyFill="1" applyBorder="1" applyAlignment="1">
      <alignment horizontal="center"/>
    </xf>
    <xf numFmtId="3" fontId="6" fillId="2" borderId="0" xfId="0" applyNumberFormat="1" applyFont="1" applyFill="1" applyBorder="1" applyAlignment="1">
      <alignment horizontal="center"/>
    </xf>
    <xf numFmtId="3" fontId="6" fillId="2" borderId="4" xfId="0" applyNumberFormat="1" applyFont="1" applyFill="1" applyBorder="1" applyAlignment="1">
      <alignment horizontal="center"/>
    </xf>
    <xf numFmtId="3" fontId="6" fillId="2" borderId="8" xfId="0" applyNumberFormat="1" applyFont="1" applyFill="1" applyBorder="1" applyAlignment="1">
      <alignment horizontal="center"/>
    </xf>
    <xf numFmtId="3" fontId="6" fillId="2" borderId="5" xfId="0" applyNumberFormat="1" applyFont="1" applyFill="1" applyBorder="1" applyAlignment="1">
      <alignment horizontal="center"/>
    </xf>
    <xf numFmtId="3" fontId="6" fillId="2" borderId="6" xfId="0" applyNumberFormat="1" applyFont="1" applyFill="1" applyBorder="1" applyAlignment="1">
      <alignment horizontal="center"/>
    </xf>
    <xf numFmtId="41" fontId="6" fillId="2" borderId="0" xfId="0" applyNumberFormat="1" applyFont="1" applyFill="1" applyBorder="1"/>
    <xf numFmtId="172" fontId="6" fillId="2" borderId="0" xfId="6" applyNumberFormat="1" applyFont="1" applyFill="1" applyBorder="1" applyAlignment="1">
      <alignment horizontal="center"/>
    </xf>
    <xf numFmtId="41" fontId="6" fillId="2" borderId="0" xfId="6"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horizontal="center" vertical="center"/>
    </xf>
    <xf numFmtId="169" fontId="5" fillId="2" borderId="0" xfId="0" applyNumberFormat="1" applyFont="1" applyFill="1"/>
    <xf numFmtId="4" fontId="5" fillId="2" borderId="0" xfId="0" applyNumberFormat="1" applyFont="1" applyFill="1"/>
    <xf numFmtId="167" fontId="5" fillId="2" borderId="0" xfId="18" applyNumberFormat="1" applyFont="1" applyFill="1"/>
    <xf numFmtId="176" fontId="5" fillId="2" borderId="0" xfId="18" applyNumberFormat="1" applyFont="1" applyFill="1"/>
    <xf numFmtId="177" fontId="5" fillId="2" borderId="0" xfId="6" applyNumberFormat="1" applyFont="1" applyFill="1"/>
    <xf numFmtId="3" fontId="5" fillId="2" borderId="0" xfId="11" applyNumberFormat="1" applyFont="1" applyFill="1" applyBorder="1" applyAlignment="1">
      <alignment horizontal="right"/>
    </xf>
    <xf numFmtId="178" fontId="5" fillId="2" borderId="0" xfId="11" applyNumberFormat="1" applyFont="1" applyFill="1" applyBorder="1" applyAlignment="1">
      <alignment horizontal="right"/>
    </xf>
    <xf numFmtId="3" fontId="5" fillId="2" borderId="0" xfId="0" applyNumberFormat="1" applyFont="1" applyFill="1" applyBorder="1" applyAlignment="1">
      <alignment vertical="center"/>
    </xf>
    <xf numFmtId="3" fontId="5" fillId="2" borderId="0" xfId="17" applyNumberFormat="1" applyFont="1" applyFill="1" applyBorder="1" applyAlignment="1">
      <alignment vertical="center"/>
    </xf>
    <xf numFmtId="0" fontId="5" fillId="2" borderId="14" xfId="0" applyFont="1" applyFill="1" applyBorder="1" applyAlignment="1">
      <alignment vertical="center"/>
    </xf>
    <xf numFmtId="0" fontId="4" fillId="2" borderId="12" xfId="0" applyFont="1" applyFill="1" applyBorder="1" applyAlignment="1">
      <alignment vertical="center"/>
    </xf>
    <xf numFmtId="3" fontId="4" fillId="2" borderId="5" xfId="0" applyNumberFormat="1" applyFont="1" applyFill="1" applyBorder="1" applyAlignment="1">
      <alignment vertical="center"/>
    </xf>
    <xf numFmtId="169" fontId="4" fillId="2" borderId="5" xfId="0" applyNumberFormat="1" applyFont="1" applyFill="1" applyBorder="1" applyAlignment="1">
      <alignment vertical="center"/>
    </xf>
    <xf numFmtId="169" fontId="4" fillId="2" borderId="6" xfId="0" applyNumberFormat="1" applyFont="1" applyFill="1" applyBorder="1" applyAlignment="1">
      <alignment vertical="center"/>
    </xf>
    <xf numFmtId="169" fontId="5" fillId="2" borderId="0" xfId="0" applyNumberFormat="1" applyFont="1" applyFill="1" applyBorder="1" applyAlignment="1">
      <alignment vertical="center"/>
    </xf>
    <xf numFmtId="3" fontId="5" fillId="2" borderId="0" xfId="0" applyNumberFormat="1" applyFont="1" applyFill="1" applyBorder="1" applyAlignment="1">
      <alignment horizontal="right" vertical="center"/>
    </xf>
    <xf numFmtId="169" fontId="5" fillId="2" borderId="0" xfId="0" applyNumberFormat="1" applyFont="1" applyFill="1" applyBorder="1" applyAlignment="1">
      <alignment horizontal="right" vertical="center"/>
    </xf>
    <xf numFmtId="0" fontId="5" fillId="2" borderId="9" xfId="0" applyFont="1" applyFill="1" applyBorder="1" applyAlignment="1">
      <alignment vertical="center"/>
    </xf>
    <xf numFmtId="3" fontId="5" fillId="2" borderId="10" xfId="0" applyNumberFormat="1" applyFont="1" applyFill="1" applyBorder="1" applyAlignment="1">
      <alignment vertical="center"/>
    </xf>
    <xf numFmtId="169" fontId="5" fillId="2" borderId="10" xfId="0" applyNumberFormat="1" applyFont="1" applyFill="1" applyBorder="1" applyAlignment="1">
      <alignment vertical="center"/>
    </xf>
    <xf numFmtId="169" fontId="5" fillId="2" borderId="11" xfId="0" applyNumberFormat="1" applyFont="1" applyFill="1" applyBorder="1" applyAlignment="1">
      <alignment vertical="center"/>
    </xf>
    <xf numFmtId="169" fontId="5" fillId="2" borderId="4" xfId="0" applyNumberFormat="1" applyFont="1" applyFill="1" applyBorder="1" applyAlignment="1">
      <alignment vertical="center"/>
    </xf>
    <xf numFmtId="0" fontId="5" fillId="2" borderId="14" xfId="0" applyFont="1" applyFill="1" applyBorder="1" applyAlignment="1">
      <alignment vertical="center" wrapText="1"/>
    </xf>
    <xf numFmtId="169" fontId="5" fillId="2" borderId="4" xfId="0" applyNumberFormat="1" applyFont="1" applyFill="1" applyBorder="1" applyAlignment="1">
      <alignment horizontal="right" vertical="center"/>
    </xf>
    <xf numFmtId="0" fontId="5" fillId="2" borderId="12" xfId="0" applyFont="1" applyFill="1" applyBorder="1" applyAlignment="1">
      <alignment vertical="center"/>
    </xf>
    <xf numFmtId="3" fontId="5" fillId="2" borderId="5" xfId="0" applyNumberFormat="1" applyFont="1" applyFill="1" applyBorder="1" applyAlignment="1">
      <alignment horizontal="right" vertical="center"/>
    </xf>
    <xf numFmtId="3" fontId="5" fillId="2" borderId="5" xfId="0" applyNumberFormat="1" applyFont="1" applyFill="1" applyBorder="1" applyAlignment="1">
      <alignment vertical="center"/>
    </xf>
    <xf numFmtId="169" fontId="5" fillId="2" borderId="5" xfId="0" applyNumberFormat="1" applyFont="1" applyFill="1" applyBorder="1" applyAlignment="1">
      <alignment horizontal="right" vertical="center"/>
    </xf>
    <xf numFmtId="169" fontId="5" fillId="2" borderId="6" xfId="0" applyNumberFormat="1" applyFont="1" applyFill="1" applyBorder="1" applyAlignment="1">
      <alignment horizontal="right" vertical="center"/>
    </xf>
    <xf numFmtId="167" fontId="4" fillId="2" borderId="2" xfId="18" applyNumberFormat="1" applyFont="1" applyFill="1" applyBorder="1" applyAlignment="1">
      <alignment horizontal="center" vertical="center"/>
    </xf>
    <xf numFmtId="167" fontId="4" fillId="2" borderId="3" xfId="18" applyNumberFormat="1" applyFont="1" applyFill="1" applyBorder="1" applyAlignment="1">
      <alignment horizontal="center" vertical="center"/>
    </xf>
    <xf numFmtId="167" fontId="5" fillId="2" borderId="0" xfId="0" applyNumberFormat="1" applyFont="1" applyFill="1"/>
    <xf numFmtId="167" fontId="5" fillId="2" borderId="0" xfId="0" applyNumberFormat="1" applyFont="1" applyFill="1" applyAlignment="1">
      <alignment horizontal="center"/>
    </xf>
    <xf numFmtId="167" fontId="5" fillId="2" borderId="0" xfId="18" applyNumberFormat="1" applyFont="1" applyFill="1" applyBorder="1" applyAlignment="1">
      <alignment horizontal="center" vertical="center" wrapText="1"/>
    </xf>
    <xf numFmtId="167" fontId="5" fillId="2" borderId="4" xfId="18" applyNumberFormat="1" applyFont="1" applyFill="1" applyBorder="1" applyAlignment="1">
      <alignment horizontal="center" vertical="center" wrapText="1"/>
    </xf>
    <xf numFmtId="0" fontId="5" fillId="2" borderId="12" xfId="0" applyFont="1" applyFill="1" applyBorder="1" applyAlignment="1">
      <alignment vertical="center" wrapText="1"/>
    </xf>
    <xf numFmtId="167" fontId="5" fillId="2" borderId="5" xfId="18" applyNumberFormat="1" applyFont="1" applyFill="1" applyBorder="1" applyAlignment="1">
      <alignment horizontal="center" vertical="center" wrapText="1"/>
    </xf>
    <xf numFmtId="167" fontId="5" fillId="2" borderId="6" xfId="18" applyNumberFormat="1" applyFont="1" applyFill="1" applyBorder="1" applyAlignment="1">
      <alignment horizontal="center" vertical="center" wrapText="1"/>
    </xf>
    <xf numFmtId="0" fontId="5" fillId="2" borderId="13" xfId="0" applyFont="1" applyFill="1" applyBorder="1" applyAlignment="1">
      <alignment horizontal="center"/>
    </xf>
    <xf numFmtId="1" fontId="4" fillId="2" borderId="2"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167" fontId="5" fillId="0" borderId="5" xfId="8" applyNumberFormat="1" applyFont="1" applyBorder="1" applyAlignment="1">
      <alignment horizontal="center"/>
    </xf>
    <xf numFmtId="167" fontId="5" fillId="2" borderId="5" xfId="7" applyNumberFormat="1" applyFont="1" applyFill="1" applyBorder="1" applyAlignment="1">
      <alignment horizontal="center"/>
    </xf>
    <xf numFmtId="167" fontId="5" fillId="2" borderId="6" xfId="7" applyNumberFormat="1" applyFont="1" applyFill="1" applyBorder="1" applyAlignment="1">
      <alignment horizontal="center"/>
    </xf>
    <xf numFmtId="0" fontId="6" fillId="2" borderId="13" xfId="0" applyFont="1" applyFill="1" applyBorder="1" applyAlignment="1">
      <alignment horizontal="center"/>
    </xf>
    <xf numFmtId="0" fontId="6" fillId="2" borderId="1" xfId="0" applyFont="1" applyFill="1" applyBorder="1" applyAlignment="1">
      <alignment horizontal="center"/>
    </xf>
    <xf numFmtId="0" fontId="6" fillId="2" borderId="3" xfId="0" applyFont="1" applyFill="1" applyBorder="1" applyAlignment="1">
      <alignment horizontal="center"/>
    </xf>
    <xf numFmtId="166" fontId="6" fillId="2" borderId="7" xfId="6" applyNumberFormat="1" applyFont="1" applyFill="1" applyBorder="1"/>
    <xf numFmtId="166" fontId="6" fillId="2" borderId="4" xfId="6" applyNumberFormat="1" applyFont="1" applyFill="1" applyBorder="1"/>
    <xf numFmtId="165" fontId="6" fillId="2" borderId="0" xfId="7" applyNumberFormat="1" applyFont="1" applyFill="1"/>
    <xf numFmtId="169" fontId="6" fillId="2" borderId="0" xfId="0" applyNumberFormat="1" applyFont="1" applyFill="1"/>
    <xf numFmtId="166" fontId="6" fillId="2" borderId="8" xfId="6" applyNumberFormat="1" applyFont="1" applyFill="1" applyBorder="1"/>
    <xf numFmtId="166" fontId="6" fillId="2" borderId="6" xfId="6" applyNumberFormat="1" applyFont="1" applyFill="1" applyBorder="1"/>
    <xf numFmtId="0" fontId="13" fillId="2" borderId="0" xfId="0" applyFont="1" applyFill="1"/>
    <xf numFmtId="0" fontId="6" fillId="2" borderId="0" xfId="0" applyFont="1" applyFill="1" applyAlignment="1">
      <alignment horizontal="center" wrapText="1"/>
    </xf>
    <xf numFmtId="0" fontId="6" fillId="2" borderId="0" xfId="0" applyFont="1" applyFill="1" applyAlignment="1">
      <alignment horizontal="center" vertical="center"/>
    </xf>
    <xf numFmtId="165" fontId="6" fillId="2" borderId="4" xfId="0" applyNumberFormat="1" applyFont="1" applyFill="1" applyBorder="1" applyAlignment="1">
      <alignment horizontal="center"/>
    </xf>
    <xf numFmtId="0" fontId="5" fillId="2" borderId="12" xfId="0" applyFont="1" applyFill="1" applyBorder="1" applyAlignment="1">
      <alignment horizontal="center"/>
    </xf>
    <xf numFmtId="165" fontId="6" fillId="2" borderId="5" xfId="0" applyNumberFormat="1" applyFont="1" applyFill="1" applyBorder="1" applyAlignment="1">
      <alignment horizontal="center"/>
    </xf>
    <xf numFmtId="165" fontId="6" fillId="2" borderId="6" xfId="0" applyNumberFormat="1" applyFont="1" applyFill="1" applyBorder="1" applyAlignment="1">
      <alignment horizontal="center"/>
    </xf>
    <xf numFmtId="0" fontId="10" fillId="2" borderId="3" xfId="0" applyFont="1" applyFill="1" applyBorder="1" applyAlignment="1">
      <alignment horizontal="center" wrapText="1"/>
    </xf>
    <xf numFmtId="0" fontId="10" fillId="2" borderId="1" xfId="0" applyFont="1" applyFill="1" applyBorder="1" applyAlignment="1">
      <alignment horizontal="center" wrapText="1"/>
    </xf>
    <xf numFmtId="165" fontId="6" fillId="2" borderId="8" xfId="0" applyNumberFormat="1" applyFont="1" applyFill="1" applyBorder="1" applyAlignment="1">
      <alignment horizontal="center"/>
    </xf>
    <xf numFmtId="41" fontId="6" fillId="2" borderId="0" xfId="6" applyFont="1" applyFill="1" applyBorder="1" applyAlignment="1">
      <alignment horizontal="center"/>
    </xf>
    <xf numFmtId="41" fontId="6" fillId="2" borderId="5" xfId="6" applyFont="1" applyFill="1" applyBorder="1" applyAlignment="1">
      <alignment horizontal="center"/>
    </xf>
    <xf numFmtId="1" fontId="6" fillId="2" borderId="7" xfId="0" applyNumberFormat="1" applyFont="1" applyFill="1" applyBorder="1"/>
    <xf numFmtId="1" fontId="6" fillId="2" borderId="8" xfId="0" applyNumberFormat="1" applyFont="1" applyFill="1" applyBorder="1"/>
    <xf numFmtId="41" fontId="6" fillId="2" borderId="7" xfId="6" applyFont="1" applyFill="1" applyBorder="1" applyAlignment="1">
      <alignment horizontal="center"/>
    </xf>
    <xf numFmtId="41" fontId="6" fillId="2" borderId="8" xfId="6" applyFont="1" applyFill="1" applyBorder="1" applyAlignment="1">
      <alignment horizontal="center"/>
    </xf>
    <xf numFmtId="0" fontId="10" fillId="2"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xf numFmtId="165" fontId="6" fillId="2" borderId="14" xfId="0" applyNumberFormat="1" applyFont="1" applyFill="1" applyBorder="1" applyAlignment="1">
      <alignment horizontal="center"/>
    </xf>
    <xf numFmtId="0" fontId="6" fillId="2" borderId="5" xfId="0" applyFont="1" applyFill="1" applyBorder="1" applyAlignment="1">
      <alignment horizontal="center"/>
    </xf>
    <xf numFmtId="165" fontId="6" fillId="2" borderId="12" xfId="0" applyNumberFormat="1" applyFont="1" applyFill="1" applyBorder="1" applyAlignment="1">
      <alignment horizontal="center"/>
    </xf>
    <xf numFmtId="0" fontId="6" fillId="2" borderId="1" xfId="0" applyFont="1" applyFill="1" applyBorder="1"/>
    <xf numFmtId="0" fontId="6" fillId="2" borderId="7" xfId="0" applyFont="1" applyFill="1" applyBorder="1" applyAlignment="1">
      <alignment horizontal="center"/>
    </xf>
    <xf numFmtId="165" fontId="6" fillId="2" borderId="0" xfId="0" applyNumberFormat="1" applyFont="1" applyFill="1" applyBorder="1" applyAlignment="1">
      <alignment horizontal="center"/>
    </xf>
    <xf numFmtId="0" fontId="6" fillId="2" borderId="8" xfId="0" applyFont="1" applyFill="1" applyBorder="1" applyAlignment="1">
      <alignment horizontal="center"/>
    </xf>
    <xf numFmtId="0" fontId="6" fillId="2" borderId="9" xfId="0" applyFont="1" applyFill="1" applyBorder="1"/>
    <xf numFmtId="165" fontId="6" fillId="2" borderId="11" xfId="0" applyNumberFormat="1" applyFont="1" applyFill="1" applyBorder="1" applyAlignment="1">
      <alignment horizontal="center"/>
    </xf>
    <xf numFmtId="0" fontId="17" fillId="2" borderId="0" xfId="0" applyFont="1" applyFill="1"/>
    <xf numFmtId="0" fontId="4" fillId="2" borderId="2" xfId="0" applyFont="1" applyFill="1" applyBorder="1" applyAlignment="1">
      <alignment horizontal="center"/>
    </xf>
    <xf numFmtId="0" fontId="5" fillId="2" borderId="14" xfId="0" applyFont="1" applyFill="1" applyBorder="1" applyAlignment="1">
      <alignment horizontal="left"/>
    </xf>
    <xf numFmtId="165" fontId="5" fillId="2" borderId="0" xfId="0" applyNumberFormat="1" applyFont="1" applyFill="1" applyAlignment="1">
      <alignment horizontal="center"/>
    </xf>
    <xf numFmtId="165" fontId="5" fillId="2" borderId="4" xfId="0" applyNumberFormat="1" applyFont="1" applyFill="1" applyBorder="1" applyAlignment="1">
      <alignment horizontal="center"/>
    </xf>
    <xf numFmtId="0" fontId="6" fillId="2" borderId="14" xfId="0" applyFont="1" applyFill="1" applyBorder="1" applyAlignment="1">
      <alignment horizontal="left"/>
    </xf>
    <xf numFmtId="0" fontId="6" fillId="2" borderId="12" xfId="0" applyFont="1" applyFill="1" applyBorder="1" applyAlignment="1">
      <alignment horizontal="left"/>
    </xf>
    <xf numFmtId="0" fontId="18" fillId="2" borderId="0" xfId="22" applyFont="1" applyFill="1"/>
    <xf numFmtId="165" fontId="18" fillId="2" borderId="0" xfId="23" applyNumberFormat="1" applyFont="1" applyFill="1" applyAlignment="1">
      <alignment horizontal="center"/>
    </xf>
    <xf numFmtId="0" fontId="6" fillId="2" borderId="0" xfId="0" quotePrefix="1" applyFont="1" applyFill="1"/>
    <xf numFmtId="0" fontId="6" fillId="2" borderId="0" xfId="0" quotePrefix="1" applyFont="1" applyFill="1" applyAlignment="1">
      <alignment horizontal="left" vertical="center"/>
    </xf>
    <xf numFmtId="0" fontId="6" fillId="2" borderId="0" xfId="0" applyFont="1" applyFill="1" applyAlignment="1">
      <alignment horizontal="left" vertical="center" wrapText="1"/>
    </xf>
    <xf numFmtId="0" fontId="4" fillId="2" borderId="0" xfId="0" applyFont="1" applyFill="1" applyAlignment="1">
      <alignment horizontal="left" vertical="center" readingOrder="1"/>
    </xf>
    <xf numFmtId="0" fontId="5" fillId="2" borderId="0" xfId="0" applyFont="1" applyFill="1" applyAlignment="1">
      <alignment horizontal="left" vertical="center" readingOrder="1"/>
    </xf>
    <xf numFmtId="0" fontId="10" fillId="2" borderId="16" xfId="0" applyFont="1" applyFill="1" applyBorder="1" applyAlignment="1">
      <alignment horizontal="center"/>
    </xf>
    <xf numFmtId="0" fontId="4" fillId="2" borderId="9" xfId="0" applyFont="1" applyFill="1" applyBorder="1" applyAlignment="1">
      <alignment horizontal="center"/>
    </xf>
    <xf numFmtId="0" fontId="10" fillId="2" borderId="8" xfId="0" applyFont="1" applyFill="1" applyBorder="1"/>
    <xf numFmtId="3" fontId="10" fillId="2" borderId="12" xfId="0" applyNumberFormat="1" applyFont="1" applyFill="1" applyBorder="1" applyAlignment="1">
      <alignment horizontal="center"/>
    </xf>
    <xf numFmtId="0" fontId="10" fillId="2" borderId="8" xfId="0" applyFont="1" applyFill="1" applyBorder="1" applyAlignment="1">
      <alignment horizontal="center"/>
    </xf>
    <xf numFmtId="169" fontId="6" fillId="2" borderId="14" xfId="0" applyNumberFormat="1" applyFont="1" applyFill="1" applyBorder="1" applyAlignment="1">
      <alignment horizontal="center"/>
    </xf>
    <xf numFmtId="169" fontId="6" fillId="2" borderId="12" xfId="0" applyNumberFormat="1" applyFont="1" applyFill="1" applyBorder="1" applyAlignment="1">
      <alignment horizontal="center"/>
    </xf>
    <xf numFmtId="165" fontId="5" fillId="2" borderId="0" xfId="20" applyNumberFormat="1" applyFont="1" applyFill="1" applyAlignment="1">
      <alignment horizontal="center"/>
    </xf>
    <xf numFmtId="165" fontId="5" fillId="2" borderId="0" xfId="21" applyNumberFormat="1" applyFont="1" applyFill="1" applyAlignment="1">
      <alignment horizontal="center"/>
    </xf>
    <xf numFmtId="165" fontId="5" fillId="2" borderId="4" xfId="21" applyNumberFormat="1" applyFont="1" applyFill="1" applyBorder="1" applyAlignment="1">
      <alignment horizontal="center"/>
    </xf>
    <xf numFmtId="165" fontId="5" fillId="2" borderId="5" xfId="20" applyNumberFormat="1" applyFont="1" applyFill="1" applyBorder="1" applyAlignment="1">
      <alignment horizontal="center"/>
    </xf>
    <xf numFmtId="165" fontId="5" fillId="2" borderId="5" xfId="21" applyNumberFormat="1" applyFont="1" applyFill="1" applyBorder="1" applyAlignment="1">
      <alignment horizontal="center"/>
    </xf>
    <xf numFmtId="165" fontId="5" fillId="2" borderId="6" xfId="21" applyNumberFormat="1" applyFont="1" applyFill="1" applyBorder="1" applyAlignment="1">
      <alignment horizontal="center"/>
    </xf>
    <xf numFmtId="0" fontId="6" fillId="2" borderId="0" xfId="0" applyFont="1" applyFill="1" applyAlignment="1"/>
    <xf numFmtId="3" fontId="4" fillId="2" borderId="17" xfId="0" applyNumberFormat="1" applyFont="1" applyFill="1" applyBorder="1" applyAlignment="1">
      <alignment horizontal="center" wrapText="1"/>
    </xf>
    <xf numFmtId="0" fontId="6" fillId="2" borderId="0" xfId="0" applyFont="1" applyFill="1" applyAlignment="1">
      <alignment horizontal="left"/>
    </xf>
    <xf numFmtId="1" fontId="4" fillId="2" borderId="10" xfId="0" applyNumberFormat="1" applyFont="1" applyFill="1" applyBorder="1" applyAlignment="1">
      <alignment horizontal="center" vertical="center"/>
    </xf>
    <xf numFmtId="1" fontId="4" fillId="2" borderId="0" xfId="0" applyNumberFormat="1" applyFont="1" applyFill="1" applyBorder="1" applyAlignment="1">
      <alignment horizontal="center" vertical="center"/>
    </xf>
    <xf numFmtId="1" fontId="4" fillId="2" borderId="11"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14" xfId="0" applyFont="1" applyFill="1" applyBorder="1" applyAlignment="1">
      <alignment horizontal="center" vertical="center"/>
    </xf>
    <xf numFmtId="1" fontId="4" fillId="2" borderId="15" xfId="0" applyNumberFormat="1" applyFont="1" applyFill="1" applyBorder="1" applyAlignment="1">
      <alignment horizontal="center" vertical="center"/>
    </xf>
    <xf numFmtId="0" fontId="5" fillId="0" borderId="0" xfId="9" applyFont="1" applyAlignment="1">
      <alignment horizontal="center"/>
    </xf>
    <xf numFmtId="17" fontId="5" fillId="0" borderId="0" xfId="9" applyNumberFormat="1" applyFont="1" applyAlignment="1">
      <alignment horizontal="center"/>
    </xf>
    <xf numFmtId="0" fontId="6" fillId="2" borderId="10" xfId="0" applyFont="1" applyFill="1" applyBorder="1" applyAlignment="1">
      <alignment horizontal="left" vertical="center" wrapText="1"/>
    </xf>
    <xf numFmtId="0" fontId="6" fillId="2" borderId="0" xfId="0" applyFont="1" applyFill="1" applyBorder="1" applyAlignment="1">
      <alignment horizontal="left" vertical="center" wrapText="1"/>
    </xf>
    <xf numFmtId="0" fontId="10" fillId="2" borderId="9"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9"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6" fillId="2" borderId="0" xfId="0" quotePrefix="1" applyFont="1" applyFill="1" applyAlignment="1">
      <alignment horizontal="left" vertical="center" wrapText="1"/>
    </xf>
    <xf numFmtId="0" fontId="6" fillId="2" borderId="0" xfId="0" applyFont="1" applyFill="1" applyAlignment="1">
      <alignment horizontal="left" vertical="center" wrapText="1"/>
    </xf>
  </cellXfs>
  <cellStyles count="24">
    <cellStyle name="Bueno" xfId="20" builtinId="26"/>
    <cellStyle name="Comma" xfId="19" xr:uid="{7DB3C2DD-99F1-4E09-8BC4-01F3356AFC1D}"/>
    <cellStyle name="Comma 2" xfId="12" xr:uid="{C7E0E50C-C3E3-4800-A2FE-0C3C6920EAB1}"/>
    <cellStyle name="Incorrecto" xfId="21" builtinId="27"/>
    <cellStyle name="Millares [0]" xfId="6" builtinId="6"/>
    <cellStyle name="Millares [0] 2" xfId="2" xr:uid="{A996CC00-9DB9-411A-A8EF-37690689C8D2}"/>
    <cellStyle name="Millares [0] 2 2" xfId="10" xr:uid="{4FD557E0-17BF-4103-B6DE-EC07E244DBB9}"/>
    <cellStyle name="Millares 2" xfId="17" xr:uid="{026E321F-6DD5-41D7-9284-5AEF76CDDB83}"/>
    <cellStyle name="Millares 2 2" xfId="23" xr:uid="{5D193EF2-129B-4DCE-BAAD-B945EF6E5F30}"/>
    <cellStyle name="Millares 3" xfId="16"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2 2" xfId="22" xr:uid="{D56F2F60-27B0-4727-82DD-FFFC23563BF4}"/>
    <cellStyle name="Normal 2 5" xfId="9" xr:uid="{F249749E-3567-4C5C-9FEE-C182391D3676}"/>
    <cellStyle name="Normal 3" xfId="5" xr:uid="{7C14A7E1-A2FD-4D88-981E-1B48CD243CAF}"/>
    <cellStyle name="Normal 4" xfId="13" xr:uid="{2DB154C4-A201-4F47-90EF-013B8CA228CA}"/>
    <cellStyle name="Normal 5" xfId="14" xr:uid="{116CC278-6BD5-B845-B915-6B2B094533CF}"/>
    <cellStyle name="Normal 7" xfId="15" xr:uid="{688D9B83-7184-014D-B7A5-58E997A79D1B}"/>
    <cellStyle name="Percent" xfId="18" xr:uid="{9384B469-98B8-4578-AC80-93FA6602EDC0}"/>
    <cellStyle name="Porcentaje" xfId="7" builtinId="5"/>
    <cellStyle name="Porcentaje 2 2" xfId="8" xr:uid="{14C21C12-03A0-4741-A985-596B2CA90FA1}"/>
    <cellStyle name="Porcentual 2 4" xfId="11" xr:uid="{B9232739-4086-4EBF-858B-DB7094E972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81" Type="http://schemas.openxmlformats.org/officeDocument/2006/relationships/styles" Target="styles.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71" Type="http://schemas.openxmlformats.org/officeDocument/2006/relationships/externalLink" Target="externalLinks/externalLink151.xml"/><Relationship Id="rId12" Type="http://schemas.openxmlformats.org/officeDocument/2006/relationships/worksheet" Target="worksheets/sheet12.xml"/><Relationship Id="rId33" Type="http://schemas.openxmlformats.org/officeDocument/2006/relationships/externalLink" Target="externalLinks/externalLink13.xml"/><Relationship Id="rId108" Type="http://schemas.openxmlformats.org/officeDocument/2006/relationships/externalLink" Target="externalLinks/externalLink88.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5" Type="http://schemas.openxmlformats.org/officeDocument/2006/relationships/externalLink" Target="externalLinks/externalLink55.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61" Type="http://schemas.openxmlformats.org/officeDocument/2006/relationships/externalLink" Target="externalLinks/externalLink141.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3.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5" Type="http://schemas.openxmlformats.org/officeDocument/2006/relationships/externalLink" Target="externalLinks/externalLink45.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51" Type="http://schemas.openxmlformats.org/officeDocument/2006/relationships/externalLink" Target="externalLinks/externalLink131.xml"/><Relationship Id="rId172" Type="http://schemas.openxmlformats.org/officeDocument/2006/relationships/externalLink" Target="externalLinks/externalLink15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externalLink" Target="externalLinks/externalLink145.xml"/><Relationship Id="rId186" Type="http://schemas.openxmlformats.org/officeDocument/2006/relationships/customXml" Target="../customXml/item3.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 Id="rId176" Type="http://schemas.openxmlformats.org/officeDocument/2006/relationships/externalLink" Target="externalLinks/externalLink156.xml"/><Relationship Id="rId17" Type="http://schemas.openxmlformats.org/officeDocument/2006/relationships/worksheet" Target="worksheets/sheet17.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24" Type="http://schemas.openxmlformats.org/officeDocument/2006/relationships/externalLink" Target="externalLinks/externalLink104.xml"/><Relationship Id="rId70" Type="http://schemas.openxmlformats.org/officeDocument/2006/relationships/externalLink" Target="externalLinks/externalLink50.xml"/><Relationship Id="rId91" Type="http://schemas.openxmlformats.org/officeDocument/2006/relationships/externalLink" Target="externalLinks/externalLink71.xml"/><Relationship Id="rId145" Type="http://schemas.openxmlformats.org/officeDocument/2006/relationships/externalLink" Target="externalLinks/externalLink125.xml"/><Relationship Id="rId166" Type="http://schemas.openxmlformats.org/officeDocument/2006/relationships/externalLink" Target="externalLinks/externalLink146.xml"/><Relationship Id="rId1" Type="http://schemas.openxmlformats.org/officeDocument/2006/relationships/worksheet" Target="worksheets/sheet1.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60" Type="http://schemas.openxmlformats.org/officeDocument/2006/relationships/externalLink" Target="externalLinks/externalLink40.xml"/><Relationship Id="rId81" Type="http://schemas.openxmlformats.org/officeDocument/2006/relationships/externalLink" Target="externalLinks/externalLink61.xml"/><Relationship Id="rId135" Type="http://schemas.openxmlformats.org/officeDocument/2006/relationships/externalLink" Target="externalLinks/externalLink115.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1"/>
          <c:order val="0"/>
          <c:tx>
            <c:strRef>
              <c:f>'G I.4.1'!$A$6</c:f>
              <c:strCache>
                <c:ptCount val="1"/>
                <c:pt idx="0">
                  <c:v>2018</c:v>
                </c:pt>
              </c:strCache>
            </c:strRef>
          </c:tx>
          <c:spPr>
            <a:solidFill>
              <a:schemeClr val="accent5">
                <a:lumMod val="20000"/>
                <a:lumOff val="80000"/>
              </a:schemeClr>
            </a:solidFill>
            <a:ln>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I.4.1'!$B$6:$D$6</c:f>
              <c:numCache>
                <c:formatCode>_ * #,##0.0_ ;_ * \-#,##0.0_ ;_ * "-"_ ;_ @_ </c:formatCode>
                <c:ptCount val="3"/>
                <c:pt idx="0">
                  <c:v>98.774805712510485</c:v>
                </c:pt>
                <c:pt idx="1">
                  <c:v>100.12137906482607</c:v>
                </c:pt>
                <c:pt idx="2">
                  <c:v>91.591713487202099</c:v>
                </c:pt>
              </c:numCache>
            </c:numRef>
          </c:val>
          <c:extLst>
            <c:ext xmlns:c16="http://schemas.microsoft.com/office/drawing/2014/chart" uri="{C3380CC4-5D6E-409C-BE32-E72D297353CC}">
              <c16:uniqueId val="{00000000-0AF6-4A12-9940-3674A41DEC2A}"/>
            </c:ext>
          </c:extLst>
        </c:ser>
        <c:ser>
          <c:idx val="2"/>
          <c:order val="1"/>
          <c:tx>
            <c:strRef>
              <c:f>'G I.4.1'!$A$7</c:f>
              <c:strCache>
                <c:ptCount val="1"/>
                <c:pt idx="0">
                  <c:v>2019</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I.4.1'!$B$7:$D$7</c:f>
              <c:numCache>
                <c:formatCode>_ * #,##0.0_ ;_ * \-#,##0.0_ ;_ * "-"_ ;_ @_ </c:formatCode>
                <c:ptCount val="3"/>
                <c:pt idx="0">
                  <c:v>100.33226040725897</c:v>
                </c:pt>
                <c:pt idx="1">
                  <c:v>100.61857319271824</c:v>
                </c:pt>
                <c:pt idx="2">
                  <c:v>98.770264319501152</c:v>
                </c:pt>
              </c:numCache>
            </c:numRef>
          </c:val>
          <c:extLst>
            <c:ext xmlns:c16="http://schemas.microsoft.com/office/drawing/2014/chart" uri="{C3380CC4-5D6E-409C-BE32-E72D297353CC}">
              <c16:uniqueId val="{00000001-0AF6-4A12-9940-3674A41DEC2A}"/>
            </c:ext>
          </c:extLst>
        </c:ser>
        <c:ser>
          <c:idx val="3"/>
          <c:order val="2"/>
          <c:tx>
            <c:strRef>
              <c:f>'G I.4.1'!$A$8</c:f>
              <c:strCache>
                <c:ptCount val="1"/>
                <c:pt idx="0">
                  <c:v>2020</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I.4.1'!$B$8:$D$8</c:f>
              <c:numCache>
                <c:formatCode>_ * #,##0.0_ ;_ * \-#,##0.0_ ;_ * "-"_ ;_ @_ </c:formatCode>
                <c:ptCount val="3"/>
                <c:pt idx="0">
                  <c:v>106.51847570070134</c:v>
                </c:pt>
                <c:pt idx="1">
                  <c:v>110.57851903283148</c:v>
                </c:pt>
                <c:pt idx="2">
                  <c:v>84.748119509974643</c:v>
                </c:pt>
              </c:numCache>
            </c:numRef>
          </c:val>
          <c:extLst>
            <c:ext xmlns:c16="http://schemas.microsoft.com/office/drawing/2014/chart" uri="{C3380CC4-5D6E-409C-BE32-E72D297353CC}">
              <c16:uniqueId val="{00000002-0AF6-4A12-9940-3674A41DEC2A}"/>
            </c:ext>
          </c:extLst>
        </c:ser>
        <c:ser>
          <c:idx val="4"/>
          <c:order val="3"/>
          <c:tx>
            <c:strRef>
              <c:f>'G I.4.1'!$A$9</c:f>
              <c:strCache>
                <c:ptCount val="1"/>
                <c:pt idx="0">
                  <c:v>2021</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I.4.1'!$B$9:$D$9</c:f>
              <c:numCache>
                <c:formatCode>_ * #,##0.0_ ;_ * \-#,##0.0_ ;_ * "-"_ ;_ @_ </c:formatCode>
                <c:ptCount val="3"/>
                <c:pt idx="0">
                  <c:v>135.42316371296874</c:v>
                </c:pt>
                <c:pt idx="1">
                  <c:v>145.80257781154248</c:v>
                </c:pt>
                <c:pt idx="2">
                  <c:v>84.249644546116087</c:v>
                </c:pt>
              </c:numCache>
            </c:numRef>
          </c:val>
          <c:extLst>
            <c:ext xmlns:c16="http://schemas.microsoft.com/office/drawing/2014/chart" uri="{C3380CC4-5D6E-409C-BE32-E72D297353CC}">
              <c16:uniqueId val="{00000003-0AF6-4A12-9940-3674A41DEC2A}"/>
            </c:ext>
          </c:extLst>
        </c:ser>
        <c:ser>
          <c:idx val="0"/>
          <c:order val="4"/>
          <c:tx>
            <c:strRef>
              <c:f>'G I.4.1'!$A$10</c:f>
              <c:strCache>
                <c:ptCount val="1"/>
                <c:pt idx="0">
                  <c:v>2022</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I.4.1'!$B$10:$D$10</c:f>
              <c:numCache>
                <c:formatCode>_ * #,##0.0_ ;_ * \-#,##0.0_ ;_ * "-"_ ;_ @_ </c:formatCode>
                <c:ptCount val="3"/>
                <c:pt idx="0">
                  <c:v>107.37339673488249</c:v>
                </c:pt>
                <c:pt idx="1">
                  <c:v>111.91826820653507</c:v>
                </c:pt>
                <c:pt idx="2">
                  <c:v>86.330906168369921</c:v>
                </c:pt>
              </c:numCache>
            </c:numRef>
          </c:val>
          <c:extLst>
            <c:ext xmlns:c16="http://schemas.microsoft.com/office/drawing/2014/chart" uri="{C3380CC4-5D6E-409C-BE32-E72D297353CC}">
              <c16:uniqueId val="{00000004-0AF6-4A12-9940-3674A41DEC2A}"/>
            </c:ext>
          </c:extLst>
        </c:ser>
        <c:dLbls>
          <c:showLegendKey val="0"/>
          <c:showVal val="1"/>
          <c:showCatName val="0"/>
          <c:showSerName val="0"/>
          <c:showPercent val="0"/>
          <c:showBubbleSize val="0"/>
        </c:dLbls>
        <c:gapWidth val="150"/>
        <c:axId val="383773312"/>
        <c:axId val="86446464"/>
      </c:barChart>
      <c:catAx>
        <c:axId val="383773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86446464"/>
        <c:crosses val="autoZero"/>
        <c:auto val="1"/>
        <c:lblAlgn val="ctr"/>
        <c:lblOffset val="100"/>
        <c:noMultiLvlLbl val="0"/>
      </c:catAx>
      <c:valAx>
        <c:axId val="86446464"/>
        <c:scaling>
          <c:orientation val="minMax"/>
          <c:min val="0"/>
        </c:scaling>
        <c:delete val="0"/>
        <c:axPos val="l"/>
        <c:majorGridlines>
          <c:spPr>
            <a:ln w="6350" cap="flat" cmpd="sng" algn="ctr">
              <a:solidFill>
                <a:schemeClr val="bg1">
                  <a:lumMod val="9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38377331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legend>
    <c:plotVisOnly val="1"/>
    <c:dispBlanksAs val="gap"/>
    <c:showDLblsOverMax val="0"/>
  </c:chart>
  <c:spPr>
    <a:solidFill>
      <a:schemeClr val="bg1"/>
    </a:solidFill>
    <a:ln w="9525" cap="flat" cmpd="sng" algn="ctr">
      <a:noFill/>
      <a:prstDash val="solid"/>
      <a:round/>
    </a:ln>
    <a:effectLst/>
  </c:spPr>
  <c:txPr>
    <a:bodyPr/>
    <a:lstStyle/>
    <a:p>
      <a:pPr>
        <a:defRPr sz="800"/>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III.9.5'!$A$7</c:f>
              <c:strCache>
                <c:ptCount val="1"/>
                <c:pt idx="0">
                  <c:v>Optimista</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2024</c:v>
                </c:pt>
                <c:pt idx="1">
                  <c:v>2025</c:v>
                </c:pt>
                <c:pt idx="2">
                  <c:v>2026</c:v>
                </c:pt>
                <c:pt idx="3">
                  <c:v>2027</c:v>
                </c:pt>
              </c:numCache>
            </c:numRef>
          </c:cat>
          <c:val>
            <c:numRef>
              <c:f>'G III.9.5'!$B$7:$E$7</c:f>
              <c:numCache>
                <c:formatCode>0.0</c:formatCode>
                <c:ptCount val="4"/>
                <c:pt idx="0">
                  <c:v>-0.84016644472758961</c:v>
                </c:pt>
                <c:pt idx="1">
                  <c:v>-0.24043536660348</c:v>
                </c:pt>
                <c:pt idx="2">
                  <c:v>-6.9461648194611231E-2</c:v>
                </c:pt>
                <c:pt idx="3">
                  <c:v>2.2465971782440235E-2</c:v>
                </c:pt>
              </c:numCache>
            </c:numRef>
          </c:val>
          <c:extLst>
            <c:ext xmlns:c16="http://schemas.microsoft.com/office/drawing/2014/chart" uri="{C3380CC4-5D6E-409C-BE32-E72D297353CC}">
              <c16:uniqueId val="{00000000-4A1B-45EE-9D93-871DF8AF252A}"/>
            </c:ext>
          </c:extLst>
        </c:ser>
        <c:ser>
          <c:idx val="0"/>
          <c:order val="1"/>
          <c:tx>
            <c:strRef>
              <c:f>'G III.9.5'!$A$6</c:f>
              <c:strCache>
                <c:ptCount val="1"/>
                <c:pt idx="0">
                  <c:v>Base</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2024</c:v>
                </c:pt>
                <c:pt idx="1">
                  <c:v>2025</c:v>
                </c:pt>
                <c:pt idx="2">
                  <c:v>2026</c:v>
                </c:pt>
                <c:pt idx="3">
                  <c:v>2027</c:v>
                </c:pt>
              </c:numCache>
            </c:numRef>
          </c:cat>
          <c:val>
            <c:numRef>
              <c:f>'G III.9.5'!$B$6:$E$6</c:f>
              <c:numCache>
                <c:formatCode>0.0</c:formatCode>
                <c:ptCount val="4"/>
                <c:pt idx="0">
                  <c:v>-0.65109623109655967</c:v>
                </c:pt>
                <c:pt idx="1">
                  <c:v>-0.18683132399117244</c:v>
                </c:pt>
                <c:pt idx="2">
                  <c:v>-0.13491474584973787</c:v>
                </c:pt>
                <c:pt idx="3">
                  <c:v>-8.3608648268097149E-2</c:v>
                </c:pt>
              </c:numCache>
            </c:numRef>
          </c:val>
          <c:extLst>
            <c:ext xmlns:c16="http://schemas.microsoft.com/office/drawing/2014/chart" uri="{C3380CC4-5D6E-409C-BE32-E72D297353CC}">
              <c16:uniqueId val="{00000001-4A1B-45EE-9D93-871DF8AF252A}"/>
            </c:ext>
          </c:extLst>
        </c:ser>
        <c:ser>
          <c:idx val="2"/>
          <c:order val="2"/>
          <c:tx>
            <c:strRef>
              <c:f>'G III.9.5'!$A$8</c:f>
              <c:strCache>
                <c:ptCount val="1"/>
                <c:pt idx="0">
                  <c:v>Pesimista</c:v>
                </c:pt>
              </c:strCache>
            </c:strRef>
          </c:tx>
          <c:spPr>
            <a:solidFill>
              <a:srgbClr val="C0000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2024</c:v>
                </c:pt>
                <c:pt idx="1">
                  <c:v>2025</c:v>
                </c:pt>
                <c:pt idx="2">
                  <c:v>2026</c:v>
                </c:pt>
                <c:pt idx="3">
                  <c:v>2027</c:v>
                </c:pt>
              </c:numCache>
            </c:numRef>
          </c:cat>
          <c:val>
            <c:numRef>
              <c:f>'G III.9.5'!$B$8:$E$8</c:f>
              <c:numCache>
                <c:formatCode>0.0</c:formatCode>
                <c:ptCount val="4"/>
                <c:pt idx="0">
                  <c:v>-0.41464854905997495</c:v>
                </c:pt>
                <c:pt idx="1">
                  <c:v>-0.12225766660968089</c:v>
                </c:pt>
                <c:pt idx="2">
                  <c:v>-0.2597819366772553</c:v>
                </c:pt>
                <c:pt idx="3">
                  <c:v>-0.18080829274267582</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6"/>
            </a:solidFill>
            <a:ln>
              <a:noFill/>
            </a:ln>
            <a:effectLst/>
          </c:spPr>
          <c:invertIfNegative val="0"/>
          <c:dLbls>
            <c:dLbl>
              <c:idx val="2"/>
              <c:layout>
                <c:manualLayout>
                  <c:x val="0"/>
                  <c:y val="-4.9200492004920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AF-45FE-AD2E-E0476E4351A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III.9.6'!$B$5:$E$5</c:f>
              <c:numCache>
                <c:formatCode>General</c:formatCode>
                <c:ptCount val="4"/>
                <c:pt idx="0">
                  <c:v>2024</c:v>
                </c:pt>
                <c:pt idx="1">
                  <c:v>2025</c:v>
                </c:pt>
                <c:pt idx="2">
                  <c:v>2026</c:v>
                </c:pt>
                <c:pt idx="3">
                  <c:v>2027</c:v>
                </c:pt>
              </c:numCache>
            </c:numRef>
          </c:cat>
          <c:val>
            <c:numRef>
              <c:f>'G III.9.6'!$B$6:$E$6</c:f>
              <c:numCache>
                <c:formatCode>_(* #,##0_);_(* \(#,##0\);_(* "-"_);_(@_)</c:formatCode>
                <c:ptCount val="4"/>
                <c:pt idx="0">
                  <c:v>-602.09653766932934</c:v>
                </c:pt>
                <c:pt idx="1">
                  <c:v>-155.0449491420095</c:v>
                </c:pt>
                <c:pt idx="2">
                  <c:v>283.98800085222501</c:v>
                </c:pt>
                <c:pt idx="3">
                  <c:v>472.31048896551272</c:v>
                </c:pt>
              </c:numCache>
            </c:numRef>
          </c:val>
          <c:extLst>
            <c:ext xmlns:c16="http://schemas.microsoft.com/office/drawing/2014/chart" uri="{C3380CC4-5D6E-409C-BE32-E72D297353CC}">
              <c16:uniqueId val="{00000001-31AF-45FE-AD2E-E0476E4351A9}"/>
            </c:ext>
          </c:extLst>
        </c:ser>
        <c:ser>
          <c:idx val="1"/>
          <c:order val="1"/>
          <c:spPr>
            <a:solidFill>
              <a:srgbClr val="C00000"/>
            </a:solidFill>
            <a:ln>
              <a:noFill/>
            </a:ln>
            <a:effectLst/>
          </c:spPr>
          <c:invertIfNegative val="0"/>
          <c:dLbls>
            <c:dLbl>
              <c:idx val="1"/>
              <c:layout>
                <c:manualLayout>
                  <c:x val="-3.2037037037037468E-3"/>
                  <c:y val="-2.30622463704956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AF-45FE-AD2E-E0476E4351A9}"/>
                </c:ext>
              </c:extLst>
            </c:dLbl>
            <c:dLbl>
              <c:idx val="2"/>
              <c:layout>
                <c:manualLayout>
                  <c:x val="-8.6233571723655416E-17"/>
                  <c:y val="-1.47597601960271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AF-45FE-AD2E-E0476E4351A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III.9.6'!$B$5:$E$5</c:f>
              <c:numCache>
                <c:formatCode>General</c:formatCode>
                <c:ptCount val="4"/>
                <c:pt idx="0">
                  <c:v>2024</c:v>
                </c:pt>
                <c:pt idx="1">
                  <c:v>2025</c:v>
                </c:pt>
                <c:pt idx="2">
                  <c:v>2026</c:v>
                </c:pt>
                <c:pt idx="3">
                  <c:v>2027</c:v>
                </c:pt>
              </c:numCache>
            </c:numRef>
          </c:cat>
          <c:val>
            <c:numRef>
              <c:f>'G III.9.6'!$B$7:$E$7</c:f>
              <c:numCache>
                <c:formatCode>_(* #,##0_);_(* \(#,##0\);_(* "-"_);_(@_)</c:formatCode>
                <c:ptCount val="4"/>
                <c:pt idx="0">
                  <c:v>709.54857356465163</c:v>
                </c:pt>
                <c:pt idx="1">
                  <c:v>202.21478012340413</c:v>
                </c:pt>
                <c:pt idx="2">
                  <c:v>-522.3555849438909</c:v>
                </c:pt>
                <c:pt idx="3">
                  <c:v>-422.75787466661603</c:v>
                </c:pt>
              </c:numCache>
            </c:numRef>
          </c:val>
          <c:extLst>
            <c:ext xmlns:c16="http://schemas.microsoft.com/office/drawing/2014/chart" uri="{C3380CC4-5D6E-409C-BE32-E72D297353CC}">
              <c16:uniqueId val="{00000004-31AF-45FE-AD2E-E0476E4351A9}"/>
            </c:ext>
          </c:extLst>
        </c:ser>
        <c:dLbls>
          <c:dLblPos val="ctr"/>
          <c:showLegendKey val="0"/>
          <c:showVal val="1"/>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III.9.7'!$A$6</c:f>
              <c:strCache>
                <c:ptCount val="1"/>
                <c:pt idx="0">
                  <c:v>Escenario Base</c:v>
                </c:pt>
              </c:strCache>
            </c:strRef>
          </c:tx>
          <c:spPr>
            <a:ln>
              <a:solidFill>
                <a:schemeClr val="tx2">
                  <a:lumMod val="75000"/>
                </a:schemeClr>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D2-44F8-A7E9-6588C68B3686}"/>
                </c:ext>
              </c:extLst>
            </c:dLbl>
            <c:spPr>
              <a:noFill/>
              <a:ln>
                <a:noFill/>
              </a:ln>
              <a:effectLst/>
            </c:spPr>
            <c:txPr>
              <a:bodyPr wrap="square" lIns="38100" tIns="19050" rIns="38100" bIns="19050" anchor="ctr">
                <a:spAutoFit/>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III.9.7'!$B$5:$AL$5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strCache>
            </c:strRef>
          </c:cat>
          <c:val>
            <c:numRef>
              <c:f>'G III.9.7'!$B$6:$AL$6</c:f>
              <c:numCache>
                <c:formatCode>0.0%</c:formatCode>
                <c:ptCount val="37"/>
                <c:pt idx="0">
                  <c:v>0.36988762289393839</c:v>
                </c:pt>
                <c:pt idx="1">
                  <c:v>0.3031862990374472</c:v>
                </c:pt>
                <c:pt idx="2">
                  <c:v>0.27918408470328737</c:v>
                </c:pt>
                <c:pt idx="3">
                  <c:v>0.2259550519732865</c:v>
                </c:pt>
                <c:pt idx="4">
                  <c:v>0.17283926438698122</c:v>
                </c:pt>
                <c:pt idx="5">
                  <c:v>0.14584476137957295</c:v>
                </c:pt>
                <c:pt idx="6">
                  <c:v>0.12779823184741171</c:v>
                </c:pt>
                <c:pt idx="7">
                  <c:v>0.12115296403975019</c:v>
                </c:pt>
                <c:pt idx="8">
                  <c:v>0.13277007010345171</c:v>
                </c:pt>
                <c:pt idx="9">
                  <c:v>0.13145640004628362</c:v>
                </c:pt>
                <c:pt idx="10">
                  <c:v>0.14348084213623391</c:v>
                </c:pt>
                <c:pt idx="11">
                  <c:v>0.15045329670259899</c:v>
                </c:pt>
                <c:pt idx="12">
                  <c:v>0.12573017825986491</c:v>
                </c:pt>
                <c:pt idx="13">
                  <c:v>0.10314064891946302</c:v>
                </c:pt>
                <c:pt idx="14">
                  <c:v>7.0396204944817978E-2</c:v>
                </c:pt>
                <c:pt idx="15">
                  <c:v>5.022397638467279E-2</c:v>
                </c:pt>
                <c:pt idx="16">
                  <c:v>3.901260284615362E-2</c:v>
                </c:pt>
                <c:pt idx="17">
                  <c:v>4.9159890936545637E-2</c:v>
                </c:pt>
                <c:pt idx="18">
                  <c:v>5.8449264307269044E-2</c:v>
                </c:pt>
                <c:pt idx="19">
                  <c:v>8.6073277639456172E-2</c:v>
                </c:pt>
                <c:pt idx="20">
                  <c:v>0.11126889523248124</c:v>
                </c:pt>
                <c:pt idx="21">
                  <c:v>0.11939073022487251</c:v>
                </c:pt>
                <c:pt idx="22">
                  <c:v>0.1278406392412948</c:v>
                </c:pt>
                <c:pt idx="23">
                  <c:v>0.15019748276696052</c:v>
                </c:pt>
                <c:pt idx="24">
                  <c:v>0.17374659705869802</c:v>
                </c:pt>
                <c:pt idx="25">
                  <c:v>0.21100504838965697</c:v>
                </c:pt>
                <c:pt idx="26">
                  <c:v>0.23651638853943197</c:v>
                </c:pt>
                <c:pt idx="27">
                  <c:v>0.25798027700548637</c:v>
                </c:pt>
                <c:pt idx="28">
                  <c:v>0.28288307444387939</c:v>
                </c:pt>
                <c:pt idx="29">
                  <c:v>0.32527828337364417</c:v>
                </c:pt>
                <c:pt idx="30">
                  <c:v>0.36263804032114128</c:v>
                </c:pt>
                <c:pt idx="31">
                  <c:v>0.37313337419531784</c:v>
                </c:pt>
                <c:pt idx="32">
                  <c:v>0.38693571903690771</c:v>
                </c:pt>
                <c:pt idx="33">
                  <c:v>0.40992148705168791</c:v>
                </c:pt>
                <c:pt idx="34">
                  <c:v>0.41749549809403996</c:v>
                </c:pt>
                <c:pt idx="35">
                  <c:v>0.41361966324767857</c:v>
                </c:pt>
                <c:pt idx="36">
                  <c:v>0.40360578892250398</c:v>
                </c:pt>
              </c:numCache>
            </c:numRef>
          </c:val>
          <c:smooth val="0"/>
          <c:extLst>
            <c:ext xmlns:c16="http://schemas.microsoft.com/office/drawing/2014/chart" uri="{C3380CC4-5D6E-409C-BE32-E72D297353CC}">
              <c16:uniqueId val="{00000001-B801-4002-A0D9-C18626BAF7AE}"/>
            </c:ext>
          </c:extLst>
        </c:ser>
        <c:ser>
          <c:idx val="0"/>
          <c:order val="1"/>
          <c:tx>
            <c:strRef>
              <c:f>'G III.9.7'!$A$7</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6"/>
              <c:layout>
                <c:manualLayout>
                  <c:x val="0"/>
                  <c:y val="-1.5833313716779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D2-44F8-A7E9-6588C68B3686}"/>
                </c:ext>
              </c:extLst>
            </c:dLbl>
            <c:spPr>
              <a:noFill/>
              <a:ln>
                <a:noFill/>
              </a:ln>
              <a:effectLst/>
            </c:spPr>
            <c:txPr>
              <a:bodyPr wrap="square" lIns="38100" tIns="19050" rIns="38100" bIns="19050" anchor="ctr">
                <a:spAutoFit/>
              </a:bodyPr>
              <a:lstStyle/>
              <a:p>
                <a:pPr>
                  <a:defRPr sz="900" b="1">
                    <a:solidFill>
                      <a:srgbClr val="C0000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strCache>
            </c:strRef>
          </c:cat>
          <c:val>
            <c:numRef>
              <c:f>'G III.9.7'!$B$7:$AL$7</c:f>
              <c:numCache>
                <c:formatCode>0.0%</c:formatCode>
                <c:ptCount val="37"/>
                <c:pt idx="32">
                  <c:v>0.38979859994848137</c:v>
                </c:pt>
                <c:pt idx="33">
                  <c:v>0.41952932202564958</c:v>
                </c:pt>
                <c:pt idx="34">
                  <c:v>0.4249790364579718</c:v>
                </c:pt>
                <c:pt idx="35">
                  <c:v>0.41983638201394496</c:v>
                </c:pt>
                <c:pt idx="36">
                  <c:v>0.4097290377689139</c:v>
                </c:pt>
              </c:numCache>
            </c:numRef>
          </c:val>
          <c:smooth val="0"/>
          <c:extLst>
            <c:ext xmlns:c16="http://schemas.microsoft.com/office/drawing/2014/chart" uri="{C3380CC4-5D6E-409C-BE32-E72D297353CC}">
              <c16:uniqueId val="{00000003-B801-4002-A0D9-C18626BAF7AE}"/>
            </c:ext>
          </c:extLst>
        </c:ser>
        <c:ser>
          <c:idx val="2"/>
          <c:order val="2"/>
          <c:tx>
            <c:strRef>
              <c:f>'G III.9.7'!$A$8</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6"/>
              <c:layout>
                <c:manualLayout>
                  <c:x val="-1.2126626024406551E-16"/>
                  <c:y val="2.2022563094395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D2-44F8-A7E9-6588C68B3686}"/>
                </c:ext>
              </c:extLst>
            </c:dLbl>
            <c:spPr>
              <a:noFill/>
              <a:ln>
                <a:noFill/>
              </a:ln>
              <a:effectLst/>
            </c:spPr>
            <c:txPr>
              <a:bodyPr wrap="square" lIns="38100" tIns="19050" rIns="38100" bIns="19050" anchor="ctr">
                <a:spAutoFit/>
              </a:bodyPr>
              <a:lstStyle/>
              <a:p>
                <a:pPr>
                  <a:defRPr sz="900" b="1">
                    <a:solidFill>
                      <a:schemeClr val="accent6"/>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strCache>
            </c:strRef>
          </c:cat>
          <c:val>
            <c:numRef>
              <c:f>'G III.9.7'!$B$8:$AL$8</c:f>
              <c:numCache>
                <c:formatCode>0.0%</c:formatCode>
                <c:ptCount val="37"/>
                <c:pt idx="32">
                  <c:v>0.38495597746942145</c:v>
                </c:pt>
                <c:pt idx="33">
                  <c:v>0.40663292760900577</c:v>
                </c:pt>
                <c:pt idx="34">
                  <c:v>0.41398447161768515</c:v>
                </c:pt>
                <c:pt idx="35">
                  <c:v>0.40930650999678225</c:v>
                </c:pt>
                <c:pt idx="36">
                  <c:v>0.39918662330506999</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R.1.1'!$B$5</c:f>
              <c:strCache>
                <c:ptCount val="1"/>
                <c:pt idx="0">
                  <c:v>Ingresos mineros</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R.1.1'!$A$6:$A$27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'G R.1.1'!$B$6:$B$27</c:f>
              <c:numCache>
                <c:formatCode>0.0</c:formatCode>
                <c:ptCount val="22"/>
                <c:pt idx="0">
                  <c:v>0.51593304378162952</c:v>
                </c:pt>
                <c:pt idx="1">
                  <c:v>0.46382340703814723</c:v>
                </c:pt>
                <c:pt idx="2">
                  <c:v>0.84287962843820008</c:v>
                </c:pt>
                <c:pt idx="3">
                  <c:v>3.0257321380433795</c:v>
                </c:pt>
                <c:pt idx="4">
                  <c:v>5.1336887595560334</c:v>
                </c:pt>
                <c:pt idx="5">
                  <c:v>8.8133630497845541</c:v>
                </c:pt>
                <c:pt idx="6">
                  <c:v>8.5930444033481095</c:v>
                </c:pt>
                <c:pt idx="7">
                  <c:v>6.0132292086472212</c:v>
                </c:pt>
                <c:pt idx="8">
                  <c:v>2.6520068100113181</c:v>
                </c:pt>
                <c:pt idx="9">
                  <c:v>4.7299125370597288</c:v>
                </c:pt>
                <c:pt idx="10">
                  <c:v>4.1668213331954762</c:v>
                </c:pt>
                <c:pt idx="11">
                  <c:v>3.0913364273056092</c:v>
                </c:pt>
                <c:pt idx="12">
                  <c:v>2.0991959226306265</c:v>
                </c:pt>
                <c:pt idx="13">
                  <c:v>1.8804664775004822</c:v>
                </c:pt>
                <c:pt idx="14">
                  <c:v>1.264461748092887</c:v>
                </c:pt>
                <c:pt idx="15">
                  <c:v>0.36087716540213671</c:v>
                </c:pt>
                <c:pt idx="16">
                  <c:v>0.95495549699788751</c:v>
                </c:pt>
                <c:pt idx="17">
                  <c:v>1.3889065301412651</c:v>
                </c:pt>
                <c:pt idx="18">
                  <c:v>1.3293880226459118</c:v>
                </c:pt>
                <c:pt idx="19">
                  <c:v>1.1758240687582802</c:v>
                </c:pt>
                <c:pt idx="20">
                  <c:v>3.0273293505708843</c:v>
                </c:pt>
                <c:pt idx="21">
                  <c:v>2.2226949162047891</c:v>
                </c:pt>
              </c:numCache>
            </c:numRef>
          </c:val>
          <c:extLst>
            <c:ext xmlns:c16="http://schemas.microsoft.com/office/drawing/2014/chart" uri="{C3380CC4-5D6E-409C-BE32-E72D297353CC}">
              <c16:uniqueId val="{00000000-DEEE-49DD-89FA-4FB8A50071C4}"/>
            </c:ext>
          </c:extLst>
        </c:ser>
        <c:ser>
          <c:idx val="1"/>
          <c:order val="1"/>
          <c:tx>
            <c:strRef>
              <c:f>'G R.1.1'!$C$5</c:f>
              <c:strCache>
                <c:ptCount val="1"/>
                <c:pt idx="0">
                  <c:v>Ingresos no mineros</c:v>
                </c:pt>
              </c:strCache>
            </c:strRef>
          </c:tx>
          <c:spPr>
            <a:solidFill>
              <a:schemeClr val="accent1">
                <a:lumMod val="60000"/>
                <a:lumOff val="40000"/>
              </a:schemeClr>
            </a:solidFill>
            <a:ln>
              <a:noFill/>
            </a:ln>
            <a:effectLst/>
          </c:spPr>
          <c:invertIfNegative val="0"/>
          <c:cat>
            <c:numRef>
              <c:f>'G R.1.1'!$A$6:$A$27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'G R.1.1'!$C$6:$C$27</c:f>
              <c:numCache>
                <c:formatCode>0.0</c:formatCode>
                <c:ptCount val="22"/>
                <c:pt idx="0">
                  <c:v>21.182913088471672</c:v>
                </c:pt>
                <c:pt idx="1">
                  <c:v>20.574550682906224</c:v>
                </c:pt>
                <c:pt idx="2">
                  <c:v>19.827136666753738</c:v>
                </c:pt>
                <c:pt idx="3">
                  <c:v>19.013542599510508</c:v>
                </c:pt>
                <c:pt idx="4">
                  <c:v>18.696216700538859</c:v>
                </c:pt>
                <c:pt idx="5">
                  <c:v>16.972348997479699</c:v>
                </c:pt>
                <c:pt idx="6">
                  <c:v>18.326496235156075</c:v>
                </c:pt>
                <c:pt idx="7">
                  <c:v>19.471990103030322</c:v>
                </c:pt>
                <c:pt idx="8">
                  <c:v>17.708195809982467</c:v>
                </c:pt>
                <c:pt idx="9">
                  <c:v>18.300918990720994</c:v>
                </c:pt>
                <c:pt idx="10">
                  <c:v>18.551785711008698</c:v>
                </c:pt>
                <c:pt idx="11">
                  <c:v>19.206349219958266</c:v>
                </c:pt>
                <c:pt idx="12">
                  <c:v>18.946227977019504</c:v>
                </c:pt>
                <c:pt idx="13">
                  <c:v>18.858757779470611</c:v>
                </c:pt>
                <c:pt idx="14">
                  <c:v>20.061570925883736</c:v>
                </c:pt>
                <c:pt idx="15">
                  <c:v>20.428464844497849</c:v>
                </c:pt>
                <c:pt idx="16">
                  <c:v>20.016442587359514</c:v>
                </c:pt>
                <c:pt idx="17">
                  <c:v>20.637121768434451</c:v>
                </c:pt>
                <c:pt idx="18">
                  <c:v>20.32844215229651</c:v>
                </c:pt>
                <c:pt idx="19">
                  <c:v>18.847929194402131</c:v>
                </c:pt>
                <c:pt idx="20">
                  <c:v>21.026759601109475</c:v>
                </c:pt>
                <c:pt idx="21">
                  <c:v>23.27602118820187</c:v>
                </c:pt>
              </c:numCache>
            </c:numRef>
          </c:val>
          <c:extLst>
            <c:ext xmlns:c16="http://schemas.microsoft.com/office/drawing/2014/chart" uri="{C3380CC4-5D6E-409C-BE32-E72D297353CC}">
              <c16:uniqueId val="{00000001-DEEE-49DD-89FA-4FB8A50071C4}"/>
            </c:ext>
          </c:extLst>
        </c:ser>
        <c:dLbls>
          <c:showLegendKey val="0"/>
          <c:showVal val="0"/>
          <c:showCatName val="0"/>
          <c:showSerName val="0"/>
          <c:showPercent val="0"/>
          <c:showBubbleSize val="0"/>
        </c:dLbls>
        <c:gapWidth val="30"/>
        <c:overlap val="100"/>
        <c:axId val="929786015"/>
        <c:axId val="929796415"/>
      </c:barChart>
      <c:catAx>
        <c:axId val="92978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96415"/>
        <c:crosses val="autoZero"/>
        <c:auto val="1"/>
        <c:lblAlgn val="ctr"/>
        <c:lblOffset val="100"/>
        <c:noMultiLvlLbl val="0"/>
      </c:catAx>
      <c:valAx>
        <c:axId val="929796415"/>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8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R.1.2'!$B$5</c:f>
              <c:strCache>
                <c:ptCount val="1"/>
                <c:pt idx="0">
                  <c:v>Cobre Bruto (Codelco)</c:v>
                </c:pt>
              </c:strCache>
            </c:strRef>
          </c:tx>
          <c:spPr>
            <a:solidFill>
              <a:schemeClr val="accent6">
                <a:lumMod val="60000"/>
                <a:lumOff val="40000"/>
              </a:schemeClr>
            </a:solidFill>
            <a:ln>
              <a:noFill/>
            </a:ln>
            <a:effectLst/>
          </c:spPr>
          <c:invertIfNegative val="0"/>
          <c:cat>
            <c:numRef>
              <c:f>'G R.1.2'!$A$6:$A$27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'G R.1.2'!$B$6:$B$27</c:f>
              <c:numCache>
                <c:formatCode>_(* #,##0_);_(* \(#,##0\);_(* "-"_);_(@_)</c:formatCode>
                <c:ptCount val="22"/>
                <c:pt idx="0">
                  <c:v>225244</c:v>
                </c:pt>
                <c:pt idx="1">
                  <c:v>215608</c:v>
                </c:pt>
                <c:pt idx="2">
                  <c:v>431187</c:v>
                </c:pt>
                <c:pt idx="3">
                  <c:v>1764099</c:v>
                </c:pt>
                <c:pt idx="4">
                  <c:v>2440440</c:v>
                </c:pt>
                <c:pt idx="5">
                  <c:v>4431123.1666999999</c:v>
                </c:pt>
                <c:pt idx="6">
                  <c:v>4141792</c:v>
                </c:pt>
                <c:pt idx="7">
                  <c:v>3198958</c:v>
                </c:pt>
                <c:pt idx="8">
                  <c:v>1593047</c:v>
                </c:pt>
                <c:pt idx="9">
                  <c:v>3042009.9730000002</c:v>
                </c:pt>
                <c:pt idx="10">
                  <c:v>2765410.8760000002</c:v>
                </c:pt>
                <c:pt idx="11">
                  <c:v>1963869.7</c:v>
                </c:pt>
                <c:pt idx="12">
                  <c:v>1412718.0708600001</c:v>
                </c:pt>
                <c:pt idx="13">
                  <c:v>1353643.3372800001</c:v>
                </c:pt>
                <c:pt idx="14">
                  <c:v>703710.03944086446</c:v>
                </c:pt>
                <c:pt idx="15">
                  <c:v>599722.6063910228</c:v>
                </c:pt>
                <c:pt idx="16">
                  <c:v>898899.69999857002</c:v>
                </c:pt>
                <c:pt idx="17">
                  <c:v>1117591.6377546801</c:v>
                </c:pt>
                <c:pt idx="18">
                  <c:v>710874.85971999995</c:v>
                </c:pt>
                <c:pt idx="19">
                  <c:v>1019268.1245497002</c:v>
                </c:pt>
                <c:pt idx="20">
                  <c:v>4404895.2006200003</c:v>
                </c:pt>
                <c:pt idx="21">
                  <c:v>1962553.9812603632</c:v>
                </c:pt>
              </c:numCache>
            </c:numRef>
          </c:val>
          <c:extLst>
            <c:ext xmlns:c16="http://schemas.microsoft.com/office/drawing/2014/chart" uri="{C3380CC4-5D6E-409C-BE32-E72D297353CC}">
              <c16:uniqueId val="{00000000-7BF7-4FD4-A2E6-21E163F5A093}"/>
            </c:ext>
          </c:extLst>
        </c:ser>
        <c:ser>
          <c:idx val="1"/>
          <c:order val="1"/>
          <c:tx>
            <c:strRef>
              <c:f>'G R.1.2'!$C$5</c:f>
              <c:strCache>
                <c:ptCount val="1"/>
                <c:pt idx="0">
                  <c:v>GMP10</c:v>
                </c:pt>
              </c:strCache>
            </c:strRef>
          </c:tx>
          <c:spPr>
            <a:solidFill>
              <a:schemeClr val="accent2">
                <a:lumMod val="60000"/>
                <a:lumOff val="40000"/>
              </a:schemeClr>
            </a:solidFill>
            <a:ln>
              <a:noFill/>
            </a:ln>
            <a:effectLst/>
          </c:spPr>
          <c:invertIfNegative val="0"/>
          <c:cat>
            <c:numRef>
              <c:f>'G R.1.2'!$A$6:$A$27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'G R.1.2'!$C$6:$C$27</c:f>
              <c:numCache>
                <c:formatCode>_(* #,##0_);_(* \(#,##0\);_(* "-"_);_(@_)</c:formatCode>
                <c:ptCount val="22"/>
                <c:pt idx="0">
                  <c:v>0</c:v>
                </c:pt>
                <c:pt idx="1">
                  <c:v>0</c:v>
                </c:pt>
                <c:pt idx="2">
                  <c:v>0</c:v>
                </c:pt>
                <c:pt idx="3">
                  <c:v>0</c:v>
                </c:pt>
                <c:pt idx="4">
                  <c:v>957681.83638200001</c:v>
                </c:pt>
                <c:pt idx="5">
                  <c:v>2428368.11368</c:v>
                </c:pt>
                <c:pt idx="6">
                  <c:v>3235317.1999940001</c:v>
                </c:pt>
                <c:pt idx="7">
                  <c:v>2165172.4000000004</c:v>
                </c:pt>
                <c:pt idx="8">
                  <c:v>799580.99999999988</c:v>
                </c:pt>
                <c:pt idx="9">
                  <c:v>1867941.0088878628</c:v>
                </c:pt>
                <c:pt idx="10">
                  <c:v>2289754.3385031298</c:v>
                </c:pt>
                <c:pt idx="11">
                  <c:v>2024806.0334453536</c:v>
                </c:pt>
                <c:pt idx="12">
                  <c:v>1467999.5890079527</c:v>
                </c:pt>
                <c:pt idx="13">
                  <c:v>1421325.4713483937</c:v>
                </c:pt>
                <c:pt idx="14">
                  <c:v>1287952.7750329261</c:v>
                </c:pt>
                <c:pt idx="15">
                  <c:v>12099.112718299846</c:v>
                </c:pt>
                <c:pt idx="16">
                  <c:v>817627.66100000055</c:v>
                </c:pt>
                <c:pt idx="17">
                  <c:v>1532800.6804602053</c:v>
                </c:pt>
                <c:pt idx="18">
                  <c:v>1899768.4675099999</c:v>
                </c:pt>
                <c:pt idx="19">
                  <c:v>1338405.3615808617</c:v>
                </c:pt>
                <c:pt idx="20">
                  <c:v>2879866.3262939239</c:v>
                </c:pt>
                <c:pt idx="21">
                  <c:v>3976548.8853674922</c:v>
                </c:pt>
              </c:numCache>
            </c:numRef>
          </c:val>
          <c:extLst>
            <c:ext xmlns:c16="http://schemas.microsoft.com/office/drawing/2014/chart" uri="{C3380CC4-5D6E-409C-BE32-E72D297353CC}">
              <c16:uniqueId val="{00000001-7BF7-4FD4-A2E6-21E163F5A093}"/>
            </c:ext>
          </c:extLst>
        </c:ser>
        <c:dLbls>
          <c:showLegendKey val="0"/>
          <c:showVal val="0"/>
          <c:showCatName val="0"/>
          <c:showSerName val="0"/>
          <c:showPercent val="0"/>
          <c:showBubbleSize val="0"/>
        </c:dLbls>
        <c:gapWidth val="30"/>
        <c:overlap val="100"/>
        <c:axId val="929786015"/>
        <c:axId val="929796415"/>
      </c:barChart>
      <c:lineChart>
        <c:grouping val="standard"/>
        <c:varyColors val="0"/>
        <c:ser>
          <c:idx val="2"/>
          <c:order val="2"/>
          <c:tx>
            <c:strRef>
              <c:f>'G R.1.2'!$D$5</c:f>
              <c:strCache>
                <c:ptCount val="1"/>
                <c:pt idx="0">
                  <c:v>Precio del cobre BML (eje. der.)</c:v>
                </c:pt>
              </c:strCache>
            </c:strRef>
          </c:tx>
          <c:spPr>
            <a:ln w="28575" cap="rnd">
              <a:solidFill>
                <a:schemeClr val="accent3"/>
              </a:solidFill>
              <a:round/>
            </a:ln>
            <a:effectLst/>
          </c:spPr>
          <c:marker>
            <c:symbol val="none"/>
          </c:marker>
          <c:cat>
            <c:numRef>
              <c:f>'G R.1.2'!$A$6:$A$27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'G R.1.2'!$D$6:$D$27</c:f>
              <c:numCache>
                <c:formatCode>0</c:formatCode>
                <c:ptCount val="22"/>
                <c:pt idx="0">
                  <c:v>71.566852589641456</c:v>
                </c:pt>
                <c:pt idx="1">
                  <c:v>70.651639999999972</c:v>
                </c:pt>
                <c:pt idx="2">
                  <c:v>80.733992094861662</c:v>
                </c:pt>
                <c:pt idx="3">
                  <c:v>130.22217898832682</c:v>
                </c:pt>
                <c:pt idx="4">
                  <c:v>167.08737660968114</c:v>
                </c:pt>
                <c:pt idx="5">
                  <c:v>305.29484963795494</c:v>
                </c:pt>
                <c:pt idx="6">
                  <c:v>323.2458204844641</c:v>
                </c:pt>
                <c:pt idx="7">
                  <c:v>315.31552691722482</c:v>
                </c:pt>
                <c:pt idx="8">
                  <c:v>234.21678734579575</c:v>
                </c:pt>
                <c:pt idx="9">
                  <c:v>341.97808524271244</c:v>
                </c:pt>
                <c:pt idx="10">
                  <c:v>399.65592257435105</c:v>
                </c:pt>
                <c:pt idx="11">
                  <c:v>360.59271651979475</c:v>
                </c:pt>
                <c:pt idx="12">
                  <c:v>332.12042755006331</c:v>
                </c:pt>
                <c:pt idx="13">
                  <c:v>311.25526265381825</c:v>
                </c:pt>
                <c:pt idx="14">
                  <c:v>249.22630810643372</c:v>
                </c:pt>
                <c:pt idx="15">
                  <c:v>220.5633055796265</c:v>
                </c:pt>
                <c:pt idx="16">
                  <c:v>279.68378345550053</c:v>
                </c:pt>
                <c:pt idx="17">
                  <c:v>295.88008968066794</c:v>
                </c:pt>
                <c:pt idx="18">
                  <c:v>272.14339787781</c:v>
                </c:pt>
                <c:pt idx="19">
                  <c:v>280.34855723944202</c:v>
                </c:pt>
                <c:pt idx="20">
                  <c:v>422.63427143323099</c:v>
                </c:pt>
                <c:pt idx="21">
                  <c:v>399.02595234297183</c:v>
                </c:pt>
              </c:numCache>
            </c:numRef>
          </c:val>
          <c:smooth val="0"/>
          <c:extLst>
            <c:ext xmlns:c16="http://schemas.microsoft.com/office/drawing/2014/chart" uri="{C3380CC4-5D6E-409C-BE32-E72D297353CC}">
              <c16:uniqueId val="{00000002-7BF7-4FD4-A2E6-21E163F5A093}"/>
            </c:ext>
          </c:extLst>
        </c:ser>
        <c:dLbls>
          <c:showLegendKey val="0"/>
          <c:showVal val="0"/>
          <c:showCatName val="0"/>
          <c:showSerName val="0"/>
          <c:showPercent val="0"/>
          <c:showBubbleSize val="0"/>
        </c:dLbls>
        <c:marker val="1"/>
        <c:smooth val="0"/>
        <c:axId val="1559839952"/>
        <c:axId val="1559828304"/>
      </c:lineChart>
      <c:catAx>
        <c:axId val="92978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96415"/>
        <c:crosses val="autoZero"/>
        <c:auto val="1"/>
        <c:lblAlgn val="ctr"/>
        <c:lblOffset val="100"/>
        <c:noMultiLvlLbl val="0"/>
      </c:catAx>
      <c:valAx>
        <c:axId val="929796415"/>
        <c:scaling>
          <c:orientation val="minMax"/>
        </c:scaling>
        <c:delete val="0"/>
        <c:axPos val="l"/>
        <c:majorGridlines>
          <c:spPr>
            <a:ln w="6350"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millones</a:t>
                </a:r>
                <a:r>
                  <a:rPr lang="es-CL" baseline="0"/>
                  <a:t> de pesos</a:t>
                </a:r>
                <a:endParaRPr lang="es-CL"/>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86015"/>
        <c:crosses val="autoZero"/>
        <c:crossBetween val="between"/>
      </c:valAx>
      <c:valAx>
        <c:axId val="15598283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USc$/libra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59839952"/>
        <c:crosses val="max"/>
        <c:crossBetween val="between"/>
      </c:valAx>
      <c:catAx>
        <c:axId val="1559839952"/>
        <c:scaling>
          <c:orientation val="minMax"/>
        </c:scaling>
        <c:delete val="1"/>
        <c:axPos val="b"/>
        <c:numFmt formatCode="General" sourceLinked="1"/>
        <c:majorTickMark val="out"/>
        <c:minorTickMark val="none"/>
        <c:tickLblPos val="nextTo"/>
        <c:crossAx val="1559828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R.1.3'!$C$6</c:f>
              <c:strCache>
                <c:ptCount val="1"/>
                <c:pt idx="0">
                  <c:v>GMP10</c:v>
                </c:pt>
              </c:strCache>
            </c:strRef>
          </c:tx>
          <c:spPr>
            <a:solidFill>
              <a:schemeClr val="accent1">
                <a:lumMod val="40000"/>
                <a:lumOff val="6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3B64-4217-9B98-0C864FF8FD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R.1.3'!$A$7:$A$8</c:f>
              <c:strCache>
                <c:ptCount val="2"/>
                <c:pt idx="0">
                  <c:v>Precio del Cobre*</c:v>
                </c:pt>
                <c:pt idx="1">
                  <c:v>Precio de Referencia del Cobre</c:v>
                </c:pt>
              </c:strCache>
            </c:strRef>
          </c:cat>
          <c:val>
            <c:numRef>
              <c:f>'G R.1.3'!$C$7:$C$8</c:f>
              <c:numCache>
                <c:formatCode>General</c:formatCode>
                <c:ptCount val="2"/>
                <c:pt idx="0" formatCode="0.0">
                  <c:v>-9.8771518575730326</c:v>
                </c:pt>
                <c:pt idx="1">
                  <c:v>0</c:v>
                </c:pt>
              </c:numCache>
            </c:numRef>
          </c:val>
          <c:extLst>
            <c:ext xmlns:c16="http://schemas.microsoft.com/office/drawing/2014/chart" uri="{C3380CC4-5D6E-409C-BE32-E72D297353CC}">
              <c16:uniqueId val="{00000001-3B64-4217-9B98-0C864FF8FD6B}"/>
            </c:ext>
          </c:extLst>
        </c:ser>
        <c:ser>
          <c:idx val="1"/>
          <c:order val="1"/>
          <c:tx>
            <c:strRef>
              <c:f>'G R.1.3'!$D$6</c:f>
              <c:strCache>
                <c:ptCount val="1"/>
                <c:pt idx="0">
                  <c:v>Codelco</c:v>
                </c:pt>
              </c:strCache>
            </c:strRef>
          </c:tx>
          <c:spPr>
            <a:solidFill>
              <a:schemeClr val="accent6">
                <a:lumMod val="60000"/>
                <a:lumOff val="4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3B64-4217-9B98-0C864FF8FD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R.1.3'!$A$7:$A$8</c:f>
              <c:strCache>
                <c:ptCount val="2"/>
                <c:pt idx="0">
                  <c:v>Precio del Cobre*</c:v>
                </c:pt>
                <c:pt idx="1">
                  <c:v>Precio de Referencia del Cobre</c:v>
                </c:pt>
              </c:strCache>
            </c:strRef>
          </c:cat>
          <c:val>
            <c:numRef>
              <c:f>'G R.1.3'!$D$7:$D$8</c:f>
              <c:numCache>
                <c:formatCode>General</c:formatCode>
                <c:ptCount val="2"/>
                <c:pt idx="0" formatCode="0.0">
                  <c:v>-25.019424480915859</c:v>
                </c:pt>
                <c:pt idx="1">
                  <c:v>0</c:v>
                </c:pt>
              </c:numCache>
            </c:numRef>
          </c:val>
          <c:extLst>
            <c:ext xmlns:c16="http://schemas.microsoft.com/office/drawing/2014/chart" uri="{C3380CC4-5D6E-409C-BE32-E72D297353CC}">
              <c16:uniqueId val="{00000003-3B64-4217-9B98-0C864FF8FD6B}"/>
            </c:ext>
          </c:extLst>
        </c:ser>
        <c:dLbls>
          <c:showLegendKey val="0"/>
          <c:showVal val="0"/>
          <c:showCatName val="0"/>
          <c:showSerName val="0"/>
          <c:showPercent val="0"/>
          <c:showBubbleSize val="0"/>
        </c:dLbls>
        <c:gapWidth val="150"/>
        <c:overlap val="100"/>
        <c:axId val="1599907519"/>
        <c:axId val="1599908351"/>
      </c:barChart>
      <c:scatterChart>
        <c:scatterStyle val="lineMarker"/>
        <c:varyColors val="0"/>
        <c:ser>
          <c:idx val="2"/>
          <c:order val="2"/>
          <c:tx>
            <c:strRef>
              <c:f>'G R.1.3'!$E$6</c:f>
              <c:strCache>
                <c:ptCount val="1"/>
                <c:pt idx="0">
                  <c:v>Total minería</c:v>
                </c:pt>
              </c:strCache>
            </c:strRef>
          </c:tx>
          <c:spPr>
            <a:ln w="25400" cap="rnd">
              <a:noFill/>
              <a:round/>
            </a:ln>
            <a:effectLst/>
          </c:spPr>
          <c:marker>
            <c:symbol val="circle"/>
            <c:size val="5"/>
            <c:spPr>
              <a:no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 R.1.3'!$A$7:$A$8</c:f>
              <c:strCache>
                <c:ptCount val="2"/>
                <c:pt idx="0">
                  <c:v>Precio del Cobre*</c:v>
                </c:pt>
                <c:pt idx="1">
                  <c:v>Precio de Referencia del Cobre</c:v>
                </c:pt>
              </c:strCache>
            </c:strRef>
          </c:xVal>
          <c:yVal>
            <c:numRef>
              <c:f>'G R.1.3'!$E$7:$E$8</c:f>
              <c:numCache>
                <c:formatCode>General</c:formatCode>
                <c:ptCount val="2"/>
                <c:pt idx="0" formatCode="0.0">
                  <c:v>-34.896576338488892</c:v>
                </c:pt>
                <c:pt idx="1">
                  <c:v>0</c:v>
                </c:pt>
              </c:numCache>
            </c:numRef>
          </c:yVal>
          <c:smooth val="0"/>
          <c:extLst>
            <c:ext xmlns:c16="http://schemas.microsoft.com/office/drawing/2014/chart" uri="{C3380CC4-5D6E-409C-BE32-E72D297353CC}">
              <c16:uniqueId val="{00000004-3B64-4217-9B98-0C864FF8FD6B}"/>
            </c:ext>
          </c:extLst>
        </c:ser>
        <c:dLbls>
          <c:showLegendKey val="0"/>
          <c:showVal val="0"/>
          <c:showCatName val="0"/>
          <c:showSerName val="0"/>
          <c:showPercent val="0"/>
          <c:showBubbleSize val="0"/>
        </c:dLbls>
        <c:axId val="254386863"/>
        <c:axId val="254388111"/>
      </c:scatterChart>
      <c:catAx>
        <c:axId val="15999075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99908351"/>
        <c:crosses val="autoZero"/>
        <c:auto val="1"/>
        <c:lblAlgn val="ctr"/>
        <c:lblOffset val="100"/>
        <c:noMultiLvlLbl val="0"/>
      </c:catAx>
      <c:valAx>
        <c:axId val="1599908351"/>
        <c:scaling>
          <c:orientation val="minMax"/>
          <c:max val="0"/>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99907519"/>
        <c:crosses val="autoZero"/>
        <c:crossBetween val="between"/>
        <c:majorUnit val="10"/>
      </c:valAx>
      <c:valAx>
        <c:axId val="254388111"/>
        <c:scaling>
          <c:orientation val="minMax"/>
          <c:max val="0"/>
          <c:min val="-60"/>
        </c:scaling>
        <c:delete val="1"/>
        <c:axPos val="r"/>
        <c:numFmt formatCode="0.0" sourceLinked="1"/>
        <c:majorTickMark val="out"/>
        <c:minorTickMark val="none"/>
        <c:tickLblPos val="nextTo"/>
        <c:crossAx val="254386863"/>
        <c:crosses val="max"/>
        <c:crossBetween val="midCat"/>
      </c:valAx>
      <c:valAx>
        <c:axId val="254386863"/>
        <c:scaling>
          <c:orientation val="minMax"/>
        </c:scaling>
        <c:delete val="1"/>
        <c:axPos val="b"/>
        <c:numFmt formatCode="General" sourceLinked="1"/>
        <c:majorTickMark val="out"/>
        <c:minorTickMark val="none"/>
        <c:tickLblPos val="nextTo"/>
        <c:crossAx val="254388111"/>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R.1.4'!$C$6</c:f>
              <c:strCache>
                <c:ptCount val="1"/>
                <c:pt idx="0">
                  <c:v>GMP10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R.1.4'!$A$7:$A$8</c:f>
              <c:strCache>
                <c:ptCount val="2"/>
                <c:pt idx="0">
                  <c:v>Precio del Cobre*</c:v>
                </c:pt>
                <c:pt idx="1">
                  <c:v>Precio de Referencia del Cobre</c:v>
                </c:pt>
              </c:strCache>
            </c:strRef>
          </c:cat>
          <c:val>
            <c:numRef>
              <c:f>'G R.1.4'!$C$7:$C$8</c:f>
              <c:numCache>
                <c:formatCode>0.0</c:formatCode>
                <c:ptCount val="2"/>
                <c:pt idx="0">
                  <c:v>5.7995227405626792E-2</c:v>
                </c:pt>
                <c:pt idx="1">
                  <c:v>-10.988820878829301</c:v>
                </c:pt>
              </c:numCache>
            </c:numRef>
          </c:val>
          <c:extLst>
            <c:ext xmlns:c16="http://schemas.microsoft.com/office/drawing/2014/chart" uri="{C3380CC4-5D6E-409C-BE32-E72D297353CC}">
              <c16:uniqueId val="{00000000-3942-4278-A7C7-AE0EB69098E1}"/>
            </c:ext>
          </c:extLst>
        </c:ser>
        <c:ser>
          <c:idx val="1"/>
          <c:order val="1"/>
          <c:tx>
            <c:strRef>
              <c:f>'G R.1.4'!$D$6</c:f>
              <c:strCache>
                <c:ptCount val="1"/>
                <c:pt idx="0">
                  <c:v>Codelco</c:v>
                </c:pt>
              </c:strCache>
            </c:strRef>
          </c:tx>
          <c:spPr>
            <a:solidFill>
              <a:schemeClr val="accent6">
                <a:lumMod val="60000"/>
                <a:lumOff val="40000"/>
              </a:schemeClr>
            </a:solidFill>
            <a:ln>
              <a:noFill/>
            </a:ln>
            <a:effectLst/>
          </c:spPr>
          <c:invertIfNegative val="0"/>
          <c:dLbls>
            <c:dLbl>
              <c:idx val="0"/>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A12578B3-98C6-444C-AC55-050C5395491C}" type="VALUE">
                      <a:rPr lang="en-US">
                        <a:solidFill>
                          <a:schemeClr val="accent6">
                            <a:lumMod val="50000"/>
                          </a:schemeClr>
                        </a:solidFill>
                      </a:rPr>
                      <a:pPr>
                        <a:defRPr b="1">
                          <a:solidFill>
                            <a:schemeClr val="accent6">
                              <a:lumMod val="75000"/>
                            </a:schemeClr>
                          </a:solidFill>
                        </a:defRPr>
                      </a:pPr>
                      <a:t>[VALOR]</a:t>
                    </a:fld>
                    <a:endParaRPr lang="es-CL"/>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942-4278-A7C7-AE0EB69098E1}"/>
                </c:ext>
              </c:extLst>
            </c:dLbl>
            <c:dLbl>
              <c:idx val="1"/>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589E79E7-9A8F-4147-A354-AFAD41FFA95F}" type="VALUE">
                      <a:rPr lang="en-US">
                        <a:solidFill>
                          <a:schemeClr val="accent6">
                            <a:lumMod val="50000"/>
                          </a:schemeClr>
                        </a:solidFill>
                      </a:rPr>
                      <a:pPr>
                        <a:defRPr b="1">
                          <a:solidFill>
                            <a:schemeClr val="accent6">
                              <a:lumMod val="75000"/>
                            </a:schemeClr>
                          </a:solidFill>
                        </a:defRPr>
                      </a:pPr>
                      <a:t>[VALOR]</a:t>
                    </a:fld>
                    <a:endParaRPr lang="es-CL"/>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942-4278-A7C7-AE0EB69098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R.1.4'!$A$7:$A$8</c:f>
              <c:strCache>
                <c:ptCount val="2"/>
                <c:pt idx="0">
                  <c:v>Precio del Cobre*</c:v>
                </c:pt>
                <c:pt idx="1">
                  <c:v>Precio de Referencia del Cobre</c:v>
                </c:pt>
              </c:strCache>
            </c:strRef>
          </c:cat>
          <c:val>
            <c:numRef>
              <c:f>'G R.1.4'!$D$7:$D$8</c:f>
              <c:numCache>
                <c:formatCode>0.0</c:formatCode>
                <c:ptCount val="2"/>
                <c:pt idx="0">
                  <c:v>30.754355029334988</c:v>
                </c:pt>
                <c:pt idx="1">
                  <c:v>-30.849652810215275</c:v>
                </c:pt>
              </c:numCache>
            </c:numRef>
          </c:val>
          <c:extLst>
            <c:ext xmlns:c16="http://schemas.microsoft.com/office/drawing/2014/chart" uri="{C3380CC4-5D6E-409C-BE32-E72D297353CC}">
              <c16:uniqueId val="{00000003-3942-4278-A7C7-AE0EB69098E1}"/>
            </c:ext>
          </c:extLst>
        </c:ser>
        <c:dLbls>
          <c:showLegendKey val="0"/>
          <c:showVal val="0"/>
          <c:showCatName val="0"/>
          <c:showSerName val="0"/>
          <c:showPercent val="0"/>
          <c:showBubbleSize val="0"/>
        </c:dLbls>
        <c:gapWidth val="219"/>
        <c:overlap val="100"/>
        <c:axId val="475781919"/>
        <c:axId val="475766527"/>
      </c:barChart>
      <c:scatterChart>
        <c:scatterStyle val="lineMarker"/>
        <c:varyColors val="0"/>
        <c:ser>
          <c:idx val="2"/>
          <c:order val="2"/>
          <c:tx>
            <c:strRef>
              <c:f>'G R.1.4'!$E$6</c:f>
              <c:strCache>
                <c:ptCount val="1"/>
                <c:pt idx="0">
                  <c:v>Total minería</c:v>
                </c:pt>
              </c:strCache>
            </c:strRef>
          </c:tx>
          <c:spPr>
            <a:ln w="25400" cap="rnd">
              <a:noFill/>
              <a:round/>
            </a:ln>
            <a:effectLst/>
          </c:spPr>
          <c:marker>
            <c:symbol val="none"/>
          </c:marker>
          <c:dLbls>
            <c:dLbl>
              <c:idx val="0"/>
              <c:layout>
                <c:manualLayout>
                  <c:x val="-4.8507035384789482E-2"/>
                  <c:y val="-3.26013968306879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25000"/>
                        </a:schemeClr>
                      </a:solidFill>
                      <a:latin typeface="+mn-lt"/>
                      <a:ea typeface="+mn-ea"/>
                      <a:cs typeface="+mn-cs"/>
                    </a:defRPr>
                  </a:pPr>
                  <a:endParaRPr lang="es-C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42-4278-A7C7-AE0EB69098E1}"/>
                </c:ext>
              </c:extLst>
            </c:dLbl>
            <c:dLbl>
              <c:idx val="1"/>
              <c:layout>
                <c:manualLayout>
                  <c:x val="-5.2525999379526851E-2"/>
                  <c:y val="3.81239743326751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25000"/>
                        </a:schemeClr>
                      </a:solidFill>
                      <a:latin typeface="+mn-lt"/>
                      <a:ea typeface="+mn-ea"/>
                      <a:cs typeface="+mn-cs"/>
                    </a:defRPr>
                  </a:pPr>
                  <a:endParaRPr lang="es-C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42-4278-A7C7-AE0EB69098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 R.1.4'!$A$7:$A$8</c:f>
              <c:strCache>
                <c:ptCount val="2"/>
                <c:pt idx="0">
                  <c:v>Precio del Cobre*</c:v>
                </c:pt>
                <c:pt idx="1">
                  <c:v>Precio de Referencia del Cobre</c:v>
                </c:pt>
              </c:strCache>
            </c:strRef>
          </c:xVal>
          <c:yVal>
            <c:numRef>
              <c:f>'G R.1.4'!$E$7:$E$8</c:f>
              <c:numCache>
                <c:formatCode>0.0</c:formatCode>
                <c:ptCount val="2"/>
                <c:pt idx="0">
                  <c:v>30.812350256740615</c:v>
                </c:pt>
                <c:pt idx="1">
                  <c:v>-41.838473689044577</c:v>
                </c:pt>
              </c:numCache>
            </c:numRef>
          </c:yVal>
          <c:smooth val="0"/>
          <c:extLst>
            <c:ext xmlns:c16="http://schemas.microsoft.com/office/drawing/2014/chart" uri="{C3380CC4-5D6E-409C-BE32-E72D297353CC}">
              <c16:uniqueId val="{00000006-3942-4278-A7C7-AE0EB69098E1}"/>
            </c:ext>
          </c:extLst>
        </c:ser>
        <c:dLbls>
          <c:showLegendKey val="0"/>
          <c:showVal val="0"/>
          <c:showCatName val="0"/>
          <c:showSerName val="0"/>
          <c:showPercent val="0"/>
          <c:showBubbleSize val="0"/>
        </c:dLbls>
        <c:axId val="145527919"/>
        <c:axId val="145512111"/>
      </c:scatterChart>
      <c:catAx>
        <c:axId val="4757819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5766527"/>
        <c:crosses val="autoZero"/>
        <c:auto val="1"/>
        <c:lblAlgn val="ctr"/>
        <c:lblOffset val="100"/>
        <c:noMultiLvlLbl val="0"/>
      </c:catAx>
      <c:valAx>
        <c:axId val="475766527"/>
        <c:scaling>
          <c:orientation val="minMax"/>
          <c:max val="50"/>
          <c:min val="-50"/>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5781919"/>
        <c:crosses val="autoZero"/>
        <c:crossBetween val="between"/>
      </c:valAx>
      <c:valAx>
        <c:axId val="145512111"/>
        <c:scaling>
          <c:orientation val="minMax"/>
        </c:scaling>
        <c:delete val="1"/>
        <c:axPos val="r"/>
        <c:numFmt formatCode="0.0" sourceLinked="1"/>
        <c:majorTickMark val="out"/>
        <c:minorTickMark val="none"/>
        <c:tickLblPos val="nextTo"/>
        <c:crossAx val="145527919"/>
        <c:crosses val="max"/>
        <c:crossBetween val="midCat"/>
      </c:valAx>
      <c:valAx>
        <c:axId val="145527919"/>
        <c:scaling>
          <c:orientation val="minMax"/>
        </c:scaling>
        <c:delete val="1"/>
        <c:axPos val="b"/>
        <c:numFmt formatCode="General" sourceLinked="1"/>
        <c:majorTickMark val="out"/>
        <c:minorTickMark val="none"/>
        <c:tickLblPos val="nextTo"/>
        <c:crossAx val="145512111"/>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'G R.3.1'!$B$5</c:f>
              <c:strCache>
                <c:ptCount val="1"/>
                <c:pt idx="0">
                  <c:v>Cambio climático</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R.3.1'!$A$6:$A$8</c:f>
              <c:numCache>
                <c:formatCode>General</c:formatCode>
                <c:ptCount val="3"/>
                <c:pt idx="0">
                  <c:v>2020</c:v>
                </c:pt>
                <c:pt idx="1">
                  <c:v>2021</c:v>
                </c:pt>
                <c:pt idx="2">
                  <c:v>2022</c:v>
                </c:pt>
              </c:numCache>
            </c:numRef>
          </c:cat>
          <c:val>
            <c:numRef>
              <c:f>'G R.3.1'!$B$6:$B$8</c:f>
              <c:numCache>
                <c:formatCode>0.0</c:formatCode>
                <c:ptCount val="3"/>
                <c:pt idx="1">
                  <c:v>0.12375149744243469</c:v>
                </c:pt>
                <c:pt idx="2">
                  <c:v>2.1824796079196367</c:v>
                </c:pt>
              </c:numCache>
            </c:numRef>
          </c:val>
          <c:extLst>
            <c:ext xmlns:c16="http://schemas.microsoft.com/office/drawing/2014/chart" uri="{C3380CC4-5D6E-409C-BE32-E72D297353CC}">
              <c16:uniqueId val="{00000000-111A-486D-B955-BB0494F21EEF}"/>
            </c:ext>
          </c:extLst>
        </c:ser>
        <c:ser>
          <c:idx val="1"/>
          <c:order val="1"/>
          <c:tx>
            <c:strRef>
              <c:f>'G R.3.1'!$C$5</c:f>
              <c:strCache>
                <c:ptCount val="1"/>
                <c:pt idx="0">
                  <c:v>Laboral</c:v>
                </c:pt>
              </c:strCache>
            </c:strRef>
          </c:tx>
          <c:spPr>
            <a:solidFill>
              <a:schemeClr val="accent1">
                <a:lumMod val="20000"/>
                <a:lumOff val="80000"/>
              </a:schemeClr>
            </a:solidFill>
            <a:ln>
              <a:noFill/>
            </a:ln>
            <a:effectLst/>
          </c:spPr>
          <c:invertIfNegative val="0"/>
          <c:dLbls>
            <c:dLbl>
              <c:idx val="1"/>
              <c:layout>
                <c:manualLayout>
                  <c:x val="0"/>
                  <c:y val="-3.88645908690871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86D-B955-BB0494F21EE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R.3.1'!$A$6:$A$8</c:f>
              <c:numCache>
                <c:formatCode>General</c:formatCode>
                <c:ptCount val="3"/>
                <c:pt idx="0">
                  <c:v>2020</c:v>
                </c:pt>
                <c:pt idx="1">
                  <c:v>2021</c:v>
                </c:pt>
                <c:pt idx="2">
                  <c:v>2022</c:v>
                </c:pt>
              </c:numCache>
            </c:numRef>
          </c:cat>
          <c:val>
            <c:numRef>
              <c:f>'G R.3.1'!$C$6:$C$8</c:f>
              <c:numCache>
                <c:formatCode>0.0</c:formatCode>
                <c:ptCount val="3"/>
                <c:pt idx="0">
                  <c:v>2.0243804123475262</c:v>
                </c:pt>
                <c:pt idx="1">
                  <c:v>5.2730131571312251</c:v>
                </c:pt>
                <c:pt idx="2">
                  <c:v>17.547430226716777</c:v>
                </c:pt>
              </c:numCache>
            </c:numRef>
          </c:val>
          <c:extLst>
            <c:ext xmlns:c16="http://schemas.microsoft.com/office/drawing/2014/chart" uri="{C3380CC4-5D6E-409C-BE32-E72D297353CC}">
              <c16:uniqueId val="{00000001-111A-486D-B955-BB0494F21EEF}"/>
            </c:ext>
          </c:extLst>
        </c:ser>
        <c:ser>
          <c:idx val="2"/>
          <c:order val="2"/>
          <c:tx>
            <c:strRef>
              <c:f>'G R.3.1'!$D$5</c:f>
              <c:strCache>
                <c:ptCount val="1"/>
                <c:pt idx="0">
                  <c:v>Productivo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R.3.1'!$A$6:$A$8</c:f>
              <c:numCache>
                <c:formatCode>General</c:formatCode>
                <c:ptCount val="3"/>
                <c:pt idx="0">
                  <c:v>2020</c:v>
                </c:pt>
                <c:pt idx="1">
                  <c:v>2021</c:v>
                </c:pt>
                <c:pt idx="2">
                  <c:v>2022</c:v>
                </c:pt>
              </c:numCache>
            </c:numRef>
          </c:cat>
          <c:val>
            <c:numRef>
              <c:f>'G R.3.1'!$D$6:$D$8</c:f>
              <c:numCache>
                <c:formatCode>0.0</c:formatCode>
                <c:ptCount val="3"/>
                <c:pt idx="1">
                  <c:v>5.7000678510446692</c:v>
                </c:pt>
                <c:pt idx="2">
                  <c:v>44.367064351795108</c:v>
                </c:pt>
              </c:numCache>
            </c:numRef>
          </c:val>
          <c:extLst>
            <c:ext xmlns:c16="http://schemas.microsoft.com/office/drawing/2014/chart" uri="{C3380CC4-5D6E-409C-BE32-E72D297353CC}">
              <c16:uniqueId val="{00000002-111A-486D-B955-BB0494F21EEF}"/>
            </c:ext>
          </c:extLst>
        </c:ser>
        <c:ser>
          <c:idx val="3"/>
          <c:order val="3"/>
          <c:tx>
            <c:strRef>
              <c:f>'G R.3.1'!$E$5</c:f>
              <c:strCache>
                <c:ptCount val="1"/>
                <c:pt idx="0">
                  <c:v>Salud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R.3.1'!$A$6:$A$8</c:f>
              <c:numCache>
                <c:formatCode>General</c:formatCode>
                <c:ptCount val="3"/>
                <c:pt idx="0">
                  <c:v>2020</c:v>
                </c:pt>
                <c:pt idx="1">
                  <c:v>2021</c:v>
                </c:pt>
                <c:pt idx="2">
                  <c:v>2022</c:v>
                </c:pt>
              </c:numCache>
            </c:numRef>
          </c:cat>
          <c:val>
            <c:numRef>
              <c:f>'G R.3.1'!$E$6:$E$8</c:f>
              <c:numCache>
                <c:formatCode>0.0</c:formatCode>
                <c:ptCount val="3"/>
                <c:pt idx="0">
                  <c:v>13.948837166954482</c:v>
                </c:pt>
                <c:pt idx="1">
                  <c:v>2.3140051221622837</c:v>
                </c:pt>
                <c:pt idx="2">
                  <c:v>34.815989048266005</c:v>
                </c:pt>
              </c:numCache>
            </c:numRef>
          </c:val>
          <c:extLst>
            <c:ext xmlns:c16="http://schemas.microsoft.com/office/drawing/2014/chart" uri="{C3380CC4-5D6E-409C-BE32-E72D297353CC}">
              <c16:uniqueId val="{00000003-111A-486D-B955-BB0494F21EEF}"/>
            </c:ext>
          </c:extLst>
        </c:ser>
        <c:ser>
          <c:idx val="4"/>
          <c:order val="4"/>
          <c:tx>
            <c:strRef>
              <c:f>'G R.3.1'!$F$5</c:f>
              <c:strCache>
                <c:ptCount val="1"/>
                <c:pt idx="0">
                  <c:v>Social</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R.3.1'!$A$6:$A$8</c:f>
              <c:numCache>
                <c:formatCode>General</c:formatCode>
                <c:ptCount val="3"/>
                <c:pt idx="0">
                  <c:v>2020</c:v>
                </c:pt>
                <c:pt idx="1">
                  <c:v>2021</c:v>
                </c:pt>
                <c:pt idx="2">
                  <c:v>2022</c:v>
                </c:pt>
              </c:numCache>
            </c:numRef>
          </c:cat>
          <c:val>
            <c:numRef>
              <c:f>'G R.3.1'!$F$6:$F$8</c:f>
              <c:numCache>
                <c:formatCode>0.0</c:formatCode>
                <c:ptCount val="3"/>
                <c:pt idx="0">
                  <c:v>84.026782420697984</c:v>
                </c:pt>
                <c:pt idx="1">
                  <c:v>86.589162372219377</c:v>
                </c:pt>
                <c:pt idx="2">
                  <c:v>1.0870367653024759</c:v>
                </c:pt>
              </c:numCache>
            </c:numRef>
          </c:val>
          <c:extLst>
            <c:ext xmlns:c16="http://schemas.microsoft.com/office/drawing/2014/chart" uri="{C3380CC4-5D6E-409C-BE32-E72D297353CC}">
              <c16:uniqueId val="{00000004-111A-486D-B955-BB0494F21EEF}"/>
            </c:ext>
          </c:extLst>
        </c:ser>
        <c:dLbls>
          <c:showLegendKey val="0"/>
          <c:showVal val="0"/>
          <c:showCatName val="0"/>
          <c:showSerName val="0"/>
          <c:showPercent val="0"/>
          <c:showBubbleSize val="0"/>
        </c:dLbls>
        <c:gapWidth val="150"/>
        <c:overlap val="100"/>
        <c:axId val="343044863"/>
        <c:axId val="343042367"/>
      </c:barChart>
      <c:catAx>
        <c:axId val="34304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3042367"/>
        <c:crosses val="autoZero"/>
        <c:auto val="1"/>
        <c:lblAlgn val="ctr"/>
        <c:lblOffset val="100"/>
        <c:noMultiLvlLbl val="0"/>
      </c:catAx>
      <c:valAx>
        <c:axId val="343042367"/>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3044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5-6B46-4A1A-AB64-6BDD463712C8}"/>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6B46-4A1A-AB64-6BDD463712C8}"/>
              </c:ext>
            </c:extLst>
          </c:dPt>
          <c:dPt>
            <c:idx val="2"/>
            <c:bubble3D val="0"/>
            <c:spPr>
              <a:solidFill>
                <a:schemeClr val="accent5">
                  <a:lumMod val="20000"/>
                  <a:lumOff val="80000"/>
                </a:schemeClr>
              </a:solidFill>
              <a:ln w="19050">
                <a:solidFill>
                  <a:schemeClr val="lt1"/>
                </a:solidFill>
              </a:ln>
              <a:effectLst/>
            </c:spPr>
            <c:extLst>
              <c:ext xmlns:c16="http://schemas.microsoft.com/office/drawing/2014/chart" uri="{C3380CC4-5D6E-409C-BE32-E72D297353CC}">
                <c16:uniqueId val="{00000002-6B46-4A1A-AB64-6BDD463712C8}"/>
              </c:ext>
            </c:extLst>
          </c:dPt>
          <c:dPt>
            <c:idx val="3"/>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6B46-4A1A-AB64-6BDD463712C8}"/>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4-6B46-4A1A-AB64-6BDD463712C8}"/>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5-6B46-4A1A-AB64-6BDD463712C8}"/>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1-6B46-4A1A-AB64-6BDD463712C8}"/>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2-6B46-4A1A-AB64-6BDD463712C8}"/>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3-6B46-4A1A-AB64-6BDD463712C8}"/>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4-6B46-4A1A-AB64-6BDD46371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 R.3.2'!$A$5:$A$9</c:f>
              <c:strCache>
                <c:ptCount val="5"/>
                <c:pt idx="0">
                  <c:v>Salud</c:v>
                </c:pt>
                <c:pt idx="1">
                  <c:v>Social</c:v>
                </c:pt>
                <c:pt idx="2">
                  <c:v>Laboral</c:v>
                </c:pt>
                <c:pt idx="3">
                  <c:v>Productivo</c:v>
                </c:pt>
                <c:pt idx="4">
                  <c:v>Cambio climático</c:v>
                </c:pt>
              </c:strCache>
            </c:strRef>
          </c:cat>
          <c:val>
            <c:numRef>
              <c:f>'G R.3.2'!$B$5:$B$9</c:f>
              <c:numCache>
                <c:formatCode>0.0</c:formatCode>
                <c:ptCount val="5"/>
                <c:pt idx="0">
                  <c:v>7.4419454879708118</c:v>
                </c:pt>
                <c:pt idx="1">
                  <c:v>77.342524111815322</c:v>
                </c:pt>
                <c:pt idx="2">
                  <c:v>6.0532475372747365</c:v>
                </c:pt>
                <c:pt idx="3">
                  <c:v>8.8439488864930382</c:v>
                </c:pt>
                <c:pt idx="4">
                  <c:v>0.31833397644607769</c:v>
                </c:pt>
              </c:numCache>
            </c:numRef>
          </c:val>
          <c:extLst>
            <c:ext xmlns:c16="http://schemas.microsoft.com/office/drawing/2014/chart" uri="{C3380CC4-5D6E-409C-BE32-E72D297353CC}">
              <c16:uniqueId val="{00000000-6B46-4A1A-AB64-6BDD463712C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3"/>
          <c:spPr>
            <a:solidFill>
              <a:schemeClr val="bg1">
                <a:lumMod val="95000"/>
              </a:schemeClr>
            </a:solidFill>
            <a:ln w="25400">
              <a:noFill/>
            </a:ln>
            <a:effectLst/>
          </c:spPr>
          <c:invertIfNegative val="0"/>
          <c:dPt>
            <c:idx val="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1-7312-4DF4-903B-3DCD69E4866F}"/>
              </c:ext>
            </c:extLst>
          </c:dPt>
          <c:dPt>
            <c:idx val="1"/>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3-7312-4DF4-903B-3DCD69E4866F}"/>
              </c:ext>
            </c:extLst>
          </c:dPt>
          <c:dPt>
            <c:idx val="2"/>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5-7312-4DF4-903B-3DCD69E4866F}"/>
              </c:ext>
            </c:extLst>
          </c:dPt>
          <c:dPt>
            <c:idx val="3"/>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7-7312-4DF4-903B-3DCD69E4866F}"/>
              </c:ext>
            </c:extLst>
          </c:dPt>
          <c:dPt>
            <c:idx val="4"/>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9-7312-4DF4-903B-3DCD69E4866F}"/>
              </c:ext>
            </c:extLst>
          </c:dPt>
          <c:dPt>
            <c:idx val="9"/>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B-7312-4DF4-903B-3DCD69E4866F}"/>
              </c:ext>
            </c:extLst>
          </c:dPt>
          <c:dPt>
            <c:idx val="1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D-7312-4DF4-903B-3DCD69E4866F}"/>
              </c:ext>
            </c:extLst>
          </c:dPt>
          <c:dPt>
            <c:idx val="11"/>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0F-7312-4DF4-903B-3DCD69E4866F}"/>
              </c:ext>
            </c:extLst>
          </c:dPt>
          <c:dPt>
            <c:idx val="12"/>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1-7312-4DF4-903B-3DCD69E4866F}"/>
              </c:ext>
            </c:extLst>
          </c:dPt>
          <c:dPt>
            <c:idx val="17"/>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3-7312-4DF4-903B-3DCD69E4866F}"/>
              </c:ext>
            </c:extLst>
          </c:dPt>
          <c:dPt>
            <c:idx val="18"/>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5-7312-4DF4-903B-3DCD69E4866F}"/>
              </c:ext>
            </c:extLst>
          </c:dPt>
          <c:dPt>
            <c:idx val="19"/>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7-7312-4DF4-903B-3DCD69E4866F}"/>
              </c:ext>
            </c:extLst>
          </c:dPt>
          <c:dPt>
            <c:idx val="2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9-7312-4DF4-903B-3DCD69E4866F}"/>
              </c:ext>
            </c:extLst>
          </c:dPt>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R.4.1'!$B$10:$V$10</c:f>
              <c:numCache>
                <c:formatCode>0.0</c:formatCode>
                <c:ptCount val="2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numCache>
            </c:numRef>
          </c:val>
          <c:extLst>
            <c:ext xmlns:c16="http://schemas.microsoft.com/office/drawing/2014/chart" uri="{C3380CC4-5D6E-409C-BE32-E72D297353CC}">
              <c16:uniqueId val="{0000001A-7312-4DF4-903B-3DCD69E4866F}"/>
            </c:ext>
          </c:extLst>
        </c:ser>
        <c:ser>
          <c:idx val="3"/>
          <c:order val="4"/>
          <c:spPr>
            <a:solidFill>
              <a:schemeClr val="bg1">
                <a:lumMod val="95000"/>
              </a:schemeClr>
            </a:solidFill>
            <a:ln w="25400">
              <a:noFill/>
            </a:ln>
            <a:effectLst/>
          </c:spPr>
          <c:invertIfNegative val="0"/>
          <c:dPt>
            <c:idx val="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C-7312-4DF4-903B-3DCD69E4866F}"/>
              </c:ext>
            </c:extLst>
          </c:dPt>
          <c:dPt>
            <c:idx val="1"/>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1E-7312-4DF4-903B-3DCD69E4866F}"/>
              </c:ext>
            </c:extLst>
          </c:dPt>
          <c:dPt>
            <c:idx val="2"/>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0-7312-4DF4-903B-3DCD69E4866F}"/>
              </c:ext>
            </c:extLst>
          </c:dPt>
          <c:dPt>
            <c:idx val="3"/>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2-7312-4DF4-903B-3DCD69E4866F}"/>
              </c:ext>
            </c:extLst>
          </c:dPt>
          <c:dPt>
            <c:idx val="4"/>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4-7312-4DF4-903B-3DCD69E4866F}"/>
              </c:ext>
            </c:extLst>
          </c:dPt>
          <c:dPt>
            <c:idx val="9"/>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6-7312-4DF4-903B-3DCD69E4866F}"/>
              </c:ext>
            </c:extLst>
          </c:dPt>
          <c:dPt>
            <c:idx val="1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8-7312-4DF4-903B-3DCD69E4866F}"/>
              </c:ext>
            </c:extLst>
          </c:dPt>
          <c:dPt>
            <c:idx val="11"/>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A-7312-4DF4-903B-3DCD69E4866F}"/>
              </c:ext>
            </c:extLst>
          </c:dPt>
          <c:dPt>
            <c:idx val="12"/>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C-7312-4DF4-903B-3DCD69E4866F}"/>
              </c:ext>
            </c:extLst>
          </c:dPt>
          <c:dPt>
            <c:idx val="17"/>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2E-7312-4DF4-903B-3DCD69E4866F}"/>
              </c:ext>
            </c:extLst>
          </c:dPt>
          <c:dPt>
            <c:idx val="18"/>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30-7312-4DF4-903B-3DCD69E4866F}"/>
              </c:ext>
            </c:extLst>
          </c:dPt>
          <c:dPt>
            <c:idx val="19"/>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32-7312-4DF4-903B-3DCD69E4866F}"/>
              </c:ext>
            </c:extLst>
          </c:dPt>
          <c:dPt>
            <c:idx val="20"/>
            <c:invertIfNegative val="0"/>
            <c:bubble3D val="0"/>
            <c:spPr>
              <a:solidFill>
                <a:schemeClr val="accent1">
                  <a:lumMod val="20000"/>
                  <a:lumOff val="80000"/>
                </a:schemeClr>
              </a:solidFill>
              <a:ln w="25400">
                <a:noFill/>
              </a:ln>
              <a:effectLst/>
            </c:spPr>
            <c:extLst>
              <c:ext xmlns:c16="http://schemas.microsoft.com/office/drawing/2014/chart" uri="{C3380CC4-5D6E-409C-BE32-E72D297353CC}">
                <c16:uniqueId val="{00000034-7312-4DF4-903B-3DCD69E4866F}"/>
              </c:ext>
            </c:extLst>
          </c:dPt>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R.4.1'!$B$11:$V$11</c:f>
              <c:numCache>
                <c:formatCode>0.0</c:formatCode>
                <c:ptCount val="2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numCache>
            </c:numRef>
          </c:val>
          <c:extLst>
            <c:ext xmlns:c16="http://schemas.microsoft.com/office/drawing/2014/chart" uri="{C3380CC4-5D6E-409C-BE32-E72D297353CC}">
              <c16:uniqueId val="{00000035-7312-4DF4-903B-3DCD69E4866F}"/>
            </c:ext>
          </c:extLst>
        </c:ser>
        <c:dLbls>
          <c:showLegendKey val="0"/>
          <c:showVal val="0"/>
          <c:showCatName val="0"/>
          <c:showSerName val="0"/>
          <c:showPercent val="0"/>
          <c:showBubbleSize val="0"/>
        </c:dLbls>
        <c:gapWidth val="0"/>
        <c:overlap val="100"/>
        <c:axId val="446705423"/>
        <c:axId val="446711247"/>
      </c:barChart>
      <c:barChart>
        <c:barDir val="col"/>
        <c:grouping val="clustered"/>
        <c:varyColors val="0"/>
        <c:ser>
          <c:idx val="2"/>
          <c:order val="2"/>
          <c:tx>
            <c:strRef>
              <c:f>'G R.4.1'!$A$8</c:f>
              <c:strCache>
                <c:ptCount val="1"/>
                <c:pt idx="0">
                  <c:v>BE ex post (cumple la última meta establecida)</c:v>
                </c:pt>
              </c:strCache>
            </c:strRef>
          </c:tx>
          <c:spPr>
            <a:solidFill>
              <a:srgbClr val="92D050"/>
            </a:solidFill>
            <a:ln w="22225">
              <a:noFill/>
            </a:ln>
            <a:effectLst/>
          </c:spPr>
          <c:invertIfNegative val="0"/>
          <c:dPt>
            <c:idx val="7"/>
            <c:invertIfNegative val="0"/>
            <c:bubble3D val="0"/>
            <c:extLst>
              <c:ext xmlns:c16="http://schemas.microsoft.com/office/drawing/2014/chart" uri="{C3380CC4-5D6E-409C-BE32-E72D297353CC}">
                <c16:uniqueId val="{00000036-7312-4DF4-903B-3DCD69E4866F}"/>
              </c:ext>
            </c:extLst>
          </c:dPt>
          <c:dPt>
            <c:idx val="8"/>
            <c:invertIfNegative val="0"/>
            <c:bubble3D val="0"/>
            <c:extLst>
              <c:ext xmlns:c16="http://schemas.microsoft.com/office/drawing/2014/chart" uri="{C3380CC4-5D6E-409C-BE32-E72D297353CC}">
                <c16:uniqueId val="{00000037-7312-4DF4-903B-3DCD69E4866F}"/>
              </c:ext>
            </c:extLst>
          </c:dPt>
          <c:dPt>
            <c:idx val="9"/>
            <c:invertIfNegative val="0"/>
            <c:bubble3D val="0"/>
            <c:extLst>
              <c:ext xmlns:c16="http://schemas.microsoft.com/office/drawing/2014/chart" uri="{C3380CC4-5D6E-409C-BE32-E72D297353CC}">
                <c16:uniqueId val="{00000038-7312-4DF4-903B-3DCD69E4866F}"/>
              </c:ext>
            </c:extLst>
          </c:dPt>
          <c:dPt>
            <c:idx val="16"/>
            <c:invertIfNegative val="0"/>
            <c:bubble3D val="0"/>
            <c:extLst>
              <c:ext xmlns:c16="http://schemas.microsoft.com/office/drawing/2014/chart" uri="{C3380CC4-5D6E-409C-BE32-E72D297353CC}">
                <c16:uniqueId val="{00000039-7312-4DF4-903B-3DCD69E4866F}"/>
              </c:ext>
            </c:extLst>
          </c:dPt>
          <c:dPt>
            <c:idx val="20"/>
            <c:invertIfNegative val="0"/>
            <c:bubble3D val="0"/>
            <c:extLst>
              <c:ext xmlns:c16="http://schemas.microsoft.com/office/drawing/2014/chart" uri="{C3380CC4-5D6E-409C-BE32-E72D297353CC}">
                <c16:uniqueId val="{0000003A-7312-4DF4-903B-3DCD69E4866F}"/>
              </c:ext>
            </c:extLst>
          </c:dPt>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R.4.1'!$B$8:$V$8</c:f>
              <c:numCache>
                <c:formatCode>0.0</c:formatCode>
                <c:ptCount val="21"/>
                <c:pt idx="0">
                  <c:v>1.1360737992248171</c:v>
                </c:pt>
                <c:pt idx="3">
                  <c:v>1.085642515791132</c:v>
                </c:pt>
                <c:pt idx="4">
                  <c:v>1.1377473116823851</c:v>
                </c:pt>
                <c:pt idx="5">
                  <c:v>1.4141343603831502</c:v>
                </c:pt>
                <c:pt idx="6">
                  <c:v>1.0843080758994443</c:v>
                </c:pt>
                <c:pt idx="10">
                  <c:v>-1.0037204099537882</c:v>
                </c:pt>
                <c:pt idx="11">
                  <c:v>-0.37113281522655073</c:v>
                </c:pt>
                <c:pt idx="12">
                  <c:v>-0.51779249286905238</c:v>
                </c:pt>
                <c:pt idx="13">
                  <c:v>-0.50313643152748933</c:v>
                </c:pt>
                <c:pt idx="14">
                  <c:v>0.47477796396912608</c:v>
                </c:pt>
                <c:pt idx="15">
                  <c:v>-1.0833120127637141</c:v>
                </c:pt>
                <c:pt idx="17">
                  <c:v>-1.4035834785786652</c:v>
                </c:pt>
                <c:pt idx="18">
                  <c:v>-1.4438170053529957</c:v>
                </c:pt>
                <c:pt idx="19">
                  <c:v>-2.6656722653346456</c:v>
                </c:pt>
              </c:numCache>
            </c:numRef>
          </c:val>
          <c:extLst>
            <c:ext xmlns:c16="http://schemas.microsoft.com/office/drawing/2014/chart" uri="{C3380CC4-5D6E-409C-BE32-E72D297353CC}">
              <c16:uniqueId val="{0000003B-7312-4DF4-903B-3DCD69E4866F}"/>
            </c:ext>
          </c:extLst>
        </c:ser>
        <c:ser>
          <c:idx val="4"/>
          <c:order val="5"/>
          <c:tx>
            <c:strRef>
              <c:f>'G R.4.1'!$A$9</c:f>
              <c:strCache>
                <c:ptCount val="1"/>
                <c:pt idx="0">
                  <c:v>BE ex post (incumple la última meta establecida)</c:v>
                </c:pt>
              </c:strCache>
            </c:strRef>
          </c:tx>
          <c:spPr>
            <a:solidFill>
              <a:srgbClr val="C00000"/>
            </a:solidFill>
            <a:ln w="25400">
              <a:noFill/>
            </a:ln>
            <a:effectLst/>
          </c:spPr>
          <c:invertIfNegative val="0"/>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R.4.1'!$B$9:$V$9</c:f>
              <c:numCache>
                <c:formatCode>0.0</c:formatCode>
                <c:ptCount val="21"/>
                <c:pt idx="1">
                  <c:v>0.84741861420558984</c:v>
                </c:pt>
                <c:pt idx="2">
                  <c:v>0.84432501043915276</c:v>
                </c:pt>
                <c:pt idx="7">
                  <c:v>-1.0120113091080418</c:v>
                </c:pt>
                <c:pt idx="8">
                  <c:v>-3.3932016528274254</c:v>
                </c:pt>
                <c:pt idx="9">
                  <c:v>-2.0560418912231375</c:v>
                </c:pt>
                <c:pt idx="16">
                  <c:v>-2.0322605386299437</c:v>
                </c:pt>
                <c:pt idx="20">
                  <c:v>-10.736127508207478</c:v>
                </c:pt>
              </c:numCache>
            </c:numRef>
          </c:val>
          <c:extLst>
            <c:ext xmlns:c16="http://schemas.microsoft.com/office/drawing/2014/chart" uri="{C3380CC4-5D6E-409C-BE32-E72D297353CC}">
              <c16:uniqueId val="{0000003C-7312-4DF4-903B-3DCD69E4866F}"/>
            </c:ext>
          </c:extLst>
        </c:ser>
        <c:dLbls>
          <c:showLegendKey val="0"/>
          <c:showVal val="0"/>
          <c:showCatName val="0"/>
          <c:showSerName val="0"/>
          <c:showPercent val="0"/>
          <c:showBubbleSize val="0"/>
        </c:dLbls>
        <c:gapWidth val="150"/>
        <c:overlap val="100"/>
        <c:axId val="1333943871"/>
        <c:axId val="1333954271"/>
      </c:barChart>
      <c:lineChart>
        <c:grouping val="standard"/>
        <c:varyColors val="0"/>
        <c:ser>
          <c:idx val="5"/>
          <c:order val="0"/>
          <c:tx>
            <c:strRef>
              <c:f>'G R.4.1'!$A$6</c:f>
              <c:strCache>
                <c:ptCount val="1"/>
                <c:pt idx="0">
                  <c:v>Primera meta establecida</c:v>
                </c:pt>
              </c:strCache>
            </c:strRef>
          </c:tx>
          <c:spPr>
            <a:ln w="25400" cap="rnd">
              <a:noFill/>
              <a:round/>
            </a:ln>
            <a:effectLst/>
          </c:spPr>
          <c:marker>
            <c:symbol val="circle"/>
            <c:size val="4"/>
            <c:spPr>
              <a:solidFill>
                <a:schemeClr val="bg2">
                  <a:lumMod val="75000"/>
                </a:schemeClr>
              </a:solidFill>
              <a:ln w="9525">
                <a:solidFill>
                  <a:schemeClr val="bg2">
                    <a:lumMod val="10000"/>
                  </a:schemeClr>
                </a:solidFill>
              </a:ln>
              <a:effectLst/>
            </c:spPr>
          </c:marker>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R.4.1'!$B$6:$V$6</c:f>
              <c:numCache>
                <c:formatCode>0.0</c:formatCode>
                <c:ptCount val="21"/>
                <c:pt idx="0">
                  <c:v>1</c:v>
                </c:pt>
                <c:pt idx="1">
                  <c:v>1</c:v>
                </c:pt>
                <c:pt idx="2">
                  <c:v>1</c:v>
                </c:pt>
                <c:pt idx="3">
                  <c:v>1</c:v>
                </c:pt>
                <c:pt idx="4">
                  <c:v>1</c:v>
                </c:pt>
                <c:pt idx="5">
                  <c:v>1</c:v>
                </c:pt>
                <c:pt idx="6">
                  <c:v>1</c:v>
                </c:pt>
                <c:pt idx="7">
                  <c:v>1</c:v>
                </c:pt>
                <c:pt idx="8">
                  <c:v>1</c:v>
                </c:pt>
                <c:pt idx="9">
                  <c:v>0</c:v>
                </c:pt>
                <c:pt idx="10">
                  <c:v>0</c:v>
                </c:pt>
                <c:pt idx="11">
                  <c:v>0</c:v>
                </c:pt>
                <c:pt idx="12">
                  <c:v>0</c:v>
                </c:pt>
                <c:pt idx="13">
                  <c:v>-1.1000000000000001</c:v>
                </c:pt>
                <c:pt idx="14">
                  <c:v>-0.8</c:v>
                </c:pt>
                <c:pt idx="15">
                  <c:v>-0.4</c:v>
                </c:pt>
                <c:pt idx="16">
                  <c:v>0</c:v>
                </c:pt>
                <c:pt idx="17">
                  <c:v>-1.8</c:v>
                </c:pt>
                <c:pt idx="18">
                  <c:v>-1.6</c:v>
                </c:pt>
                <c:pt idx="19">
                  <c:v>-1.4</c:v>
                </c:pt>
                <c:pt idx="20">
                  <c:v>-1.2</c:v>
                </c:pt>
              </c:numCache>
            </c:numRef>
          </c:val>
          <c:smooth val="0"/>
          <c:extLst>
            <c:ext xmlns:c16="http://schemas.microsoft.com/office/drawing/2014/chart" uri="{C3380CC4-5D6E-409C-BE32-E72D297353CC}">
              <c16:uniqueId val="{0000003D-7312-4DF4-903B-3DCD69E4866F}"/>
            </c:ext>
          </c:extLst>
        </c:ser>
        <c:ser>
          <c:idx val="1"/>
          <c:order val="1"/>
          <c:tx>
            <c:strRef>
              <c:f>'G R.4.1'!$A$7</c:f>
              <c:strCache>
                <c:ptCount val="1"/>
                <c:pt idx="0">
                  <c:v>Última meta establecida</c:v>
                </c:pt>
              </c:strCache>
            </c:strRef>
          </c:tx>
          <c:spPr>
            <a:ln w="28575" cap="rnd">
              <a:noFill/>
              <a:round/>
            </a:ln>
            <a:effectLst/>
          </c:spPr>
          <c:marker>
            <c:symbol val="circle"/>
            <c:size val="4"/>
            <c:spPr>
              <a:solidFill>
                <a:schemeClr val="accent4">
                  <a:lumMod val="60000"/>
                  <a:lumOff val="40000"/>
                </a:schemeClr>
              </a:solidFill>
              <a:ln w="9525">
                <a:solidFill>
                  <a:schemeClr val="accent4">
                    <a:lumMod val="50000"/>
                  </a:schemeClr>
                </a:solidFill>
              </a:ln>
              <a:effectLst/>
            </c:spPr>
          </c:marker>
          <c:cat>
            <c:numRef>
              <c:f>'G R.4.1'!$B$5:$V$5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R.4.1'!$B$7:$V$7</c:f>
              <c:numCache>
                <c:formatCode>0.0</c:formatCode>
                <c:ptCount val="21"/>
                <c:pt idx="0">
                  <c:v>1</c:v>
                </c:pt>
                <c:pt idx="1">
                  <c:v>1</c:v>
                </c:pt>
                <c:pt idx="2">
                  <c:v>1</c:v>
                </c:pt>
                <c:pt idx="3">
                  <c:v>1</c:v>
                </c:pt>
                <c:pt idx="4">
                  <c:v>1</c:v>
                </c:pt>
                <c:pt idx="5">
                  <c:v>1</c:v>
                </c:pt>
                <c:pt idx="6">
                  <c:v>1</c:v>
                </c:pt>
                <c:pt idx="7">
                  <c:v>0.5</c:v>
                </c:pt>
                <c:pt idx="8">
                  <c:v>0.5</c:v>
                </c:pt>
                <c:pt idx="9">
                  <c:v>0</c:v>
                </c:pt>
                <c:pt idx="10">
                  <c:v>-1.8</c:v>
                </c:pt>
                <c:pt idx="11">
                  <c:v>-1.5</c:v>
                </c:pt>
                <c:pt idx="12">
                  <c:v>-1</c:v>
                </c:pt>
                <c:pt idx="13">
                  <c:v>-1</c:v>
                </c:pt>
                <c:pt idx="14">
                  <c:v>-1.1000000000000001</c:v>
                </c:pt>
                <c:pt idx="15">
                  <c:v>-1.3</c:v>
                </c:pt>
                <c:pt idx="16">
                  <c:v>-1.7</c:v>
                </c:pt>
                <c:pt idx="17">
                  <c:v>-1.8</c:v>
                </c:pt>
                <c:pt idx="18">
                  <c:v>-1.6</c:v>
                </c:pt>
                <c:pt idx="19">
                  <c:v>-3.2</c:v>
                </c:pt>
                <c:pt idx="20">
                  <c:v>-4.7</c:v>
                </c:pt>
              </c:numCache>
            </c:numRef>
          </c:val>
          <c:smooth val="0"/>
          <c:extLst>
            <c:ext xmlns:c16="http://schemas.microsoft.com/office/drawing/2014/chart" uri="{C3380CC4-5D6E-409C-BE32-E72D297353CC}">
              <c16:uniqueId val="{0000003E-7312-4DF4-903B-3DCD69E4866F}"/>
            </c:ext>
          </c:extLst>
        </c:ser>
        <c:dLbls>
          <c:showLegendKey val="0"/>
          <c:showVal val="0"/>
          <c:showCatName val="0"/>
          <c:showSerName val="0"/>
          <c:showPercent val="0"/>
          <c:showBubbleSize val="0"/>
        </c:dLbls>
        <c:marker val="1"/>
        <c:smooth val="0"/>
        <c:axId val="1333943871"/>
        <c:axId val="1333954271"/>
      </c:lineChart>
      <c:catAx>
        <c:axId val="446705423"/>
        <c:scaling>
          <c:orientation val="minMax"/>
        </c:scaling>
        <c:delete val="0"/>
        <c:axPos val="b"/>
        <c:numFmt formatCode="General" sourceLinked="1"/>
        <c:majorTickMark val="out"/>
        <c:minorTickMark val="none"/>
        <c:tickLblPos val="low"/>
        <c:spPr>
          <a:noFill/>
          <a:ln w="6350"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46711247"/>
        <c:crosses val="autoZero"/>
        <c:auto val="1"/>
        <c:lblAlgn val="ctr"/>
        <c:lblOffset val="100"/>
        <c:noMultiLvlLbl val="0"/>
      </c:catAx>
      <c:valAx>
        <c:axId val="446711247"/>
        <c:scaling>
          <c:orientation val="minMax"/>
          <c:max val="4"/>
          <c:min val="-12"/>
        </c:scaling>
        <c:delete val="0"/>
        <c:axPos val="l"/>
        <c:majorGridlines>
          <c:spPr>
            <a:ln w="6350" cap="flat" cmpd="sng" algn="ctr">
              <a:solidFill>
                <a:schemeClr val="bg1">
                  <a:lumMod val="85000"/>
                </a:schemeClr>
              </a:solidFill>
              <a:round/>
            </a:ln>
            <a:effectLst/>
          </c:spPr>
        </c:majorGridlines>
        <c:numFmt formatCode="#,##0.0" sourceLinked="0"/>
        <c:majorTickMark val="out"/>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46705423"/>
        <c:crosses val="autoZero"/>
        <c:crossBetween val="between"/>
      </c:valAx>
      <c:valAx>
        <c:axId val="1333954271"/>
        <c:scaling>
          <c:orientation val="minMax"/>
        </c:scaling>
        <c:delete val="1"/>
        <c:axPos val="r"/>
        <c:numFmt formatCode="0.0" sourceLinked="1"/>
        <c:majorTickMark val="out"/>
        <c:minorTickMark val="none"/>
        <c:tickLblPos val="nextTo"/>
        <c:crossAx val="1333943871"/>
        <c:crosses val="max"/>
        <c:crossBetween val="between"/>
      </c:valAx>
      <c:catAx>
        <c:axId val="1333943871"/>
        <c:scaling>
          <c:orientation val="minMax"/>
        </c:scaling>
        <c:delete val="1"/>
        <c:axPos val="b"/>
        <c:numFmt formatCode="General" sourceLinked="1"/>
        <c:majorTickMark val="out"/>
        <c:minorTickMark val="none"/>
        <c:tickLblPos val="nextTo"/>
        <c:crossAx val="1333954271"/>
        <c:crosses val="autoZero"/>
        <c:auto val="1"/>
        <c:lblAlgn val="ctr"/>
        <c:lblOffset val="100"/>
        <c:noMultiLvlLbl val="0"/>
      </c:cat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20005002100857E-2"/>
          <c:y val="7.1733835616465333E-2"/>
          <c:w val="0.8026008487099171"/>
          <c:h val="0.68101866428572311"/>
        </c:manualLayout>
      </c:layout>
      <c:barChart>
        <c:barDir val="col"/>
        <c:grouping val="stacked"/>
        <c:varyColors val="0"/>
        <c:ser>
          <c:idx val="2"/>
          <c:order val="0"/>
          <c:tx>
            <c:strRef>
              <c:f>'G I.6.1'!$A$10</c:f>
              <c:strCache>
                <c:ptCount val="1"/>
                <c:pt idx="0">
                  <c:v>Otros activos del TP</c:v>
                </c:pt>
              </c:strCache>
            </c:strRef>
          </c:tx>
          <c:spPr>
            <a:solidFill>
              <a:srgbClr val="D96709">
                <a:alpha val="89804"/>
              </a:srgbClr>
            </a:solidFill>
          </c:spPr>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I.6.1'!$B$10:$AH$10</c:f>
              <c:numCache>
                <c:formatCode>#,##0</c:formatCode>
                <c:ptCount val="33"/>
                <c:pt idx="0">
                  <c:v>1008.2281031703385</c:v>
                </c:pt>
                <c:pt idx="1">
                  <c:v>1594.8772591616701</c:v>
                </c:pt>
                <c:pt idx="2">
                  <c:v>2590.1171637473044</c:v>
                </c:pt>
                <c:pt idx="3">
                  <c:v>2641.3034740328376</c:v>
                </c:pt>
                <c:pt idx="4">
                  <c:v>3330.0467174999376</c:v>
                </c:pt>
                <c:pt idx="5">
                  <c:v>3851.9919979950118</c:v>
                </c:pt>
                <c:pt idx="6">
                  <c:v>4199.8279146800496</c:v>
                </c:pt>
                <c:pt idx="7">
                  <c:v>5071.9530534571131</c:v>
                </c:pt>
                <c:pt idx="8">
                  <c:v>4366.2912762958413</c:v>
                </c:pt>
                <c:pt idx="9">
                  <c:v>2793.3961730748551</c:v>
                </c:pt>
                <c:pt idx="10">
                  <c:v>2135.753368482468</c:v>
                </c:pt>
                <c:pt idx="11">
                  <c:v>1692.1872361317419</c:v>
                </c:pt>
                <c:pt idx="12">
                  <c:v>923.82593339981474</c:v>
                </c:pt>
                <c:pt idx="13">
                  <c:v>359.16027221669981</c:v>
                </c:pt>
                <c:pt idx="14">
                  <c:v>1022.7085850729331</c:v>
                </c:pt>
                <c:pt idx="15">
                  <c:v>3633.7020625745217</c:v>
                </c:pt>
                <c:pt idx="16">
                  <c:v>10854.848087527113</c:v>
                </c:pt>
                <c:pt idx="17">
                  <c:v>5411.4179589324522</c:v>
                </c:pt>
                <c:pt idx="18">
                  <c:v>2805.78663983862</c:v>
                </c:pt>
                <c:pt idx="19">
                  <c:v>1654.163547134269</c:v>
                </c:pt>
                <c:pt idx="20">
                  <c:v>3892.7694139676978</c:v>
                </c:pt>
                <c:pt idx="21">
                  <c:v>10588.370887761912</c:v>
                </c:pt>
                <c:pt idx="22">
                  <c:v>10418.520789274196</c:v>
                </c:pt>
                <c:pt idx="23">
                  <c:v>3362.2553584113884</c:v>
                </c:pt>
                <c:pt idx="24">
                  <c:v>4786.8316871407005</c:v>
                </c:pt>
                <c:pt idx="25">
                  <c:v>2003.299594689217</c:v>
                </c:pt>
                <c:pt idx="26">
                  <c:v>3242.5203954646909</c:v>
                </c:pt>
                <c:pt idx="27">
                  <c:v>3233.677653732826</c:v>
                </c:pt>
                <c:pt idx="28">
                  <c:v>2318.029800985938</c:v>
                </c:pt>
                <c:pt idx="29" formatCode="#,##0.0">
                  <c:v>1296.5359875719334</c:v>
                </c:pt>
                <c:pt idx="30" formatCode="#,##0.0">
                  <c:v>3221.0882954235417</c:v>
                </c:pt>
                <c:pt idx="31" formatCode="#,##0.0">
                  <c:v>4097.5817950896235</c:v>
                </c:pt>
                <c:pt idx="32" formatCode="#,##0.0">
                  <c:v>3925.4504089375055</c:v>
                </c:pt>
              </c:numCache>
            </c:numRef>
          </c:val>
          <c:extLst>
            <c:ext xmlns:c16="http://schemas.microsoft.com/office/drawing/2014/chart" uri="{C3380CC4-5D6E-409C-BE32-E72D297353CC}">
              <c16:uniqueId val="{00000000-D9F1-4779-9ABE-8EB6138B984C}"/>
            </c:ext>
          </c:extLst>
        </c:ser>
        <c:ser>
          <c:idx val="1"/>
          <c:order val="1"/>
          <c:tx>
            <c:strRef>
              <c:f>'G I.6.1'!$A$8</c:f>
              <c:strCache>
                <c:ptCount val="1"/>
                <c:pt idx="0">
                  <c:v>FRP</c:v>
                </c:pt>
              </c:strCache>
            </c:strRef>
          </c:tx>
          <c:spPr>
            <a:solidFill>
              <a:srgbClr val="007AD6"/>
            </a:solidFill>
            <a:ln>
              <a:noFill/>
            </a:ln>
          </c:spPr>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I.6.1'!$B$8:$AH$8</c:f>
              <c:numCache>
                <c:formatCode>#,##0</c:formatCode>
                <c:ptCount val="33"/>
                <c:pt idx="16">
                  <c:v>604.5</c:v>
                </c:pt>
                <c:pt idx="17">
                  <c:v>1466.35</c:v>
                </c:pt>
                <c:pt idx="18">
                  <c:v>2506.7600407800001</c:v>
                </c:pt>
                <c:pt idx="19">
                  <c:v>3420.8330264399997</c:v>
                </c:pt>
                <c:pt idx="20">
                  <c:v>3836.6990915799997</c:v>
                </c:pt>
                <c:pt idx="21">
                  <c:v>4405.5954183099993</c:v>
                </c:pt>
                <c:pt idx="22">
                  <c:v>5883.2542653299997</c:v>
                </c:pt>
                <c:pt idx="23">
                  <c:v>7335.11450547</c:v>
                </c:pt>
                <c:pt idx="24">
                  <c:v>7943.6994030900005</c:v>
                </c:pt>
                <c:pt idx="25">
                  <c:v>8112.20545984</c:v>
                </c:pt>
                <c:pt idx="26">
                  <c:v>8862.074811370001</c:v>
                </c:pt>
                <c:pt idx="27">
                  <c:v>10010.951766169999</c:v>
                </c:pt>
                <c:pt idx="28">
                  <c:v>9663.2495183499996</c:v>
                </c:pt>
                <c:pt idx="29" formatCode="#,##0.0">
                  <c:v>10812.084078770004</c:v>
                </c:pt>
                <c:pt idx="30" formatCode="#,##0.0">
                  <c:v>10156.82747212</c:v>
                </c:pt>
                <c:pt idx="31" formatCode="#,##0.0">
                  <c:v>7472.9377399099994</c:v>
                </c:pt>
                <c:pt idx="32" formatCode="#,##0.0">
                  <c:v>6475.2755505200003</c:v>
                </c:pt>
              </c:numCache>
            </c:numRef>
          </c:val>
          <c:extLst>
            <c:ext xmlns:c16="http://schemas.microsoft.com/office/drawing/2014/chart" uri="{C3380CC4-5D6E-409C-BE32-E72D297353CC}">
              <c16:uniqueId val="{00000001-D9F1-4779-9ABE-8EB6138B984C}"/>
            </c:ext>
          </c:extLst>
        </c:ser>
        <c:ser>
          <c:idx val="0"/>
          <c:order val="2"/>
          <c:tx>
            <c:strRef>
              <c:f>'G I.6.1'!$A$7</c:f>
              <c:strCache>
                <c:ptCount val="1"/>
                <c:pt idx="0">
                  <c:v>FEES</c:v>
                </c:pt>
              </c:strCache>
            </c:strRef>
          </c:tx>
          <c:spPr>
            <a:solidFill>
              <a:srgbClr val="64AF3F"/>
            </a:solidFill>
            <a:ln>
              <a:noFill/>
            </a:ln>
          </c:spPr>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I.6.1'!$B$7:$AH$7</c:f>
              <c:numCache>
                <c:formatCode>#,##0</c:formatCode>
                <c:ptCount val="33"/>
                <c:pt idx="17">
                  <c:v>14032.61</c:v>
                </c:pt>
                <c:pt idx="18">
                  <c:v>20210.67553877</c:v>
                </c:pt>
                <c:pt idx="19">
                  <c:v>11284.784533290001</c:v>
                </c:pt>
                <c:pt idx="20">
                  <c:v>12720.101154550001</c:v>
                </c:pt>
                <c:pt idx="21">
                  <c:v>13156.642430589998</c:v>
                </c:pt>
                <c:pt idx="22">
                  <c:v>14997.518657430002</c:v>
                </c:pt>
                <c:pt idx="23">
                  <c:v>15419.125832189999</c:v>
                </c:pt>
                <c:pt idx="24">
                  <c:v>14688.820967889997</c:v>
                </c:pt>
                <c:pt idx="25">
                  <c:v>13966.27571917</c:v>
                </c:pt>
                <c:pt idx="26">
                  <c:v>13772.058262639999</c:v>
                </c:pt>
                <c:pt idx="27">
                  <c:v>14738.823344660001</c:v>
                </c:pt>
                <c:pt idx="28">
                  <c:v>14133.8472876</c:v>
                </c:pt>
                <c:pt idx="29" formatCode="#,##0.0">
                  <c:v>12233.406486659998</c:v>
                </c:pt>
                <c:pt idx="30" formatCode="#,##0.0">
                  <c:v>8955.24359301</c:v>
                </c:pt>
                <c:pt idx="31" formatCode="#,##0.0">
                  <c:v>2457.19720521</c:v>
                </c:pt>
                <c:pt idx="32" formatCode="#,##0.0">
                  <c:v>7514.1825330499996</c:v>
                </c:pt>
              </c:numCache>
            </c:numRef>
          </c:val>
          <c:extLst>
            <c:ext xmlns:c16="http://schemas.microsoft.com/office/drawing/2014/chart" uri="{C3380CC4-5D6E-409C-BE32-E72D297353CC}">
              <c16:uniqueId val="{00000002-D9F1-4779-9ABE-8EB6138B984C}"/>
            </c:ext>
          </c:extLst>
        </c:ser>
        <c:ser>
          <c:idx val="3"/>
          <c:order val="3"/>
          <c:tx>
            <c:strRef>
              <c:f>'G I.6.1'!$A$11</c:f>
              <c:strCache>
                <c:ptCount val="1"/>
                <c:pt idx="0">
                  <c:v>Fondo para la Educación</c:v>
                </c:pt>
              </c:strCache>
            </c:strRef>
          </c:tx>
          <c:spPr>
            <a:solidFill>
              <a:schemeClr val="accent5">
                <a:lumMod val="50000"/>
              </a:schemeClr>
            </a:solidFill>
          </c:spPr>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I.6.1'!$B$11:$AH$11</c:f>
              <c:numCache>
                <c:formatCode>#,##0</c:formatCode>
                <c:ptCount val="33"/>
                <c:pt idx="23">
                  <c:v>4001.3362024800003</c:v>
                </c:pt>
                <c:pt idx="24">
                  <c:v>3739.9598655425921</c:v>
                </c:pt>
                <c:pt idx="25">
                  <c:v>3496.7378216204338</c:v>
                </c:pt>
                <c:pt idx="26">
                  <c:v>2878.2091309663724</c:v>
                </c:pt>
                <c:pt idx="27">
                  <c:v>1621.64703573</c:v>
                </c:pt>
                <c:pt idx="28">
                  <c:v>630.73174963999998</c:v>
                </c:pt>
                <c:pt idx="29" formatCode="#,##0.0">
                  <c:v>200.56809923999998</c:v>
                </c:pt>
                <c:pt idx="30" formatCode="#,##0.0">
                  <c:v>202.17236879999999</c:v>
                </c:pt>
                <c:pt idx="31" formatCode="#,##0.0">
                  <c:v>202.29947389</c:v>
                </c:pt>
                <c:pt idx="32" formatCode="#,##0.0">
                  <c:v>205.27413281</c:v>
                </c:pt>
              </c:numCache>
            </c:numRef>
          </c:val>
          <c:extLst>
            <c:ext xmlns:c16="http://schemas.microsoft.com/office/drawing/2014/chart" uri="{C3380CC4-5D6E-409C-BE32-E72D297353CC}">
              <c16:uniqueId val="{00000003-D9F1-4779-9ABE-8EB6138B984C}"/>
            </c:ext>
          </c:extLst>
        </c:ser>
        <c:ser>
          <c:idx val="4"/>
          <c:order val="4"/>
          <c:tx>
            <c:strRef>
              <c:f>'G I.6.1'!$A$12</c:f>
              <c:strCache>
                <c:ptCount val="1"/>
                <c:pt idx="0">
                  <c:v>FAR</c:v>
                </c:pt>
              </c:strCache>
            </c:strRef>
          </c:tx>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I.6.1'!$B$12:$AH$12</c:f>
              <c:numCache>
                <c:formatCode>#,##0</c:formatCode>
                <c:ptCount val="33"/>
                <c:pt idx="27">
                  <c:v>381.42938544999998</c:v>
                </c:pt>
                <c:pt idx="28">
                  <c:v>497.55601300000001</c:v>
                </c:pt>
                <c:pt idx="29" formatCode="#,##0.0">
                  <c:v>575.06229217999999</c:v>
                </c:pt>
                <c:pt idx="30" formatCode="#,##0.0">
                  <c:v>714.66904983000006</c:v>
                </c:pt>
                <c:pt idx="31" formatCode="#,##0.0">
                  <c:v>453.74</c:v>
                </c:pt>
                <c:pt idx="32" formatCode="#,##0.0">
                  <c:v>379.2181999</c:v>
                </c:pt>
              </c:numCache>
            </c:numRef>
          </c:val>
          <c:extLst>
            <c:ext xmlns:c16="http://schemas.microsoft.com/office/drawing/2014/chart" uri="{C3380CC4-5D6E-409C-BE32-E72D297353CC}">
              <c16:uniqueId val="{00000004-D9F1-4779-9ABE-8EB6138B984C}"/>
            </c:ext>
          </c:extLst>
        </c:ser>
        <c:ser>
          <c:idx val="5"/>
          <c:order val="5"/>
          <c:tx>
            <c:strRef>
              <c:f>'G I.6.1'!$A$13</c:f>
              <c:strCache>
                <c:ptCount val="1"/>
                <c:pt idx="0">
                  <c:v>Fondo TAC</c:v>
                </c:pt>
              </c:strCache>
            </c:strRef>
          </c:tx>
          <c:spPr>
            <a:solidFill>
              <a:schemeClr val="accent2">
                <a:lumMod val="75000"/>
              </a:schemeClr>
            </a:solidFill>
          </c:spPr>
          <c:invertIfNegative val="0"/>
          <c:cat>
            <c:strRef>
              <c:f>'G I.6.1'!$Y$5:$AH$6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 I.6.1'!$B$13:$AH$13</c:f>
              <c:numCache>
                <c:formatCode>#,##0</c:formatCode>
                <c:ptCount val="33"/>
                <c:pt idx="25">
                  <c:v>42.412836239999997</c:v>
                </c:pt>
                <c:pt idx="26">
                  <c:v>88.501886455663964</c:v>
                </c:pt>
                <c:pt idx="27">
                  <c:v>178.64092101524656</c:v>
                </c:pt>
                <c:pt idx="28">
                  <c:v>227.04603623</c:v>
                </c:pt>
                <c:pt idx="29" formatCode="#,##0.0">
                  <c:v>267.90495248000002</c:v>
                </c:pt>
                <c:pt idx="30" formatCode="#,##0.0">
                  <c:v>253.60868746977101</c:v>
                </c:pt>
                <c:pt idx="31" formatCode="#,##0.0">
                  <c:v>216.12559102</c:v>
                </c:pt>
                <c:pt idx="32" formatCode="#,##0.0">
                  <c:v>184.5183021</c:v>
                </c:pt>
              </c:numCache>
            </c:numRef>
          </c:val>
          <c:extLst>
            <c:ext xmlns:c16="http://schemas.microsoft.com/office/drawing/2014/chart" uri="{C3380CC4-5D6E-409C-BE32-E72D297353CC}">
              <c16:uniqueId val="{00000005-D9F1-4779-9ABE-8EB6138B984C}"/>
            </c:ext>
          </c:extLst>
        </c:ser>
        <c:dLbls>
          <c:showLegendKey val="0"/>
          <c:showVal val="0"/>
          <c:showCatName val="0"/>
          <c:showSerName val="0"/>
          <c:showPercent val="0"/>
          <c:showBubbleSize val="0"/>
        </c:dLbls>
        <c:gapWidth val="43"/>
        <c:overlap val="100"/>
        <c:axId val="108843392"/>
        <c:axId val="108837120"/>
      </c:barChart>
      <c:lineChart>
        <c:grouping val="standard"/>
        <c:varyColors val="0"/>
        <c:ser>
          <c:idx val="6"/>
          <c:order val="6"/>
          <c:tx>
            <c:strRef>
              <c:f>'G I.6.1'!$A$16</c:f>
              <c:strCache>
                <c:ptCount val="1"/>
                <c:pt idx="0">
                  <c:v>% del PIB</c:v>
                </c:pt>
              </c:strCache>
            </c:strRef>
          </c:tx>
          <c:spPr>
            <a:ln w="38100">
              <a:solidFill>
                <a:schemeClr val="accent1">
                  <a:lumMod val="50000"/>
                </a:schemeClr>
              </a:solidFill>
            </a:ln>
          </c:spPr>
          <c:marker>
            <c:symbol val="none"/>
          </c:marker>
          <c:cat>
            <c:strRef>
              <c:f>'G I.6.1'!$B$5:$AH$6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strCache>
            </c:strRef>
          </c:cat>
          <c:val>
            <c:numRef>
              <c:f>'G I.6.1'!$B$16:$AH$16</c:f>
              <c:numCache>
                <c:formatCode>0.0%</c:formatCode>
                <c:ptCount val="33"/>
                <c:pt idx="0">
                  <c:v>3.3638811674704547E-2</c:v>
                </c:pt>
                <c:pt idx="1">
                  <c:v>4.5249884314189366E-2</c:v>
                </c:pt>
                <c:pt idx="2">
                  <c:v>5.9420052481904337E-2</c:v>
                </c:pt>
                <c:pt idx="3">
                  <c:v>5.7140561065408088E-2</c:v>
                </c:pt>
                <c:pt idx="4">
                  <c:v>5.6176413352539104E-2</c:v>
                </c:pt>
                <c:pt idx="5">
                  <c:v>5.3815232163935488E-2</c:v>
                </c:pt>
                <c:pt idx="6">
                  <c:v>5.5474469183860557E-2</c:v>
                </c:pt>
                <c:pt idx="7">
                  <c:v>6.2622391930590202E-2</c:v>
                </c:pt>
                <c:pt idx="8">
                  <c:v>5.509075206745373E-2</c:v>
                </c:pt>
                <c:pt idx="9">
                  <c:v>3.8541012938552568E-2</c:v>
                </c:pt>
                <c:pt idx="10">
                  <c:v>2.9117904579039455E-2</c:v>
                </c:pt>
                <c:pt idx="11">
                  <c:v>2.4638622499475731E-2</c:v>
                </c:pt>
                <c:pt idx="12">
                  <c:v>1.3698038440888549E-2</c:v>
                </c:pt>
                <c:pt idx="13">
                  <c:v>4.1164112975606119E-3</c:v>
                </c:pt>
                <c:pt idx="14">
                  <c:v>9.4679469126942532E-3</c:v>
                </c:pt>
                <c:pt idx="15">
                  <c:v>2.7145716149326836E-2</c:v>
                </c:pt>
                <c:pt idx="16">
                  <c:v>7.4612609582622322E-2</c:v>
                </c:pt>
                <c:pt idx="17">
                  <c:v>0.11430487034788467</c:v>
                </c:pt>
                <c:pt idx="18">
                  <c:v>0.1710837661074387</c:v>
                </c:pt>
                <c:pt idx="19">
                  <c:v>8.5690310558028615E-2</c:v>
                </c:pt>
                <c:pt idx="20">
                  <c:v>8.5894397601130962E-2</c:v>
                </c:pt>
                <c:pt idx="21">
                  <c:v>0.1203170791647756</c:v>
                </c:pt>
                <c:pt idx="22">
                  <c:v>0.1152762473305417</c:v>
                </c:pt>
                <c:pt idx="23">
                  <c:v>0.1144107092533775</c:v>
                </c:pt>
                <c:pt idx="24">
                  <c:v>0.12733868876650842</c:v>
                </c:pt>
                <c:pt idx="25">
                  <c:v>0.12245051480122938</c:v>
                </c:pt>
                <c:pt idx="26">
                  <c:v>0.11357139718335277</c:v>
                </c:pt>
                <c:pt idx="27">
                  <c:v>0.10324490445965057</c:v>
                </c:pt>
                <c:pt idx="28">
                  <c:v>0.10088388088746947</c:v>
                </c:pt>
                <c:pt idx="29">
                  <c:v>9.6532205347396427E-2</c:v>
                </c:pt>
                <c:pt idx="30">
                  <c:v>8.3440135504089158E-2</c:v>
                </c:pt>
                <c:pt idx="31">
                  <c:v>5.2647020294429761E-2</c:v>
                </c:pt>
                <c:pt idx="32">
                  <c:v>6.0100477349633759E-2</c:v>
                </c:pt>
              </c:numCache>
            </c:numRef>
          </c:val>
          <c:smooth val="0"/>
          <c:extLst>
            <c:ext xmlns:c16="http://schemas.microsoft.com/office/drawing/2014/chart" uri="{C3380CC4-5D6E-409C-BE32-E72D297353CC}">
              <c16:uniqueId val="{00000006-D9F1-4779-9ABE-8EB6138B984C}"/>
            </c:ext>
          </c:extLst>
        </c:ser>
        <c:dLbls>
          <c:showLegendKey val="0"/>
          <c:showVal val="0"/>
          <c:showCatName val="0"/>
          <c:showSerName val="0"/>
          <c:showPercent val="0"/>
          <c:showBubbleSize val="0"/>
        </c:dLbls>
        <c:marker val="1"/>
        <c:smooth val="0"/>
        <c:axId val="108821120"/>
        <c:axId val="108835200"/>
      </c:lineChart>
      <c:catAx>
        <c:axId val="108821120"/>
        <c:scaling>
          <c:orientation val="minMax"/>
        </c:scaling>
        <c:delete val="0"/>
        <c:axPos val="b"/>
        <c:numFmt formatCode="General" sourceLinked="0"/>
        <c:majorTickMark val="out"/>
        <c:minorTickMark val="none"/>
        <c:tickLblPos val="nextTo"/>
        <c:spPr>
          <a:noFill/>
          <a:ln>
            <a:solidFill>
              <a:schemeClr val="bg1">
                <a:lumMod val="85000"/>
              </a:schemeClr>
            </a:solidFill>
          </a:ln>
        </c:spPr>
        <c:txPr>
          <a:bodyPr rot="-5400000" vert="horz"/>
          <a:lstStyle/>
          <a:p>
            <a:pPr>
              <a:defRPr sz="1100">
                <a:solidFill>
                  <a:schemeClr val="tx1">
                    <a:lumMod val="65000"/>
                    <a:lumOff val="35000"/>
                  </a:schemeClr>
                </a:solidFill>
              </a:defRPr>
            </a:pPr>
            <a:endParaRPr lang="es-CL"/>
          </a:p>
        </c:txPr>
        <c:crossAx val="108835200"/>
        <c:crosses val="autoZero"/>
        <c:auto val="1"/>
        <c:lblAlgn val="ctr"/>
        <c:lblOffset val="100"/>
        <c:noMultiLvlLbl val="1"/>
      </c:catAx>
      <c:valAx>
        <c:axId val="108835200"/>
        <c:scaling>
          <c:orientation val="minMax"/>
          <c:max val="0.18000000000000002"/>
          <c:min val="0"/>
        </c:scaling>
        <c:delete val="0"/>
        <c:axPos val="l"/>
        <c:majorGridlines>
          <c:spPr>
            <a:ln>
              <a:solidFill>
                <a:schemeClr val="bg1">
                  <a:lumMod val="95000"/>
                </a:schemeClr>
              </a:solidFill>
            </a:ln>
          </c:spPr>
        </c:majorGridlines>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 % del</a:t>
                </a:r>
                <a:r>
                  <a:rPr lang="en-US" sz="1100" b="0" baseline="0">
                    <a:solidFill>
                      <a:schemeClr val="tx1">
                        <a:lumMod val="65000"/>
                        <a:lumOff val="35000"/>
                      </a:schemeClr>
                    </a:solidFill>
                  </a:rPr>
                  <a:t> </a:t>
                </a:r>
                <a:r>
                  <a:rPr lang="en-US" sz="1100" b="0">
                    <a:solidFill>
                      <a:schemeClr val="tx1">
                        <a:lumMod val="65000"/>
                        <a:lumOff val="35000"/>
                      </a:schemeClr>
                    </a:solidFill>
                  </a:rPr>
                  <a:t>PIB</a:t>
                </a:r>
              </a:p>
            </c:rich>
          </c:tx>
          <c:layout>
            <c:manualLayout>
              <c:xMode val="edge"/>
              <c:yMode val="edge"/>
              <c:x val="1.2540112337280394E-2"/>
              <c:y val="0.41667162360590265"/>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21120"/>
        <c:crosses val="autoZero"/>
        <c:crossBetween val="between"/>
      </c:valAx>
      <c:valAx>
        <c:axId val="108837120"/>
        <c:scaling>
          <c:orientation val="minMax"/>
          <c:max val="35000"/>
        </c:scaling>
        <c:delete val="0"/>
        <c:axPos val="r"/>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millones de dólares</a:t>
                </a:r>
              </a:p>
            </c:rich>
          </c:tx>
          <c:layout>
            <c:manualLayout>
              <c:xMode val="edge"/>
              <c:yMode val="edge"/>
              <c:x val="0.96536383096927869"/>
              <c:y val="0.33479323548223894"/>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43392"/>
        <c:crosses val="max"/>
        <c:crossBetween val="between"/>
      </c:valAx>
      <c:catAx>
        <c:axId val="108843392"/>
        <c:scaling>
          <c:orientation val="minMax"/>
        </c:scaling>
        <c:delete val="1"/>
        <c:axPos val="b"/>
        <c:numFmt formatCode="General" sourceLinked="1"/>
        <c:majorTickMark val="out"/>
        <c:minorTickMark val="none"/>
        <c:tickLblPos val="nextTo"/>
        <c:crossAx val="108837120"/>
        <c:crosses val="autoZero"/>
        <c:auto val="1"/>
        <c:lblAlgn val="ctr"/>
        <c:lblOffset val="100"/>
        <c:noMultiLvlLbl val="0"/>
      </c:catAx>
      <c:spPr>
        <a:ln>
          <a:noFill/>
        </a:ln>
      </c:spPr>
    </c:plotArea>
    <c:legend>
      <c:legendPos val="r"/>
      <c:layout>
        <c:manualLayout>
          <c:xMode val="edge"/>
          <c:yMode val="edge"/>
          <c:x val="0"/>
          <c:y val="0.88751287241401988"/>
          <c:w val="1"/>
          <c:h val="0.11209995650983097"/>
        </c:manualLayout>
      </c:layout>
      <c:overlay val="0"/>
      <c:txPr>
        <a:bodyPr/>
        <a:lstStyle/>
        <a:p>
          <a:pPr>
            <a:defRPr>
              <a:solidFill>
                <a:schemeClr val="tx1">
                  <a:lumMod val="65000"/>
                  <a:lumOff val="35000"/>
                </a:schemeClr>
              </a:solidFill>
            </a:defRPr>
          </a:pPr>
          <a:endParaRPr lang="es-CL"/>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0"/>
          <c:tx>
            <c:strRef>
              <c:f>'G R.4.2'!$B$5:$B$6</c:f>
              <c:strCache>
                <c:ptCount val="2"/>
                <c:pt idx="0">
                  <c:v>Diferencia</c:v>
                </c:pt>
                <c:pt idx="1">
                  <c:v>% del PIB</c:v>
                </c:pt>
              </c:strCache>
            </c:strRef>
          </c:tx>
          <c:spPr>
            <a:solidFill>
              <a:srgbClr val="4472C4">
                <a:lumMod val="60000"/>
                <a:lumOff val="40000"/>
              </a:srgbClr>
            </a:solidFill>
            <a:ln>
              <a:noFill/>
            </a:ln>
            <a:effectLst/>
          </c:spPr>
          <c:invertIfNegative val="0"/>
          <c:dLbls>
            <c:dLbl>
              <c:idx val="14"/>
              <c:layout>
                <c:manualLayout>
                  <c:x val="0"/>
                  <c:y val="2.140258152662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A1-4BAB-887C-B64480F0B3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R.4.2'!$A$7:$A$27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'G R.4.2'!$B$7:$B$27</c:f>
              <c:numCache>
                <c:formatCode>#,##0.0</c:formatCode>
                <c:ptCount val="21"/>
                <c:pt idx="0">
                  <c:v>-9.2254818397111346E-2</c:v>
                </c:pt>
                <c:pt idx="1">
                  <c:v>0.18659837160019291</c:v>
                </c:pt>
                <c:pt idx="2">
                  <c:v>0.18346288377564204</c:v>
                </c:pt>
                <c:pt idx="3">
                  <c:v>-4.8097316782555098E-2</c:v>
                </c:pt>
                <c:pt idx="4">
                  <c:v>-9.9937398275921629E-2</c:v>
                </c:pt>
                <c:pt idx="5">
                  <c:v>-0.34918142266921842</c:v>
                </c:pt>
                <c:pt idx="6">
                  <c:v>-3.2477162492175846E-2</c:v>
                </c:pt>
                <c:pt idx="7">
                  <c:v>1.4617527461209694</c:v>
                </c:pt>
                <c:pt idx="8">
                  <c:v>3.6842926661956787</c:v>
                </c:pt>
                <c:pt idx="9">
                  <c:v>1.9266508001015255</c:v>
                </c:pt>
                <c:pt idx="10">
                  <c:v>-0.79784772526852632</c:v>
                </c:pt>
                <c:pt idx="11">
                  <c:v>-1.1315679899362989</c:v>
                </c:pt>
                <c:pt idx="12">
                  <c:v>-0.48250773958993676</c:v>
                </c:pt>
                <c:pt idx="13">
                  <c:v>-0.49816665056169285</c:v>
                </c:pt>
                <c:pt idx="14">
                  <c:v>-1.5714490657444686</c:v>
                </c:pt>
                <c:pt idx="15">
                  <c:v>-0.21172797461675982</c:v>
                </c:pt>
                <c:pt idx="16">
                  <c:v>0.3371855118763622</c:v>
                </c:pt>
                <c:pt idx="17">
                  <c:v>-0.38611048615425614</c:v>
                </c:pt>
                <c:pt idx="18">
                  <c:v>-0.15203293739854579</c:v>
                </c:pt>
                <c:pt idx="19">
                  <c:v>-0.53208289941085429</c:v>
                </c:pt>
                <c:pt idx="20">
                  <c:v>6.0361276073483721</c:v>
                </c:pt>
              </c:numCache>
            </c:numRef>
          </c:val>
          <c:extLst xmlns:c15="http://schemas.microsoft.com/office/drawing/2012/chart">
            <c:ext xmlns:c16="http://schemas.microsoft.com/office/drawing/2014/chart" uri="{C3380CC4-5D6E-409C-BE32-E72D297353CC}">
              <c16:uniqueId val="{00000001-36A1-4BAB-887C-B64480F0B355}"/>
            </c:ext>
          </c:extLst>
        </c:ser>
        <c:dLbls>
          <c:showLegendKey val="0"/>
          <c:showVal val="0"/>
          <c:showCatName val="0"/>
          <c:showSerName val="0"/>
          <c:showPercent val="0"/>
          <c:showBubbleSize val="0"/>
        </c:dLbls>
        <c:gapWidth val="219"/>
        <c:axId val="1226903519"/>
        <c:axId val="1226902687"/>
        <c:extLst/>
      </c:barChart>
      <c:barChart>
        <c:barDir val="col"/>
        <c:grouping val="clustered"/>
        <c:varyColors val="0"/>
        <c:ser>
          <c:idx val="0"/>
          <c:order val="1"/>
          <c:tx>
            <c:strRef>
              <c:f>'G R.4.2'!$C$5</c:f>
              <c:strCache>
                <c:ptCount val="1"/>
                <c:pt idx="0">
                  <c:v>Cumplimiento</c:v>
                </c:pt>
              </c:strCache>
            </c:strRef>
          </c:tx>
          <c:spPr>
            <a:solidFill>
              <a:srgbClr val="FF0000">
                <a:alpha val="26000"/>
              </a:srgbClr>
            </a:solidFill>
            <a:ln>
              <a:noFill/>
            </a:ln>
            <a:effectLst/>
          </c:spPr>
          <c:invertIfNegative val="0"/>
          <c:val>
            <c:numRef>
              <c:f>'G R.4.2'!$C$7:$C$27</c:f>
              <c:numCache>
                <c:formatCode>General</c:formatCode>
                <c:ptCount val="21"/>
                <c:pt idx="0">
                  <c:v>0</c:v>
                </c:pt>
                <c:pt idx="1">
                  <c:v>1</c:v>
                </c:pt>
                <c:pt idx="2">
                  <c:v>1</c:v>
                </c:pt>
                <c:pt idx="3">
                  <c:v>0</c:v>
                </c:pt>
                <c:pt idx="4">
                  <c:v>0</c:v>
                </c:pt>
                <c:pt idx="5">
                  <c:v>0</c:v>
                </c:pt>
                <c:pt idx="6">
                  <c:v>0</c:v>
                </c:pt>
                <c:pt idx="7">
                  <c:v>1</c:v>
                </c:pt>
                <c:pt idx="8">
                  <c:v>1</c:v>
                </c:pt>
                <c:pt idx="9">
                  <c:v>1</c:v>
                </c:pt>
                <c:pt idx="10">
                  <c:v>0</c:v>
                </c:pt>
                <c:pt idx="11">
                  <c:v>0</c:v>
                </c:pt>
                <c:pt idx="12">
                  <c:v>0</c:v>
                </c:pt>
                <c:pt idx="13">
                  <c:v>0</c:v>
                </c:pt>
                <c:pt idx="14">
                  <c:v>0</c:v>
                </c:pt>
                <c:pt idx="15">
                  <c:v>0</c:v>
                </c:pt>
                <c:pt idx="16">
                  <c:v>1</c:v>
                </c:pt>
                <c:pt idx="17">
                  <c:v>0</c:v>
                </c:pt>
                <c:pt idx="18">
                  <c:v>0</c:v>
                </c:pt>
                <c:pt idx="19">
                  <c:v>0</c:v>
                </c:pt>
                <c:pt idx="20">
                  <c:v>1</c:v>
                </c:pt>
              </c:numCache>
            </c:numRef>
          </c:val>
          <c:extLst>
            <c:ext xmlns:c16="http://schemas.microsoft.com/office/drawing/2014/chart" uri="{C3380CC4-5D6E-409C-BE32-E72D297353CC}">
              <c16:uniqueId val="{00000002-36A1-4BAB-887C-B64480F0B355}"/>
            </c:ext>
          </c:extLst>
        </c:ser>
        <c:dLbls>
          <c:showLegendKey val="0"/>
          <c:showVal val="0"/>
          <c:showCatName val="0"/>
          <c:showSerName val="0"/>
          <c:showPercent val="0"/>
          <c:showBubbleSize val="0"/>
        </c:dLbls>
        <c:gapWidth val="219"/>
        <c:overlap val="100"/>
        <c:axId val="419874255"/>
        <c:axId val="1908495359"/>
      </c:barChart>
      <c:catAx>
        <c:axId val="12269035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6902687"/>
        <c:crosses val="autoZero"/>
        <c:auto val="1"/>
        <c:lblAlgn val="ctr"/>
        <c:lblOffset val="100"/>
        <c:noMultiLvlLbl val="0"/>
      </c:catAx>
      <c:valAx>
        <c:axId val="1226902687"/>
        <c:scaling>
          <c:orientation val="minMax"/>
        </c:scaling>
        <c:delete val="0"/>
        <c:axPos val="l"/>
        <c:majorGridlines>
          <c:spPr>
            <a:ln w="6350" cap="flat" cmpd="sng" algn="ctr">
              <a:solidFill>
                <a:sysClr val="window" lastClr="FFFFFF">
                  <a:lumMod val="95000"/>
                </a:sys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6903519"/>
        <c:crosses val="autoZero"/>
        <c:crossBetween val="between"/>
      </c:valAx>
      <c:valAx>
        <c:axId val="1908495359"/>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L"/>
          </a:p>
        </c:txPr>
        <c:crossAx val="419874255"/>
        <c:crosses val="max"/>
        <c:crossBetween val="between"/>
      </c:valAx>
      <c:catAx>
        <c:axId val="419874255"/>
        <c:scaling>
          <c:orientation val="minMax"/>
        </c:scaling>
        <c:delete val="1"/>
        <c:axPos val="b"/>
        <c:majorTickMark val="out"/>
        <c:minorTickMark val="none"/>
        <c:tickLblPos val="nextTo"/>
        <c:crossAx val="1908495359"/>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50595739079682E-2"/>
          <c:y val="4.3349746958897886E-2"/>
          <c:w val="0.8937023555590291"/>
          <c:h val="0.77362024681213626"/>
        </c:manualLayout>
      </c:layout>
      <c:lineChart>
        <c:grouping val="standard"/>
        <c:varyColors val="0"/>
        <c:ser>
          <c:idx val="2"/>
          <c:order val="0"/>
          <c:tx>
            <c:strRef>
              <c:f>'G I.7.1'!$A$6</c:f>
              <c:strCache>
                <c:ptCount val="1"/>
                <c:pt idx="0">
                  <c:v>Deuda Total</c:v>
                </c:pt>
              </c:strCache>
            </c:strRef>
          </c:tx>
          <c:spPr>
            <a:ln w="25400">
              <a:solidFill>
                <a:schemeClr val="tx2">
                  <a:lumMod val="75000"/>
                </a:schemeClr>
              </a:solidFill>
              <a:prstDash val="solid"/>
            </a:ln>
          </c:spPr>
          <c:marker>
            <c:symbol val="none"/>
          </c:marker>
          <c:dLbls>
            <c:delete val="1"/>
          </c:dLbls>
          <c:cat>
            <c:numRef>
              <c:f>'G I.7.1'!$B$5:$AG$5</c:f>
              <c:numCache>
                <c:formatCode>0</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numCache>
            </c:numRef>
          </c:cat>
          <c:val>
            <c:numRef>
              <c:f>'G I.7.1'!$B$6:$AG$6</c:f>
              <c:numCache>
                <c:formatCode>0.0%</c:formatCode>
                <c:ptCount val="32"/>
                <c:pt idx="0">
                  <c:v>0.36988762289393867</c:v>
                </c:pt>
                <c:pt idx="1">
                  <c:v>0.3031862990374472</c:v>
                </c:pt>
                <c:pt idx="2">
                  <c:v>0.27918408470328732</c:v>
                </c:pt>
                <c:pt idx="3">
                  <c:v>0.22595505197328652</c:v>
                </c:pt>
                <c:pt idx="4">
                  <c:v>0.17283926438698122</c:v>
                </c:pt>
                <c:pt idx="5">
                  <c:v>0.14584476137957295</c:v>
                </c:pt>
                <c:pt idx="6">
                  <c:v>0.12779823184741171</c:v>
                </c:pt>
                <c:pt idx="7">
                  <c:v>0.12115296403975022</c:v>
                </c:pt>
                <c:pt idx="8">
                  <c:v>0.13277007010345174</c:v>
                </c:pt>
                <c:pt idx="9">
                  <c:v>0.13145640004628362</c:v>
                </c:pt>
                <c:pt idx="10">
                  <c:v>0.14348084213623391</c:v>
                </c:pt>
                <c:pt idx="11">
                  <c:v>0.15045329670259899</c:v>
                </c:pt>
                <c:pt idx="12">
                  <c:v>0.12573017825986493</c:v>
                </c:pt>
                <c:pt idx="13">
                  <c:v>0.10314064891946301</c:v>
                </c:pt>
                <c:pt idx="14">
                  <c:v>7.0396204944817964E-2</c:v>
                </c:pt>
                <c:pt idx="15">
                  <c:v>5.0223976384672797E-2</c:v>
                </c:pt>
                <c:pt idx="16">
                  <c:v>3.901260284615362E-2</c:v>
                </c:pt>
                <c:pt idx="17">
                  <c:v>4.915989093654563E-2</c:v>
                </c:pt>
                <c:pt idx="18">
                  <c:v>5.8449264307269051E-2</c:v>
                </c:pt>
                <c:pt idx="19">
                  <c:v>8.6073277639456158E-2</c:v>
                </c:pt>
                <c:pt idx="20">
                  <c:v>0.11126889523248125</c:v>
                </c:pt>
                <c:pt idx="21">
                  <c:v>0.11939073022487251</c:v>
                </c:pt>
                <c:pt idx="22">
                  <c:v>0.12784063924129482</c:v>
                </c:pt>
                <c:pt idx="23">
                  <c:v>0.15019748276696052</c:v>
                </c:pt>
                <c:pt idx="24">
                  <c:v>0.17374659705869799</c:v>
                </c:pt>
                <c:pt idx="25">
                  <c:v>0.21100504838965697</c:v>
                </c:pt>
                <c:pt idx="26">
                  <c:v>0.23651638853943197</c:v>
                </c:pt>
                <c:pt idx="27">
                  <c:v>0.25798027700548642</c:v>
                </c:pt>
                <c:pt idx="28">
                  <c:v>0.28288307444387939</c:v>
                </c:pt>
                <c:pt idx="29">
                  <c:v>0.32527828337364417</c:v>
                </c:pt>
                <c:pt idx="30">
                  <c:v>0.36263804032114122</c:v>
                </c:pt>
                <c:pt idx="31">
                  <c:v>0.37320376243561248</c:v>
                </c:pt>
              </c:numCache>
            </c:numRef>
          </c:val>
          <c:smooth val="0"/>
          <c:extLst>
            <c:ext xmlns:c16="http://schemas.microsoft.com/office/drawing/2014/chart" uri="{C3380CC4-5D6E-409C-BE32-E72D297353CC}">
              <c16:uniqueId val="{00000000-DF17-49F8-BC7E-FBF0E6C0CD23}"/>
            </c:ext>
          </c:extLst>
        </c:ser>
        <c:ser>
          <c:idx val="1"/>
          <c:order val="1"/>
          <c:tx>
            <c:strRef>
              <c:f>'G I.7.1'!$A$7</c:f>
              <c:strCache>
                <c:ptCount val="1"/>
                <c:pt idx="0">
                  <c:v>Deuda Interna</c:v>
                </c:pt>
              </c:strCache>
            </c:strRef>
          </c:tx>
          <c:spPr>
            <a:ln w="25400">
              <a:solidFill>
                <a:srgbClr val="0070C0"/>
              </a:solidFill>
            </a:ln>
          </c:spPr>
          <c:marker>
            <c:symbol val="none"/>
          </c:marker>
          <c:dLbls>
            <c:delete val="1"/>
          </c:dLbls>
          <c:cat>
            <c:numRef>
              <c:f>'G I.7.1'!$B$5:$AG$5</c:f>
              <c:numCache>
                <c:formatCode>0</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numCache>
            </c:numRef>
          </c:cat>
          <c:val>
            <c:numRef>
              <c:f>'G I.7.1'!$B$7:$AG$7</c:f>
              <c:numCache>
                <c:formatCode>0.0%</c:formatCode>
                <c:ptCount val="32"/>
                <c:pt idx="0">
                  <c:v>0.21001920444210226</c:v>
                </c:pt>
                <c:pt idx="1">
                  <c:v>0.17397305670870697</c:v>
                </c:pt>
                <c:pt idx="2">
                  <c:v>0.16748549130181972</c:v>
                </c:pt>
                <c:pt idx="3">
                  <c:v>0.13597058356299624</c:v>
                </c:pt>
                <c:pt idx="4">
                  <c:v>0.1173837091780056</c:v>
                </c:pt>
                <c:pt idx="5">
                  <c:v>0.10487826054055716</c:v>
                </c:pt>
                <c:pt idx="6">
                  <c:v>9.6878610641454643E-2</c:v>
                </c:pt>
                <c:pt idx="7">
                  <c:v>9.0260241953444106E-2</c:v>
                </c:pt>
                <c:pt idx="8">
                  <c:v>9.4416361627217824E-2</c:v>
                </c:pt>
                <c:pt idx="9">
                  <c:v>9.6452333607775553E-2</c:v>
                </c:pt>
                <c:pt idx="10">
                  <c:v>0.10001800375808215</c:v>
                </c:pt>
                <c:pt idx="11">
                  <c:v>9.5480043666824388E-2</c:v>
                </c:pt>
                <c:pt idx="12">
                  <c:v>7.2449657723816327E-2</c:v>
                </c:pt>
                <c:pt idx="13">
                  <c:v>5.7263226416467278E-2</c:v>
                </c:pt>
                <c:pt idx="14">
                  <c:v>3.8607567457301317E-2</c:v>
                </c:pt>
                <c:pt idx="15">
                  <c:v>2.2897923718826891E-2</c:v>
                </c:pt>
                <c:pt idx="16">
                  <c:v>1.8906039521002775E-2</c:v>
                </c:pt>
                <c:pt idx="17">
                  <c:v>2.9489507189933588E-2</c:v>
                </c:pt>
                <c:pt idx="18">
                  <c:v>4.5121324313604112E-2</c:v>
                </c:pt>
                <c:pt idx="19">
                  <c:v>6.8757464966194309E-2</c:v>
                </c:pt>
                <c:pt idx="20">
                  <c:v>8.8607645581863945E-2</c:v>
                </c:pt>
                <c:pt idx="21">
                  <c:v>9.6801520395882037E-2</c:v>
                </c:pt>
                <c:pt idx="22">
                  <c:v>0.10815948480201881</c:v>
                </c:pt>
                <c:pt idx="23">
                  <c:v>0.12333127000715406</c:v>
                </c:pt>
                <c:pt idx="24">
                  <c:v>0.13906592081389649</c:v>
                </c:pt>
                <c:pt idx="25">
                  <c:v>0.17114586131058002</c:v>
                </c:pt>
                <c:pt idx="26">
                  <c:v>0.19257457078572332</c:v>
                </c:pt>
                <c:pt idx="27">
                  <c:v>0.20456712674589891</c:v>
                </c:pt>
                <c:pt idx="28">
                  <c:v>0.22274195373844105</c:v>
                </c:pt>
                <c:pt idx="29">
                  <c:v>0.24998750147959142</c:v>
                </c:pt>
                <c:pt idx="30">
                  <c:v>0.235056763969612</c:v>
                </c:pt>
                <c:pt idx="31">
                  <c:v>0.24078081450799552</c:v>
                </c:pt>
              </c:numCache>
            </c:numRef>
          </c:val>
          <c:smooth val="0"/>
          <c:extLst>
            <c:ext xmlns:c16="http://schemas.microsoft.com/office/drawing/2014/chart" uri="{C3380CC4-5D6E-409C-BE32-E72D297353CC}">
              <c16:uniqueId val="{00000001-DF17-49F8-BC7E-FBF0E6C0CD23}"/>
            </c:ext>
          </c:extLst>
        </c:ser>
        <c:ser>
          <c:idx val="0"/>
          <c:order val="2"/>
          <c:tx>
            <c:strRef>
              <c:f>'G I.7.1'!$A$8</c:f>
              <c:strCache>
                <c:ptCount val="1"/>
                <c:pt idx="0">
                  <c:v>Deuda Externa</c:v>
                </c:pt>
              </c:strCache>
            </c:strRef>
          </c:tx>
          <c:spPr>
            <a:ln w="25400" cmpd="sng">
              <a:solidFill>
                <a:srgbClr val="0070C0"/>
              </a:solidFill>
              <a:prstDash val="sysDash"/>
            </a:ln>
          </c:spPr>
          <c:marker>
            <c:symbol val="none"/>
          </c:marker>
          <c:dLbls>
            <c:delete val="1"/>
          </c:dLbls>
          <c:cat>
            <c:numRef>
              <c:f>'G I.7.1'!$B$5:$AG$5</c:f>
              <c:numCache>
                <c:formatCode>0</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numCache>
            </c:numRef>
          </c:cat>
          <c:val>
            <c:numRef>
              <c:f>'G I.7.1'!$B$8:$AG$8</c:f>
              <c:numCache>
                <c:formatCode>0.0%</c:formatCode>
                <c:ptCount val="32"/>
                <c:pt idx="0">
                  <c:v>0.15986841845183641</c:v>
                </c:pt>
                <c:pt idx="1">
                  <c:v>0.12921324232874021</c:v>
                </c:pt>
                <c:pt idx="2">
                  <c:v>0.11169859340146761</c:v>
                </c:pt>
                <c:pt idx="3">
                  <c:v>8.9984468410290272E-2</c:v>
                </c:pt>
                <c:pt idx="4">
                  <c:v>5.5455555208975611E-2</c:v>
                </c:pt>
                <c:pt idx="5">
                  <c:v>4.096650083901579E-2</c:v>
                </c:pt>
                <c:pt idx="6">
                  <c:v>3.0919621205957065E-2</c:v>
                </c:pt>
                <c:pt idx="7">
                  <c:v>3.0892722086306116E-2</c:v>
                </c:pt>
                <c:pt idx="8">
                  <c:v>3.8353708476233907E-2</c:v>
                </c:pt>
                <c:pt idx="9">
                  <c:v>3.500406643850807E-2</c:v>
                </c:pt>
                <c:pt idx="10">
                  <c:v>4.346283837815175E-2</c:v>
                </c:pt>
                <c:pt idx="11">
                  <c:v>5.4973253035774598E-2</c:v>
                </c:pt>
                <c:pt idx="12">
                  <c:v>5.3280520536048592E-2</c:v>
                </c:pt>
                <c:pt idx="13">
                  <c:v>4.5877422502995736E-2</c:v>
                </c:pt>
                <c:pt idx="14">
                  <c:v>3.1788637487516654E-2</c:v>
                </c:pt>
                <c:pt idx="15">
                  <c:v>2.7326052665845903E-2</c:v>
                </c:pt>
                <c:pt idx="16">
                  <c:v>2.0106563325150845E-2</c:v>
                </c:pt>
                <c:pt idx="17">
                  <c:v>1.9670383746612046E-2</c:v>
                </c:pt>
                <c:pt idx="18">
                  <c:v>1.3327939993664937E-2</c:v>
                </c:pt>
                <c:pt idx="19">
                  <c:v>1.7315812673261852E-2</c:v>
                </c:pt>
                <c:pt idx="20">
                  <c:v>2.2661249650617304E-2</c:v>
                </c:pt>
                <c:pt idx="21">
                  <c:v>2.2589209828990466E-2</c:v>
                </c:pt>
                <c:pt idx="22">
                  <c:v>1.9681154439276007E-2</c:v>
                </c:pt>
                <c:pt idx="23">
                  <c:v>2.6866212759806465E-2</c:v>
                </c:pt>
                <c:pt idx="24">
                  <c:v>3.4680676244801506E-2</c:v>
                </c:pt>
                <c:pt idx="25">
                  <c:v>3.9859187079076958E-2</c:v>
                </c:pt>
                <c:pt idx="26">
                  <c:v>4.3941817753708638E-2</c:v>
                </c:pt>
                <c:pt idx="27">
                  <c:v>5.3413150259587504E-2</c:v>
                </c:pt>
                <c:pt idx="28">
                  <c:v>6.0141120705438325E-2</c:v>
                </c:pt>
                <c:pt idx="29">
                  <c:v>7.529078189405275E-2</c:v>
                </c:pt>
                <c:pt idx="30">
                  <c:v>0.12758127635152924</c:v>
                </c:pt>
                <c:pt idx="31">
                  <c:v>0.132422947927617</c:v>
                </c:pt>
              </c:numCache>
            </c:numRef>
          </c:val>
          <c:smooth val="0"/>
          <c:extLst>
            <c:ext xmlns:c16="http://schemas.microsoft.com/office/drawing/2014/chart" uri="{C3380CC4-5D6E-409C-BE32-E72D297353CC}">
              <c16:uniqueId val="{00000002-DF17-49F8-BC7E-FBF0E6C0CD23}"/>
            </c:ext>
          </c:extLst>
        </c:ser>
        <c:dLbls>
          <c:dLblPos val="r"/>
          <c:showLegendKey val="0"/>
          <c:showVal val="1"/>
          <c:showCatName val="0"/>
          <c:showSerName val="0"/>
          <c:showPercent val="0"/>
          <c:showBubbleSize val="0"/>
        </c:dLbls>
        <c:smooth val="0"/>
        <c:axId val="101923840"/>
        <c:axId val="101929728"/>
      </c:lineChart>
      <c:catAx>
        <c:axId val="101923840"/>
        <c:scaling>
          <c:orientation val="minMax"/>
        </c:scaling>
        <c:delete val="0"/>
        <c:axPos val="b"/>
        <c:numFmt formatCode="0" sourceLinked="1"/>
        <c:majorTickMark val="out"/>
        <c:minorTickMark val="none"/>
        <c:tickLblPos val="nextTo"/>
        <c:txPr>
          <a:bodyPr rot="-5400000" vert="horz"/>
          <a:lstStyle/>
          <a:p>
            <a:pPr>
              <a:defRPr sz="1000">
                <a:solidFill>
                  <a:schemeClr val="tx1">
                    <a:lumMod val="65000"/>
                    <a:lumOff val="35000"/>
                  </a:schemeClr>
                </a:solidFill>
              </a:defRPr>
            </a:pPr>
            <a:endParaRPr lang="es-CL"/>
          </a:p>
        </c:txPr>
        <c:crossAx val="101929728"/>
        <c:crosses val="autoZero"/>
        <c:auto val="1"/>
        <c:lblAlgn val="ctr"/>
        <c:lblOffset val="100"/>
        <c:tickLblSkip val="1"/>
        <c:noMultiLvlLbl val="0"/>
      </c:catAx>
      <c:valAx>
        <c:axId val="101929728"/>
        <c:scaling>
          <c:orientation val="minMax"/>
        </c:scaling>
        <c:delete val="0"/>
        <c:axPos val="l"/>
        <c:majorGridlines>
          <c:spPr>
            <a:ln>
              <a:solidFill>
                <a:schemeClr val="bg1">
                  <a:lumMod val="95000"/>
                </a:schemeClr>
              </a:solidFill>
              <a:prstDash val="sysDash"/>
            </a:ln>
          </c:spPr>
        </c:majorGridlines>
        <c:title>
          <c:tx>
            <c:rich>
              <a:bodyPr rot="-5400000" vert="horz"/>
              <a:lstStyle/>
              <a:p>
                <a:pPr>
                  <a:defRPr sz="1100">
                    <a:solidFill>
                      <a:schemeClr val="tx1">
                        <a:lumMod val="65000"/>
                        <a:lumOff val="35000"/>
                      </a:schemeClr>
                    </a:solidFill>
                  </a:defRPr>
                </a:pPr>
                <a:r>
                  <a:rPr lang="es-ES" sz="1100" b="0" i="0" u="none" strike="noStrike" baseline="0">
                    <a:solidFill>
                      <a:schemeClr val="tx1">
                        <a:lumMod val="65000"/>
                        <a:lumOff val="35000"/>
                      </a:schemeClr>
                    </a:solidFill>
                    <a:effectLst/>
                  </a:rPr>
                  <a:t>% del PIB</a:t>
                </a:r>
                <a:endParaRPr lang="es-CL" sz="1100">
                  <a:solidFill>
                    <a:schemeClr val="tx1">
                      <a:lumMod val="65000"/>
                      <a:lumOff val="35000"/>
                    </a:schemeClr>
                  </a:solidFill>
                </a:endParaRPr>
              </a:p>
            </c:rich>
          </c:tx>
          <c:overlay val="0"/>
        </c:title>
        <c:numFmt formatCode="0%" sourceLinked="0"/>
        <c:majorTickMark val="out"/>
        <c:minorTickMark val="none"/>
        <c:tickLblPos val="nextTo"/>
        <c:spPr>
          <a:ln>
            <a:noFill/>
          </a:ln>
        </c:spPr>
        <c:txPr>
          <a:bodyPr rot="0" vert="horz"/>
          <a:lstStyle/>
          <a:p>
            <a:pPr>
              <a:defRPr sz="1000">
                <a:solidFill>
                  <a:schemeClr val="tx1">
                    <a:lumMod val="65000"/>
                    <a:lumOff val="35000"/>
                  </a:schemeClr>
                </a:solidFill>
              </a:defRPr>
            </a:pPr>
            <a:endParaRPr lang="es-CL"/>
          </a:p>
        </c:txPr>
        <c:crossAx val="101923840"/>
        <c:crosses val="autoZero"/>
        <c:crossBetween val="between"/>
      </c:valAx>
    </c:plotArea>
    <c:legend>
      <c:legendPos val="b"/>
      <c:layout>
        <c:manualLayout>
          <c:xMode val="edge"/>
          <c:yMode val="edge"/>
          <c:x val="7.7470163368691169E-2"/>
          <c:y val="0.92777826237091343"/>
          <c:w val="0.89391032376797064"/>
          <c:h val="5.5091120495232203E-2"/>
        </c:manualLayout>
      </c:layout>
      <c:overlay val="0"/>
      <c:txPr>
        <a:bodyPr/>
        <a:lstStyle/>
        <a:p>
          <a:pPr>
            <a:defRPr sz="1100">
              <a:solidFill>
                <a:schemeClr val="tx1">
                  <a:lumMod val="65000"/>
                  <a:lumOff val="35000"/>
                </a:schemeClr>
              </a:solidFill>
            </a:defRPr>
          </a:pPr>
          <a:endParaRPr lang="es-CL"/>
        </a:p>
      </c:txPr>
    </c:legend>
    <c:plotVisOnly val="1"/>
    <c:dispBlanksAs val="gap"/>
    <c:showDLblsOverMax val="0"/>
  </c:chart>
  <c:spPr>
    <a:ln w="6350">
      <a:noFill/>
    </a:ln>
  </c:spPr>
  <c:txPr>
    <a:bodyPr/>
    <a:lstStyle/>
    <a:p>
      <a:pPr>
        <a:defRPr sz="900" b="0" i="0" u="none" strike="noStrike" baseline="0">
          <a:solidFill>
            <a:srgbClr val="000000"/>
          </a:solidFill>
          <a:latin typeface="+mn-lt"/>
          <a:ea typeface="Verdana"/>
          <a:cs typeface="Verdana"/>
        </a:defRPr>
      </a:pPr>
      <a:endParaRPr lang="es-CL"/>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I.7.2'!$A$6</c:f>
              <c:strCache>
                <c:ptCount val="1"/>
                <c:pt idx="0">
                  <c:v>Amortizacion Deuda Interna</c:v>
                </c:pt>
              </c:strCache>
            </c:strRef>
          </c:tx>
          <c:spPr>
            <a:solidFill>
              <a:schemeClr val="accent5">
                <a:lumMod val="50000"/>
              </a:schemeClr>
            </a:solidFill>
            <a:ln>
              <a:noFill/>
            </a:ln>
            <a:effectLst/>
          </c:spPr>
          <c:invertIfNegative val="0"/>
          <c:cat>
            <c:numRef>
              <c:f>'G I.7.2'!$B$5:$L$5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I.7.2'!$B$6:$L$6</c:f>
              <c:numCache>
                <c:formatCode>_(* #,##0_);_(* \(#,##0\);_(* "-"_);_(@_)</c:formatCode>
                <c:ptCount val="11"/>
                <c:pt idx="0">
                  <c:v>6919959.4025635552</c:v>
                </c:pt>
                <c:pt idx="1">
                  <c:v>2782495.9477604898</c:v>
                </c:pt>
                <c:pt idx="2">
                  <c:v>9034429.1240802445</c:v>
                </c:pt>
                <c:pt idx="3">
                  <c:v>12750157.567915408</c:v>
                </c:pt>
                <c:pt idx="4">
                  <c:v>16655.73611699566</c:v>
                </c:pt>
                <c:pt idx="5">
                  <c:v>5888946.8767276397</c:v>
                </c:pt>
                <c:pt idx="6">
                  <c:v>46287.335257253624</c:v>
                </c:pt>
                <c:pt idx="7">
                  <c:v>11094248.013578461</c:v>
                </c:pt>
                <c:pt idx="8">
                  <c:v>0</c:v>
                </c:pt>
                <c:pt idx="9">
                  <c:v>22059.781061106871</c:v>
                </c:pt>
                <c:pt idx="10">
                  <c:v>4137579.2520899628</c:v>
                </c:pt>
              </c:numCache>
            </c:numRef>
          </c:val>
          <c:extLst>
            <c:ext xmlns:c16="http://schemas.microsoft.com/office/drawing/2014/chart" uri="{C3380CC4-5D6E-409C-BE32-E72D297353CC}">
              <c16:uniqueId val="{00000000-6127-4232-9E74-3EDB225FD0BB}"/>
            </c:ext>
          </c:extLst>
        </c:ser>
        <c:ser>
          <c:idx val="2"/>
          <c:order val="1"/>
          <c:tx>
            <c:strRef>
              <c:f>'G I.7.2'!$A$7</c:f>
              <c:strCache>
                <c:ptCount val="1"/>
                <c:pt idx="0">
                  <c:v>Amortizacion Deuda Externa</c:v>
                </c:pt>
              </c:strCache>
            </c:strRef>
          </c:tx>
          <c:spPr>
            <a:solidFill>
              <a:schemeClr val="accent2"/>
            </a:solidFill>
            <a:ln>
              <a:noFill/>
            </a:ln>
            <a:effectLst/>
          </c:spPr>
          <c:invertIfNegative val="0"/>
          <c:cat>
            <c:numRef>
              <c:f>'G I.7.2'!$B$5:$L$5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I.7.2'!$B$7:$L$7</c:f>
              <c:numCache>
                <c:formatCode>_(* #,##0_);_(* \(#,##0\);_(* "-"_);_(@_)</c:formatCode>
                <c:ptCount val="11"/>
                <c:pt idx="0">
                  <c:v>58018.685664672492</c:v>
                </c:pt>
                <c:pt idx="1">
                  <c:v>53122.547959732226</c:v>
                </c:pt>
                <c:pt idx="2">
                  <c:v>2383840.9865807467</c:v>
                </c:pt>
                <c:pt idx="3">
                  <c:v>2219151.2452465571</c:v>
                </c:pt>
                <c:pt idx="4">
                  <c:v>3101708.5064300029</c:v>
                </c:pt>
                <c:pt idx="5">
                  <c:v>2955828.8897612356</c:v>
                </c:pt>
                <c:pt idx="6">
                  <c:v>2515429.1555962213</c:v>
                </c:pt>
                <c:pt idx="7">
                  <c:v>2097155.0434090458</c:v>
                </c:pt>
                <c:pt idx="8">
                  <c:v>4976122.9300022554</c:v>
                </c:pt>
                <c:pt idx="9">
                  <c:v>2117755.0378230931</c:v>
                </c:pt>
                <c:pt idx="10">
                  <c:v>3133403.629026704</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7851861168734515"/>
        </c:manualLayout>
      </c:layout>
      <c:lineChart>
        <c:grouping val="standard"/>
        <c:varyColors val="0"/>
        <c:ser>
          <c:idx val="0"/>
          <c:order val="0"/>
          <c:tx>
            <c:strRef>
              <c:f>'G III.7.1'!$A$6</c:f>
              <c:strCache>
                <c:ptCount val="1"/>
                <c:pt idx="0">
                  <c:v>% del PIB</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0-AEBC-4EF5-86F9-D2D9D205BC12}"/>
              </c:ext>
            </c:extLst>
          </c:dPt>
          <c:dPt>
            <c:idx val="28"/>
            <c:bubble3D val="0"/>
            <c:extLst>
              <c:ext xmlns:c16="http://schemas.microsoft.com/office/drawing/2014/chart" uri="{C3380CC4-5D6E-409C-BE32-E72D297353CC}">
                <c16:uniqueId val="{00000001-AEBC-4EF5-86F9-D2D9D205BC12}"/>
              </c:ext>
            </c:extLst>
          </c:dPt>
          <c:dPt>
            <c:idx val="33"/>
            <c:bubble3D val="0"/>
            <c:extLst>
              <c:ext xmlns:c16="http://schemas.microsoft.com/office/drawing/2014/chart" uri="{C3380CC4-5D6E-409C-BE32-E72D297353CC}">
                <c16:uniqueId val="{00000002-AEBC-4EF5-86F9-D2D9D205BC12}"/>
              </c:ext>
            </c:extLst>
          </c:dPt>
          <c:dLbls>
            <c:dLbl>
              <c:idx val="36"/>
              <c:layout>
                <c:manualLayout>
                  <c:x val="-5.4201883664833951E-3"/>
                  <c:y val="1.9155941936881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BC-4EF5-86F9-D2D9D205BC12}"/>
                </c:ext>
              </c:extLst>
            </c:dLbl>
            <c:spPr>
              <a:noFill/>
              <a:ln>
                <a:noFill/>
              </a:ln>
              <a:effectLst/>
            </c:spPr>
            <c:txPr>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III.7.1'!$B$5:$AL$5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strCache>
            </c:strRef>
          </c:cat>
          <c:val>
            <c:numRef>
              <c:f>'G III.7.1'!$B$6:$AL$6</c:f>
              <c:numCache>
                <c:formatCode>0.0%</c:formatCode>
                <c:ptCount val="37"/>
                <c:pt idx="0">
                  <c:v>0.37366156707367659</c:v>
                </c:pt>
                <c:pt idx="1">
                  <c:v>0.30707455381505494</c:v>
                </c:pt>
                <c:pt idx="2">
                  <c:v>0.28285215894933607</c:v>
                </c:pt>
                <c:pt idx="3">
                  <c:v>0.22769801056741168</c:v>
                </c:pt>
                <c:pt idx="4">
                  <c:v>0.17372315770405147</c:v>
                </c:pt>
                <c:pt idx="5">
                  <c:v>0.14684425034083345</c:v>
                </c:pt>
                <c:pt idx="6">
                  <c:v>0.12896641969019002</c:v>
                </c:pt>
                <c:pt idx="7">
                  <c:v>0.12177356102186276</c:v>
                </c:pt>
                <c:pt idx="8">
                  <c:v>0.13351594120670268</c:v>
                </c:pt>
                <c:pt idx="9">
                  <c:v>0.13211308636823252</c:v>
                </c:pt>
                <c:pt idx="10">
                  <c:v>0.14456666475283025</c:v>
                </c:pt>
                <c:pt idx="11">
                  <c:v>0.1516573253824311</c:v>
                </c:pt>
                <c:pt idx="12">
                  <c:v>0.12716646415091226</c:v>
                </c:pt>
                <c:pt idx="13">
                  <c:v>0.10300429017349517</c:v>
                </c:pt>
                <c:pt idx="14">
                  <c:v>7.002417120887118E-2</c:v>
                </c:pt>
                <c:pt idx="15">
                  <c:v>4.9916388163875662E-2</c:v>
                </c:pt>
                <c:pt idx="16">
                  <c:v>3.8778868458265635E-2</c:v>
                </c:pt>
                <c:pt idx="17">
                  <c:v>4.9166706966614696E-2</c:v>
                </c:pt>
                <c:pt idx="18">
                  <c:v>5.8118057718282108E-2</c:v>
                </c:pt>
                <c:pt idx="19">
                  <c:v>8.5509217934346154E-2</c:v>
                </c:pt>
                <c:pt idx="20">
                  <c:v>0.11081582375760757</c:v>
                </c:pt>
                <c:pt idx="21">
                  <c:v>0.11941466558936212</c:v>
                </c:pt>
                <c:pt idx="22">
                  <c:v>0.12731488736317736</c:v>
                </c:pt>
                <c:pt idx="23">
                  <c:v>0.14954234861596322</c:v>
                </c:pt>
                <c:pt idx="24">
                  <c:v>0.17273338276591552</c:v>
                </c:pt>
                <c:pt idx="25">
                  <c:v>0.21004335160945575</c:v>
                </c:pt>
                <c:pt idx="26">
                  <c:v>0.23594460119895383</c:v>
                </c:pt>
                <c:pt idx="27">
                  <c:v>0.25609982325928238</c:v>
                </c:pt>
                <c:pt idx="28">
                  <c:v>0.28288307444387933</c:v>
                </c:pt>
                <c:pt idx="29">
                  <c:v>0.32527828337364834</c:v>
                </c:pt>
                <c:pt idx="30">
                  <c:v>0.36263804032114416</c:v>
                </c:pt>
                <c:pt idx="31">
                  <c:v>0.37313337419531761</c:v>
                </c:pt>
                <c:pt idx="32">
                  <c:v>0.38693571903690771</c:v>
                </c:pt>
                <c:pt idx="33">
                  <c:v>0.40992148705168791</c:v>
                </c:pt>
                <c:pt idx="34">
                  <c:v>0.41749549809403996</c:v>
                </c:pt>
                <c:pt idx="35">
                  <c:v>0.41361966324767857</c:v>
                </c:pt>
                <c:pt idx="36">
                  <c:v>0.40360578892250398</c:v>
                </c:pt>
              </c:numCache>
            </c:numRef>
          </c:val>
          <c:smooth val="0"/>
          <c:extLst>
            <c:ext xmlns:c16="http://schemas.microsoft.com/office/drawing/2014/chart" uri="{C3380CC4-5D6E-409C-BE32-E72D297353CC}">
              <c16:uniqueId val="{00000001-9CD4-4BFC-B6C3-D6ED5234470A}"/>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III.7.2'!$A$6</c:f>
              <c:strCache>
                <c:ptCount val="1"/>
                <c:pt idx="0">
                  <c:v>Total Gasto Intereses</c:v>
                </c:pt>
              </c:strCache>
            </c:strRef>
          </c:tx>
          <c:spPr>
            <a:ln w="25400" cap="rnd">
              <a:solidFill>
                <a:schemeClr val="accent1">
                  <a:lumMod val="50000"/>
                </a:schemeClr>
              </a:solidFill>
              <a:round/>
            </a:ln>
            <a:effectLst/>
          </c:spPr>
          <c:marker>
            <c:symbol val="none"/>
          </c:marker>
          <c:cat>
            <c:numRef>
              <c:f>'G III.7.2'!$B$5:$L$5</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III.7.2'!$B$6:$L$6</c:f>
              <c:numCache>
                <c:formatCode>_(* #,##0_);_(* \(#,##0\);_(* "-"_);_(@_)</c:formatCode>
                <c:ptCount val="11"/>
                <c:pt idx="0">
                  <c:v>2827045.9357763138</c:v>
                </c:pt>
                <c:pt idx="1">
                  <c:v>3166052.7023433703</c:v>
                </c:pt>
                <c:pt idx="2">
                  <c:v>3490010.248491135</c:v>
                </c:pt>
                <c:pt idx="3">
                  <c:v>3700930.9828991145</c:v>
                </c:pt>
                <c:pt idx="4">
                  <c:v>3792253.7443147385</c:v>
                </c:pt>
                <c:pt idx="5">
                  <c:v>3614711.4689706364</c:v>
                </c:pt>
                <c:pt idx="6">
                  <c:v>3331833.1025895323</c:v>
                </c:pt>
                <c:pt idx="7">
                  <c:v>3280855.5331472177</c:v>
                </c:pt>
                <c:pt idx="8">
                  <c:v>2993427.9378213943</c:v>
                </c:pt>
                <c:pt idx="9">
                  <c:v>2929028.7507257871</c:v>
                </c:pt>
                <c:pt idx="10">
                  <c:v>2889269.50004014</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III.9.2'!$A$6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2024</c:v>
                </c:pt>
                <c:pt idx="1">
                  <c:v>2025</c:v>
                </c:pt>
                <c:pt idx="2">
                  <c:v>2026</c:v>
                </c:pt>
                <c:pt idx="3">
                  <c:v>2027</c:v>
                </c:pt>
              </c:numCache>
            </c:numRef>
          </c:cat>
          <c:val>
            <c:numRef>
              <c:f>'G III.9.2'!$B$6:$E$6</c:f>
              <c:numCache>
                <c:formatCode>#,##0</c:formatCode>
                <c:ptCount val="4"/>
                <c:pt idx="0">
                  <c:v>2212.1265100535529</c:v>
                </c:pt>
                <c:pt idx="1">
                  <c:v>2095.3804210359667</c:v>
                </c:pt>
                <c:pt idx="2">
                  <c:v>1558.8275356271624</c:v>
                </c:pt>
                <c:pt idx="3">
                  <c:v>1469.5891037718684</c:v>
                </c:pt>
              </c:numCache>
            </c:numRef>
          </c:val>
          <c:extLst>
            <c:ext xmlns:c16="http://schemas.microsoft.com/office/drawing/2014/chart" uri="{C3380CC4-5D6E-409C-BE32-E72D297353CC}">
              <c16:uniqueId val="{00000000-9ED6-41A7-AF79-A4E5667DC8EA}"/>
            </c:ext>
          </c:extLst>
        </c:ser>
        <c:ser>
          <c:idx val="1"/>
          <c:order val="1"/>
          <c:tx>
            <c:strRef>
              <c:f>'G III.9.2'!$A$7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2024</c:v>
                </c:pt>
                <c:pt idx="1">
                  <c:v>2025</c:v>
                </c:pt>
                <c:pt idx="2">
                  <c:v>2026</c:v>
                </c:pt>
                <c:pt idx="3">
                  <c:v>2027</c:v>
                </c:pt>
              </c:numCache>
            </c:numRef>
          </c:cat>
          <c:val>
            <c:numRef>
              <c:f>'G III.9.2'!$B$7:$E$7</c:f>
              <c:numCache>
                <c:formatCode>#,##0</c:formatCode>
                <c:ptCount val="4"/>
                <c:pt idx="0">
                  <c:v>-2226.7680972097005</c:v>
                </c:pt>
                <c:pt idx="1">
                  <c:v>-1218.7213452671858</c:v>
                </c:pt>
                <c:pt idx="2">
                  <c:v>-888.27084830135573</c:v>
                </c:pt>
                <c:pt idx="3">
                  <c:v>-1295.5895424881455</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III.9.3'!$A$6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III.9.3'!$C$5:$F$5</c:f>
              <c:numCache>
                <c:formatCode>General</c:formatCode>
                <c:ptCount val="4"/>
                <c:pt idx="0">
                  <c:v>2024</c:v>
                </c:pt>
                <c:pt idx="1">
                  <c:v>2025</c:v>
                </c:pt>
                <c:pt idx="2">
                  <c:v>2026</c:v>
                </c:pt>
                <c:pt idx="3">
                  <c:v>2027</c:v>
                </c:pt>
              </c:numCache>
            </c:numRef>
          </c:cat>
          <c:val>
            <c:numRef>
              <c:f>'G III.9.3'!$C$6:$F$6</c:f>
              <c:numCache>
                <c:formatCode>#,##0</c:formatCode>
                <c:ptCount val="4"/>
                <c:pt idx="0">
                  <c:v>1042.8024338435935</c:v>
                </c:pt>
                <c:pt idx="1">
                  <c:v>1661.5742917940952</c:v>
                </c:pt>
                <c:pt idx="2">
                  <c:v>1589.5820074746007</c:v>
                </c:pt>
                <c:pt idx="3">
                  <c:v>1445.2595744603459</c:v>
                </c:pt>
              </c:numCache>
            </c:numRef>
          </c:val>
          <c:extLst>
            <c:ext xmlns:c16="http://schemas.microsoft.com/office/drawing/2014/chart" uri="{C3380CC4-5D6E-409C-BE32-E72D297353CC}">
              <c16:uniqueId val="{00000000-F522-43CA-9CC7-E9D790C8B959}"/>
            </c:ext>
          </c:extLst>
        </c:ser>
        <c:ser>
          <c:idx val="1"/>
          <c:order val="1"/>
          <c:tx>
            <c:strRef>
              <c:f>'G III.9.3'!$A$7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III.9.3'!$C$5:$F$5</c:f>
              <c:numCache>
                <c:formatCode>General</c:formatCode>
                <c:ptCount val="4"/>
                <c:pt idx="0">
                  <c:v>2024</c:v>
                </c:pt>
                <c:pt idx="1">
                  <c:v>2025</c:v>
                </c:pt>
                <c:pt idx="2">
                  <c:v>2026</c:v>
                </c:pt>
                <c:pt idx="3">
                  <c:v>2027</c:v>
                </c:pt>
              </c:numCache>
            </c:numRef>
          </c:cat>
          <c:val>
            <c:numRef>
              <c:f>'G III.9.3'!$C$7:$F$7</c:f>
              <c:numCache>
                <c:formatCode>#,##0</c:formatCode>
                <c:ptCount val="4"/>
                <c:pt idx="0">
                  <c:v>-765.6827906963299</c:v>
                </c:pt>
                <c:pt idx="1">
                  <c:v>-657.54581464924559</c:v>
                </c:pt>
                <c:pt idx="2">
                  <c:v>-989.22099880916358</c:v>
                </c:pt>
                <c:pt idx="3">
                  <c:v>-1299.1642639445636</c:v>
                </c:pt>
              </c:numCache>
            </c:numRef>
          </c:val>
          <c:extLst>
            <c:ext xmlns:c16="http://schemas.microsoft.com/office/drawing/2014/chart" uri="{C3380CC4-5D6E-409C-BE32-E72D297353CC}">
              <c16:uniqueId val="{00000001-F522-43CA-9CC7-E9D790C8B959}"/>
            </c:ext>
          </c:extLst>
        </c:ser>
        <c:dLbls>
          <c:dLblPos val="ctr"/>
          <c:showLegendKey val="0"/>
          <c:showVal val="1"/>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III.9.4'!$A$7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2024</c:v>
                </c:pt>
                <c:pt idx="1">
                  <c:v>2025</c:v>
                </c:pt>
                <c:pt idx="2">
                  <c:v>2026</c:v>
                </c:pt>
                <c:pt idx="3">
                  <c:v>2027</c:v>
                </c:pt>
              </c:numCache>
            </c:numRef>
          </c:cat>
          <c:val>
            <c:numRef>
              <c:f>'G III.9.4'!$B$7:$E$7</c:f>
              <c:numCache>
                <c:formatCode>#,##0.0_ ;\-#,##0.0\ </c:formatCode>
                <c:ptCount val="4"/>
                <c:pt idx="0">
                  <c:v>-0.89114308239105555</c:v>
                </c:pt>
                <c:pt idx="1">
                  <c:v>-0.31547740008309089</c:v>
                </c:pt>
                <c:pt idx="2">
                  <c:v>-2.4284798610578133E-2</c:v>
                </c:pt>
                <c:pt idx="3">
                  <c:v>0.20543357716289304</c:v>
                </c:pt>
              </c:numCache>
            </c:numRef>
          </c:val>
          <c:extLst>
            <c:ext xmlns:c16="http://schemas.microsoft.com/office/drawing/2014/chart" uri="{C3380CC4-5D6E-409C-BE32-E72D297353CC}">
              <c16:uniqueId val="{00000000-9201-4A2F-8333-69CB7D1AC58D}"/>
            </c:ext>
          </c:extLst>
        </c:ser>
        <c:ser>
          <c:idx val="0"/>
          <c:order val="1"/>
          <c:tx>
            <c:strRef>
              <c:f>'G III.9.4'!$A$6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2024</c:v>
                </c:pt>
                <c:pt idx="1">
                  <c:v>2025</c:v>
                </c:pt>
                <c:pt idx="2">
                  <c:v>2026</c:v>
                </c:pt>
                <c:pt idx="3">
                  <c:v>2027</c:v>
                </c:pt>
              </c:numCache>
            </c:numRef>
          </c:cat>
          <c:val>
            <c:numRef>
              <c:f>'G III.9.4'!$B$6:$E$6</c:f>
              <c:numCache>
                <c:formatCode>#,##0.0_ ;\-#,##0.0\ </c:formatCode>
                <c:ptCount val="4"/>
                <c:pt idx="0">
                  <c:v>-1.0312660224024717</c:v>
                </c:pt>
                <c:pt idx="1">
                  <c:v>-0.37555864960287938</c:v>
                </c:pt>
                <c:pt idx="2">
                  <c:v>-8.18639880943582E-2</c:v>
                </c:pt>
                <c:pt idx="3">
                  <c:v>9.5211158717406166E-2</c:v>
                </c:pt>
              </c:numCache>
            </c:numRef>
          </c:val>
          <c:extLst>
            <c:ext xmlns:c16="http://schemas.microsoft.com/office/drawing/2014/chart" uri="{C3380CC4-5D6E-409C-BE32-E72D297353CC}">
              <c16:uniqueId val="{00000001-9201-4A2F-8333-69CB7D1AC58D}"/>
            </c:ext>
          </c:extLst>
        </c:ser>
        <c:ser>
          <c:idx val="2"/>
          <c:order val="2"/>
          <c:tx>
            <c:strRef>
              <c:f>'G III.9.4'!$A$8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2024</c:v>
                </c:pt>
                <c:pt idx="1">
                  <c:v>2025</c:v>
                </c:pt>
                <c:pt idx="2">
                  <c:v>2026</c:v>
                </c:pt>
                <c:pt idx="3">
                  <c:v>2027</c:v>
                </c:pt>
              </c:numCache>
            </c:numRef>
          </c:cat>
          <c:val>
            <c:numRef>
              <c:f>'G III.9.4'!$B$8:$E$8</c:f>
              <c:numCache>
                <c:formatCode>#,##0.0_ ;\-#,##0.0\ </c:formatCode>
                <c:ptCount val="4"/>
                <c:pt idx="0">
                  <c:v>-1.226550212759141</c:v>
                </c:pt>
                <c:pt idx="1">
                  <c:v>-0.46084846393703494</c:v>
                </c:pt>
                <c:pt idx="2">
                  <c:v>-0.18189218801985638</c:v>
                </c:pt>
                <c:pt idx="3">
                  <c:v>9.3477193922561182E-4</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5</xdr:col>
      <xdr:colOff>314325</xdr:colOff>
      <xdr:row>3</xdr:row>
      <xdr:rowOff>19049</xdr:rowOff>
    </xdr:from>
    <xdr:to>
      <xdr:col>13</xdr:col>
      <xdr:colOff>76200</xdr:colOff>
      <xdr:row>18</xdr:row>
      <xdr:rowOff>57149</xdr:rowOff>
    </xdr:to>
    <xdr:graphicFrame macro="">
      <xdr:nvGraphicFramePr>
        <xdr:cNvPr id="2" name="1 Gráfico">
          <a:extLst>
            <a:ext uri="{FF2B5EF4-FFF2-40B4-BE49-F238E27FC236}">
              <a16:creationId xmlns:a16="http://schemas.microsoft.com/office/drawing/2014/main" id="{9A865DF2-0E47-4CE9-9F26-C82A42558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419099</xdr:colOff>
      <xdr:row>3</xdr:row>
      <xdr:rowOff>47625</xdr:rowOff>
    </xdr:from>
    <xdr:to>
      <xdr:col>15</xdr:col>
      <xdr:colOff>47624</xdr:colOff>
      <xdr:row>20</xdr:row>
      <xdr:rowOff>101600</xdr:rowOff>
    </xdr:to>
    <xdr:graphicFrame macro="">
      <xdr:nvGraphicFramePr>
        <xdr:cNvPr id="2"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682969</xdr:colOff>
      <xdr:row>12</xdr:row>
      <xdr:rowOff>6064</xdr:rowOff>
    </xdr:from>
    <xdr:to>
      <xdr:col>12</xdr:col>
      <xdr:colOff>679450</xdr:colOff>
      <xdr:row>36</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133349</xdr:colOff>
      <xdr:row>13</xdr:row>
      <xdr:rowOff>76200</xdr:rowOff>
    </xdr:from>
    <xdr:to>
      <xdr:col>12</xdr:col>
      <xdr:colOff>247650</xdr:colOff>
      <xdr:row>31</xdr:row>
      <xdr:rowOff>98425</xdr:rowOff>
    </xdr:to>
    <xdr:sp macro="" textlink="">
      <xdr:nvSpPr>
        <xdr:cNvPr id="3" name="3 Rectángulo">
          <a:extLst>
            <a:ext uri="{FF2B5EF4-FFF2-40B4-BE49-F238E27FC236}">
              <a16:creationId xmlns:a16="http://schemas.microsoft.com/office/drawing/2014/main" id="{CCE59D6B-A407-4D6E-9D1F-3AFECD5315C8}"/>
            </a:ext>
          </a:extLst>
        </xdr:cNvPr>
        <xdr:cNvSpPr/>
      </xdr:nvSpPr>
      <xdr:spPr>
        <a:xfrm>
          <a:off x="8334374" y="2181225"/>
          <a:ext cx="781051" cy="293687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201216</xdr:colOff>
      <xdr:row>5</xdr:row>
      <xdr:rowOff>71437</xdr:rowOff>
    </xdr:from>
    <xdr:to>
      <xdr:col>10</xdr:col>
      <xdr:colOff>201216</xdr:colOff>
      <xdr:row>19</xdr:row>
      <xdr:rowOff>147637</xdr:rowOff>
    </xdr:to>
    <xdr:graphicFrame macro="">
      <xdr:nvGraphicFramePr>
        <xdr:cNvPr id="2" name="Gráfico 1">
          <a:extLst>
            <a:ext uri="{FF2B5EF4-FFF2-40B4-BE49-F238E27FC236}">
              <a16:creationId xmlns:a16="http://schemas.microsoft.com/office/drawing/2014/main" id="{3E13DE9F-B0BF-4707-8A6C-D714E338C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115490</xdr:colOff>
      <xdr:row>5</xdr:row>
      <xdr:rowOff>157161</xdr:rowOff>
    </xdr:from>
    <xdr:to>
      <xdr:col>13</xdr:col>
      <xdr:colOff>533399</xdr:colOff>
      <xdr:row>22</xdr:row>
      <xdr:rowOff>123824</xdr:rowOff>
    </xdr:to>
    <xdr:graphicFrame macro="">
      <xdr:nvGraphicFramePr>
        <xdr:cNvPr id="2" name="Gráfico 1">
          <a:extLst>
            <a:ext uri="{FF2B5EF4-FFF2-40B4-BE49-F238E27FC236}">
              <a16:creationId xmlns:a16="http://schemas.microsoft.com/office/drawing/2014/main" id="{C635E27A-AD1C-4A88-894A-877C7E913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133350</xdr:colOff>
      <xdr:row>12</xdr:row>
      <xdr:rowOff>4762</xdr:rowOff>
    </xdr:from>
    <xdr:to>
      <xdr:col>3</xdr:col>
      <xdr:colOff>652875</xdr:colOff>
      <xdr:row>27</xdr:row>
      <xdr:rowOff>95887</xdr:rowOff>
    </xdr:to>
    <xdr:graphicFrame macro="">
      <xdr:nvGraphicFramePr>
        <xdr:cNvPr id="2" name="Gráfico 1">
          <a:extLst>
            <a:ext uri="{FF2B5EF4-FFF2-40B4-BE49-F238E27FC236}">
              <a16:creationId xmlns:a16="http://schemas.microsoft.com/office/drawing/2014/main" id="{561C454C-F110-4786-997D-168D47946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171449</xdr:colOff>
      <xdr:row>10</xdr:row>
      <xdr:rowOff>147636</xdr:rowOff>
    </xdr:from>
    <xdr:to>
      <xdr:col>3</xdr:col>
      <xdr:colOff>729074</xdr:colOff>
      <xdr:row>26</xdr:row>
      <xdr:rowOff>76836</xdr:rowOff>
    </xdr:to>
    <xdr:graphicFrame macro="">
      <xdr:nvGraphicFramePr>
        <xdr:cNvPr id="2" name="Gráfico 1">
          <a:extLst>
            <a:ext uri="{FF2B5EF4-FFF2-40B4-BE49-F238E27FC236}">
              <a16:creationId xmlns:a16="http://schemas.microsoft.com/office/drawing/2014/main" id="{F0352D0D-6665-4779-B6DD-4F4C6CF75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637646</xdr:colOff>
      <xdr:row>18</xdr:row>
      <xdr:rowOff>103187</xdr:rowOff>
    </xdr:from>
    <xdr:to>
      <xdr:col>12</xdr:col>
      <xdr:colOff>145522</xdr:colOff>
      <xdr:row>42</xdr:row>
      <xdr:rowOff>32544</xdr:rowOff>
    </xdr:to>
    <xdr:graphicFrame macro="">
      <xdr:nvGraphicFramePr>
        <xdr:cNvPr id="2" name="1 Gráfico">
          <a:extLst>
            <a:ext uri="{FF2B5EF4-FFF2-40B4-BE49-F238E27FC236}">
              <a16:creationId xmlns:a16="http://schemas.microsoft.com/office/drawing/2014/main" id="{2F242F7B-2EC1-421F-9FE1-E3953417E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278946</xdr:colOff>
      <xdr:row>12</xdr:row>
      <xdr:rowOff>147636</xdr:rowOff>
    </xdr:from>
    <xdr:to>
      <xdr:col>6</xdr:col>
      <xdr:colOff>0</xdr:colOff>
      <xdr:row>32</xdr:row>
      <xdr:rowOff>149678</xdr:rowOff>
    </xdr:to>
    <xdr:graphicFrame macro="">
      <xdr:nvGraphicFramePr>
        <xdr:cNvPr id="50" name="Gráfico 1">
          <a:extLst>
            <a:ext uri="{FF2B5EF4-FFF2-40B4-BE49-F238E27FC236}">
              <a16:creationId xmlns:a16="http://schemas.microsoft.com/office/drawing/2014/main" id="{486822DA-E679-57C3-C19A-52A0E74461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9525</xdr:colOff>
      <xdr:row>3</xdr:row>
      <xdr:rowOff>157162</xdr:rowOff>
    </xdr:from>
    <xdr:to>
      <xdr:col>11</xdr:col>
      <xdr:colOff>57150</xdr:colOff>
      <xdr:row>27</xdr:row>
      <xdr:rowOff>0</xdr:rowOff>
    </xdr:to>
    <xdr:graphicFrame macro="">
      <xdr:nvGraphicFramePr>
        <xdr:cNvPr id="29" name="Gráfico 1">
          <a:extLst>
            <a:ext uri="{FF2B5EF4-FFF2-40B4-BE49-F238E27FC236}">
              <a16:creationId xmlns:a16="http://schemas.microsoft.com/office/drawing/2014/main" id="{E0BF753D-60E5-11AD-B652-7C04E54D28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20</xdr:row>
      <xdr:rowOff>30955</xdr:rowOff>
    </xdr:from>
    <xdr:to>
      <xdr:col>21</xdr:col>
      <xdr:colOff>166687</xdr:colOff>
      <xdr:row>40</xdr:row>
      <xdr:rowOff>114300</xdr:rowOff>
    </xdr:to>
    <xdr:graphicFrame macro="">
      <xdr:nvGraphicFramePr>
        <xdr:cNvPr id="23" name="Gráfico 1">
          <a:extLst>
            <a:ext uri="{FF2B5EF4-FFF2-40B4-BE49-F238E27FC236}">
              <a16:creationId xmlns:a16="http://schemas.microsoft.com/office/drawing/2014/main" id="{DA543B79-DE53-47D5-96BA-E3B28E74A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752475</xdr:colOff>
      <xdr:row>3</xdr:row>
      <xdr:rowOff>171450</xdr:rowOff>
    </xdr:from>
    <xdr:to>
      <xdr:col>14</xdr:col>
      <xdr:colOff>9525</xdr:colOff>
      <xdr:row>21</xdr:row>
      <xdr:rowOff>0</xdr:rowOff>
    </xdr:to>
    <xdr:graphicFrame macro="">
      <xdr:nvGraphicFramePr>
        <xdr:cNvPr id="10" name="Gráfico 1">
          <a:extLst>
            <a:ext uri="{FF2B5EF4-FFF2-40B4-BE49-F238E27FC236}">
              <a16:creationId xmlns:a16="http://schemas.microsoft.com/office/drawing/2014/main" id="{7F523024-C9E1-4BC2-9E73-47EE0621B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59532</xdr:colOff>
      <xdr:row>11</xdr:row>
      <xdr:rowOff>100012</xdr:rowOff>
    </xdr:from>
    <xdr:to>
      <xdr:col>14</xdr:col>
      <xdr:colOff>333376</xdr:colOff>
      <xdr:row>33</xdr:row>
      <xdr:rowOff>107157</xdr:rowOff>
    </xdr:to>
    <xdr:graphicFrame macro="">
      <xdr:nvGraphicFramePr>
        <xdr:cNvPr id="9" name="3 Gráfico">
          <a:extLst>
            <a:ext uri="{FF2B5EF4-FFF2-40B4-BE49-F238E27FC236}">
              <a16:creationId xmlns:a16="http://schemas.microsoft.com/office/drawing/2014/main" id="{3C9EEF31-A9C2-4AD1-BF94-DB484A927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xdr:colOff>
      <xdr:row>10</xdr:row>
      <xdr:rowOff>51594</xdr:rowOff>
    </xdr:from>
    <xdr:to>
      <xdr:col>9</xdr:col>
      <xdr:colOff>126658</xdr:colOff>
      <xdr:row>27</xdr:row>
      <xdr:rowOff>124894</xdr:rowOff>
    </xdr:to>
    <xdr:graphicFrame macro="">
      <xdr:nvGraphicFramePr>
        <xdr:cNvPr id="4"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702977</xdr:colOff>
      <xdr:row>8</xdr:row>
      <xdr:rowOff>27451</xdr:rowOff>
    </xdr:from>
    <xdr:to>
      <xdr:col>11</xdr:col>
      <xdr:colOff>186959</xdr:colOff>
      <xdr:row>32</xdr:row>
      <xdr:rowOff>60858</xdr:rowOff>
    </xdr:to>
    <xdr:graphicFrame macro="">
      <xdr:nvGraphicFramePr>
        <xdr:cNvPr id="2" name="Chart 2">
          <a:extLst>
            <a:ext uri="{FF2B5EF4-FFF2-40B4-BE49-F238E27FC236}">
              <a16:creationId xmlns:a16="http://schemas.microsoft.com/office/drawing/2014/main" id="{1599443F-C03D-4253-A10B-8725AD59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523876</xdr:colOff>
      <xdr:row>9</xdr:row>
      <xdr:rowOff>112059</xdr:rowOff>
    </xdr:from>
    <xdr:to>
      <xdr:col>10</xdr:col>
      <xdr:colOff>514351</xdr:colOff>
      <xdr:row>28</xdr:row>
      <xdr:rowOff>76199</xdr:rowOff>
    </xdr:to>
    <xdr:sp macro="" textlink="">
      <xdr:nvSpPr>
        <xdr:cNvPr id="3" name="3 Rectángulo">
          <a:extLst>
            <a:ext uri="{FF2B5EF4-FFF2-40B4-BE49-F238E27FC236}">
              <a16:creationId xmlns:a16="http://schemas.microsoft.com/office/drawing/2014/main" id="{231101E7-1B96-4CB6-9637-D18A801B514C}"/>
            </a:ext>
          </a:extLst>
        </xdr:cNvPr>
        <xdr:cNvSpPr/>
      </xdr:nvSpPr>
      <xdr:spPr>
        <a:xfrm>
          <a:off x="6734176" y="1569384"/>
          <a:ext cx="666750" cy="304071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46565</xdr:colOff>
      <xdr:row>8</xdr:row>
      <xdr:rowOff>107951</xdr:rowOff>
    </xdr:from>
    <xdr:to>
      <xdr:col>9</xdr:col>
      <xdr:colOff>565865</xdr:colOff>
      <xdr:row>26</xdr:row>
      <xdr:rowOff>16151</xdr:rowOff>
    </xdr:to>
    <xdr:graphicFrame macro="">
      <xdr:nvGraphicFramePr>
        <xdr:cNvPr id="5"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48684</xdr:colOff>
      <xdr:row>12</xdr:row>
      <xdr:rowOff>48685</xdr:rowOff>
    </xdr:from>
    <xdr:to>
      <xdr:col>9</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a:t>Gasto de arrastre</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0.5437</cdr:x>
      <cdr:y>0.07645</cdr:y>
    </cdr:from>
    <cdr:to>
      <cdr:x>0.96191</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3182410" y="215807"/>
          <a:ext cx="2447924" cy="2287101"/>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jvs\Desktop\Serie_Inflactores_1990_202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Pel/am/EXCEL/MARTY/ALEX/LONGTERM/LONGGD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Servicio%20Deuda\Mar2004\DEMar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Saldos%20Deuda\2002\Junio\ProyStock06-2002D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Saldos%20Deuda\2002\Marzo\SDExterna2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_Inflactores_1990_2021"/>
      <sheetName val="Datos"/>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ag prices"/>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yStockDE"/>
      <sheetName val="Base"/>
      <sheetName val="Saldos Ins"/>
      <sheetName val="Saldos x desemb"/>
      <sheetName val="Proyeccion"/>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E4F0-6E75-40A1-B482-858A21F81941}">
  <dimension ref="A1:H23"/>
  <sheetViews>
    <sheetView workbookViewId="0">
      <selection activeCell="M25" sqref="M25"/>
    </sheetView>
  </sheetViews>
  <sheetFormatPr baseColWidth="10" defaultColWidth="10.85546875" defaultRowHeight="12.75" x14ac:dyDescent="0.2"/>
  <cols>
    <col min="1" max="1" width="14" style="48" customWidth="1"/>
    <col min="2" max="2" width="17.5703125" style="48" customWidth="1"/>
    <col min="3" max="3" width="17.42578125" style="48" customWidth="1"/>
    <col min="4" max="4" width="18.28515625" style="48" customWidth="1"/>
    <col min="5" max="16384" width="10.85546875" style="48"/>
  </cols>
  <sheetData>
    <row r="1" spans="1:8" x14ac:dyDescent="0.2">
      <c r="A1" s="47" t="s">
        <v>3</v>
      </c>
    </row>
    <row r="2" spans="1:8" x14ac:dyDescent="0.2">
      <c r="A2" s="47" t="s">
        <v>51</v>
      </c>
    </row>
    <row r="3" spans="1:8" x14ac:dyDescent="0.2">
      <c r="A3" s="48" t="s">
        <v>41</v>
      </c>
    </row>
    <row r="5" spans="1:8" x14ac:dyDescent="0.2">
      <c r="A5" s="166" t="s">
        <v>38</v>
      </c>
      <c r="B5" s="167" t="s">
        <v>48</v>
      </c>
      <c r="C5" s="167" t="s">
        <v>49</v>
      </c>
      <c r="D5" s="168" t="s">
        <v>50</v>
      </c>
    </row>
    <row r="6" spans="1:8" x14ac:dyDescent="0.2">
      <c r="A6" s="56">
        <v>2018</v>
      </c>
      <c r="B6" s="169">
        <v>98.774805712510485</v>
      </c>
      <c r="C6" s="169">
        <v>100.12137906482607</v>
      </c>
      <c r="D6" s="170">
        <v>91.591713487202099</v>
      </c>
      <c r="E6" s="171"/>
      <c r="F6" s="171"/>
      <c r="G6" s="68"/>
      <c r="H6" s="172"/>
    </row>
    <row r="7" spans="1:8" x14ac:dyDescent="0.2">
      <c r="A7" s="56">
        <v>2019</v>
      </c>
      <c r="B7" s="169">
        <v>100.33226040725897</v>
      </c>
      <c r="C7" s="169">
        <v>100.61857319271824</v>
      </c>
      <c r="D7" s="170">
        <v>98.770264319501152</v>
      </c>
      <c r="E7" s="171"/>
      <c r="F7" s="171"/>
      <c r="G7" s="68"/>
      <c r="H7" s="172"/>
    </row>
    <row r="8" spans="1:8" x14ac:dyDescent="0.2">
      <c r="A8" s="56">
        <v>2020</v>
      </c>
      <c r="B8" s="169">
        <v>106.51847570070134</v>
      </c>
      <c r="C8" s="169">
        <v>110.57851903283148</v>
      </c>
      <c r="D8" s="170">
        <v>84.748119509974643</v>
      </c>
      <c r="E8" s="171"/>
      <c r="F8" s="171"/>
      <c r="G8" s="68"/>
      <c r="H8" s="172"/>
    </row>
    <row r="9" spans="1:8" x14ac:dyDescent="0.2">
      <c r="A9" s="56">
        <v>2021</v>
      </c>
      <c r="B9" s="169">
        <v>135.42316371296874</v>
      </c>
      <c r="C9" s="169">
        <v>145.80257781154248</v>
      </c>
      <c r="D9" s="170">
        <v>84.249644546116087</v>
      </c>
      <c r="H9" s="172"/>
    </row>
    <row r="10" spans="1:8" x14ac:dyDescent="0.2">
      <c r="A10" s="57">
        <v>2022</v>
      </c>
      <c r="B10" s="173">
        <v>107.37339673488249</v>
      </c>
      <c r="C10" s="173">
        <v>111.91826820653507</v>
      </c>
      <c r="D10" s="174">
        <v>86.330906168369921</v>
      </c>
    </row>
    <row r="11" spans="1:8" x14ac:dyDescent="0.2">
      <c r="A11" s="233" t="s">
        <v>4</v>
      </c>
      <c r="B11" s="233"/>
      <c r="C11" s="233"/>
      <c r="D11" s="233"/>
      <c r="E11" s="233"/>
      <c r="F11" s="233"/>
      <c r="G11" s="233"/>
      <c r="H11" s="233"/>
    </row>
    <row r="23" ht="15" customHeight="1" x14ac:dyDescent="0.2"/>
  </sheetData>
  <mergeCells count="1">
    <mergeCell ref="A11:H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zoomScaleNormal="100" workbookViewId="0">
      <selection activeCell="D41" sqref="D41"/>
    </sheetView>
  </sheetViews>
  <sheetFormatPr baseColWidth="10" defaultColWidth="11.42578125" defaultRowHeight="12.75" x14ac:dyDescent="0.2"/>
  <cols>
    <col min="1" max="1" width="11.42578125" style="48"/>
    <col min="2" max="2" width="13.42578125" style="48" customWidth="1"/>
    <col min="3" max="7" width="13.140625" style="48" customWidth="1"/>
    <col min="8" max="8" width="12" style="48" bestFit="1" customWidth="1"/>
    <col min="9" max="16384" width="11.42578125" style="48"/>
  </cols>
  <sheetData>
    <row r="1" spans="1:18" x14ac:dyDescent="0.2">
      <c r="A1" s="52" t="s">
        <v>24</v>
      </c>
      <c r="B1" s="53"/>
    </row>
    <row r="2" spans="1:18" x14ac:dyDescent="0.2">
      <c r="A2" s="52" t="s">
        <v>25</v>
      </c>
      <c r="B2" s="53"/>
    </row>
    <row r="3" spans="1:18" x14ac:dyDescent="0.2">
      <c r="A3" s="53" t="s">
        <v>2</v>
      </c>
      <c r="B3" s="53"/>
    </row>
    <row r="5" spans="1:18" x14ac:dyDescent="0.2">
      <c r="A5" s="49"/>
      <c r="B5" s="50">
        <v>2024</v>
      </c>
      <c r="C5" s="51">
        <v>2025</v>
      </c>
      <c r="D5" s="50">
        <v>2026</v>
      </c>
      <c r="E5" s="107">
        <v>2027</v>
      </c>
      <c r="F5" s="54"/>
      <c r="G5" s="54"/>
      <c r="H5" s="55"/>
    </row>
    <row r="6" spans="1:18" x14ac:dyDescent="0.2">
      <c r="A6" s="56" t="s">
        <v>11</v>
      </c>
      <c r="B6" s="71">
        <v>-0.65109623109655967</v>
      </c>
      <c r="C6" s="71">
        <v>-0.18683132399117244</v>
      </c>
      <c r="D6" s="71">
        <v>-0.13491474584973787</v>
      </c>
      <c r="E6" s="71">
        <v>-8.3608648268097149E-2</v>
      </c>
      <c r="F6" s="54"/>
      <c r="G6" s="54"/>
      <c r="H6" s="55"/>
    </row>
    <row r="7" spans="1:18" x14ac:dyDescent="0.2">
      <c r="A7" s="56" t="s">
        <v>21</v>
      </c>
      <c r="B7" s="71">
        <v>-0.84016644472758961</v>
      </c>
      <c r="C7" s="71">
        <v>-0.24043536660348</v>
      </c>
      <c r="D7" s="71">
        <v>-6.9461648194611231E-2</v>
      </c>
      <c r="E7" s="71">
        <v>2.2465971782440235E-2</v>
      </c>
      <c r="F7" s="54"/>
      <c r="G7" s="54"/>
      <c r="H7" s="55"/>
    </row>
    <row r="8" spans="1:18" x14ac:dyDescent="0.2">
      <c r="A8" s="57" t="s">
        <v>22</v>
      </c>
      <c r="B8" s="72">
        <v>-0.41464854905997495</v>
      </c>
      <c r="C8" s="72">
        <v>-0.12225766660968089</v>
      </c>
      <c r="D8" s="72">
        <v>-0.2597819366772553</v>
      </c>
      <c r="E8" s="72">
        <v>-0.18080829274267582</v>
      </c>
      <c r="F8" s="54"/>
      <c r="G8" s="54"/>
      <c r="H8" s="55"/>
    </row>
    <row r="9" spans="1:18" x14ac:dyDescent="0.2">
      <c r="A9" s="48" t="s">
        <v>23</v>
      </c>
    </row>
    <row r="10" spans="1:18" x14ac:dyDescent="0.2">
      <c r="A10" s="48" t="s">
        <v>1</v>
      </c>
      <c r="C10" s="54"/>
      <c r="D10" s="54"/>
      <c r="E10" s="54"/>
      <c r="R10" s="66"/>
    </row>
    <row r="11" spans="1:18" x14ac:dyDescent="0.2">
      <c r="A11" s="54"/>
      <c r="C11" s="55"/>
      <c r="D11" s="55"/>
      <c r="E11" s="55"/>
      <c r="F11" s="54"/>
      <c r="G11" s="54"/>
      <c r="H11" s="55"/>
      <c r="R11" s="66"/>
    </row>
    <row r="12" spans="1:18" x14ac:dyDescent="0.2">
      <c r="A12" s="54"/>
      <c r="C12" s="55"/>
      <c r="D12" s="55"/>
      <c r="E12" s="55"/>
      <c r="F12" s="55"/>
      <c r="G12" s="55"/>
      <c r="H12" s="55"/>
      <c r="R12" s="67"/>
    </row>
    <row r="13" spans="1:18" x14ac:dyDescent="0.2">
      <c r="A13" s="54"/>
      <c r="C13" s="55"/>
      <c r="D13" s="55"/>
      <c r="E13" s="55"/>
      <c r="F13" s="55"/>
      <c r="G13" s="55"/>
      <c r="H13" s="55"/>
    </row>
    <row r="14" spans="1:18" x14ac:dyDescent="0.2">
      <c r="F14" s="55"/>
      <c r="G14" s="55"/>
      <c r="H14" s="55"/>
    </row>
    <row r="15" spans="1:18" x14ac:dyDescent="0.2">
      <c r="A15" s="54"/>
      <c r="B15" s="109"/>
      <c r="C15" s="109"/>
      <c r="D15" s="109"/>
      <c r="E15" s="109"/>
    </row>
    <row r="16" spans="1:18" x14ac:dyDescent="0.2">
      <c r="A16" s="54"/>
      <c r="B16" s="109"/>
      <c r="C16" s="109"/>
      <c r="D16" s="109"/>
      <c r="E16" s="109"/>
    </row>
    <row r="17" spans="1:7" x14ac:dyDescent="0.2">
      <c r="A17" s="54"/>
      <c r="B17" s="109"/>
      <c r="C17" s="109"/>
      <c r="D17" s="109"/>
      <c r="E17" s="109"/>
    </row>
    <row r="18" spans="1:7" x14ac:dyDescent="0.2">
      <c r="C18" s="55"/>
      <c r="D18" s="55"/>
      <c r="E18" s="55"/>
      <c r="F18" s="55"/>
      <c r="G18" s="55"/>
    </row>
    <row r="19" spans="1:7" x14ac:dyDescent="0.2">
      <c r="F19" s="55"/>
      <c r="G19" s="55"/>
    </row>
    <row r="20" spans="1:7" x14ac:dyDescent="0.2">
      <c r="C20" s="55"/>
      <c r="D20" s="55"/>
      <c r="E20" s="55"/>
    </row>
    <row r="21" spans="1:7" x14ac:dyDescent="0.2">
      <c r="C21" s="55"/>
      <c r="D21" s="55"/>
      <c r="E21" s="55"/>
      <c r="F21" s="55"/>
      <c r="G21" s="55"/>
    </row>
    <row r="22" spans="1:7" x14ac:dyDescent="0.2">
      <c r="F22" s="55"/>
      <c r="G22" s="55"/>
    </row>
    <row r="23" spans="1:7" x14ac:dyDescent="0.2">
      <c r="D23" s="55"/>
      <c r="E23" s="55"/>
    </row>
    <row r="24" spans="1:7" x14ac:dyDescent="0.2">
      <c r="D24" s="55"/>
      <c r="E24" s="55"/>
      <c r="F24" s="55"/>
      <c r="G24" s="55"/>
    </row>
    <row r="25" spans="1:7" x14ac:dyDescent="0.2">
      <c r="F25" s="55"/>
      <c r="G25" s="55"/>
    </row>
    <row r="26" spans="1:7" x14ac:dyDescent="0.2">
      <c r="D26" s="55"/>
      <c r="E26" s="55"/>
    </row>
    <row r="27" spans="1:7" x14ac:dyDescent="0.2">
      <c r="D27" s="55"/>
      <c r="E27" s="55"/>
      <c r="F27" s="55"/>
      <c r="G27" s="55"/>
    </row>
    <row r="28" spans="1:7" x14ac:dyDescent="0.2">
      <c r="C28" s="55"/>
      <c r="D28" s="55"/>
      <c r="E28" s="55"/>
      <c r="F28" s="55"/>
      <c r="G28" s="55"/>
    </row>
    <row r="29" spans="1:7" x14ac:dyDescent="0.2">
      <c r="D29" s="55"/>
      <c r="E29" s="55"/>
      <c r="F29" s="55"/>
      <c r="G29" s="55"/>
    </row>
    <row r="30" spans="1:7" x14ac:dyDescent="0.2">
      <c r="B30" s="47"/>
      <c r="F30" s="55"/>
      <c r="G30" s="55"/>
    </row>
    <row r="33" spans="3:23" x14ac:dyDescent="0.2">
      <c r="C33" s="54"/>
      <c r="D33" s="54"/>
      <c r="E33" s="54"/>
    </row>
    <row r="34" spans="3:23" x14ac:dyDescent="0.2">
      <c r="C34" s="54"/>
      <c r="D34" s="54"/>
      <c r="E34" s="54"/>
      <c r="F34" s="54"/>
      <c r="G34" s="54"/>
      <c r="W34" s="66"/>
    </row>
    <row r="35" spans="3:23" x14ac:dyDescent="0.2">
      <c r="C35" s="54"/>
      <c r="D35" s="54"/>
      <c r="E35" s="54"/>
      <c r="F35" s="54"/>
      <c r="G35" s="54"/>
      <c r="W35" s="66"/>
    </row>
    <row r="36" spans="3:23" x14ac:dyDescent="0.2">
      <c r="C36" s="54"/>
      <c r="D36" s="54"/>
      <c r="E36" s="54"/>
      <c r="F36" s="54"/>
      <c r="G36" s="54"/>
      <c r="H36" s="55"/>
      <c r="I36" s="55"/>
      <c r="J36" s="55"/>
      <c r="K36" s="55"/>
      <c r="L36" s="55"/>
      <c r="W36" s="67"/>
    </row>
    <row r="37" spans="3:23" x14ac:dyDescent="0.2">
      <c r="F37" s="54"/>
      <c r="G37" s="54"/>
      <c r="H37" s="55"/>
      <c r="I37" s="55"/>
      <c r="J37" s="55"/>
      <c r="K37" s="55"/>
      <c r="L37" s="55"/>
    </row>
    <row r="39" spans="3:23" x14ac:dyDescent="0.2">
      <c r="C39" s="54"/>
      <c r="D39" s="54"/>
      <c r="E39" s="54"/>
    </row>
    <row r="40" spans="3:23" x14ac:dyDescent="0.2">
      <c r="C40" s="55"/>
      <c r="D40" s="55"/>
      <c r="E40" s="55"/>
      <c r="F40" s="54"/>
      <c r="G40" s="54"/>
    </row>
    <row r="41" spans="3:23" x14ac:dyDescent="0.2">
      <c r="C41" s="55"/>
      <c r="D41" s="55"/>
      <c r="E41" s="55"/>
      <c r="F41" s="55"/>
      <c r="G41" s="55"/>
    </row>
    <row r="42" spans="3:23" x14ac:dyDescent="0.2">
      <c r="C42" s="55"/>
      <c r="D42" s="55"/>
      <c r="E42" s="55"/>
      <c r="F42" s="55"/>
      <c r="G42" s="55"/>
      <c r="H42" s="55"/>
      <c r="I42" s="55"/>
      <c r="J42" s="55"/>
      <c r="K42" s="55"/>
      <c r="L42" s="55"/>
    </row>
    <row r="43" spans="3:23" x14ac:dyDescent="0.2">
      <c r="F43" s="55"/>
      <c r="G43" s="55"/>
      <c r="H43" s="55"/>
      <c r="I43" s="55"/>
      <c r="J43" s="55"/>
      <c r="K43" s="55"/>
      <c r="L43" s="55"/>
    </row>
    <row r="46" spans="3:23" x14ac:dyDescent="0.2">
      <c r="C46" s="55"/>
      <c r="D46" s="55"/>
      <c r="E46" s="55"/>
    </row>
    <row r="47" spans="3:23" x14ac:dyDescent="0.2">
      <c r="C47" s="55"/>
      <c r="D47" s="55"/>
      <c r="E47" s="55"/>
      <c r="F47" s="55"/>
      <c r="G47" s="55"/>
    </row>
    <row r="48" spans="3:23" x14ac:dyDescent="0.2">
      <c r="F48" s="55"/>
      <c r="G48" s="55"/>
    </row>
    <row r="49" spans="2:19" x14ac:dyDescent="0.2">
      <c r="C49" s="55"/>
      <c r="D49" s="55"/>
      <c r="E49" s="55"/>
    </row>
    <row r="50" spans="2:19" x14ac:dyDescent="0.2">
      <c r="C50" s="55"/>
      <c r="D50" s="55"/>
      <c r="E50" s="55"/>
      <c r="F50" s="55"/>
      <c r="G50" s="55"/>
    </row>
    <row r="51" spans="2:19" x14ac:dyDescent="0.2">
      <c r="F51" s="55"/>
      <c r="G51" s="55"/>
    </row>
    <row r="53" spans="2:19" x14ac:dyDescent="0.2">
      <c r="B53" s="47"/>
      <c r="S53" s="66"/>
    </row>
    <row r="54" spans="2:19" x14ac:dyDescent="0.2">
      <c r="S54" s="66"/>
    </row>
    <row r="55" spans="2:19" x14ac:dyDescent="0.2">
      <c r="S55" s="67"/>
    </row>
    <row r="56" spans="2:19" x14ac:dyDescent="0.2">
      <c r="C56" s="69"/>
      <c r="D56" s="69"/>
      <c r="E56" s="69"/>
    </row>
    <row r="57" spans="2:19" x14ac:dyDescent="0.2">
      <c r="C57" s="69"/>
      <c r="D57" s="69"/>
      <c r="E57" s="69"/>
      <c r="F57" s="69"/>
      <c r="G57" s="69"/>
    </row>
    <row r="58" spans="2:19" x14ac:dyDescent="0.2">
      <c r="C58" s="69"/>
      <c r="D58" s="69"/>
      <c r="E58" s="69"/>
      <c r="F58" s="69"/>
      <c r="G58" s="69"/>
    </row>
    <row r="59" spans="2:19" x14ac:dyDescent="0.2">
      <c r="C59" s="69"/>
      <c r="D59" s="69"/>
      <c r="E59" s="69"/>
      <c r="F59" s="69"/>
      <c r="G59" s="69"/>
    </row>
    <row r="60" spans="2:19" x14ac:dyDescent="0.2">
      <c r="F60" s="69"/>
      <c r="G60" s="69"/>
    </row>
    <row r="62" spans="2:19" x14ac:dyDescent="0.2">
      <c r="C62" s="68"/>
      <c r="D62" s="68"/>
      <c r="E62" s="68"/>
    </row>
    <row r="63" spans="2:19" x14ac:dyDescent="0.2">
      <c r="C63" s="68"/>
      <c r="D63" s="68"/>
      <c r="E63" s="68"/>
      <c r="F63" s="68"/>
      <c r="G63" s="68"/>
    </row>
    <row r="64" spans="2:19" x14ac:dyDescent="0.2">
      <c r="F64" s="68"/>
      <c r="G64" s="68"/>
    </row>
    <row r="75" spans="2:2" x14ac:dyDescent="0.2">
      <c r="B75" s="47"/>
    </row>
    <row r="84" spans="2:13" x14ac:dyDescent="0.2">
      <c r="C84" s="68"/>
      <c r="D84" s="68"/>
      <c r="E84" s="68"/>
    </row>
    <row r="85" spans="2:13" x14ac:dyDescent="0.2">
      <c r="C85" s="70"/>
      <c r="D85" s="70"/>
      <c r="E85" s="70"/>
      <c r="F85" s="68"/>
      <c r="G85" s="68"/>
    </row>
    <row r="86" spans="2:13" x14ac:dyDescent="0.2">
      <c r="F86" s="70"/>
      <c r="G86" s="70"/>
    </row>
    <row r="94" spans="2:13" x14ac:dyDescent="0.2">
      <c r="B94" s="47"/>
      <c r="M94" s="66"/>
    </row>
    <row r="95" spans="2:13" x14ac:dyDescent="0.2">
      <c r="M95" s="66"/>
    </row>
    <row r="96" spans="2:13" x14ac:dyDescent="0.2">
      <c r="D96" s="54"/>
      <c r="E96" s="54"/>
      <c r="M96" s="67"/>
    </row>
    <row r="97" spans="3:8" x14ac:dyDescent="0.2">
      <c r="C97" s="54"/>
      <c r="D97" s="54"/>
      <c r="E97" s="54"/>
      <c r="F97" s="54"/>
      <c r="G97" s="54"/>
      <c r="H97" s="55"/>
    </row>
    <row r="98" spans="3:8" x14ac:dyDescent="0.2">
      <c r="C98" s="54"/>
      <c r="D98" s="54"/>
      <c r="E98" s="54"/>
      <c r="F98" s="54"/>
      <c r="G98" s="54"/>
      <c r="H98" s="55"/>
    </row>
    <row r="99" spans="3:8" x14ac:dyDescent="0.2">
      <c r="C99" s="54"/>
      <c r="D99" s="54"/>
      <c r="E99" s="54"/>
      <c r="F99" s="54"/>
      <c r="G99" s="54"/>
      <c r="H99" s="55"/>
    </row>
    <row r="100" spans="3:8" x14ac:dyDescent="0.2">
      <c r="F100" s="54"/>
      <c r="G100" s="54"/>
      <c r="H100" s="55"/>
    </row>
    <row r="102" spans="3:8" x14ac:dyDescent="0.2">
      <c r="C102" s="54"/>
      <c r="D102" s="54"/>
      <c r="E102" s="54"/>
    </row>
    <row r="103" spans="3:8" x14ac:dyDescent="0.2">
      <c r="C103" s="54"/>
      <c r="D103" s="54"/>
      <c r="E103" s="54"/>
      <c r="F103" s="54"/>
      <c r="G103" s="54"/>
      <c r="H103" s="55"/>
    </row>
    <row r="104" spans="3:8" x14ac:dyDescent="0.2">
      <c r="F104" s="54"/>
      <c r="G104" s="54"/>
      <c r="H104" s="55"/>
    </row>
    <row r="106" spans="3:8" x14ac:dyDescent="0.2">
      <c r="H106" s="55"/>
    </row>
    <row r="107" spans="3:8" x14ac:dyDescent="0.2">
      <c r="H107" s="55"/>
    </row>
    <row r="109" spans="3:8" x14ac:dyDescent="0.2">
      <c r="C109" s="54"/>
      <c r="D109" s="54"/>
      <c r="E109" s="54"/>
    </row>
    <row r="110" spans="3:8" x14ac:dyDescent="0.2">
      <c r="C110" s="54"/>
      <c r="D110" s="54"/>
      <c r="E110" s="54"/>
      <c r="F110" s="54"/>
      <c r="G110" s="54"/>
    </row>
    <row r="111" spans="3:8" x14ac:dyDescent="0.2">
      <c r="C111" s="54"/>
      <c r="D111" s="54"/>
      <c r="E111" s="54"/>
      <c r="F111" s="54"/>
      <c r="G111" s="54"/>
    </row>
    <row r="112" spans="3:8" x14ac:dyDescent="0.2">
      <c r="F112" s="54"/>
      <c r="G112" s="54"/>
    </row>
    <row r="114" spans="3:7" x14ac:dyDescent="0.2">
      <c r="C114" s="54"/>
      <c r="D114" s="54"/>
      <c r="E114" s="54"/>
    </row>
    <row r="115" spans="3:7" x14ac:dyDescent="0.2">
      <c r="C115" s="54"/>
      <c r="D115" s="54"/>
      <c r="E115" s="54"/>
      <c r="F115" s="54"/>
      <c r="G115" s="54"/>
    </row>
    <row r="116" spans="3:7" x14ac:dyDescent="0.2">
      <c r="F116" s="54"/>
      <c r="G116" s="54"/>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zoomScaleNormal="100" workbookViewId="0">
      <selection activeCell="C35" sqref="C35"/>
    </sheetView>
  </sheetViews>
  <sheetFormatPr baseColWidth="10" defaultColWidth="11.42578125" defaultRowHeight="12.75" x14ac:dyDescent="0.2"/>
  <cols>
    <col min="1" max="1" width="17.140625" style="48" customWidth="1"/>
    <col min="2" max="6" width="13.140625" style="48" customWidth="1"/>
    <col min="7" max="7" width="12" style="48" bestFit="1" customWidth="1"/>
    <col min="8" max="16384" width="11.42578125" style="48"/>
  </cols>
  <sheetData>
    <row r="1" spans="1:10" x14ac:dyDescent="0.2">
      <c r="A1" s="52" t="s">
        <v>26</v>
      </c>
    </row>
    <row r="2" spans="1:10" x14ac:dyDescent="0.2">
      <c r="A2" s="52" t="s">
        <v>27</v>
      </c>
    </row>
    <row r="3" spans="1:10" x14ac:dyDescent="0.2">
      <c r="A3" s="53" t="s">
        <v>14</v>
      </c>
    </row>
    <row r="5" spans="1:10" x14ac:dyDescent="0.2">
      <c r="A5" s="49"/>
      <c r="B5" s="51">
        <v>2024</v>
      </c>
      <c r="C5" s="51">
        <v>2025</v>
      </c>
      <c r="D5" s="51">
        <v>2026</v>
      </c>
      <c r="E5" s="107">
        <v>2027</v>
      </c>
    </row>
    <row r="6" spans="1:10" x14ac:dyDescent="0.2">
      <c r="A6" s="56" t="s">
        <v>15</v>
      </c>
      <c r="B6" s="118">
        <v>-602.09653766932934</v>
      </c>
      <c r="C6" s="118">
        <v>-155.0449491420095</v>
      </c>
      <c r="D6" s="118">
        <v>283.98800085222501</v>
      </c>
      <c r="E6" s="73">
        <v>472.31048896551272</v>
      </c>
    </row>
    <row r="7" spans="1:10" x14ac:dyDescent="0.2">
      <c r="A7" s="57" t="s">
        <v>16</v>
      </c>
      <c r="B7" s="74">
        <v>709.54857356465163</v>
      </c>
      <c r="C7" s="74">
        <v>202.21478012340413</v>
      </c>
      <c r="D7" s="74">
        <v>-522.3555849438909</v>
      </c>
      <c r="E7" s="75">
        <v>-422.75787466661603</v>
      </c>
    </row>
    <row r="8" spans="1:10" x14ac:dyDescent="0.2">
      <c r="A8" s="48" t="s">
        <v>39</v>
      </c>
    </row>
    <row r="9" spans="1:10" x14ac:dyDescent="0.2">
      <c r="A9" s="48" t="s">
        <v>1</v>
      </c>
      <c r="J9" s="66"/>
    </row>
    <row r="10" spans="1:10" x14ac:dyDescent="0.2">
      <c r="J10" s="66"/>
    </row>
    <row r="11" spans="1:10" x14ac:dyDescent="0.2">
      <c r="J11" s="67"/>
    </row>
    <row r="14" spans="1:10" x14ac:dyDescent="0.2">
      <c r="A14" s="54"/>
      <c r="B14" s="108"/>
      <c r="C14" s="108"/>
      <c r="D14" s="108"/>
      <c r="E14" s="108"/>
    </row>
    <row r="15" spans="1:10" x14ac:dyDescent="0.2">
      <c r="A15" s="54"/>
      <c r="B15" s="108"/>
      <c r="C15" s="108"/>
      <c r="D15" s="108"/>
      <c r="E15" s="108"/>
    </row>
    <row r="16" spans="1:10" x14ac:dyDescent="0.2">
      <c r="A16" s="54"/>
      <c r="B16" s="108"/>
      <c r="C16" s="108"/>
      <c r="D16" s="108"/>
      <c r="E16" s="108"/>
    </row>
    <row r="17" spans="1:7" x14ac:dyDescent="0.2">
      <c r="G17" s="55"/>
    </row>
    <row r="18" spans="1:7" x14ac:dyDescent="0.2">
      <c r="G18" s="55"/>
    </row>
    <row r="20" spans="1:7" x14ac:dyDescent="0.2">
      <c r="B20" s="55"/>
      <c r="C20" s="55"/>
      <c r="D20" s="55"/>
      <c r="E20" s="55"/>
      <c r="F20" s="55"/>
    </row>
    <row r="21" spans="1:7" x14ac:dyDescent="0.2">
      <c r="B21" s="55"/>
      <c r="C21" s="55"/>
      <c r="D21" s="55"/>
      <c r="E21" s="55"/>
      <c r="F21" s="55"/>
    </row>
    <row r="23" spans="1:7" x14ac:dyDescent="0.2">
      <c r="C23" s="55"/>
      <c r="D23" s="55"/>
      <c r="E23" s="55"/>
      <c r="F23" s="55"/>
    </row>
    <row r="24" spans="1:7" x14ac:dyDescent="0.2">
      <c r="C24" s="55"/>
      <c r="D24" s="55"/>
      <c r="E24" s="55"/>
      <c r="F24" s="55"/>
    </row>
    <row r="26" spans="1:7" x14ac:dyDescent="0.2">
      <c r="C26" s="55"/>
      <c r="D26" s="55"/>
      <c r="E26" s="55"/>
      <c r="F26" s="55"/>
    </row>
    <row r="27" spans="1:7" x14ac:dyDescent="0.2">
      <c r="C27" s="55"/>
      <c r="D27" s="55"/>
      <c r="E27" s="55"/>
      <c r="F27" s="55"/>
    </row>
    <row r="28" spans="1:7" x14ac:dyDescent="0.2">
      <c r="B28" s="55"/>
      <c r="C28" s="55"/>
      <c r="D28" s="55"/>
      <c r="E28" s="55"/>
      <c r="F28" s="55"/>
    </row>
    <row r="29" spans="1:7" x14ac:dyDescent="0.2">
      <c r="C29" s="55"/>
      <c r="D29" s="55"/>
      <c r="E29" s="55"/>
      <c r="F29" s="55"/>
    </row>
    <row r="30" spans="1:7" x14ac:dyDescent="0.2">
      <c r="A30" s="47"/>
    </row>
    <row r="33" spans="2:22" x14ac:dyDescent="0.2">
      <c r="B33" s="54"/>
      <c r="C33" s="54"/>
      <c r="D33" s="54"/>
      <c r="E33" s="54"/>
      <c r="F33" s="54"/>
      <c r="V33" s="66"/>
    </row>
    <row r="34" spans="2:22" x14ac:dyDescent="0.2">
      <c r="B34" s="54"/>
      <c r="C34" s="54"/>
      <c r="D34" s="54"/>
      <c r="E34" s="54"/>
      <c r="F34" s="54"/>
      <c r="V34" s="66"/>
    </row>
    <row r="35" spans="2:22" x14ac:dyDescent="0.2">
      <c r="B35" s="54"/>
      <c r="C35" s="54"/>
      <c r="D35" s="54"/>
      <c r="E35" s="54"/>
      <c r="F35" s="54"/>
      <c r="G35" s="55"/>
      <c r="H35" s="55"/>
      <c r="I35" s="55"/>
      <c r="J35" s="55"/>
      <c r="K35" s="55"/>
      <c r="V35" s="67"/>
    </row>
    <row r="36" spans="2:22" x14ac:dyDescent="0.2">
      <c r="B36" s="54"/>
      <c r="C36" s="54"/>
      <c r="D36" s="54"/>
      <c r="E36" s="54"/>
      <c r="F36" s="54"/>
      <c r="G36" s="55"/>
      <c r="H36" s="55"/>
      <c r="I36" s="55"/>
      <c r="J36" s="55"/>
      <c r="K36" s="55"/>
    </row>
    <row r="39" spans="2:22" x14ac:dyDescent="0.2">
      <c r="B39" s="54"/>
      <c r="C39" s="54"/>
      <c r="D39" s="54"/>
      <c r="E39" s="54"/>
      <c r="F39" s="54"/>
    </row>
    <row r="41" spans="2:22" x14ac:dyDescent="0.2">
      <c r="H41" s="55"/>
      <c r="I41" s="55"/>
      <c r="J41" s="55"/>
      <c r="K41" s="55"/>
    </row>
    <row r="42" spans="2:22" x14ac:dyDescent="0.2">
      <c r="B42" s="55"/>
      <c r="C42" s="55"/>
      <c r="D42" s="55"/>
      <c r="E42" s="55"/>
      <c r="F42" s="55"/>
      <c r="G42" s="55"/>
      <c r="H42" s="55"/>
      <c r="I42" s="55"/>
      <c r="J42" s="55"/>
      <c r="K42" s="55"/>
    </row>
    <row r="46" spans="2:22" x14ac:dyDescent="0.2">
      <c r="B46" s="55"/>
      <c r="C46" s="55"/>
      <c r="D46" s="55"/>
      <c r="E46" s="55"/>
      <c r="F46" s="55"/>
    </row>
    <row r="47" spans="2:22" x14ac:dyDescent="0.2">
      <c r="B47" s="55"/>
      <c r="C47" s="55"/>
      <c r="D47" s="55"/>
      <c r="E47" s="55"/>
      <c r="F47" s="55"/>
    </row>
    <row r="49" spans="1:18" x14ac:dyDescent="0.2">
      <c r="B49" s="55"/>
      <c r="C49" s="55"/>
      <c r="D49" s="55"/>
      <c r="E49" s="55"/>
      <c r="F49" s="55"/>
    </row>
    <row r="50" spans="1:18" x14ac:dyDescent="0.2">
      <c r="B50" s="55"/>
      <c r="C50" s="55"/>
      <c r="D50" s="55"/>
      <c r="E50" s="55"/>
      <c r="F50" s="55"/>
    </row>
    <row r="52" spans="1:18" x14ac:dyDescent="0.2">
      <c r="R52" s="66"/>
    </row>
    <row r="53" spans="1:18" x14ac:dyDescent="0.2">
      <c r="A53" s="47"/>
      <c r="R53" s="66"/>
    </row>
    <row r="54" spans="1:18" x14ac:dyDescent="0.2">
      <c r="R54" s="67"/>
    </row>
    <row r="58" spans="1:18" x14ac:dyDescent="0.2">
      <c r="B58" s="69"/>
      <c r="C58" s="69"/>
      <c r="D58" s="69"/>
      <c r="E58" s="69"/>
      <c r="F58" s="69"/>
    </row>
    <row r="59" spans="1:18" x14ac:dyDescent="0.2">
      <c r="B59" s="69"/>
      <c r="C59" s="69"/>
      <c r="D59" s="69"/>
      <c r="E59" s="69"/>
      <c r="F59" s="69"/>
    </row>
    <row r="62" spans="1:18" x14ac:dyDescent="0.2">
      <c r="B62" s="68"/>
      <c r="C62" s="68"/>
      <c r="D62" s="68"/>
      <c r="E62" s="68"/>
      <c r="F62" s="68"/>
    </row>
    <row r="63" spans="1:18" x14ac:dyDescent="0.2">
      <c r="B63" s="68"/>
      <c r="C63" s="68"/>
      <c r="D63" s="68"/>
      <c r="E63" s="68"/>
      <c r="F63" s="68"/>
    </row>
    <row r="73" spans="1:18" x14ac:dyDescent="0.2">
      <c r="R73" s="66"/>
    </row>
    <row r="74" spans="1:18" x14ac:dyDescent="0.2">
      <c r="R74" s="66"/>
    </row>
    <row r="75" spans="1:18" x14ac:dyDescent="0.2">
      <c r="A75" s="47"/>
      <c r="R75" s="67"/>
    </row>
    <row r="78" spans="1:18" x14ac:dyDescent="0.2">
      <c r="B78" s="69"/>
      <c r="C78" s="69"/>
      <c r="D78" s="69"/>
      <c r="E78" s="69"/>
      <c r="F78" s="69"/>
    </row>
    <row r="79" spans="1:18" x14ac:dyDescent="0.2">
      <c r="B79" s="69"/>
      <c r="C79" s="69"/>
      <c r="D79" s="69"/>
      <c r="E79" s="69"/>
      <c r="F79" s="69"/>
    </row>
    <row r="80" spans="1:18" x14ac:dyDescent="0.2">
      <c r="B80" s="69"/>
      <c r="C80" s="69"/>
      <c r="D80" s="69"/>
      <c r="E80" s="69"/>
      <c r="F80" s="69"/>
    </row>
    <row r="81" spans="1:7" x14ac:dyDescent="0.2">
      <c r="B81" s="69"/>
      <c r="C81" s="69"/>
      <c r="D81" s="69"/>
      <c r="E81" s="69"/>
      <c r="F81" s="69"/>
    </row>
    <row r="84" spans="1:7" x14ac:dyDescent="0.2">
      <c r="B84" s="68"/>
      <c r="C84" s="68"/>
      <c r="D84" s="68"/>
      <c r="E84" s="68"/>
      <c r="F84" s="68"/>
    </row>
    <row r="85" spans="1:7" x14ac:dyDescent="0.2">
      <c r="B85" s="70"/>
      <c r="C85" s="70"/>
      <c r="D85" s="70"/>
      <c r="E85" s="70"/>
      <c r="F85" s="70"/>
    </row>
    <row r="94" spans="1:7" x14ac:dyDescent="0.2">
      <c r="A94" s="47"/>
    </row>
    <row r="96" spans="1:7" x14ac:dyDescent="0.2">
      <c r="C96" s="54"/>
      <c r="D96" s="54"/>
      <c r="E96" s="54"/>
      <c r="F96" s="54"/>
      <c r="G96" s="55"/>
    </row>
    <row r="97" spans="2:7" x14ac:dyDescent="0.2">
      <c r="B97" s="54"/>
      <c r="C97" s="54"/>
      <c r="D97" s="54"/>
      <c r="E97" s="54"/>
      <c r="F97" s="54"/>
      <c r="G97" s="55"/>
    </row>
    <row r="98" spans="2:7" x14ac:dyDescent="0.2">
      <c r="B98" s="54"/>
      <c r="C98" s="54"/>
      <c r="D98" s="54"/>
      <c r="E98" s="54"/>
      <c r="F98" s="54"/>
      <c r="G98" s="55"/>
    </row>
    <row r="99" spans="2:7" x14ac:dyDescent="0.2">
      <c r="B99" s="54"/>
      <c r="C99" s="54"/>
      <c r="D99" s="54"/>
      <c r="E99" s="54"/>
      <c r="F99" s="54"/>
      <c r="G99" s="55"/>
    </row>
    <row r="105" spans="2:7" x14ac:dyDescent="0.2">
      <c r="G105" s="55"/>
    </row>
    <row r="106" spans="2:7" x14ac:dyDescent="0.2">
      <c r="G106" s="55"/>
    </row>
    <row r="109" spans="2:7" x14ac:dyDescent="0.2">
      <c r="B109" s="54"/>
      <c r="C109" s="54"/>
      <c r="D109" s="54"/>
      <c r="E109" s="54"/>
      <c r="F109" s="54"/>
    </row>
    <row r="110" spans="2:7" x14ac:dyDescent="0.2">
      <c r="B110" s="54"/>
      <c r="C110" s="54"/>
      <c r="D110" s="54"/>
      <c r="E110" s="54"/>
      <c r="F110" s="54"/>
    </row>
    <row r="111" spans="2:7" x14ac:dyDescent="0.2">
      <c r="B111" s="54"/>
      <c r="C111" s="54"/>
      <c r="D111" s="54"/>
      <c r="E111" s="54"/>
      <c r="F111" s="54"/>
    </row>
    <row r="114" spans="2:6" x14ac:dyDescent="0.2">
      <c r="B114" s="54"/>
      <c r="C114" s="54"/>
      <c r="D114" s="54"/>
      <c r="E114" s="54"/>
      <c r="F114" s="54"/>
    </row>
    <row r="115" spans="2:6" x14ac:dyDescent="0.2">
      <c r="B115" s="54"/>
      <c r="C115" s="54"/>
      <c r="D115" s="54"/>
      <c r="E115" s="54"/>
      <c r="F115" s="54"/>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P38"/>
  <sheetViews>
    <sheetView showGridLines="0" zoomScaleNormal="140" workbookViewId="0">
      <selection activeCell="A9" sqref="A9"/>
    </sheetView>
  </sheetViews>
  <sheetFormatPr baseColWidth="10" defaultColWidth="11.42578125" defaultRowHeight="12.75" x14ac:dyDescent="0.2"/>
  <cols>
    <col min="1" max="1" width="23" style="76" customWidth="1"/>
    <col min="2" max="32" width="10" style="76" customWidth="1"/>
    <col min="33" max="37" width="12" style="76" bestFit="1" customWidth="1"/>
    <col min="38" max="16384" width="11.42578125" style="76"/>
  </cols>
  <sheetData>
    <row r="1" spans="1:42" x14ac:dyDescent="0.2">
      <c r="A1" s="1" t="s">
        <v>28</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1" t="s">
        <v>40</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row>
    <row r="3" spans="1:42" x14ac:dyDescent="0.2">
      <c r="A3" s="2" t="s">
        <v>29</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row>
    <row r="4" spans="1:42" x14ac:dyDescent="0.2">
      <c r="A4" s="2"/>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row>
    <row r="5" spans="1:42" x14ac:dyDescent="0.2">
      <c r="A5" s="77"/>
      <c r="B5" s="78">
        <v>1991</v>
      </c>
      <c r="C5" s="78">
        <v>1992</v>
      </c>
      <c r="D5" s="78">
        <v>1993</v>
      </c>
      <c r="E5" s="78">
        <v>1994</v>
      </c>
      <c r="F5" s="78">
        <v>1995</v>
      </c>
      <c r="G5" s="78">
        <v>1996</v>
      </c>
      <c r="H5" s="78">
        <v>1997</v>
      </c>
      <c r="I5" s="78">
        <v>1998</v>
      </c>
      <c r="J5" s="78">
        <v>1999</v>
      </c>
      <c r="K5" s="78">
        <v>2000</v>
      </c>
      <c r="L5" s="78">
        <v>2001</v>
      </c>
      <c r="M5" s="78">
        <v>2002</v>
      </c>
      <c r="N5" s="79">
        <v>2003</v>
      </c>
      <c r="O5" s="79">
        <v>2004</v>
      </c>
      <c r="P5" s="79">
        <v>2005</v>
      </c>
      <c r="Q5" s="79">
        <v>2006</v>
      </c>
      <c r="R5" s="79">
        <v>2007</v>
      </c>
      <c r="S5" s="79">
        <v>2008</v>
      </c>
      <c r="T5" s="79">
        <v>2009</v>
      </c>
      <c r="U5" s="79">
        <v>2010</v>
      </c>
      <c r="V5" s="79">
        <v>2011</v>
      </c>
      <c r="W5" s="79">
        <v>2012</v>
      </c>
      <c r="X5" s="79">
        <v>2013</v>
      </c>
      <c r="Y5" s="79">
        <v>2014</v>
      </c>
      <c r="Z5" s="79">
        <v>2015</v>
      </c>
      <c r="AA5" s="79">
        <v>2016</v>
      </c>
      <c r="AB5" s="79">
        <v>2017</v>
      </c>
      <c r="AC5" s="79">
        <v>2018</v>
      </c>
      <c r="AD5" s="79">
        <v>2019</v>
      </c>
      <c r="AE5" s="79">
        <v>2020</v>
      </c>
      <c r="AF5" s="79">
        <v>2021</v>
      </c>
      <c r="AG5" s="79">
        <v>2022</v>
      </c>
      <c r="AH5" s="80" t="s">
        <v>6</v>
      </c>
      <c r="AI5" s="80" t="s">
        <v>7</v>
      </c>
      <c r="AJ5" s="80" t="s">
        <v>8</v>
      </c>
      <c r="AK5" s="80" t="s">
        <v>9</v>
      </c>
      <c r="AL5" s="81" t="s">
        <v>37</v>
      </c>
      <c r="AM5" s="3"/>
      <c r="AN5" s="3"/>
      <c r="AO5" s="3"/>
      <c r="AP5" s="3"/>
    </row>
    <row r="6" spans="1:42" x14ac:dyDescent="0.2">
      <c r="A6" s="82" t="s">
        <v>30</v>
      </c>
      <c r="B6" s="83">
        <v>0.36988762289393839</v>
      </c>
      <c r="C6" s="83">
        <v>0.3031862990374472</v>
      </c>
      <c r="D6" s="83">
        <v>0.27918408470328737</v>
      </c>
      <c r="E6" s="83">
        <v>0.2259550519732865</v>
      </c>
      <c r="F6" s="83">
        <v>0.17283926438698122</v>
      </c>
      <c r="G6" s="83">
        <v>0.14584476137957295</v>
      </c>
      <c r="H6" s="83">
        <v>0.12779823184741171</v>
      </c>
      <c r="I6" s="83">
        <v>0.12115296403975019</v>
      </c>
      <c r="J6" s="83">
        <v>0.13277007010345171</v>
      </c>
      <c r="K6" s="83">
        <v>0.13145640004628362</v>
      </c>
      <c r="L6" s="83">
        <v>0.14348084213623391</v>
      </c>
      <c r="M6" s="83">
        <v>0.15045329670259899</v>
      </c>
      <c r="N6" s="83">
        <v>0.12573017825986491</v>
      </c>
      <c r="O6" s="83">
        <v>0.10314064891946302</v>
      </c>
      <c r="P6" s="83">
        <v>7.0396204944817978E-2</v>
      </c>
      <c r="Q6" s="83">
        <v>5.022397638467279E-2</v>
      </c>
      <c r="R6" s="83">
        <v>3.901260284615362E-2</v>
      </c>
      <c r="S6" s="83">
        <v>4.9159890936545637E-2</v>
      </c>
      <c r="T6" s="83">
        <v>5.8449264307269044E-2</v>
      </c>
      <c r="U6" s="83">
        <v>8.6073277639456172E-2</v>
      </c>
      <c r="V6" s="83">
        <v>0.11126889523248124</v>
      </c>
      <c r="W6" s="83">
        <v>0.11939073022487251</v>
      </c>
      <c r="X6" s="83">
        <v>0.1278406392412948</v>
      </c>
      <c r="Y6" s="83">
        <v>0.15019748276696052</v>
      </c>
      <c r="Z6" s="83">
        <v>0.17374659705869802</v>
      </c>
      <c r="AA6" s="83">
        <v>0.21100504838965697</v>
      </c>
      <c r="AB6" s="83">
        <v>0.23651638853943197</v>
      </c>
      <c r="AC6" s="83">
        <v>0.25798027700548637</v>
      </c>
      <c r="AD6" s="83">
        <v>0.28288307444387939</v>
      </c>
      <c r="AE6" s="83">
        <v>0.32527828337364417</v>
      </c>
      <c r="AF6" s="83">
        <v>0.36263804032114128</v>
      </c>
      <c r="AG6" s="84">
        <v>0.37313337419531784</v>
      </c>
      <c r="AH6" s="84">
        <v>0.38693571903690771</v>
      </c>
      <c r="AI6" s="84">
        <v>0.40992148705168791</v>
      </c>
      <c r="AJ6" s="84">
        <v>0.41749549809403996</v>
      </c>
      <c r="AK6" s="84">
        <v>0.41361966324767857</v>
      </c>
      <c r="AL6" s="85">
        <v>0.40360578892250398</v>
      </c>
      <c r="AM6" s="2"/>
      <c r="AN6" s="2"/>
      <c r="AO6" s="2"/>
      <c r="AP6" s="2"/>
    </row>
    <row r="7" spans="1:42" x14ac:dyDescent="0.2">
      <c r="A7" s="82" t="s">
        <v>31</v>
      </c>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4"/>
      <c r="AH7" s="84">
        <v>0.38979859994848137</v>
      </c>
      <c r="AI7" s="84">
        <v>0.41952932202564958</v>
      </c>
      <c r="AJ7" s="84">
        <v>0.4249790364579718</v>
      </c>
      <c r="AK7" s="84">
        <v>0.41983638201394496</v>
      </c>
      <c r="AL7" s="85">
        <v>0.4097290377689139</v>
      </c>
      <c r="AM7" s="2"/>
      <c r="AN7" s="2"/>
      <c r="AO7" s="2"/>
      <c r="AP7" s="2"/>
    </row>
    <row r="8" spans="1:42" x14ac:dyDescent="0.2">
      <c r="A8" s="4" t="s">
        <v>32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6"/>
      <c r="AH8" s="6">
        <v>0.38495597746942145</v>
      </c>
      <c r="AI8" s="6">
        <v>0.40663292760900577</v>
      </c>
      <c r="AJ8" s="6">
        <v>0.41398447161768515</v>
      </c>
      <c r="AK8" s="6">
        <v>0.40930650999678225</v>
      </c>
      <c r="AL8" s="7">
        <v>0.39918662330506999</v>
      </c>
      <c r="AM8" s="2"/>
      <c r="AN8" s="2"/>
      <c r="AO8" s="2"/>
      <c r="AP8" s="2"/>
    </row>
    <row r="9" spans="1:42" x14ac:dyDescent="0.2">
      <c r="A9" s="48" t="s">
        <v>1</v>
      </c>
      <c r="B9" s="8"/>
      <c r="C9" s="2"/>
      <c r="D9" s="2"/>
      <c r="E9" s="2"/>
      <c r="F9" s="2"/>
      <c r="G9" s="2"/>
      <c r="H9" s="2"/>
      <c r="I9" s="2"/>
      <c r="J9" s="2"/>
      <c r="K9" s="2"/>
      <c r="L9" s="2"/>
      <c r="M9" s="2"/>
      <c r="N9" s="2"/>
      <c r="O9" s="2"/>
      <c r="P9" s="2"/>
      <c r="Q9" s="2"/>
      <c r="R9" s="2"/>
      <c r="S9" s="2"/>
      <c r="T9" s="2"/>
      <c r="U9" s="2"/>
      <c r="V9" s="2"/>
      <c r="W9" s="2"/>
      <c r="X9" s="2"/>
      <c r="Y9" s="2"/>
      <c r="Z9" s="2"/>
      <c r="AA9" s="2"/>
      <c r="AB9" s="2"/>
      <c r="AC9" s="2"/>
      <c r="AD9" s="2"/>
      <c r="AE9" s="2"/>
      <c r="AF9" s="86"/>
      <c r="AG9" s="86"/>
      <c r="AH9" s="86"/>
      <c r="AI9" s="86"/>
      <c r="AJ9" s="2"/>
      <c r="AK9" s="35"/>
      <c r="AL9" s="2"/>
      <c r="AM9" s="2"/>
      <c r="AN9" s="2"/>
      <c r="AO9" s="2"/>
      <c r="AP9" s="2"/>
    </row>
    <row r="10" spans="1:42" x14ac:dyDescent="0.2">
      <c r="A10" s="2"/>
      <c r="B10" s="2"/>
      <c r="C10" s="2"/>
      <c r="D10" s="2"/>
      <c r="E10" s="2"/>
      <c r="F10" s="2"/>
      <c r="G10" s="2"/>
      <c r="H10" s="2"/>
      <c r="I10" s="2"/>
      <c r="J10" s="2"/>
      <c r="K10" s="2"/>
      <c r="L10" s="2"/>
      <c r="M10" s="2"/>
      <c r="N10" s="2"/>
      <c r="O10" s="2"/>
      <c r="P10" s="2"/>
      <c r="Q10" s="2"/>
      <c r="R10" s="2"/>
      <c r="S10" s="2"/>
      <c r="T10" s="2"/>
      <c r="U10" s="2"/>
      <c r="V10" s="2"/>
      <c r="W10" s="2"/>
      <c r="X10" s="2"/>
      <c r="Y10" s="2"/>
      <c r="AA10" s="2"/>
      <c r="AB10" s="2"/>
      <c r="AC10" s="2"/>
      <c r="AD10" s="2"/>
      <c r="AE10" s="2"/>
      <c r="AF10" s="2"/>
      <c r="AG10" s="2"/>
      <c r="AH10" s="2"/>
      <c r="AI10" s="2"/>
      <c r="AJ10" s="2"/>
      <c r="AK10" s="35"/>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2"/>
      <c r="AL11" s="2"/>
      <c r="AM11" s="2"/>
      <c r="AN11" s="2"/>
      <c r="AO11" s="2"/>
      <c r="AP11" s="2"/>
    </row>
    <row r="12" spans="1:42" x14ac:dyDescent="0.2">
      <c r="A12" s="2"/>
      <c r="B12" s="2"/>
      <c r="D12" s="2"/>
      <c r="E12" s="2"/>
      <c r="F12" s="2"/>
      <c r="G12" s="2"/>
      <c r="H12" s="2"/>
      <c r="I12" s="8"/>
      <c r="J12" s="8"/>
      <c r="K12" s="8"/>
      <c r="L12" s="8"/>
      <c r="M12" s="2"/>
      <c r="N12" s="2"/>
      <c r="O12" s="2"/>
      <c r="P12" s="2"/>
      <c r="Q12" s="2"/>
      <c r="R12" s="2"/>
      <c r="S12" s="2"/>
    </row>
    <row r="13" spans="1:42" x14ac:dyDescent="0.2">
      <c r="A13" s="2"/>
      <c r="B13" s="2"/>
      <c r="C13" s="2"/>
      <c r="D13" s="2"/>
      <c r="E13" s="2"/>
      <c r="F13" s="2"/>
      <c r="G13" s="2"/>
      <c r="H13" s="2"/>
      <c r="I13" s="2"/>
      <c r="J13" s="2"/>
      <c r="K13" s="2"/>
      <c r="L13" s="2"/>
      <c r="M13" s="2"/>
      <c r="N13" s="2"/>
      <c r="O13" s="2"/>
      <c r="P13" s="2"/>
      <c r="Q13" s="2"/>
      <c r="R13" s="2"/>
      <c r="S13" s="2"/>
    </row>
    <row r="14" spans="1:42" x14ac:dyDescent="0.2">
      <c r="A14" s="2"/>
      <c r="B14" s="2"/>
      <c r="C14" s="2"/>
      <c r="D14" s="2"/>
      <c r="E14" s="2"/>
      <c r="F14" s="2"/>
      <c r="G14" s="2"/>
      <c r="H14" s="2"/>
      <c r="I14" s="2"/>
      <c r="J14" s="2"/>
      <c r="K14" s="2"/>
      <c r="L14" s="2"/>
      <c r="M14" s="2"/>
      <c r="N14" s="2"/>
      <c r="O14" s="2"/>
      <c r="P14" s="2"/>
      <c r="Q14" s="2"/>
      <c r="R14" s="2"/>
      <c r="S14" s="2"/>
    </row>
    <row r="15" spans="1:42" x14ac:dyDescent="0.2">
      <c r="A15" s="2"/>
      <c r="B15" s="2"/>
      <c r="C15" s="2"/>
      <c r="D15" s="2"/>
      <c r="E15" s="2"/>
      <c r="F15" s="2"/>
      <c r="G15" s="2"/>
      <c r="H15" s="2"/>
      <c r="I15" s="2"/>
      <c r="J15" s="2"/>
      <c r="K15" s="2"/>
      <c r="L15" s="2"/>
      <c r="M15" s="2"/>
      <c r="N15" s="2"/>
      <c r="O15" s="2"/>
      <c r="P15" s="2"/>
      <c r="Q15" s="2"/>
      <c r="R15" s="2"/>
      <c r="S15" s="2"/>
    </row>
    <row r="16" spans="1:42" x14ac:dyDescent="0.2">
      <c r="A16" s="2"/>
      <c r="B16" s="2"/>
      <c r="C16" s="2"/>
      <c r="D16" s="2"/>
      <c r="E16" s="2"/>
      <c r="F16" s="2"/>
      <c r="G16" s="2"/>
      <c r="H16" s="2"/>
      <c r="I16" s="2"/>
      <c r="J16" s="2"/>
      <c r="K16" s="2"/>
      <c r="L16" s="2"/>
      <c r="M16" s="2"/>
      <c r="N16" s="2"/>
      <c r="O16" s="2"/>
      <c r="P16" s="2"/>
      <c r="Q16" s="2"/>
      <c r="R16" s="2"/>
      <c r="S16" s="2"/>
    </row>
    <row r="17" spans="1:19" x14ac:dyDescent="0.2">
      <c r="A17" s="2"/>
      <c r="B17" s="2"/>
      <c r="C17" s="2"/>
      <c r="D17" s="2"/>
      <c r="E17" s="2"/>
      <c r="F17" s="2"/>
      <c r="G17" s="2"/>
      <c r="H17" s="2"/>
      <c r="I17" s="2"/>
      <c r="J17" s="2"/>
      <c r="K17" s="2"/>
      <c r="L17" s="2"/>
      <c r="M17" s="2"/>
      <c r="N17" s="2"/>
      <c r="O17" s="2"/>
      <c r="P17" s="2"/>
      <c r="Q17" s="2"/>
      <c r="R17" s="2"/>
      <c r="S17" s="2"/>
    </row>
    <row r="18" spans="1:19" x14ac:dyDescent="0.2">
      <c r="A18" s="2"/>
      <c r="B18" s="2"/>
      <c r="C18" s="2"/>
      <c r="D18" s="2"/>
      <c r="E18" s="2"/>
      <c r="F18" s="2"/>
      <c r="G18" s="2"/>
      <c r="H18" s="2"/>
      <c r="I18" s="2"/>
      <c r="J18" s="2"/>
      <c r="K18" s="2"/>
      <c r="L18" s="2"/>
      <c r="M18" s="2"/>
      <c r="N18" s="2"/>
      <c r="O18" s="2"/>
      <c r="P18" s="2"/>
      <c r="Q18" s="2"/>
      <c r="R18" s="2"/>
      <c r="S18" s="2"/>
    </row>
    <row r="19" spans="1:19" x14ac:dyDescent="0.2">
      <c r="A19" s="2"/>
      <c r="B19" s="2"/>
      <c r="C19" s="2"/>
      <c r="D19" s="2"/>
      <c r="E19" s="2"/>
      <c r="F19" s="2"/>
      <c r="G19" s="2"/>
      <c r="H19" s="2"/>
      <c r="I19" s="2"/>
      <c r="J19" s="2"/>
      <c r="K19" s="2"/>
      <c r="L19" s="2"/>
      <c r="M19" s="2"/>
      <c r="N19" s="2"/>
      <c r="O19" s="2"/>
      <c r="P19" s="2"/>
      <c r="Q19" s="2"/>
      <c r="R19" s="2"/>
      <c r="S19" s="2"/>
    </row>
    <row r="20" spans="1:19" x14ac:dyDescent="0.2">
      <c r="A20" s="2"/>
      <c r="B20" s="2"/>
      <c r="C20" s="2"/>
      <c r="D20" s="2"/>
      <c r="E20" s="2"/>
      <c r="F20" s="2"/>
      <c r="G20" s="2"/>
      <c r="H20" s="2"/>
      <c r="I20" s="2"/>
      <c r="J20" s="2"/>
      <c r="K20" s="2"/>
      <c r="L20" s="2"/>
      <c r="M20" s="2"/>
      <c r="N20" s="2"/>
      <c r="O20" s="2"/>
      <c r="P20" s="2"/>
      <c r="Q20" s="2"/>
      <c r="R20" s="2"/>
      <c r="S20" s="2"/>
    </row>
    <row r="21" spans="1:19" x14ac:dyDescent="0.2">
      <c r="A21" s="2"/>
      <c r="B21" s="2"/>
      <c r="C21" s="2"/>
      <c r="D21" s="2"/>
      <c r="E21" s="2"/>
      <c r="F21" s="2"/>
      <c r="G21" s="2"/>
      <c r="H21" s="2"/>
      <c r="I21" s="2"/>
      <c r="J21" s="2"/>
      <c r="K21" s="2"/>
      <c r="L21" s="2"/>
      <c r="M21" s="2"/>
      <c r="N21" s="2"/>
      <c r="O21" s="2"/>
      <c r="P21" s="2"/>
      <c r="Q21" s="2"/>
      <c r="R21" s="2"/>
      <c r="S21" s="2"/>
    </row>
    <row r="22" spans="1:19" x14ac:dyDescent="0.2">
      <c r="A22" s="2"/>
      <c r="B22" s="2"/>
      <c r="C22" s="2"/>
      <c r="D22" s="2"/>
      <c r="E22" s="2"/>
      <c r="F22" s="2"/>
      <c r="G22" s="2"/>
      <c r="H22" s="2"/>
      <c r="I22" s="2"/>
      <c r="J22" s="2"/>
      <c r="K22" s="2"/>
      <c r="L22" s="2"/>
      <c r="M22" s="2"/>
      <c r="N22" s="2"/>
      <c r="O22" s="2"/>
      <c r="P22" s="2"/>
      <c r="Q22" s="2"/>
      <c r="R22" s="2"/>
      <c r="S22" s="2"/>
    </row>
    <row r="23" spans="1:19" x14ac:dyDescent="0.2">
      <c r="A23" s="2"/>
      <c r="B23" s="2"/>
      <c r="C23" s="2"/>
      <c r="D23" s="2"/>
      <c r="E23" s="2"/>
      <c r="F23" s="2"/>
      <c r="G23" s="2"/>
      <c r="H23" s="2"/>
      <c r="I23" s="2"/>
      <c r="J23" s="2"/>
      <c r="K23" s="2"/>
      <c r="L23" s="2"/>
      <c r="M23" s="2"/>
      <c r="N23" s="2"/>
      <c r="O23" s="2"/>
      <c r="P23" s="2"/>
      <c r="Q23" s="2"/>
      <c r="R23" s="2"/>
      <c r="S23" s="2"/>
    </row>
    <row r="24" spans="1:19" x14ac:dyDescent="0.2">
      <c r="A24" s="2"/>
      <c r="B24" s="2"/>
      <c r="C24" s="2"/>
      <c r="D24" s="2"/>
      <c r="E24" s="2"/>
      <c r="F24" s="2"/>
      <c r="G24" s="2"/>
      <c r="H24" s="2"/>
      <c r="I24" s="2"/>
      <c r="J24" s="2"/>
      <c r="K24" s="2"/>
      <c r="L24" s="2"/>
      <c r="M24" s="2"/>
      <c r="N24" s="2"/>
      <c r="O24" s="2"/>
      <c r="P24" s="2"/>
      <c r="Q24" s="2"/>
      <c r="R24" s="2"/>
      <c r="S24" s="2"/>
    </row>
    <row r="25" spans="1:19" x14ac:dyDescent="0.2">
      <c r="A25" s="2"/>
      <c r="B25" s="2"/>
      <c r="C25" s="2"/>
      <c r="D25" s="2"/>
      <c r="E25" s="2"/>
      <c r="F25" s="2"/>
      <c r="G25" s="2"/>
      <c r="H25" s="2"/>
      <c r="I25" s="2"/>
      <c r="J25" s="2"/>
      <c r="K25" s="2"/>
      <c r="L25" s="2"/>
      <c r="M25" s="2"/>
      <c r="N25" s="2"/>
      <c r="O25" s="2"/>
      <c r="P25" s="2"/>
      <c r="Q25" s="2"/>
      <c r="R25" s="2"/>
      <c r="S25" s="2"/>
    </row>
    <row r="26" spans="1:19" x14ac:dyDescent="0.2">
      <c r="A26" s="2"/>
      <c r="B26" s="2"/>
      <c r="C26" s="2"/>
      <c r="D26" s="2"/>
      <c r="E26" s="2"/>
      <c r="F26" s="2"/>
      <c r="G26" s="2"/>
      <c r="H26" s="2"/>
      <c r="I26" s="2"/>
      <c r="J26" s="2"/>
      <c r="K26" s="2"/>
      <c r="L26" s="2"/>
      <c r="M26" s="2"/>
      <c r="N26" s="2"/>
      <c r="O26" s="2"/>
      <c r="P26" s="2"/>
      <c r="Q26" s="2"/>
      <c r="R26" s="2"/>
      <c r="S26" s="2"/>
    </row>
    <row r="27" spans="1:19" x14ac:dyDescent="0.2">
      <c r="A27" s="2"/>
      <c r="B27" s="2"/>
      <c r="C27" s="2"/>
      <c r="D27" s="2"/>
      <c r="E27" s="2"/>
      <c r="F27" s="2"/>
      <c r="G27" s="2"/>
      <c r="H27" s="2"/>
      <c r="I27" s="2"/>
      <c r="J27" s="2"/>
      <c r="K27" s="2"/>
      <c r="L27" s="2"/>
      <c r="M27" s="2"/>
      <c r="N27" s="2"/>
      <c r="O27" s="2"/>
      <c r="P27" s="2"/>
      <c r="Q27" s="2"/>
      <c r="R27" s="2"/>
      <c r="S27" s="2"/>
    </row>
    <row r="28" spans="1:19" x14ac:dyDescent="0.2">
      <c r="A28" s="2"/>
      <c r="B28" s="2"/>
      <c r="C28" s="2"/>
      <c r="D28" s="2"/>
      <c r="E28" s="2"/>
      <c r="F28" s="2"/>
      <c r="G28" s="2"/>
      <c r="H28" s="2"/>
      <c r="I28" s="2"/>
      <c r="J28" s="2"/>
      <c r="K28" s="2"/>
      <c r="L28" s="2"/>
      <c r="M28" s="2"/>
      <c r="N28" s="2"/>
      <c r="O28" s="2"/>
      <c r="P28" s="2"/>
      <c r="Q28" s="2"/>
      <c r="R28" s="2"/>
      <c r="S28" s="2"/>
    </row>
    <row r="29" spans="1:19" x14ac:dyDescent="0.2">
      <c r="A29" s="2"/>
      <c r="B29" s="2"/>
      <c r="C29" s="2"/>
      <c r="D29" s="2"/>
      <c r="E29" s="2"/>
      <c r="F29" s="2"/>
      <c r="G29" s="2"/>
      <c r="H29" s="2"/>
      <c r="I29" s="2"/>
      <c r="J29" s="2"/>
      <c r="K29" s="2"/>
      <c r="L29" s="2"/>
      <c r="M29" s="2"/>
      <c r="N29" s="2"/>
      <c r="O29" s="2"/>
      <c r="P29" s="2"/>
      <c r="Q29" s="2"/>
      <c r="R29" s="2"/>
      <c r="S29" s="2"/>
    </row>
    <row r="30" spans="1:19" x14ac:dyDescent="0.2">
      <c r="A30" s="9"/>
      <c r="B30" s="9"/>
      <c r="C30" s="9"/>
      <c r="D30" s="9"/>
      <c r="E30" s="2"/>
      <c r="F30" s="2"/>
      <c r="G30" s="2"/>
      <c r="H30" s="2"/>
      <c r="I30" s="2"/>
      <c r="J30" s="2"/>
      <c r="K30" s="2"/>
      <c r="L30" s="2"/>
      <c r="M30" s="2"/>
      <c r="N30" s="2"/>
      <c r="O30" s="2"/>
      <c r="P30" s="2"/>
      <c r="Q30" s="2"/>
      <c r="R30" s="2"/>
      <c r="S30" s="2"/>
    </row>
    <row r="31" spans="1:19" x14ac:dyDescent="0.2">
      <c r="A31" s="10"/>
      <c r="B31" s="10"/>
      <c r="C31" s="10"/>
      <c r="D31" s="10"/>
      <c r="E31" s="2"/>
      <c r="F31" s="2"/>
      <c r="G31" s="2"/>
      <c r="H31" s="2"/>
      <c r="I31" s="2"/>
      <c r="J31" s="2"/>
      <c r="K31" s="2"/>
      <c r="L31" s="2"/>
      <c r="M31" s="2"/>
      <c r="N31" s="2"/>
      <c r="O31" s="2"/>
      <c r="P31" s="2"/>
      <c r="Q31" s="2"/>
      <c r="R31" s="2"/>
      <c r="S31" s="2"/>
    </row>
    <row r="32" spans="1:19" x14ac:dyDescent="0.2">
      <c r="A32" s="10"/>
      <c r="B32" s="10"/>
      <c r="C32" s="10"/>
      <c r="D32" s="10"/>
      <c r="E32" s="2"/>
      <c r="F32" s="2"/>
      <c r="G32" s="2"/>
      <c r="H32" s="2"/>
      <c r="I32" s="2"/>
      <c r="J32" s="2"/>
      <c r="K32" s="2"/>
      <c r="L32" s="2"/>
      <c r="M32" s="2"/>
      <c r="N32" s="2"/>
      <c r="O32" s="2"/>
      <c r="P32" s="2"/>
      <c r="Q32" s="2"/>
      <c r="R32" s="2"/>
      <c r="S32" s="2"/>
    </row>
    <row r="33" spans="1:39" x14ac:dyDescent="0.2">
      <c r="A33" s="11"/>
      <c r="B33" s="11"/>
      <c r="C33" s="11"/>
      <c r="D33" s="11"/>
      <c r="E33" s="2"/>
      <c r="F33" s="2"/>
      <c r="G33" s="2"/>
      <c r="H33" s="2"/>
      <c r="I33" s="2"/>
      <c r="J33" s="2"/>
      <c r="K33" s="2"/>
      <c r="L33" s="2"/>
      <c r="M33" s="2"/>
      <c r="N33" s="2"/>
      <c r="O33" s="2"/>
      <c r="P33" s="2"/>
      <c r="Q33" s="2"/>
      <c r="R33" s="2"/>
      <c r="S33" s="2"/>
    </row>
    <row r="34" spans="1:39" x14ac:dyDescent="0.2">
      <c r="A34" s="12"/>
      <c r="B34" s="12"/>
      <c r="C34" s="12"/>
      <c r="D34" s="12"/>
      <c r="E34" s="2"/>
      <c r="F34" s="2"/>
      <c r="G34" s="2"/>
      <c r="H34" s="2"/>
      <c r="I34" s="2"/>
      <c r="J34" s="2"/>
      <c r="K34" s="2"/>
      <c r="L34" s="2"/>
      <c r="M34" s="2"/>
      <c r="N34" s="2"/>
      <c r="O34" s="2"/>
      <c r="P34" s="2"/>
      <c r="Q34" s="2"/>
      <c r="R34" s="2"/>
      <c r="S34" s="2"/>
    </row>
    <row r="35" spans="1:39" x14ac:dyDescent="0.2">
      <c r="A35" s="13"/>
      <c r="B35" s="13"/>
      <c r="C35" s="13"/>
      <c r="D35" s="13"/>
      <c r="E35" s="2"/>
      <c r="F35" s="14"/>
      <c r="G35" s="14"/>
      <c r="H35" s="2"/>
      <c r="I35" s="2"/>
      <c r="J35" s="2"/>
      <c r="K35" s="2"/>
      <c r="L35" s="2"/>
      <c r="M35" s="2"/>
      <c r="N35" s="2"/>
      <c r="O35" s="2"/>
      <c r="P35" s="2"/>
      <c r="Q35" s="2"/>
      <c r="R35" s="2"/>
      <c r="S35" s="2"/>
    </row>
    <row r="36" spans="1:39" x14ac:dyDescent="0.2">
      <c r="A36" s="15"/>
      <c r="B36" s="15"/>
      <c r="C36" s="15"/>
      <c r="D36" s="15"/>
      <c r="E36" s="2"/>
      <c r="F36" s="14"/>
      <c r="G36" s="14"/>
      <c r="H36" s="2"/>
      <c r="I36" s="2"/>
      <c r="J36" s="2"/>
      <c r="K36" s="2"/>
      <c r="L36" s="2"/>
      <c r="M36" s="2"/>
      <c r="N36" s="2"/>
      <c r="O36" s="2"/>
      <c r="P36" s="2"/>
      <c r="Q36" s="2"/>
      <c r="R36" s="2"/>
      <c r="S36" s="2"/>
    </row>
    <row r="37" spans="1:39" x14ac:dyDescent="0.2">
      <c r="A37" s="87"/>
      <c r="B37" s="87"/>
      <c r="C37" s="87"/>
      <c r="D37" s="87"/>
      <c r="E37" s="14"/>
      <c r="F37" s="14"/>
      <c r="G37" s="16"/>
      <c r="H37" s="16"/>
      <c r="I37" s="16"/>
      <c r="J37" s="16"/>
      <c r="K37" s="16"/>
      <c r="L37" s="16"/>
      <c r="M37" s="16"/>
      <c r="N37" s="16"/>
      <c r="O37" s="16"/>
      <c r="P37" s="16"/>
      <c r="Q37" s="16"/>
      <c r="R37" s="16"/>
      <c r="S37" s="16"/>
      <c r="T37" s="16"/>
      <c r="U37" s="16"/>
      <c r="V37" s="16"/>
      <c r="W37" s="16"/>
      <c r="X37" s="16"/>
      <c r="Y37" s="2"/>
      <c r="Z37" s="17"/>
      <c r="AA37" s="18"/>
      <c r="AB37" s="2"/>
      <c r="AC37" s="2"/>
      <c r="AD37" s="2"/>
      <c r="AE37" s="2"/>
      <c r="AF37" s="2"/>
      <c r="AG37" s="2"/>
      <c r="AH37" s="2"/>
      <c r="AI37" s="2"/>
      <c r="AJ37" s="2"/>
      <c r="AK37" s="2"/>
      <c r="AL37" s="2"/>
      <c r="AM37" s="2"/>
    </row>
    <row r="38" spans="1:39" x14ac:dyDescent="0.2">
      <c r="A38" s="14"/>
      <c r="B38" s="14"/>
      <c r="C38" s="14"/>
      <c r="D38" s="14"/>
      <c r="E38" s="14"/>
      <c r="F38" s="14"/>
      <c r="G38" s="14"/>
      <c r="H38" s="14"/>
      <c r="I38" s="14"/>
      <c r="J38" s="14"/>
      <c r="K38" s="14"/>
      <c r="L38" s="14"/>
      <c r="M38" s="14"/>
      <c r="N38" s="14"/>
      <c r="O38" s="241"/>
      <c r="P38" s="241"/>
      <c r="Q38" s="242"/>
      <c r="R38" s="241"/>
      <c r="S38" s="14"/>
      <c r="T38" s="14"/>
      <c r="U38" s="14"/>
      <c r="V38" s="14"/>
      <c r="W38" s="14"/>
      <c r="X38" s="14"/>
      <c r="Y38" s="2"/>
      <c r="Z38" s="19"/>
      <c r="AA38" s="20"/>
      <c r="AB38" s="2"/>
      <c r="AC38" s="2"/>
      <c r="AD38" s="2"/>
      <c r="AE38" s="2"/>
      <c r="AF38" s="2"/>
      <c r="AG38" s="2"/>
      <c r="AH38" s="2"/>
      <c r="AI38" s="2"/>
      <c r="AJ38" s="2"/>
      <c r="AK38" s="2"/>
      <c r="AL38" s="2"/>
      <c r="AM38" s="2"/>
    </row>
  </sheetData>
  <mergeCells count="2">
    <mergeCell ref="O38:P38"/>
    <mergeCell ref="Q38:R3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E0CC-9242-4EB9-9EEB-E380CC4BD2DA}">
  <dimension ref="A1:H34"/>
  <sheetViews>
    <sheetView zoomScaleNormal="100" workbookViewId="0">
      <selection activeCell="C27" sqref="C27"/>
    </sheetView>
  </sheetViews>
  <sheetFormatPr baseColWidth="10" defaultRowHeight="12.75" x14ac:dyDescent="0.2"/>
  <cols>
    <col min="1" max="16384" width="11.42578125" style="48"/>
  </cols>
  <sheetData>
    <row r="1" spans="1:8" x14ac:dyDescent="0.2">
      <c r="A1" s="47" t="s">
        <v>70</v>
      </c>
    </row>
    <row r="2" spans="1:8" x14ac:dyDescent="0.2">
      <c r="A2" s="47" t="s">
        <v>71</v>
      </c>
      <c r="E2" s="175"/>
    </row>
    <row r="3" spans="1:8" x14ac:dyDescent="0.2">
      <c r="A3" s="48" t="s">
        <v>72</v>
      </c>
    </row>
    <row r="5" spans="1:8" ht="25.5" x14ac:dyDescent="0.2">
      <c r="A5" s="58"/>
      <c r="B5" s="183" t="s">
        <v>80</v>
      </c>
      <c r="C5" s="182" t="s">
        <v>81</v>
      </c>
      <c r="E5" s="177"/>
      <c r="G5" s="176"/>
      <c r="H5" s="176"/>
    </row>
    <row r="6" spans="1:8" x14ac:dyDescent="0.2">
      <c r="A6" s="97">
        <v>2001</v>
      </c>
      <c r="B6" s="104">
        <v>0.51593304378162952</v>
      </c>
      <c r="C6" s="178">
        <v>21.182913088471672</v>
      </c>
    </row>
    <row r="7" spans="1:8" x14ac:dyDescent="0.2">
      <c r="A7" s="97">
        <v>2002</v>
      </c>
      <c r="B7" s="104">
        <v>0.46382340703814723</v>
      </c>
      <c r="C7" s="178">
        <v>20.574550682906224</v>
      </c>
    </row>
    <row r="8" spans="1:8" x14ac:dyDescent="0.2">
      <c r="A8" s="97">
        <v>2003</v>
      </c>
      <c r="B8" s="104">
        <v>0.84287962843820008</v>
      </c>
      <c r="C8" s="178">
        <v>19.827136666753738</v>
      </c>
    </row>
    <row r="9" spans="1:8" x14ac:dyDescent="0.2">
      <c r="A9" s="97">
        <v>2004</v>
      </c>
      <c r="B9" s="104">
        <v>3.0257321380433795</v>
      </c>
      <c r="C9" s="178">
        <v>19.013542599510508</v>
      </c>
    </row>
    <row r="10" spans="1:8" x14ac:dyDescent="0.2">
      <c r="A10" s="97">
        <v>2005</v>
      </c>
      <c r="B10" s="104">
        <v>5.1336887595560334</v>
      </c>
      <c r="C10" s="178">
        <v>18.696216700538859</v>
      </c>
    </row>
    <row r="11" spans="1:8" x14ac:dyDescent="0.2">
      <c r="A11" s="97">
        <v>2006</v>
      </c>
      <c r="B11" s="104">
        <v>8.8133630497845541</v>
      </c>
      <c r="C11" s="178">
        <v>16.972348997479699</v>
      </c>
    </row>
    <row r="12" spans="1:8" x14ac:dyDescent="0.2">
      <c r="A12" s="97">
        <v>2007</v>
      </c>
      <c r="B12" s="104">
        <v>8.5930444033481095</v>
      </c>
      <c r="C12" s="178">
        <v>18.326496235156075</v>
      </c>
    </row>
    <row r="13" spans="1:8" x14ac:dyDescent="0.2">
      <c r="A13" s="97">
        <v>2008</v>
      </c>
      <c r="B13" s="104">
        <v>6.0132292086472212</v>
      </c>
      <c r="C13" s="178">
        <v>19.471990103030322</v>
      </c>
    </row>
    <row r="14" spans="1:8" x14ac:dyDescent="0.2">
      <c r="A14" s="97">
        <v>2009</v>
      </c>
      <c r="B14" s="104">
        <v>2.6520068100113181</v>
      </c>
      <c r="C14" s="178">
        <v>17.708195809982467</v>
      </c>
    </row>
    <row r="15" spans="1:8" x14ac:dyDescent="0.2">
      <c r="A15" s="97">
        <v>2010</v>
      </c>
      <c r="B15" s="104">
        <v>4.7299125370597288</v>
      </c>
      <c r="C15" s="178">
        <v>18.300918990720994</v>
      </c>
    </row>
    <row r="16" spans="1:8" x14ac:dyDescent="0.2">
      <c r="A16" s="97">
        <v>2011</v>
      </c>
      <c r="B16" s="104">
        <v>4.1668213331954762</v>
      </c>
      <c r="C16" s="178">
        <v>18.551785711008698</v>
      </c>
    </row>
    <row r="17" spans="1:3" x14ac:dyDescent="0.2">
      <c r="A17" s="97">
        <v>2012</v>
      </c>
      <c r="B17" s="104">
        <v>3.0913364273056092</v>
      </c>
      <c r="C17" s="178">
        <v>19.206349219958266</v>
      </c>
    </row>
    <row r="18" spans="1:3" x14ac:dyDescent="0.2">
      <c r="A18" s="97">
        <v>2013</v>
      </c>
      <c r="B18" s="104">
        <v>2.0991959226306265</v>
      </c>
      <c r="C18" s="178">
        <v>18.946227977019504</v>
      </c>
    </row>
    <row r="19" spans="1:3" x14ac:dyDescent="0.2">
      <c r="A19" s="97">
        <v>2014</v>
      </c>
      <c r="B19" s="104">
        <v>1.8804664775004822</v>
      </c>
      <c r="C19" s="178">
        <v>18.858757779470611</v>
      </c>
    </row>
    <row r="20" spans="1:3" x14ac:dyDescent="0.2">
      <c r="A20" s="97">
        <v>2015</v>
      </c>
      <c r="B20" s="104">
        <v>1.264461748092887</v>
      </c>
      <c r="C20" s="178">
        <v>20.061570925883736</v>
      </c>
    </row>
    <row r="21" spans="1:3" x14ac:dyDescent="0.2">
      <c r="A21" s="97">
        <v>2016</v>
      </c>
      <c r="B21" s="104">
        <v>0.36087716540213671</v>
      </c>
      <c r="C21" s="178">
        <v>20.428464844497849</v>
      </c>
    </row>
    <row r="22" spans="1:3" x14ac:dyDescent="0.2">
      <c r="A22" s="97">
        <v>2017</v>
      </c>
      <c r="B22" s="104">
        <v>0.95495549699788751</v>
      </c>
      <c r="C22" s="178">
        <v>20.016442587359514</v>
      </c>
    </row>
    <row r="23" spans="1:3" x14ac:dyDescent="0.2">
      <c r="A23" s="97">
        <v>2018</v>
      </c>
      <c r="B23" s="104">
        <v>1.3889065301412651</v>
      </c>
      <c r="C23" s="178">
        <v>20.637121768434451</v>
      </c>
    </row>
    <row r="24" spans="1:3" x14ac:dyDescent="0.2">
      <c r="A24" s="97">
        <v>2019</v>
      </c>
      <c r="B24" s="104">
        <v>1.3293880226459118</v>
      </c>
      <c r="C24" s="178">
        <v>20.32844215229651</v>
      </c>
    </row>
    <row r="25" spans="1:3" x14ac:dyDescent="0.2">
      <c r="A25" s="97">
        <v>2020</v>
      </c>
      <c r="B25" s="104">
        <v>1.1758240687582802</v>
      </c>
      <c r="C25" s="178">
        <v>18.847929194402131</v>
      </c>
    </row>
    <row r="26" spans="1:3" x14ac:dyDescent="0.2">
      <c r="A26" s="97">
        <v>2021</v>
      </c>
      <c r="B26" s="104">
        <v>3.0273293505708843</v>
      </c>
      <c r="C26" s="178">
        <v>21.026759601109475</v>
      </c>
    </row>
    <row r="27" spans="1:3" x14ac:dyDescent="0.2">
      <c r="A27" s="179">
        <v>2022</v>
      </c>
      <c r="B27" s="184">
        <v>2.2226949162047891</v>
      </c>
      <c r="C27" s="181">
        <v>23.27602118820187</v>
      </c>
    </row>
    <row r="28" spans="1:3" ht="12.75" customHeight="1" x14ac:dyDescent="0.2">
      <c r="A28" s="243" t="s">
        <v>73</v>
      </c>
      <c r="B28" s="243"/>
      <c r="C28" s="243"/>
    </row>
    <row r="29" spans="1:3" x14ac:dyDescent="0.2">
      <c r="A29" s="244"/>
      <c r="B29" s="244"/>
      <c r="C29" s="244"/>
    </row>
    <row r="30" spans="1:3" x14ac:dyDescent="0.2">
      <c r="A30" s="244"/>
      <c r="B30" s="244"/>
      <c r="C30" s="244"/>
    </row>
    <row r="31" spans="1:3" x14ac:dyDescent="0.2">
      <c r="A31" s="244"/>
      <c r="B31" s="244"/>
      <c r="C31" s="244"/>
    </row>
    <row r="32" spans="1:3" x14ac:dyDescent="0.2">
      <c r="A32" s="244"/>
      <c r="B32" s="244"/>
      <c r="C32" s="244"/>
    </row>
    <row r="33" spans="1:3" x14ac:dyDescent="0.2">
      <c r="A33" s="244"/>
      <c r="B33" s="244"/>
      <c r="C33" s="244"/>
    </row>
    <row r="34" spans="1:3" x14ac:dyDescent="0.2">
      <c r="A34" s="48" t="s">
        <v>1</v>
      </c>
    </row>
  </sheetData>
  <mergeCells count="1">
    <mergeCell ref="A28:C3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BEAD-CCAB-4232-8273-FEB02E536335}">
  <dimension ref="A1:H28"/>
  <sheetViews>
    <sheetView zoomScaleNormal="100" workbookViewId="0">
      <selection activeCell="G41" sqref="G41"/>
    </sheetView>
  </sheetViews>
  <sheetFormatPr baseColWidth="10" defaultRowHeight="12.75" x14ac:dyDescent="0.2"/>
  <cols>
    <col min="1" max="1" width="10.28515625" style="48" customWidth="1"/>
    <col min="2" max="16384" width="11.42578125" style="48"/>
  </cols>
  <sheetData>
    <row r="1" spans="1:8" x14ac:dyDescent="0.2">
      <c r="A1" s="47" t="s">
        <v>74</v>
      </c>
    </row>
    <row r="2" spans="1:8" x14ac:dyDescent="0.2">
      <c r="A2" s="47" t="s">
        <v>71</v>
      </c>
      <c r="E2" s="175"/>
    </row>
    <row r="3" spans="1:8" x14ac:dyDescent="0.2">
      <c r="A3" s="48" t="s">
        <v>75</v>
      </c>
    </row>
    <row r="5" spans="1:8" ht="38.25" x14ac:dyDescent="0.2">
      <c r="A5" s="166"/>
      <c r="B5" s="103" t="s">
        <v>82</v>
      </c>
      <c r="C5" s="191" t="s">
        <v>83</v>
      </c>
      <c r="D5" s="103" t="s">
        <v>84</v>
      </c>
      <c r="E5" s="177"/>
      <c r="G5" s="176"/>
      <c r="H5" s="176"/>
    </row>
    <row r="6" spans="1:8" x14ac:dyDescent="0.2">
      <c r="A6" s="97">
        <v>2001</v>
      </c>
      <c r="B6" s="189">
        <v>225244</v>
      </c>
      <c r="C6" s="185">
        <v>0</v>
      </c>
      <c r="D6" s="187">
        <v>71.566852589641456</v>
      </c>
    </row>
    <row r="7" spans="1:8" x14ac:dyDescent="0.2">
      <c r="A7" s="97">
        <v>2002</v>
      </c>
      <c r="B7" s="189">
        <v>215608</v>
      </c>
      <c r="C7" s="185">
        <v>0</v>
      </c>
      <c r="D7" s="187">
        <v>70.651639999999972</v>
      </c>
    </row>
    <row r="8" spans="1:8" x14ac:dyDescent="0.2">
      <c r="A8" s="97">
        <v>2003</v>
      </c>
      <c r="B8" s="189">
        <v>431187</v>
      </c>
      <c r="C8" s="185">
        <v>0</v>
      </c>
      <c r="D8" s="187">
        <v>80.733992094861662</v>
      </c>
    </row>
    <row r="9" spans="1:8" x14ac:dyDescent="0.2">
      <c r="A9" s="97">
        <v>2004</v>
      </c>
      <c r="B9" s="189">
        <v>1764099</v>
      </c>
      <c r="C9" s="185">
        <v>0</v>
      </c>
      <c r="D9" s="187">
        <v>130.22217898832682</v>
      </c>
    </row>
    <row r="10" spans="1:8" x14ac:dyDescent="0.2">
      <c r="A10" s="97">
        <v>2005</v>
      </c>
      <c r="B10" s="189">
        <v>2440440</v>
      </c>
      <c r="C10" s="185">
        <v>957681.83638200001</v>
      </c>
      <c r="D10" s="187">
        <v>167.08737660968114</v>
      </c>
    </row>
    <row r="11" spans="1:8" x14ac:dyDescent="0.2">
      <c r="A11" s="97">
        <v>2006</v>
      </c>
      <c r="B11" s="189">
        <v>4431123.1666999999</v>
      </c>
      <c r="C11" s="185">
        <v>2428368.11368</v>
      </c>
      <c r="D11" s="187">
        <v>305.29484963795494</v>
      </c>
    </row>
    <row r="12" spans="1:8" x14ac:dyDescent="0.2">
      <c r="A12" s="97">
        <v>2007</v>
      </c>
      <c r="B12" s="189">
        <v>4141792</v>
      </c>
      <c r="C12" s="185">
        <v>3235317.1999940001</v>
      </c>
      <c r="D12" s="187">
        <v>323.2458204844641</v>
      </c>
    </row>
    <row r="13" spans="1:8" x14ac:dyDescent="0.2">
      <c r="A13" s="97">
        <v>2008</v>
      </c>
      <c r="B13" s="189">
        <v>3198958</v>
      </c>
      <c r="C13" s="185">
        <v>2165172.4000000004</v>
      </c>
      <c r="D13" s="187">
        <v>315.31552691722482</v>
      </c>
    </row>
    <row r="14" spans="1:8" x14ac:dyDescent="0.2">
      <c r="A14" s="97">
        <v>2009</v>
      </c>
      <c r="B14" s="189">
        <v>1593047</v>
      </c>
      <c r="C14" s="185">
        <v>799580.99999999988</v>
      </c>
      <c r="D14" s="187">
        <v>234.21678734579575</v>
      </c>
    </row>
    <row r="15" spans="1:8" x14ac:dyDescent="0.2">
      <c r="A15" s="97">
        <v>2010</v>
      </c>
      <c r="B15" s="189">
        <v>3042009.9730000002</v>
      </c>
      <c r="C15" s="185">
        <v>1867941.0088878628</v>
      </c>
      <c r="D15" s="187">
        <v>341.97808524271244</v>
      </c>
    </row>
    <row r="16" spans="1:8" x14ac:dyDescent="0.2">
      <c r="A16" s="97">
        <v>2011</v>
      </c>
      <c r="B16" s="189">
        <v>2765410.8760000002</v>
      </c>
      <c r="C16" s="185">
        <v>2289754.3385031298</v>
      </c>
      <c r="D16" s="187">
        <v>399.65592257435105</v>
      </c>
    </row>
    <row r="17" spans="1:4" x14ac:dyDescent="0.2">
      <c r="A17" s="97">
        <v>2012</v>
      </c>
      <c r="B17" s="189">
        <v>1963869.7</v>
      </c>
      <c r="C17" s="185">
        <v>2024806.0334453536</v>
      </c>
      <c r="D17" s="187">
        <v>360.59271651979475</v>
      </c>
    </row>
    <row r="18" spans="1:4" x14ac:dyDescent="0.2">
      <c r="A18" s="97">
        <v>2013</v>
      </c>
      <c r="B18" s="189">
        <v>1412718.0708600001</v>
      </c>
      <c r="C18" s="185">
        <v>1467999.5890079527</v>
      </c>
      <c r="D18" s="187">
        <v>332.12042755006331</v>
      </c>
    </row>
    <row r="19" spans="1:4" x14ac:dyDescent="0.2">
      <c r="A19" s="97">
        <v>2014</v>
      </c>
      <c r="B19" s="189">
        <v>1353643.3372800001</v>
      </c>
      <c r="C19" s="185">
        <v>1421325.4713483937</v>
      </c>
      <c r="D19" s="187">
        <v>311.25526265381825</v>
      </c>
    </row>
    <row r="20" spans="1:4" x14ac:dyDescent="0.2">
      <c r="A20" s="97">
        <v>2015</v>
      </c>
      <c r="B20" s="189">
        <v>703710.03944086446</v>
      </c>
      <c r="C20" s="185">
        <v>1287952.7750329261</v>
      </c>
      <c r="D20" s="187">
        <v>249.22630810643372</v>
      </c>
    </row>
    <row r="21" spans="1:4" x14ac:dyDescent="0.2">
      <c r="A21" s="97">
        <v>2016</v>
      </c>
      <c r="B21" s="189">
        <v>599722.6063910228</v>
      </c>
      <c r="C21" s="185">
        <v>12099.112718299846</v>
      </c>
      <c r="D21" s="187">
        <v>220.5633055796265</v>
      </c>
    </row>
    <row r="22" spans="1:4" x14ac:dyDescent="0.2">
      <c r="A22" s="97">
        <v>2017</v>
      </c>
      <c r="B22" s="189">
        <v>898899.69999857002</v>
      </c>
      <c r="C22" s="185">
        <v>817627.66100000055</v>
      </c>
      <c r="D22" s="187">
        <v>279.68378345550053</v>
      </c>
    </row>
    <row r="23" spans="1:4" x14ac:dyDescent="0.2">
      <c r="A23" s="97">
        <v>2018</v>
      </c>
      <c r="B23" s="189">
        <v>1117591.6377546801</v>
      </c>
      <c r="C23" s="185">
        <v>1532800.6804602053</v>
      </c>
      <c r="D23" s="187">
        <v>295.88008968066794</v>
      </c>
    </row>
    <row r="24" spans="1:4" x14ac:dyDescent="0.2">
      <c r="A24" s="97">
        <v>2019</v>
      </c>
      <c r="B24" s="189">
        <v>710874.85971999995</v>
      </c>
      <c r="C24" s="185">
        <v>1899768.4675099999</v>
      </c>
      <c r="D24" s="187">
        <v>272.14339787781</v>
      </c>
    </row>
    <row r="25" spans="1:4" x14ac:dyDescent="0.2">
      <c r="A25" s="97">
        <v>2020</v>
      </c>
      <c r="B25" s="189">
        <v>1019268.1245497002</v>
      </c>
      <c r="C25" s="185">
        <v>1338405.3615808617</v>
      </c>
      <c r="D25" s="187">
        <v>280.34855723944202</v>
      </c>
    </row>
    <row r="26" spans="1:4" x14ac:dyDescent="0.2">
      <c r="A26" s="97">
        <v>2021</v>
      </c>
      <c r="B26" s="189">
        <v>4404895.2006200003</v>
      </c>
      <c r="C26" s="185">
        <v>2879866.3262939239</v>
      </c>
      <c r="D26" s="187">
        <v>422.63427143323099</v>
      </c>
    </row>
    <row r="27" spans="1:4" x14ac:dyDescent="0.2">
      <c r="A27" s="179">
        <v>2022</v>
      </c>
      <c r="B27" s="190">
        <v>1962553.9812603632</v>
      </c>
      <c r="C27" s="186">
        <v>3976548.8853674922</v>
      </c>
      <c r="D27" s="188">
        <v>399.02595234297183</v>
      </c>
    </row>
    <row r="28" spans="1:4" x14ac:dyDescent="0.2">
      <c r="A28" s="48" t="s">
        <v>1</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C576-84E8-476E-AABB-9780985CC14C}">
  <dimension ref="A1:G10"/>
  <sheetViews>
    <sheetView tabSelected="1" workbookViewId="0">
      <selection activeCell="H41" sqref="H41"/>
    </sheetView>
  </sheetViews>
  <sheetFormatPr baseColWidth="10" defaultRowHeight="12.75" x14ac:dyDescent="0.2"/>
  <cols>
    <col min="1" max="1" width="26.42578125" style="48" customWidth="1"/>
    <col min="2" max="2" width="19.140625" style="48" bestFit="1" customWidth="1"/>
    <col min="3" max="16384" width="11.42578125" style="48"/>
  </cols>
  <sheetData>
    <row r="1" spans="1:7" x14ac:dyDescent="0.2">
      <c r="A1" s="47" t="s">
        <v>76</v>
      </c>
    </row>
    <row r="2" spans="1:7" x14ac:dyDescent="0.2">
      <c r="A2" s="47" t="s">
        <v>77</v>
      </c>
    </row>
    <row r="3" spans="1:7" x14ac:dyDescent="0.2">
      <c r="A3" s="48" t="s">
        <v>14</v>
      </c>
    </row>
    <row r="4" spans="1:7" x14ac:dyDescent="0.2">
      <c r="G4" s="175"/>
    </row>
    <row r="5" spans="1:7" x14ac:dyDescent="0.2">
      <c r="A5" s="245" t="s">
        <v>85</v>
      </c>
      <c r="B5" s="247" t="s">
        <v>86</v>
      </c>
      <c r="C5" s="249" t="s">
        <v>87</v>
      </c>
      <c r="D5" s="250"/>
      <c r="E5" s="251"/>
    </row>
    <row r="6" spans="1:7" x14ac:dyDescent="0.2">
      <c r="A6" s="246"/>
      <c r="B6" s="248"/>
      <c r="C6" s="192" t="s">
        <v>83</v>
      </c>
      <c r="D6" s="193" t="s">
        <v>88</v>
      </c>
      <c r="E6" s="194" t="s">
        <v>89</v>
      </c>
    </row>
    <row r="7" spans="1:7" x14ac:dyDescent="0.2">
      <c r="A7" s="56" t="s">
        <v>90</v>
      </c>
      <c r="B7" s="56" t="s">
        <v>91</v>
      </c>
      <c r="C7" s="195">
        <v>-9.8771518575730326</v>
      </c>
      <c r="D7" s="109">
        <v>-25.019424480915859</v>
      </c>
      <c r="E7" s="178">
        <v>-34.896576338488892</v>
      </c>
    </row>
    <row r="8" spans="1:7" x14ac:dyDescent="0.2">
      <c r="A8" s="57" t="s">
        <v>92</v>
      </c>
      <c r="B8" s="57" t="s">
        <v>91</v>
      </c>
      <c r="C8" s="98">
        <v>0</v>
      </c>
      <c r="D8" s="196">
        <v>0</v>
      </c>
      <c r="E8" s="105">
        <v>0</v>
      </c>
    </row>
    <row r="9" spans="1:7" x14ac:dyDescent="0.2">
      <c r="A9" s="37" t="s">
        <v>93</v>
      </c>
      <c r="C9" s="67"/>
      <c r="D9" s="67"/>
      <c r="E9" s="67"/>
      <c r="G9" s="175"/>
    </row>
    <row r="10" spans="1:7" x14ac:dyDescent="0.2">
      <c r="A10" s="48" t="s">
        <v>1</v>
      </c>
    </row>
  </sheetData>
  <mergeCells count="3">
    <mergeCell ref="A5:A6"/>
    <mergeCell ref="B5:B6"/>
    <mergeCell ref="C5:E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32AA-E557-4CDC-8734-D6B0214B9196}">
  <dimension ref="A1:E10"/>
  <sheetViews>
    <sheetView zoomScaleNormal="100" workbookViewId="0">
      <selection activeCell="G16" sqref="G16"/>
    </sheetView>
  </sheetViews>
  <sheetFormatPr baseColWidth="10" defaultRowHeight="12.75" x14ac:dyDescent="0.2"/>
  <cols>
    <col min="1" max="1" width="25.85546875" style="48" customWidth="1"/>
    <col min="2" max="2" width="19.140625" style="48" bestFit="1" customWidth="1"/>
    <col min="3" max="16384" width="11.42578125" style="48"/>
  </cols>
  <sheetData>
    <row r="1" spans="1:5" x14ac:dyDescent="0.2">
      <c r="A1" s="47" t="s">
        <v>78</v>
      </c>
    </row>
    <row r="2" spans="1:5" x14ac:dyDescent="0.2">
      <c r="A2" s="47" t="s">
        <v>79</v>
      </c>
    </row>
    <row r="3" spans="1:5" x14ac:dyDescent="0.2">
      <c r="A3" s="48" t="s">
        <v>14</v>
      </c>
    </row>
    <row r="5" spans="1:5" x14ac:dyDescent="0.2">
      <c r="A5" s="245" t="s">
        <v>85</v>
      </c>
      <c r="B5" s="247" t="s">
        <v>86</v>
      </c>
      <c r="C5" s="249" t="s">
        <v>94</v>
      </c>
      <c r="D5" s="250"/>
      <c r="E5" s="251"/>
    </row>
    <row r="6" spans="1:5" x14ac:dyDescent="0.2">
      <c r="A6" s="246"/>
      <c r="B6" s="248"/>
      <c r="C6" s="192" t="s">
        <v>83</v>
      </c>
      <c r="D6" s="193" t="s">
        <v>88</v>
      </c>
      <c r="E6" s="194" t="s">
        <v>89</v>
      </c>
    </row>
    <row r="7" spans="1:5" x14ac:dyDescent="0.2">
      <c r="A7" s="56" t="s">
        <v>90</v>
      </c>
      <c r="B7" s="56" t="s">
        <v>91</v>
      </c>
      <c r="C7" s="195">
        <v>5.7995227405626792E-2</v>
      </c>
      <c r="D7" s="109">
        <v>30.754355029334988</v>
      </c>
      <c r="E7" s="178">
        <v>30.812350256740615</v>
      </c>
    </row>
    <row r="8" spans="1:5" x14ac:dyDescent="0.2">
      <c r="A8" s="57" t="s">
        <v>92</v>
      </c>
      <c r="B8" s="57" t="s">
        <v>91</v>
      </c>
      <c r="C8" s="197">
        <v>-10.988820878829301</v>
      </c>
      <c r="D8" s="180">
        <v>-30.849652810215275</v>
      </c>
      <c r="E8" s="181">
        <v>-41.838473689044577</v>
      </c>
    </row>
    <row r="9" spans="1:5" x14ac:dyDescent="0.2">
      <c r="A9" s="48" t="s">
        <v>93</v>
      </c>
    </row>
    <row r="10" spans="1:5" x14ac:dyDescent="0.2">
      <c r="A10" s="48" t="s">
        <v>1</v>
      </c>
    </row>
  </sheetData>
  <mergeCells count="3">
    <mergeCell ref="A5:A6"/>
    <mergeCell ref="B5:B6"/>
    <mergeCell ref="C5:E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82F3-F3E3-4640-9193-A4780A81310C}">
  <dimension ref="A1:F9"/>
  <sheetViews>
    <sheetView workbookViewId="0">
      <selection activeCell="F40" sqref="F40"/>
    </sheetView>
  </sheetViews>
  <sheetFormatPr baseColWidth="10" defaultRowHeight="12.75" x14ac:dyDescent="0.2"/>
  <cols>
    <col min="1" max="1" width="11.42578125" style="48"/>
    <col min="2" max="6" width="14.85546875" style="48" customWidth="1"/>
    <col min="7" max="16384" width="11.42578125" style="48"/>
  </cols>
  <sheetData>
    <row r="1" spans="1:6" x14ac:dyDescent="0.2">
      <c r="A1" s="47" t="s">
        <v>95</v>
      </c>
    </row>
    <row r="2" spans="1:6" x14ac:dyDescent="0.2">
      <c r="A2" s="47" t="s">
        <v>96</v>
      </c>
    </row>
    <row r="3" spans="1:6" x14ac:dyDescent="0.2">
      <c r="A3" s="48" t="s">
        <v>97</v>
      </c>
    </row>
    <row r="5" spans="1:6" x14ac:dyDescent="0.2">
      <c r="A5" s="198"/>
      <c r="B5" s="51" t="s">
        <v>98</v>
      </c>
      <c r="C5" s="50" t="s">
        <v>99</v>
      </c>
      <c r="D5" s="51" t="s">
        <v>100</v>
      </c>
      <c r="E5" s="50" t="s">
        <v>101</v>
      </c>
      <c r="F5" s="107" t="s">
        <v>0</v>
      </c>
    </row>
    <row r="6" spans="1:6" x14ac:dyDescent="0.2">
      <c r="A6" s="199">
        <v>2020</v>
      </c>
      <c r="B6" s="200"/>
      <c r="C6" s="104">
        <v>2.0243804123475262</v>
      </c>
      <c r="D6" s="200"/>
      <c r="E6" s="104">
        <v>13.948837166954482</v>
      </c>
      <c r="F6" s="178">
        <v>84.026782420697984</v>
      </c>
    </row>
    <row r="7" spans="1:6" x14ac:dyDescent="0.2">
      <c r="A7" s="199">
        <v>2021</v>
      </c>
      <c r="B7" s="200">
        <v>0.12375149744243469</v>
      </c>
      <c r="C7" s="104">
        <v>5.2730131571312251</v>
      </c>
      <c r="D7" s="200">
        <v>5.7000678510446692</v>
      </c>
      <c r="E7" s="104">
        <v>2.3140051221622837</v>
      </c>
      <c r="F7" s="178">
        <v>86.589162372219377</v>
      </c>
    </row>
    <row r="8" spans="1:6" x14ac:dyDescent="0.2">
      <c r="A8" s="201">
        <v>2022</v>
      </c>
      <c r="B8" s="180">
        <v>2.1824796079196367</v>
      </c>
      <c r="C8" s="184">
        <v>17.547430226716777</v>
      </c>
      <c r="D8" s="180">
        <v>44.367064351795108</v>
      </c>
      <c r="E8" s="184">
        <v>34.815989048266005</v>
      </c>
      <c r="F8" s="181">
        <v>1.0870367653024759</v>
      </c>
    </row>
    <row r="9" spans="1:6" x14ac:dyDescent="0.2">
      <c r="A9" s="48" t="s">
        <v>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977E-D23A-467D-A362-506BE570DC59}">
  <dimension ref="A1:B10"/>
  <sheetViews>
    <sheetView workbookViewId="0"/>
  </sheetViews>
  <sheetFormatPr baseColWidth="10" defaultRowHeight="12.75" x14ac:dyDescent="0.2"/>
  <cols>
    <col min="1" max="1" width="17.85546875" style="48" customWidth="1"/>
    <col min="2" max="16384" width="11.42578125" style="48"/>
  </cols>
  <sheetData>
    <row r="1" spans="1:2" x14ac:dyDescent="0.2">
      <c r="A1" s="47" t="s">
        <v>102</v>
      </c>
    </row>
    <row r="2" spans="1:2" x14ac:dyDescent="0.2">
      <c r="A2" s="47" t="s">
        <v>103</v>
      </c>
    </row>
    <row r="3" spans="1:2" x14ac:dyDescent="0.2">
      <c r="A3" s="48" t="s">
        <v>104</v>
      </c>
    </row>
    <row r="5" spans="1:2" x14ac:dyDescent="0.2">
      <c r="A5" s="202" t="s">
        <v>101</v>
      </c>
      <c r="B5" s="203">
        <v>7.4419454879708118</v>
      </c>
    </row>
    <row r="6" spans="1:2" x14ac:dyDescent="0.2">
      <c r="A6" s="56" t="s">
        <v>0</v>
      </c>
      <c r="B6" s="178">
        <v>77.342524111815322</v>
      </c>
    </row>
    <row r="7" spans="1:2" x14ac:dyDescent="0.2">
      <c r="A7" s="56" t="s">
        <v>99</v>
      </c>
      <c r="B7" s="178">
        <v>6.0532475372747365</v>
      </c>
    </row>
    <row r="8" spans="1:2" x14ac:dyDescent="0.2">
      <c r="A8" s="56" t="s">
        <v>100</v>
      </c>
      <c r="B8" s="178">
        <v>8.8439488864930382</v>
      </c>
    </row>
    <row r="9" spans="1:2" x14ac:dyDescent="0.2">
      <c r="A9" s="57" t="s">
        <v>98</v>
      </c>
      <c r="B9" s="181">
        <v>0.31833397644607769</v>
      </c>
    </row>
    <row r="10" spans="1:2" x14ac:dyDescent="0.2">
      <c r="A10" s="48" t="s">
        <v>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393D2-DF03-457C-9897-100BE3463C26}">
  <dimension ref="A1:Z19"/>
  <sheetViews>
    <sheetView workbookViewId="0"/>
  </sheetViews>
  <sheetFormatPr baseColWidth="10" defaultRowHeight="12.75" x14ac:dyDescent="0.2"/>
  <cols>
    <col min="1" max="1" width="46" style="48" customWidth="1"/>
    <col min="2" max="22" width="6.85546875" style="48" customWidth="1"/>
    <col min="23" max="28" width="5.42578125" style="48" customWidth="1"/>
    <col min="29" max="29" width="7.42578125" style="48" customWidth="1"/>
    <col min="30" max="30" width="14.5703125" style="48" bestFit="1" customWidth="1"/>
    <col min="31" max="34" width="7.42578125" style="48" customWidth="1"/>
    <col min="35" max="16384" width="11.42578125" style="48"/>
  </cols>
  <sheetData>
    <row r="1" spans="1:26" x14ac:dyDescent="0.2">
      <c r="A1" s="47" t="s">
        <v>105</v>
      </c>
    </row>
    <row r="2" spans="1:26" x14ac:dyDescent="0.2">
      <c r="A2" s="47" t="s">
        <v>106</v>
      </c>
    </row>
    <row r="3" spans="1:26" x14ac:dyDescent="0.2">
      <c r="A3" s="48" t="s">
        <v>2</v>
      </c>
      <c r="B3" s="204"/>
      <c r="C3" s="204"/>
      <c r="D3" s="204"/>
      <c r="E3" s="204"/>
      <c r="F3" s="204"/>
    </row>
    <row r="4" spans="1:26" x14ac:dyDescent="0.2">
      <c r="B4" s="204"/>
      <c r="C4" s="204"/>
      <c r="D4" s="204"/>
      <c r="E4" s="204"/>
      <c r="F4" s="204"/>
    </row>
    <row r="5" spans="1:26" x14ac:dyDescent="0.2">
      <c r="A5" s="58"/>
      <c r="B5" s="205">
        <v>2001</v>
      </c>
      <c r="C5" s="205">
        <v>2002</v>
      </c>
      <c r="D5" s="205">
        <v>2003</v>
      </c>
      <c r="E5" s="205">
        <v>2004</v>
      </c>
      <c r="F5" s="205">
        <v>2005</v>
      </c>
      <c r="G5" s="51">
        <v>2006</v>
      </c>
      <c r="H5" s="51">
        <v>2007</v>
      </c>
      <c r="I5" s="51">
        <v>2008</v>
      </c>
      <c r="J5" s="51">
        <v>2009</v>
      </c>
      <c r="K5" s="51">
        <v>2010</v>
      </c>
      <c r="L5" s="51">
        <v>2011</v>
      </c>
      <c r="M5" s="51">
        <v>2012</v>
      </c>
      <c r="N5" s="51">
        <v>2013</v>
      </c>
      <c r="O5" s="51">
        <v>2014</v>
      </c>
      <c r="P5" s="51">
        <v>2015</v>
      </c>
      <c r="Q5" s="51">
        <v>2016</v>
      </c>
      <c r="R5" s="51">
        <v>2017</v>
      </c>
      <c r="S5" s="51">
        <v>2018</v>
      </c>
      <c r="T5" s="51">
        <v>2019</v>
      </c>
      <c r="U5" s="51">
        <v>2020</v>
      </c>
      <c r="V5" s="107">
        <v>2021</v>
      </c>
      <c r="Z5" s="175"/>
    </row>
    <row r="6" spans="1:26" x14ac:dyDescent="0.2">
      <c r="A6" s="206" t="s">
        <v>107</v>
      </c>
      <c r="B6" s="207">
        <v>1</v>
      </c>
      <c r="C6" s="207">
        <v>1</v>
      </c>
      <c r="D6" s="207">
        <v>1</v>
      </c>
      <c r="E6" s="207">
        <v>1</v>
      </c>
      <c r="F6" s="207">
        <v>1</v>
      </c>
      <c r="G6" s="207">
        <v>1</v>
      </c>
      <c r="H6" s="207">
        <v>1</v>
      </c>
      <c r="I6" s="207">
        <v>1</v>
      </c>
      <c r="J6" s="207">
        <v>1</v>
      </c>
      <c r="K6" s="207">
        <v>0</v>
      </c>
      <c r="L6" s="207">
        <v>0</v>
      </c>
      <c r="M6" s="207">
        <v>0</v>
      </c>
      <c r="N6" s="207">
        <v>0</v>
      </c>
      <c r="O6" s="207">
        <v>-1.1000000000000001</v>
      </c>
      <c r="P6" s="207">
        <v>-0.8</v>
      </c>
      <c r="Q6" s="207">
        <v>-0.4</v>
      </c>
      <c r="R6" s="207">
        <v>0</v>
      </c>
      <c r="S6" s="207">
        <v>-1.8</v>
      </c>
      <c r="T6" s="207">
        <v>-1.6</v>
      </c>
      <c r="U6" s="207">
        <v>-1.4</v>
      </c>
      <c r="V6" s="208">
        <v>-1.2</v>
      </c>
    </row>
    <row r="7" spans="1:26" x14ac:dyDescent="0.2">
      <c r="A7" s="209" t="s">
        <v>108</v>
      </c>
      <c r="B7" s="207">
        <v>1</v>
      </c>
      <c r="C7" s="207">
        <v>1</v>
      </c>
      <c r="D7" s="207">
        <v>1</v>
      </c>
      <c r="E7" s="207">
        <v>1</v>
      </c>
      <c r="F7" s="207">
        <v>1</v>
      </c>
      <c r="G7" s="109">
        <v>1</v>
      </c>
      <c r="H7" s="109">
        <v>1</v>
      </c>
      <c r="I7" s="207">
        <v>0.5</v>
      </c>
      <c r="J7" s="207">
        <v>0.5</v>
      </c>
      <c r="K7" s="207">
        <v>0</v>
      </c>
      <c r="L7" s="109">
        <v>-1.8</v>
      </c>
      <c r="M7" s="109">
        <v>-1.5</v>
      </c>
      <c r="N7" s="109">
        <v>-1</v>
      </c>
      <c r="O7" s="109">
        <v>-1</v>
      </c>
      <c r="P7" s="109">
        <v>-1.1000000000000001</v>
      </c>
      <c r="Q7" s="207">
        <v>-1.3</v>
      </c>
      <c r="R7" s="109">
        <v>-1.7</v>
      </c>
      <c r="S7" s="207">
        <v>-1.8</v>
      </c>
      <c r="T7" s="109">
        <v>-1.6</v>
      </c>
      <c r="U7" s="207">
        <v>-3.2</v>
      </c>
      <c r="V7" s="178">
        <v>-4.7</v>
      </c>
    </row>
    <row r="8" spans="1:26" x14ac:dyDescent="0.2">
      <c r="A8" s="209" t="s">
        <v>118</v>
      </c>
      <c r="B8" s="225">
        <v>1.1360737992248171</v>
      </c>
      <c r="C8" s="226"/>
      <c r="D8" s="226"/>
      <c r="E8" s="225">
        <v>1.085642515791132</v>
      </c>
      <c r="F8" s="225">
        <v>1.1377473116823851</v>
      </c>
      <c r="G8" s="225">
        <v>1.4141343603831502</v>
      </c>
      <c r="H8" s="225">
        <v>1.0843080758994443</v>
      </c>
      <c r="I8" s="226"/>
      <c r="J8" s="226"/>
      <c r="K8" s="226"/>
      <c r="L8" s="225">
        <v>-1.0037204099537882</v>
      </c>
      <c r="M8" s="225">
        <v>-0.37113281522655073</v>
      </c>
      <c r="N8" s="225">
        <v>-0.51779249286905238</v>
      </c>
      <c r="O8" s="225">
        <v>-0.50313643152748933</v>
      </c>
      <c r="P8" s="225">
        <v>0.47477796396912608</v>
      </c>
      <c r="Q8" s="225">
        <v>-1.0833120127637141</v>
      </c>
      <c r="R8" s="226"/>
      <c r="S8" s="225">
        <v>-1.4035834785786652</v>
      </c>
      <c r="T8" s="225">
        <v>-1.4438170053529957</v>
      </c>
      <c r="U8" s="225">
        <v>-2.6656722653346456</v>
      </c>
      <c r="V8" s="227"/>
    </row>
    <row r="9" spans="1:26" x14ac:dyDescent="0.2">
      <c r="A9" s="210" t="s">
        <v>119</v>
      </c>
      <c r="B9" s="228"/>
      <c r="C9" s="229">
        <v>0.84741861420558984</v>
      </c>
      <c r="D9" s="229">
        <v>0.84432501043915276</v>
      </c>
      <c r="E9" s="228"/>
      <c r="F9" s="228"/>
      <c r="G9" s="228"/>
      <c r="H9" s="228"/>
      <c r="I9" s="229">
        <v>-1.0120113091080418</v>
      </c>
      <c r="J9" s="229">
        <v>-3.3932016528274254</v>
      </c>
      <c r="K9" s="229">
        <v>-2.0560418912231375</v>
      </c>
      <c r="L9" s="228"/>
      <c r="M9" s="228"/>
      <c r="N9" s="228"/>
      <c r="O9" s="228"/>
      <c r="P9" s="228"/>
      <c r="Q9" s="228"/>
      <c r="R9" s="229">
        <v>-2.0322605386299437</v>
      </c>
      <c r="S9" s="228"/>
      <c r="T9" s="228"/>
      <c r="U9" s="228"/>
      <c r="V9" s="230">
        <v>-10.736127508207478</v>
      </c>
    </row>
    <row r="10" spans="1:26" x14ac:dyDescent="0.2">
      <c r="A10" s="211" t="s">
        <v>122</v>
      </c>
      <c r="B10" s="212">
        <v>4</v>
      </c>
      <c r="C10" s="212">
        <v>4</v>
      </c>
      <c r="D10" s="212">
        <v>4</v>
      </c>
      <c r="E10" s="212">
        <v>4</v>
      </c>
      <c r="F10" s="212">
        <v>4</v>
      </c>
      <c r="G10" s="212">
        <v>4</v>
      </c>
      <c r="H10" s="212">
        <v>4</v>
      </c>
      <c r="I10" s="212">
        <v>4</v>
      </c>
      <c r="J10" s="212">
        <v>4</v>
      </c>
      <c r="K10" s="212">
        <v>4</v>
      </c>
      <c r="L10" s="212">
        <v>4</v>
      </c>
      <c r="M10" s="212">
        <v>4</v>
      </c>
      <c r="N10" s="212">
        <v>4</v>
      </c>
      <c r="O10" s="212">
        <v>4</v>
      </c>
      <c r="P10" s="212">
        <v>4</v>
      </c>
      <c r="Q10" s="212">
        <v>4</v>
      </c>
      <c r="R10" s="212">
        <v>4</v>
      </c>
      <c r="S10" s="212">
        <v>4</v>
      </c>
      <c r="T10" s="212">
        <v>4</v>
      </c>
      <c r="U10" s="212">
        <v>4</v>
      </c>
      <c r="V10" s="212">
        <v>4</v>
      </c>
    </row>
    <row r="11" spans="1:26" x14ac:dyDescent="0.2">
      <c r="A11" s="211" t="s">
        <v>123</v>
      </c>
      <c r="B11" s="212">
        <v>-12</v>
      </c>
      <c r="C11" s="212">
        <v>-12</v>
      </c>
      <c r="D11" s="212">
        <v>-12</v>
      </c>
      <c r="E11" s="212">
        <v>-12</v>
      </c>
      <c r="F11" s="212">
        <v>-12</v>
      </c>
      <c r="G11" s="212">
        <v>-12</v>
      </c>
      <c r="H11" s="212">
        <v>-12</v>
      </c>
      <c r="I11" s="212">
        <v>-12</v>
      </c>
      <c r="J11" s="212">
        <v>-12</v>
      </c>
      <c r="K11" s="212">
        <v>-12</v>
      </c>
      <c r="L11" s="212">
        <v>-12</v>
      </c>
      <c r="M11" s="212">
        <v>-12</v>
      </c>
      <c r="N11" s="212">
        <v>-12</v>
      </c>
      <c r="O11" s="212">
        <v>-12</v>
      </c>
      <c r="P11" s="212">
        <v>-12</v>
      </c>
      <c r="Q11" s="212">
        <v>-12</v>
      </c>
      <c r="R11" s="212">
        <v>-12</v>
      </c>
      <c r="S11" s="212">
        <v>-12</v>
      </c>
      <c r="T11" s="212">
        <v>-12</v>
      </c>
      <c r="U11" s="212">
        <v>-12</v>
      </c>
      <c r="V11" s="212">
        <v>-12</v>
      </c>
    </row>
    <row r="12" spans="1:26" x14ac:dyDescent="0.2">
      <c r="A12" s="48" t="s">
        <v>109</v>
      </c>
    </row>
    <row r="13" spans="1:26" x14ac:dyDescent="0.2">
      <c r="A13" s="213" t="s">
        <v>110</v>
      </c>
    </row>
    <row r="14" spans="1:26" x14ac:dyDescent="0.2">
      <c r="A14" s="213" t="s">
        <v>111</v>
      </c>
    </row>
    <row r="15" spans="1:26" x14ac:dyDescent="0.2">
      <c r="A15" s="252" t="s">
        <v>112</v>
      </c>
      <c r="B15" s="253"/>
      <c r="C15" s="253"/>
      <c r="D15" s="253"/>
      <c r="E15" s="253"/>
      <c r="F15" s="253"/>
      <c r="G15" s="253"/>
      <c r="H15" s="253"/>
      <c r="I15" s="253"/>
      <c r="J15" s="253"/>
      <c r="K15" s="253"/>
      <c r="L15" s="253"/>
      <c r="M15" s="253"/>
      <c r="N15" s="253"/>
      <c r="O15" s="253"/>
      <c r="P15" s="253"/>
      <c r="Q15" s="253"/>
      <c r="R15" s="253"/>
      <c r="S15" s="253"/>
      <c r="T15" s="253"/>
      <c r="U15" s="253"/>
    </row>
    <row r="16" spans="1:26" x14ac:dyDescent="0.2">
      <c r="A16" s="253"/>
      <c r="B16" s="253"/>
      <c r="C16" s="253"/>
      <c r="D16" s="253"/>
      <c r="E16" s="253"/>
      <c r="F16" s="253"/>
      <c r="G16" s="253"/>
      <c r="H16" s="253"/>
      <c r="I16" s="253"/>
      <c r="J16" s="253"/>
      <c r="K16" s="253"/>
      <c r="L16" s="253"/>
      <c r="M16" s="253"/>
      <c r="N16" s="253"/>
      <c r="O16" s="253"/>
      <c r="P16" s="253"/>
      <c r="Q16" s="253"/>
      <c r="R16" s="253"/>
      <c r="S16" s="253"/>
      <c r="T16" s="253"/>
      <c r="U16" s="253"/>
    </row>
    <row r="17" spans="1:21" x14ac:dyDescent="0.2">
      <c r="A17" s="214" t="s">
        <v>120</v>
      </c>
      <c r="B17" s="215"/>
      <c r="C17" s="215"/>
      <c r="D17" s="215"/>
      <c r="E17" s="215"/>
      <c r="F17" s="215"/>
      <c r="G17" s="215"/>
      <c r="H17" s="215"/>
      <c r="I17" s="215"/>
      <c r="J17" s="215"/>
      <c r="K17" s="215"/>
      <c r="L17" s="215"/>
      <c r="M17" s="215"/>
      <c r="N17" s="215"/>
      <c r="O17" s="215"/>
      <c r="P17" s="215"/>
      <c r="Q17" s="215"/>
      <c r="R17" s="215"/>
      <c r="S17" s="215"/>
      <c r="T17" s="215"/>
      <c r="U17" s="215"/>
    </row>
    <row r="18" spans="1:21" x14ac:dyDescent="0.2">
      <c r="A18" s="214" t="s">
        <v>124</v>
      </c>
      <c r="B18" s="215"/>
      <c r="C18" s="215"/>
      <c r="D18" s="215"/>
      <c r="E18" s="215"/>
      <c r="F18" s="215"/>
      <c r="G18" s="215"/>
      <c r="H18" s="215"/>
      <c r="I18" s="215"/>
      <c r="J18" s="215"/>
      <c r="K18" s="215"/>
      <c r="L18" s="215"/>
      <c r="M18" s="215"/>
      <c r="N18" s="215"/>
      <c r="O18" s="215"/>
      <c r="P18" s="215"/>
      <c r="Q18" s="215"/>
      <c r="R18" s="215"/>
      <c r="S18" s="215"/>
      <c r="T18" s="215"/>
      <c r="U18" s="215"/>
    </row>
    <row r="19" spans="1:21" x14ac:dyDescent="0.2">
      <c r="A19" s="48" t="s">
        <v>1</v>
      </c>
    </row>
  </sheetData>
  <mergeCells count="1">
    <mergeCell ref="A15:U1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7F17C-5AB9-49CA-9006-75F2F8CA654B}">
  <dimension ref="A1:AH20"/>
  <sheetViews>
    <sheetView showGridLines="0" zoomScaleNormal="100" workbookViewId="0">
      <selection activeCell="S37" sqref="S37"/>
    </sheetView>
  </sheetViews>
  <sheetFormatPr baseColWidth="10" defaultColWidth="11.42578125" defaultRowHeight="12.75" x14ac:dyDescent="0.2"/>
  <cols>
    <col min="1" max="1" width="22.7109375" style="37" customWidth="1"/>
    <col min="2" max="29" width="8" style="37" customWidth="1"/>
    <col min="30" max="32" width="8.7109375" style="37" bestFit="1" customWidth="1"/>
    <col min="33" max="33" width="9.42578125" style="37" customWidth="1"/>
    <col min="34" max="34" width="8.7109375" style="37" bestFit="1" customWidth="1"/>
    <col min="35" max="36" width="11.42578125" style="37"/>
    <col min="37" max="37" width="45.28515625" style="37" bestFit="1" customWidth="1"/>
    <col min="38" max="38" width="9.140625" style="37" bestFit="1" customWidth="1"/>
    <col min="39" max="40" width="14" style="37" bestFit="1" customWidth="1"/>
    <col min="41" max="16384" width="11.42578125" style="37"/>
  </cols>
  <sheetData>
    <row r="1" spans="1:34" x14ac:dyDescent="0.2">
      <c r="A1" s="36" t="s">
        <v>46</v>
      </c>
    </row>
    <row r="2" spans="1:34" x14ac:dyDescent="0.2">
      <c r="A2" s="36" t="s">
        <v>52</v>
      </c>
    </row>
    <row r="3" spans="1:34" x14ac:dyDescent="0.2">
      <c r="A3" s="37" t="s">
        <v>42</v>
      </c>
    </row>
    <row r="5" spans="1:34" x14ac:dyDescent="0.2">
      <c r="A5" s="238" t="s">
        <v>57</v>
      </c>
      <c r="B5" s="240">
        <v>1990</v>
      </c>
      <c r="C5" s="234">
        <v>1991</v>
      </c>
      <c r="D5" s="240">
        <v>1992</v>
      </c>
      <c r="E5" s="234">
        <v>1993</v>
      </c>
      <c r="F5" s="240">
        <v>1994</v>
      </c>
      <c r="G5" s="234">
        <v>1995</v>
      </c>
      <c r="H5" s="240">
        <v>1996</v>
      </c>
      <c r="I5" s="234">
        <v>1997</v>
      </c>
      <c r="J5" s="240">
        <v>1998</v>
      </c>
      <c r="K5" s="234">
        <v>1999</v>
      </c>
      <c r="L5" s="240">
        <v>2000</v>
      </c>
      <c r="M5" s="234">
        <v>2001</v>
      </c>
      <c r="N5" s="240">
        <v>2002</v>
      </c>
      <c r="O5" s="234">
        <v>2003</v>
      </c>
      <c r="P5" s="240">
        <v>2004</v>
      </c>
      <c r="Q5" s="234">
        <v>2005</v>
      </c>
      <c r="R5" s="240">
        <v>2006</v>
      </c>
      <c r="S5" s="234">
        <v>2007</v>
      </c>
      <c r="T5" s="240">
        <v>2008</v>
      </c>
      <c r="U5" s="234">
        <v>2009</v>
      </c>
      <c r="V5" s="240">
        <v>2010</v>
      </c>
      <c r="W5" s="234">
        <v>2011</v>
      </c>
      <c r="X5" s="240">
        <v>2012</v>
      </c>
      <c r="Y5" s="234">
        <v>2013</v>
      </c>
      <c r="Z5" s="240">
        <v>2014</v>
      </c>
      <c r="AA5" s="234">
        <v>2015</v>
      </c>
      <c r="AB5" s="234">
        <v>2016</v>
      </c>
      <c r="AC5" s="234">
        <v>2017</v>
      </c>
      <c r="AD5" s="234">
        <v>2018</v>
      </c>
      <c r="AE5" s="234">
        <v>2019</v>
      </c>
      <c r="AF5" s="234">
        <v>2020</v>
      </c>
      <c r="AG5" s="234">
        <v>2021</v>
      </c>
      <c r="AH5" s="236">
        <v>2022</v>
      </c>
    </row>
    <row r="6" spans="1:34" x14ac:dyDescent="0.2">
      <c r="A6" s="239"/>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7"/>
    </row>
    <row r="7" spans="1:34" x14ac:dyDescent="0.2">
      <c r="A7" s="139" t="s">
        <v>58</v>
      </c>
      <c r="B7" s="140"/>
      <c r="C7" s="140"/>
      <c r="D7" s="140"/>
      <c r="E7" s="140"/>
      <c r="F7" s="140"/>
      <c r="G7" s="140"/>
      <c r="H7" s="140"/>
      <c r="I7" s="140"/>
      <c r="J7" s="140"/>
      <c r="K7" s="140"/>
      <c r="L7" s="140"/>
      <c r="M7" s="140"/>
      <c r="N7" s="140"/>
      <c r="O7" s="140"/>
      <c r="P7" s="140"/>
      <c r="Q7" s="140"/>
      <c r="R7" s="140"/>
      <c r="S7" s="140">
        <v>14032.61</v>
      </c>
      <c r="T7" s="140">
        <v>20210.67553877</v>
      </c>
      <c r="U7" s="140">
        <v>11284.784533290001</v>
      </c>
      <c r="V7" s="140">
        <v>12720.101154550001</v>
      </c>
      <c r="W7" s="140">
        <v>13156.642430589998</v>
      </c>
      <c r="X7" s="140">
        <v>14997.518657430002</v>
      </c>
      <c r="Y7" s="140">
        <v>15419.125832189999</v>
      </c>
      <c r="Z7" s="140">
        <v>14688.820967889997</v>
      </c>
      <c r="AA7" s="140">
        <v>13966.27571917</v>
      </c>
      <c r="AB7" s="140">
        <v>13772.058262639999</v>
      </c>
      <c r="AC7" s="140">
        <v>14738.823344660001</v>
      </c>
      <c r="AD7" s="140">
        <v>14133.8472876</v>
      </c>
      <c r="AE7" s="141">
        <v>12233.406486659998</v>
      </c>
      <c r="AF7" s="141">
        <v>8955.24359301</v>
      </c>
      <c r="AG7" s="141">
        <v>2457.19720521</v>
      </c>
      <c r="AH7" s="142">
        <v>7514.1825330499996</v>
      </c>
    </row>
    <row r="8" spans="1:34" x14ac:dyDescent="0.2">
      <c r="A8" s="131" t="s">
        <v>59</v>
      </c>
      <c r="B8" s="129"/>
      <c r="C8" s="129"/>
      <c r="D8" s="129"/>
      <c r="E8" s="129"/>
      <c r="F8" s="129"/>
      <c r="G8" s="129"/>
      <c r="H8" s="129"/>
      <c r="I8" s="129"/>
      <c r="J8" s="129"/>
      <c r="K8" s="129"/>
      <c r="L8" s="129"/>
      <c r="M8" s="129"/>
      <c r="N8" s="129"/>
      <c r="O8" s="129"/>
      <c r="P8" s="129"/>
      <c r="Q8" s="129"/>
      <c r="R8" s="129">
        <v>604.5</v>
      </c>
      <c r="S8" s="129">
        <v>1466.35</v>
      </c>
      <c r="T8" s="129">
        <v>2506.7600407800001</v>
      </c>
      <c r="U8" s="129">
        <v>3420.8330264399997</v>
      </c>
      <c r="V8" s="129">
        <v>3836.6990915799997</v>
      </c>
      <c r="W8" s="129">
        <v>4405.5954183099993</v>
      </c>
      <c r="X8" s="129">
        <v>5883.2542653299997</v>
      </c>
      <c r="Y8" s="129">
        <v>7335.11450547</v>
      </c>
      <c r="Z8" s="129">
        <v>7943.6994030900005</v>
      </c>
      <c r="AA8" s="129">
        <v>8112.20545984</v>
      </c>
      <c r="AB8" s="129">
        <v>8862.074811370001</v>
      </c>
      <c r="AC8" s="129">
        <v>10010.951766169999</v>
      </c>
      <c r="AD8" s="129">
        <v>9663.2495183499996</v>
      </c>
      <c r="AE8" s="136">
        <v>10812.084078770004</v>
      </c>
      <c r="AF8" s="136">
        <v>10156.82747212</v>
      </c>
      <c r="AG8" s="136">
        <v>7472.9377399099994</v>
      </c>
      <c r="AH8" s="143">
        <v>6475.2755505200003</v>
      </c>
    </row>
    <row r="9" spans="1:34" x14ac:dyDescent="0.2">
      <c r="A9" s="131" t="s">
        <v>60</v>
      </c>
      <c r="B9" s="129"/>
      <c r="C9" s="129"/>
      <c r="D9" s="129"/>
      <c r="E9" s="129"/>
      <c r="F9" s="129"/>
      <c r="G9" s="129"/>
      <c r="H9" s="129"/>
      <c r="I9" s="129"/>
      <c r="J9" s="129"/>
      <c r="K9" s="129"/>
      <c r="L9" s="129"/>
      <c r="M9" s="129"/>
      <c r="N9" s="129"/>
      <c r="O9" s="129"/>
      <c r="P9" s="129"/>
      <c r="Q9" s="129"/>
      <c r="R9" s="129">
        <f t="shared" ref="R9:X9" si="0">+R8+R7</f>
        <v>604.5</v>
      </c>
      <c r="S9" s="129">
        <f t="shared" si="0"/>
        <v>15498.960000000001</v>
      </c>
      <c r="T9" s="129">
        <f t="shared" si="0"/>
        <v>22717.435579550001</v>
      </c>
      <c r="U9" s="129">
        <f t="shared" si="0"/>
        <v>14705.617559730001</v>
      </c>
      <c r="V9" s="129">
        <f t="shared" si="0"/>
        <v>16556.800246129998</v>
      </c>
      <c r="W9" s="129">
        <f t="shared" si="0"/>
        <v>17562.237848899997</v>
      </c>
      <c r="X9" s="129">
        <f t="shared" si="0"/>
        <v>20880.772922760003</v>
      </c>
      <c r="Y9" s="129">
        <v>22754.240337659998</v>
      </c>
      <c r="Z9" s="129">
        <v>22632.520370979997</v>
      </c>
      <c r="AA9" s="129">
        <v>22078.481179009999</v>
      </c>
      <c r="AB9" s="129">
        <v>22634.133074010002</v>
      </c>
      <c r="AC9" s="129">
        <v>24749.77511083</v>
      </c>
      <c r="AD9" s="129">
        <v>23797.096805950001</v>
      </c>
      <c r="AE9" s="136">
        <v>23045.490565430002</v>
      </c>
      <c r="AF9" s="136">
        <v>19112.07106513</v>
      </c>
      <c r="AG9" s="136">
        <v>9930.1349451200003</v>
      </c>
      <c r="AH9" s="143">
        <v>13989.45808357</v>
      </c>
    </row>
    <row r="10" spans="1:34" x14ac:dyDescent="0.2">
      <c r="A10" s="144" t="s">
        <v>61</v>
      </c>
      <c r="B10" s="129">
        <v>1008.2281031703385</v>
      </c>
      <c r="C10" s="129">
        <v>1594.8772591616701</v>
      </c>
      <c r="D10" s="129">
        <v>2590.1171637473044</v>
      </c>
      <c r="E10" s="129">
        <v>2641.3034740328376</v>
      </c>
      <c r="F10" s="129">
        <v>3330.0467174999376</v>
      </c>
      <c r="G10" s="129">
        <v>3851.9919979950118</v>
      </c>
      <c r="H10" s="129">
        <v>4199.8279146800496</v>
      </c>
      <c r="I10" s="130">
        <v>5071.9530534571131</v>
      </c>
      <c r="J10" s="130">
        <v>4366.2912762958413</v>
      </c>
      <c r="K10" s="130">
        <v>2793.3961730748551</v>
      </c>
      <c r="L10" s="130">
        <v>2135.753368482468</v>
      </c>
      <c r="M10" s="130">
        <v>1692.1872361317419</v>
      </c>
      <c r="N10" s="129">
        <v>923.82593339981474</v>
      </c>
      <c r="O10" s="129">
        <v>359.16027221669981</v>
      </c>
      <c r="P10" s="129">
        <v>1022.7085850729331</v>
      </c>
      <c r="Q10" s="129">
        <v>3633.7020625745217</v>
      </c>
      <c r="R10" s="129">
        <v>10854.848087527113</v>
      </c>
      <c r="S10" s="129">
        <v>5411.4179589324522</v>
      </c>
      <c r="T10" s="129">
        <v>2805.78663983862</v>
      </c>
      <c r="U10" s="129">
        <v>1654.163547134269</v>
      </c>
      <c r="V10" s="129">
        <v>3892.7694139676978</v>
      </c>
      <c r="W10" s="129">
        <v>10588.370887761912</v>
      </c>
      <c r="X10" s="129">
        <v>10418.520789274196</v>
      </c>
      <c r="Y10" s="129">
        <v>3362.2553584113884</v>
      </c>
      <c r="Z10" s="129">
        <v>4786.8316871407005</v>
      </c>
      <c r="AA10" s="129">
        <v>2003.299594689217</v>
      </c>
      <c r="AB10" s="129">
        <v>3242.5203954646909</v>
      </c>
      <c r="AC10" s="129">
        <v>3233.677653732826</v>
      </c>
      <c r="AD10" s="129">
        <v>2318.029800985938</v>
      </c>
      <c r="AE10" s="136">
        <v>1296.5359875719334</v>
      </c>
      <c r="AF10" s="136">
        <v>3221.0882954235417</v>
      </c>
      <c r="AG10" s="136">
        <v>4097.5817950896235</v>
      </c>
      <c r="AH10" s="143">
        <v>3925.4504089375055</v>
      </c>
    </row>
    <row r="11" spans="1:34" x14ac:dyDescent="0.2">
      <c r="A11" s="144" t="s">
        <v>62</v>
      </c>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29">
        <v>4001.3362024800003</v>
      </c>
      <c r="Z11" s="129">
        <v>3739.9598655425921</v>
      </c>
      <c r="AA11" s="129">
        <v>3496.7378216204338</v>
      </c>
      <c r="AB11" s="129">
        <v>2878.2091309663724</v>
      </c>
      <c r="AC11" s="129">
        <v>1621.64703573</v>
      </c>
      <c r="AD11" s="129">
        <v>630.73174963999998</v>
      </c>
      <c r="AE11" s="136">
        <v>200.56809923999998</v>
      </c>
      <c r="AF11" s="136">
        <v>202.17236879999999</v>
      </c>
      <c r="AG11" s="136">
        <v>202.29947389</v>
      </c>
      <c r="AH11" s="143">
        <v>205.27413281</v>
      </c>
    </row>
    <row r="12" spans="1:34" x14ac:dyDescent="0.2">
      <c r="A12" s="131" t="s">
        <v>63</v>
      </c>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v>381.42938544999998</v>
      </c>
      <c r="AD12" s="137">
        <v>497.55601300000001</v>
      </c>
      <c r="AE12" s="138">
        <v>575.06229217999999</v>
      </c>
      <c r="AF12" s="138">
        <v>714.66904983000006</v>
      </c>
      <c r="AG12" s="138">
        <v>453.74</v>
      </c>
      <c r="AH12" s="145">
        <v>379.2181999</v>
      </c>
    </row>
    <row r="13" spans="1:34" x14ac:dyDescent="0.2">
      <c r="A13" s="146" t="s">
        <v>64</v>
      </c>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8">
        <v>42.412836239999997</v>
      </c>
      <c r="AB13" s="147">
        <v>88.501886455663964</v>
      </c>
      <c r="AC13" s="147">
        <v>178.64092101524656</v>
      </c>
      <c r="AD13" s="147">
        <v>227.04603623</v>
      </c>
      <c r="AE13" s="149">
        <v>267.90495248000002</v>
      </c>
      <c r="AF13" s="149">
        <v>253.60868746977101</v>
      </c>
      <c r="AG13" s="149">
        <v>216.12559102</v>
      </c>
      <c r="AH13" s="150">
        <v>184.5183021</v>
      </c>
    </row>
    <row r="14" spans="1:34" x14ac:dyDescent="0.2">
      <c r="A14" s="132" t="s">
        <v>65</v>
      </c>
      <c r="B14" s="133">
        <f t="shared" ref="B14:AE14" si="1">+B13+B12+B11+B10+B9</f>
        <v>1008.2281031703385</v>
      </c>
      <c r="C14" s="133">
        <f t="shared" si="1"/>
        <v>1594.8772591616701</v>
      </c>
      <c r="D14" s="133">
        <f t="shared" si="1"/>
        <v>2590.1171637473044</v>
      </c>
      <c r="E14" s="133">
        <f t="shared" si="1"/>
        <v>2641.3034740328376</v>
      </c>
      <c r="F14" s="133">
        <f t="shared" si="1"/>
        <v>3330.0467174999376</v>
      </c>
      <c r="G14" s="133">
        <f t="shared" si="1"/>
        <v>3851.9919979950118</v>
      </c>
      <c r="H14" s="133">
        <f t="shared" si="1"/>
        <v>4199.8279146800496</v>
      </c>
      <c r="I14" s="133">
        <f t="shared" si="1"/>
        <v>5071.9530534571131</v>
      </c>
      <c r="J14" s="133">
        <f t="shared" si="1"/>
        <v>4366.2912762958413</v>
      </c>
      <c r="K14" s="133">
        <f t="shared" si="1"/>
        <v>2793.3961730748551</v>
      </c>
      <c r="L14" s="133">
        <f t="shared" si="1"/>
        <v>2135.753368482468</v>
      </c>
      <c r="M14" s="133">
        <f t="shared" si="1"/>
        <v>1692.1872361317419</v>
      </c>
      <c r="N14" s="133">
        <f t="shared" si="1"/>
        <v>923.82593339981474</v>
      </c>
      <c r="O14" s="133">
        <f t="shared" si="1"/>
        <v>359.16027221669981</v>
      </c>
      <c r="P14" s="133">
        <f t="shared" si="1"/>
        <v>1022.7085850729331</v>
      </c>
      <c r="Q14" s="133">
        <f t="shared" si="1"/>
        <v>3633.7020625745217</v>
      </c>
      <c r="R14" s="133">
        <f t="shared" si="1"/>
        <v>11459.348087527113</v>
      </c>
      <c r="S14" s="133">
        <f t="shared" si="1"/>
        <v>20910.377958932455</v>
      </c>
      <c r="T14" s="133">
        <f t="shared" si="1"/>
        <v>25523.222219388623</v>
      </c>
      <c r="U14" s="133">
        <f t="shared" si="1"/>
        <v>16359.78110686427</v>
      </c>
      <c r="V14" s="133">
        <f t="shared" si="1"/>
        <v>20449.569660097695</v>
      </c>
      <c r="W14" s="133">
        <f t="shared" si="1"/>
        <v>28150.60873666191</v>
      </c>
      <c r="X14" s="133">
        <f t="shared" si="1"/>
        <v>31299.293712034199</v>
      </c>
      <c r="Y14" s="133">
        <f t="shared" si="1"/>
        <v>30117.831898551387</v>
      </c>
      <c r="Z14" s="133">
        <f t="shared" si="1"/>
        <v>31159.311923663292</v>
      </c>
      <c r="AA14" s="133">
        <f t="shared" si="1"/>
        <v>27620.931431559649</v>
      </c>
      <c r="AB14" s="133">
        <f t="shared" si="1"/>
        <v>28843.364486896731</v>
      </c>
      <c r="AC14" s="133">
        <f t="shared" si="1"/>
        <v>30165.170106758073</v>
      </c>
      <c r="AD14" s="134">
        <f t="shared" si="1"/>
        <v>27470.460405805938</v>
      </c>
      <c r="AE14" s="134">
        <f t="shared" si="1"/>
        <v>25385.561896901934</v>
      </c>
      <c r="AF14" s="134">
        <f>+AF13+AF12+AF11+AF10+AF9</f>
        <v>23503.609466653314</v>
      </c>
      <c r="AG14" s="134">
        <f>+AG13+AG12+AG11+AG10+AG9</f>
        <v>14899.881805119625</v>
      </c>
      <c r="AH14" s="135">
        <f>+AH13+AH12+AH11+AH10+AH9</f>
        <v>18683.919127317506</v>
      </c>
    </row>
    <row r="15" spans="1:34" x14ac:dyDescent="0.2">
      <c r="A15" s="121"/>
      <c r="Y15" s="122"/>
      <c r="Z15" s="122"/>
      <c r="AA15" s="122"/>
      <c r="AB15" s="122"/>
      <c r="AC15" s="122"/>
      <c r="AD15" s="122"/>
      <c r="AE15" s="123"/>
    </row>
    <row r="16" spans="1:34" x14ac:dyDescent="0.2">
      <c r="A16" s="39" t="s">
        <v>66</v>
      </c>
      <c r="B16" s="151">
        <v>3.3638811674704547E-2</v>
      </c>
      <c r="C16" s="151">
        <v>4.5249884314189366E-2</v>
      </c>
      <c r="D16" s="151">
        <v>5.9420052481904337E-2</v>
      </c>
      <c r="E16" s="151">
        <v>5.7140561065408088E-2</v>
      </c>
      <c r="F16" s="151">
        <v>5.6176413352539104E-2</v>
      </c>
      <c r="G16" s="151">
        <v>5.3815232163935488E-2</v>
      </c>
      <c r="H16" s="151">
        <v>5.5474469183860557E-2</v>
      </c>
      <c r="I16" s="151">
        <v>6.2622391930590202E-2</v>
      </c>
      <c r="J16" s="151">
        <v>5.509075206745373E-2</v>
      </c>
      <c r="K16" s="151">
        <v>3.8541012938552568E-2</v>
      </c>
      <c r="L16" s="151">
        <v>2.9117904579039455E-2</v>
      </c>
      <c r="M16" s="151">
        <v>2.4638622499475731E-2</v>
      </c>
      <c r="N16" s="151">
        <v>1.3698038440888549E-2</v>
      </c>
      <c r="O16" s="151">
        <v>4.1164112975606119E-3</v>
      </c>
      <c r="P16" s="151">
        <v>9.4679469126942532E-3</v>
      </c>
      <c r="Q16" s="151">
        <v>2.7145716149326836E-2</v>
      </c>
      <c r="R16" s="151">
        <v>7.4612609582622322E-2</v>
      </c>
      <c r="S16" s="151">
        <v>0.11430487034788467</v>
      </c>
      <c r="T16" s="151">
        <v>0.1710837661074387</v>
      </c>
      <c r="U16" s="151">
        <v>8.5690310558028615E-2</v>
      </c>
      <c r="V16" s="151">
        <v>8.5894397601130962E-2</v>
      </c>
      <c r="W16" s="151">
        <v>0.1203170791647756</v>
      </c>
      <c r="X16" s="151">
        <v>0.1152762473305417</v>
      </c>
      <c r="Y16" s="151">
        <v>0.1144107092533775</v>
      </c>
      <c r="Z16" s="151">
        <v>0.12733868876650842</v>
      </c>
      <c r="AA16" s="151">
        <v>0.12245051480122938</v>
      </c>
      <c r="AB16" s="151">
        <v>0.11357139718335277</v>
      </c>
      <c r="AC16" s="151">
        <v>0.10324490445965057</v>
      </c>
      <c r="AD16" s="151">
        <v>0.10088388088746947</v>
      </c>
      <c r="AE16" s="151">
        <v>9.6532205347396427E-2</v>
      </c>
      <c r="AF16" s="151">
        <v>8.3440135504089158E-2</v>
      </c>
      <c r="AG16" s="151">
        <v>5.2647020294429761E-2</v>
      </c>
      <c r="AH16" s="152">
        <v>6.0100477349633759E-2</v>
      </c>
    </row>
    <row r="17" spans="1:33" x14ac:dyDescent="0.2">
      <c r="A17" s="37" t="s">
        <v>4</v>
      </c>
      <c r="AA17" s="124"/>
      <c r="AB17" s="124"/>
      <c r="AC17" s="124"/>
      <c r="AD17" s="124"/>
      <c r="AE17" s="125"/>
      <c r="AG17" s="126"/>
    </row>
    <row r="18" spans="1:33" x14ac:dyDescent="0.2">
      <c r="T18" s="120"/>
      <c r="AA18" s="127"/>
      <c r="AB18" s="127"/>
      <c r="AC18" s="127"/>
      <c r="AD18" s="127"/>
      <c r="AE18" s="128"/>
      <c r="AG18" s="124"/>
    </row>
    <row r="19" spans="1:33" x14ac:dyDescent="0.2">
      <c r="T19" s="120"/>
    </row>
    <row r="20" spans="1:33" x14ac:dyDescent="0.2">
      <c r="T20" s="119"/>
    </row>
  </sheetData>
  <mergeCells count="34">
    <mergeCell ref="G5:G6"/>
    <mergeCell ref="B5:B6"/>
    <mergeCell ref="C5:C6"/>
    <mergeCell ref="D5:D6"/>
    <mergeCell ref="E5:E6"/>
    <mergeCell ref="F5:F6"/>
    <mergeCell ref="S5:S6"/>
    <mergeCell ref="H5:H6"/>
    <mergeCell ref="I5:I6"/>
    <mergeCell ref="J5:J6"/>
    <mergeCell ref="K5:K6"/>
    <mergeCell ref="L5:L6"/>
    <mergeCell ref="M5:M6"/>
    <mergeCell ref="N5:N6"/>
    <mergeCell ref="O5:O6"/>
    <mergeCell ref="P5:P6"/>
    <mergeCell ref="Q5:Q6"/>
    <mergeCell ref="R5:R6"/>
    <mergeCell ref="AF5:AF6"/>
    <mergeCell ref="AG5:AG6"/>
    <mergeCell ref="AH5:AH6"/>
    <mergeCell ref="A5:A6"/>
    <mergeCell ref="Z5:Z6"/>
    <mergeCell ref="AA5:AA6"/>
    <mergeCell ref="AB5:AB6"/>
    <mergeCell ref="AC5:AC6"/>
    <mergeCell ref="AD5:AD6"/>
    <mergeCell ref="AE5:AE6"/>
    <mergeCell ref="T5:T6"/>
    <mergeCell ref="U5:U6"/>
    <mergeCell ref="V5:V6"/>
    <mergeCell ref="W5:W6"/>
    <mergeCell ref="X5:X6"/>
    <mergeCell ref="Y5:Y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9CFC3-868D-4F71-8955-D9B20377A9F1}">
  <dimension ref="A1:J29"/>
  <sheetViews>
    <sheetView workbookViewId="0">
      <selection activeCell="C22" sqref="C22"/>
    </sheetView>
  </sheetViews>
  <sheetFormatPr baseColWidth="10" defaultRowHeight="12.75" x14ac:dyDescent="0.2"/>
  <cols>
    <col min="1" max="2" width="11.42578125" style="48"/>
    <col min="3" max="3" width="13.7109375" style="48" bestFit="1" customWidth="1"/>
    <col min="4" max="16384" width="11.42578125" style="48"/>
  </cols>
  <sheetData>
    <row r="1" spans="1:3" x14ac:dyDescent="0.2">
      <c r="A1" s="216" t="s">
        <v>121</v>
      </c>
    </row>
    <row r="2" spans="1:3" x14ac:dyDescent="0.2">
      <c r="A2" s="216" t="s">
        <v>113</v>
      </c>
    </row>
    <row r="3" spans="1:3" x14ac:dyDescent="0.2">
      <c r="A3" s="217" t="s">
        <v>2</v>
      </c>
    </row>
    <row r="5" spans="1:3" x14ac:dyDescent="0.2">
      <c r="A5" s="218" t="s">
        <v>38</v>
      </c>
      <c r="B5" s="219" t="s">
        <v>114</v>
      </c>
      <c r="C5" s="218" t="s">
        <v>115</v>
      </c>
    </row>
    <row r="6" spans="1:3" x14ac:dyDescent="0.2">
      <c r="A6" s="220"/>
      <c r="B6" s="221" t="s">
        <v>66</v>
      </c>
      <c r="C6" s="222" t="s">
        <v>116</v>
      </c>
    </row>
    <row r="7" spans="1:3" x14ac:dyDescent="0.2">
      <c r="A7" s="97">
        <v>2001</v>
      </c>
      <c r="B7" s="223">
        <v>-9.2254818397111346E-2</v>
      </c>
      <c r="C7" s="199">
        <v>0</v>
      </c>
    </row>
    <row r="8" spans="1:3" x14ac:dyDescent="0.2">
      <c r="A8" s="97">
        <v>2002</v>
      </c>
      <c r="B8" s="223">
        <v>0.18659837160019291</v>
      </c>
      <c r="C8" s="199">
        <v>1</v>
      </c>
    </row>
    <row r="9" spans="1:3" x14ac:dyDescent="0.2">
      <c r="A9" s="97">
        <v>2003</v>
      </c>
      <c r="B9" s="223">
        <v>0.18346288377564204</v>
      </c>
      <c r="C9" s="199">
        <v>1</v>
      </c>
    </row>
    <row r="10" spans="1:3" x14ac:dyDescent="0.2">
      <c r="A10" s="97">
        <v>2004</v>
      </c>
      <c r="B10" s="223">
        <v>-4.8097316782555098E-2</v>
      </c>
      <c r="C10" s="199">
        <v>0</v>
      </c>
    </row>
    <row r="11" spans="1:3" x14ac:dyDescent="0.2">
      <c r="A11" s="97">
        <v>2005</v>
      </c>
      <c r="B11" s="223">
        <v>-9.9937398275921629E-2</v>
      </c>
      <c r="C11" s="199">
        <v>0</v>
      </c>
    </row>
    <row r="12" spans="1:3" x14ac:dyDescent="0.2">
      <c r="A12" s="97">
        <v>2006</v>
      </c>
      <c r="B12" s="223">
        <v>-0.34918142266921842</v>
      </c>
      <c r="C12" s="199">
        <v>0</v>
      </c>
    </row>
    <row r="13" spans="1:3" x14ac:dyDescent="0.2">
      <c r="A13" s="97">
        <v>2007</v>
      </c>
      <c r="B13" s="223">
        <v>-3.2477162492175846E-2</v>
      </c>
      <c r="C13" s="199">
        <v>0</v>
      </c>
    </row>
    <row r="14" spans="1:3" x14ac:dyDescent="0.2">
      <c r="A14" s="97">
        <v>2008</v>
      </c>
      <c r="B14" s="223">
        <v>1.4617527461209694</v>
      </c>
      <c r="C14" s="199">
        <v>1</v>
      </c>
    </row>
    <row r="15" spans="1:3" x14ac:dyDescent="0.2">
      <c r="A15" s="97">
        <v>2009</v>
      </c>
      <c r="B15" s="223">
        <v>3.6842926661956787</v>
      </c>
      <c r="C15" s="199">
        <v>1</v>
      </c>
    </row>
    <row r="16" spans="1:3" x14ac:dyDescent="0.2">
      <c r="A16" s="97">
        <v>2010</v>
      </c>
      <c r="B16" s="223">
        <v>1.9266508001015255</v>
      </c>
      <c r="C16" s="199">
        <v>1</v>
      </c>
    </row>
    <row r="17" spans="1:10" x14ac:dyDescent="0.2">
      <c r="A17" s="97">
        <v>2011</v>
      </c>
      <c r="B17" s="223">
        <v>-0.79784772526852632</v>
      </c>
      <c r="C17" s="199">
        <v>0</v>
      </c>
    </row>
    <row r="18" spans="1:10" x14ac:dyDescent="0.2">
      <c r="A18" s="97">
        <v>2012</v>
      </c>
      <c r="B18" s="223">
        <v>-1.1315679899362989</v>
      </c>
      <c r="C18" s="199">
        <v>0</v>
      </c>
    </row>
    <row r="19" spans="1:10" x14ac:dyDescent="0.2">
      <c r="A19" s="97">
        <v>2013</v>
      </c>
      <c r="B19" s="223">
        <v>-0.48250773958993676</v>
      </c>
      <c r="C19" s="199">
        <v>0</v>
      </c>
    </row>
    <row r="20" spans="1:10" x14ac:dyDescent="0.2">
      <c r="A20" s="97">
        <v>2014</v>
      </c>
      <c r="B20" s="223">
        <v>-0.49816665056169285</v>
      </c>
      <c r="C20" s="199">
        <v>0</v>
      </c>
    </row>
    <row r="21" spans="1:10" x14ac:dyDescent="0.2">
      <c r="A21" s="97">
        <v>2015</v>
      </c>
      <c r="B21" s="223">
        <v>-1.5714490657444686</v>
      </c>
      <c r="C21" s="199">
        <v>0</v>
      </c>
    </row>
    <row r="22" spans="1:10" x14ac:dyDescent="0.2">
      <c r="A22" s="97">
        <v>2016</v>
      </c>
      <c r="B22" s="223">
        <v>-0.21172797461675982</v>
      </c>
      <c r="C22" s="199">
        <v>0</v>
      </c>
    </row>
    <row r="23" spans="1:10" x14ac:dyDescent="0.2">
      <c r="A23" s="97">
        <v>2017</v>
      </c>
      <c r="B23" s="223">
        <v>0.3371855118763622</v>
      </c>
      <c r="C23" s="199">
        <v>1</v>
      </c>
    </row>
    <row r="24" spans="1:10" x14ac:dyDescent="0.2">
      <c r="A24" s="97">
        <v>2018</v>
      </c>
      <c r="B24" s="223">
        <v>-0.38611048615425614</v>
      </c>
      <c r="C24" s="199">
        <v>0</v>
      </c>
    </row>
    <row r="25" spans="1:10" x14ac:dyDescent="0.2">
      <c r="A25" s="97">
        <v>2019</v>
      </c>
      <c r="B25" s="223">
        <v>-0.15203293739854579</v>
      </c>
      <c r="C25" s="199">
        <v>0</v>
      </c>
    </row>
    <row r="26" spans="1:10" x14ac:dyDescent="0.2">
      <c r="A26" s="97">
        <v>2020</v>
      </c>
      <c r="B26" s="223">
        <v>-0.53208289941085429</v>
      </c>
      <c r="C26" s="199">
        <v>0</v>
      </c>
    </row>
    <row r="27" spans="1:10" x14ac:dyDescent="0.2">
      <c r="A27" s="98">
        <v>2021</v>
      </c>
      <c r="B27" s="224">
        <v>6.0361276073483721</v>
      </c>
      <c r="C27" s="201">
        <v>1</v>
      </c>
    </row>
    <row r="28" spans="1:10" x14ac:dyDescent="0.2">
      <c r="A28" s="231" t="s">
        <v>117</v>
      </c>
      <c r="B28" s="231"/>
      <c r="C28" s="231"/>
      <c r="D28" s="231"/>
      <c r="E28" s="231"/>
      <c r="F28" s="231"/>
      <c r="G28" s="231"/>
      <c r="H28" s="231"/>
      <c r="I28" s="231"/>
      <c r="J28" s="231"/>
    </row>
    <row r="29" spans="1:10" x14ac:dyDescent="0.2">
      <c r="A29" s="48" t="s">
        <v>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61B4-BF56-4B67-AAA8-AD0593C97C14}">
  <dimension ref="A1:AG29"/>
  <sheetViews>
    <sheetView showGridLines="0" zoomScale="110" zoomScaleNormal="110" workbookViewId="0">
      <selection activeCell="W28" sqref="W28"/>
    </sheetView>
  </sheetViews>
  <sheetFormatPr baseColWidth="10" defaultColWidth="11.42578125" defaultRowHeight="12.75" x14ac:dyDescent="0.2"/>
  <cols>
    <col min="1" max="1" width="15.7109375" style="37" customWidth="1"/>
    <col min="2" max="33" width="7.85546875" style="37" customWidth="1"/>
    <col min="34" max="16384" width="11.42578125" style="37"/>
  </cols>
  <sheetData>
    <row r="1" spans="1:33" x14ac:dyDescent="0.2">
      <c r="A1" s="36" t="s">
        <v>44</v>
      </c>
    </row>
    <row r="2" spans="1:33" x14ac:dyDescent="0.2">
      <c r="A2" s="120" t="s">
        <v>53</v>
      </c>
    </row>
    <row r="3" spans="1:33" x14ac:dyDescent="0.2">
      <c r="A3" s="119" t="s">
        <v>43</v>
      </c>
    </row>
    <row r="5" spans="1:33" x14ac:dyDescent="0.2">
      <c r="A5" s="160"/>
      <c r="B5" s="161">
        <v>1991</v>
      </c>
      <c r="C5" s="161">
        <v>1992</v>
      </c>
      <c r="D5" s="161">
        <v>1993</v>
      </c>
      <c r="E5" s="161">
        <v>1994</v>
      </c>
      <c r="F5" s="161">
        <v>1995</v>
      </c>
      <c r="G5" s="161">
        <v>1996</v>
      </c>
      <c r="H5" s="161">
        <v>1997</v>
      </c>
      <c r="I5" s="161">
        <v>1998</v>
      </c>
      <c r="J5" s="161">
        <v>1999</v>
      </c>
      <c r="K5" s="161">
        <v>2000</v>
      </c>
      <c r="L5" s="161">
        <v>2001</v>
      </c>
      <c r="M5" s="161">
        <v>2002</v>
      </c>
      <c r="N5" s="161">
        <v>2003</v>
      </c>
      <c r="O5" s="161">
        <v>2004</v>
      </c>
      <c r="P5" s="161">
        <v>2005</v>
      </c>
      <c r="Q5" s="161">
        <v>2006</v>
      </c>
      <c r="R5" s="161">
        <v>2007</v>
      </c>
      <c r="S5" s="161">
        <v>2008</v>
      </c>
      <c r="T5" s="161">
        <v>2009</v>
      </c>
      <c r="U5" s="161">
        <v>2010</v>
      </c>
      <c r="V5" s="161">
        <v>2011</v>
      </c>
      <c r="W5" s="161">
        <v>2012</v>
      </c>
      <c r="X5" s="161">
        <v>2013</v>
      </c>
      <c r="Y5" s="161">
        <v>2014</v>
      </c>
      <c r="Z5" s="161">
        <v>2015</v>
      </c>
      <c r="AA5" s="161">
        <v>2016</v>
      </c>
      <c r="AB5" s="161">
        <v>2017</v>
      </c>
      <c r="AC5" s="161">
        <v>2018</v>
      </c>
      <c r="AD5" s="161">
        <v>2019</v>
      </c>
      <c r="AE5" s="161">
        <v>2020</v>
      </c>
      <c r="AF5" s="161">
        <v>2021</v>
      </c>
      <c r="AG5" s="162">
        <v>2022</v>
      </c>
    </row>
    <row r="6" spans="1:33" x14ac:dyDescent="0.2">
      <c r="A6" s="144" t="s">
        <v>67</v>
      </c>
      <c r="B6" s="155">
        <v>0.36988762289393867</v>
      </c>
      <c r="C6" s="155">
        <v>0.3031862990374472</v>
      </c>
      <c r="D6" s="155">
        <v>0.27918408470328732</v>
      </c>
      <c r="E6" s="155">
        <v>0.22595505197328652</v>
      </c>
      <c r="F6" s="155">
        <v>0.17283926438698122</v>
      </c>
      <c r="G6" s="155">
        <v>0.14584476137957295</v>
      </c>
      <c r="H6" s="155">
        <v>0.12779823184741171</v>
      </c>
      <c r="I6" s="155">
        <v>0.12115296403975022</v>
      </c>
      <c r="J6" s="155">
        <v>0.13277007010345174</v>
      </c>
      <c r="K6" s="155">
        <v>0.13145640004628362</v>
      </c>
      <c r="L6" s="155">
        <v>0.14348084213623391</v>
      </c>
      <c r="M6" s="155">
        <v>0.15045329670259899</v>
      </c>
      <c r="N6" s="155">
        <v>0.12573017825986493</v>
      </c>
      <c r="O6" s="155">
        <v>0.10314064891946301</v>
      </c>
      <c r="P6" s="155">
        <v>7.0396204944817964E-2</v>
      </c>
      <c r="Q6" s="155">
        <v>5.0223976384672797E-2</v>
      </c>
      <c r="R6" s="155">
        <v>3.901260284615362E-2</v>
      </c>
      <c r="S6" s="155">
        <v>4.915989093654563E-2</v>
      </c>
      <c r="T6" s="155">
        <v>5.8449264307269051E-2</v>
      </c>
      <c r="U6" s="155">
        <v>8.6073277639456158E-2</v>
      </c>
      <c r="V6" s="155">
        <v>0.11126889523248125</v>
      </c>
      <c r="W6" s="155">
        <v>0.11939073022487251</v>
      </c>
      <c r="X6" s="155">
        <v>0.12784063924129482</v>
      </c>
      <c r="Y6" s="155">
        <v>0.15019748276696052</v>
      </c>
      <c r="Z6" s="155">
        <v>0.17374659705869799</v>
      </c>
      <c r="AA6" s="155">
        <v>0.21100504838965697</v>
      </c>
      <c r="AB6" s="155">
        <v>0.23651638853943197</v>
      </c>
      <c r="AC6" s="155">
        <v>0.25798027700548642</v>
      </c>
      <c r="AD6" s="155">
        <v>0.28288307444387939</v>
      </c>
      <c r="AE6" s="155">
        <v>0.32527828337364417</v>
      </c>
      <c r="AF6" s="155">
        <v>0.36263804032114122</v>
      </c>
      <c r="AG6" s="156">
        <v>0.37320376243561248</v>
      </c>
    </row>
    <row r="7" spans="1:33" x14ac:dyDescent="0.2">
      <c r="A7" s="144" t="s">
        <v>68</v>
      </c>
      <c r="B7" s="155">
        <v>0.21001920444210226</v>
      </c>
      <c r="C7" s="155">
        <v>0.17397305670870697</v>
      </c>
      <c r="D7" s="155">
        <v>0.16748549130181972</v>
      </c>
      <c r="E7" s="155">
        <v>0.13597058356299624</v>
      </c>
      <c r="F7" s="155">
        <v>0.1173837091780056</v>
      </c>
      <c r="G7" s="155">
        <v>0.10487826054055716</v>
      </c>
      <c r="H7" s="155">
        <v>9.6878610641454643E-2</v>
      </c>
      <c r="I7" s="155">
        <v>9.0260241953444106E-2</v>
      </c>
      <c r="J7" s="155">
        <v>9.4416361627217824E-2</v>
      </c>
      <c r="K7" s="155">
        <v>9.6452333607775553E-2</v>
      </c>
      <c r="L7" s="155">
        <v>0.10001800375808215</v>
      </c>
      <c r="M7" s="155">
        <v>9.5480043666824388E-2</v>
      </c>
      <c r="N7" s="155">
        <v>7.2449657723816327E-2</v>
      </c>
      <c r="O7" s="155">
        <v>5.7263226416467278E-2</v>
      </c>
      <c r="P7" s="155">
        <v>3.8607567457301317E-2</v>
      </c>
      <c r="Q7" s="155">
        <v>2.2897923718826891E-2</v>
      </c>
      <c r="R7" s="155">
        <v>1.8906039521002775E-2</v>
      </c>
      <c r="S7" s="155">
        <v>2.9489507189933588E-2</v>
      </c>
      <c r="T7" s="155">
        <v>4.5121324313604112E-2</v>
      </c>
      <c r="U7" s="155">
        <v>6.8757464966194309E-2</v>
      </c>
      <c r="V7" s="155">
        <v>8.8607645581863945E-2</v>
      </c>
      <c r="W7" s="155">
        <v>9.6801520395882037E-2</v>
      </c>
      <c r="X7" s="155">
        <v>0.10815948480201881</v>
      </c>
      <c r="Y7" s="155">
        <v>0.12333127000715406</v>
      </c>
      <c r="Z7" s="155">
        <v>0.13906592081389649</v>
      </c>
      <c r="AA7" s="155">
        <v>0.17114586131058002</v>
      </c>
      <c r="AB7" s="155">
        <v>0.19257457078572332</v>
      </c>
      <c r="AC7" s="155">
        <v>0.20456712674589891</v>
      </c>
      <c r="AD7" s="155">
        <v>0.22274195373844105</v>
      </c>
      <c r="AE7" s="155">
        <v>0.24998750147959142</v>
      </c>
      <c r="AF7" s="155">
        <v>0.235056763969612</v>
      </c>
      <c r="AG7" s="156">
        <v>0.24078081450799552</v>
      </c>
    </row>
    <row r="8" spans="1:33" x14ac:dyDescent="0.2">
      <c r="A8" s="157" t="s">
        <v>69</v>
      </c>
      <c r="B8" s="158">
        <v>0.15986841845183641</v>
      </c>
      <c r="C8" s="158">
        <v>0.12921324232874021</v>
      </c>
      <c r="D8" s="158">
        <v>0.11169859340146761</v>
      </c>
      <c r="E8" s="158">
        <v>8.9984468410290272E-2</v>
      </c>
      <c r="F8" s="158">
        <v>5.5455555208975611E-2</v>
      </c>
      <c r="G8" s="158">
        <v>4.096650083901579E-2</v>
      </c>
      <c r="H8" s="158">
        <v>3.0919621205957065E-2</v>
      </c>
      <c r="I8" s="158">
        <v>3.0892722086306116E-2</v>
      </c>
      <c r="J8" s="158">
        <v>3.8353708476233907E-2</v>
      </c>
      <c r="K8" s="158">
        <v>3.500406643850807E-2</v>
      </c>
      <c r="L8" s="158">
        <v>4.346283837815175E-2</v>
      </c>
      <c r="M8" s="158">
        <v>5.4973253035774598E-2</v>
      </c>
      <c r="N8" s="158">
        <v>5.3280520536048592E-2</v>
      </c>
      <c r="O8" s="158">
        <v>4.5877422502995736E-2</v>
      </c>
      <c r="P8" s="158">
        <v>3.1788637487516654E-2</v>
      </c>
      <c r="Q8" s="158">
        <v>2.7326052665845903E-2</v>
      </c>
      <c r="R8" s="158">
        <v>2.0106563325150845E-2</v>
      </c>
      <c r="S8" s="158">
        <v>1.9670383746612046E-2</v>
      </c>
      <c r="T8" s="158">
        <v>1.3327939993664937E-2</v>
      </c>
      <c r="U8" s="158">
        <v>1.7315812673261852E-2</v>
      </c>
      <c r="V8" s="158">
        <v>2.2661249650617304E-2</v>
      </c>
      <c r="W8" s="158">
        <v>2.2589209828990466E-2</v>
      </c>
      <c r="X8" s="158">
        <v>1.9681154439276007E-2</v>
      </c>
      <c r="Y8" s="158">
        <v>2.6866212759806465E-2</v>
      </c>
      <c r="Z8" s="158">
        <v>3.4680676244801506E-2</v>
      </c>
      <c r="AA8" s="158">
        <v>3.9859187079076958E-2</v>
      </c>
      <c r="AB8" s="158">
        <v>4.3941817753708638E-2</v>
      </c>
      <c r="AC8" s="158">
        <v>5.3413150259587504E-2</v>
      </c>
      <c r="AD8" s="158">
        <v>6.0141120705438325E-2</v>
      </c>
      <c r="AE8" s="158">
        <v>7.529078189405275E-2</v>
      </c>
      <c r="AF8" s="158">
        <v>0.12758127635152924</v>
      </c>
      <c r="AG8" s="159">
        <v>0.132422947927617</v>
      </c>
    </row>
    <row r="9" spans="1:33" x14ac:dyDescent="0.2">
      <c r="A9" s="37" t="s">
        <v>4</v>
      </c>
    </row>
    <row r="14" spans="1:33" x14ac:dyDescent="0.2">
      <c r="B14" s="36"/>
      <c r="C14" s="36"/>
      <c r="D14" s="36"/>
      <c r="E14" s="36"/>
      <c r="F14" s="36"/>
      <c r="G14" s="36"/>
    </row>
    <row r="15" spans="1:33" x14ac:dyDescent="0.2">
      <c r="B15" s="36"/>
      <c r="C15" s="36"/>
      <c r="D15" s="36"/>
      <c r="E15" s="36"/>
      <c r="F15" s="36"/>
      <c r="G15" s="36"/>
    </row>
    <row r="28" spans="2:33" x14ac:dyDescent="0.2">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row>
    <row r="29" spans="2:33" x14ac:dyDescent="0.2">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L11"/>
  <sheetViews>
    <sheetView showGridLines="0" zoomScale="140" zoomScaleNormal="140" workbookViewId="0">
      <selection activeCell="A14" sqref="A14"/>
    </sheetView>
  </sheetViews>
  <sheetFormatPr baseColWidth="10" defaultColWidth="10.85546875" defaultRowHeight="12.75" x14ac:dyDescent="0.2"/>
  <cols>
    <col min="1" max="1" width="26" style="76" customWidth="1"/>
    <col min="2" max="12" width="10.7109375" style="76" customWidth="1"/>
    <col min="13" max="13" width="13.140625" style="76" bestFit="1" customWidth="1"/>
    <col min="14" max="16384" width="10.85546875" style="76"/>
  </cols>
  <sheetData>
    <row r="1" spans="1:12" x14ac:dyDescent="0.2">
      <c r="A1" s="96" t="s">
        <v>45</v>
      </c>
    </row>
    <row r="2" spans="1:12" x14ac:dyDescent="0.2">
      <c r="A2" s="96" t="s">
        <v>33</v>
      </c>
    </row>
    <row r="3" spans="1:12" x14ac:dyDescent="0.2">
      <c r="A3" s="76" t="s">
        <v>34</v>
      </c>
    </row>
    <row r="4" spans="1:12" x14ac:dyDescent="0.2">
      <c r="A4" s="88"/>
    </row>
    <row r="5" spans="1:12" x14ac:dyDescent="0.2">
      <c r="A5" s="232"/>
      <c r="B5" s="161">
        <v>2023</v>
      </c>
      <c r="C5" s="161">
        <f>1+B5</f>
        <v>2024</v>
      </c>
      <c r="D5" s="161">
        <f t="shared" ref="D5:L5" si="0">1+C5</f>
        <v>2025</v>
      </c>
      <c r="E5" s="161">
        <f t="shared" si="0"/>
        <v>2026</v>
      </c>
      <c r="F5" s="161">
        <f t="shared" si="0"/>
        <v>2027</v>
      </c>
      <c r="G5" s="161">
        <f t="shared" si="0"/>
        <v>2028</v>
      </c>
      <c r="H5" s="161">
        <f t="shared" si="0"/>
        <v>2029</v>
      </c>
      <c r="I5" s="161">
        <f t="shared" si="0"/>
        <v>2030</v>
      </c>
      <c r="J5" s="161">
        <f t="shared" si="0"/>
        <v>2031</v>
      </c>
      <c r="K5" s="161">
        <f t="shared" si="0"/>
        <v>2032</v>
      </c>
      <c r="L5" s="162">
        <f t="shared" si="0"/>
        <v>2033</v>
      </c>
    </row>
    <row r="6" spans="1:12" x14ac:dyDescent="0.2">
      <c r="A6" s="89" t="s">
        <v>35</v>
      </c>
      <c r="B6" s="90">
        <v>6919959.4025635552</v>
      </c>
      <c r="C6" s="90">
        <v>2782495.9477604898</v>
      </c>
      <c r="D6" s="90">
        <v>9034429.1240802445</v>
      </c>
      <c r="E6" s="90">
        <v>12750157.567915408</v>
      </c>
      <c r="F6" s="90">
        <v>16655.73611699566</v>
      </c>
      <c r="G6" s="90">
        <v>5888946.8767276397</v>
      </c>
      <c r="H6" s="90">
        <v>46287.335257253624</v>
      </c>
      <c r="I6" s="90">
        <v>11094248.013578461</v>
      </c>
      <c r="J6" s="90">
        <v>0</v>
      </c>
      <c r="K6" s="90">
        <v>22059.781061106871</v>
      </c>
      <c r="L6" s="91">
        <v>4137579.2520899628</v>
      </c>
    </row>
    <row r="7" spans="1:12" x14ac:dyDescent="0.2">
      <c r="A7" s="92" t="s">
        <v>36</v>
      </c>
      <c r="B7" s="93">
        <v>58018.685664672492</v>
      </c>
      <c r="C7" s="93">
        <v>53122.547959732226</v>
      </c>
      <c r="D7" s="93">
        <v>2383840.9865807467</v>
      </c>
      <c r="E7" s="93">
        <v>2219151.2452465571</v>
      </c>
      <c r="F7" s="93">
        <v>3101708.5064300029</v>
      </c>
      <c r="G7" s="93">
        <v>2955828.8897612356</v>
      </c>
      <c r="H7" s="93">
        <v>2515429.1555962213</v>
      </c>
      <c r="I7" s="93">
        <v>2097155.0434090458</v>
      </c>
      <c r="J7" s="93">
        <v>4976122.9300022554</v>
      </c>
      <c r="K7" s="93">
        <v>2117755.0378230931</v>
      </c>
      <c r="L7" s="94">
        <v>3133403.629026704</v>
      </c>
    </row>
    <row r="8" spans="1:12" hidden="1" x14ac:dyDescent="0.2">
      <c r="A8" s="100">
        <v>1000</v>
      </c>
      <c r="D8" s="101"/>
    </row>
    <row r="9" spans="1:12" x14ac:dyDescent="0.2">
      <c r="A9" s="99" t="s">
        <v>1</v>
      </c>
      <c r="B9" s="100"/>
      <c r="C9" s="100"/>
      <c r="D9" s="100"/>
      <c r="E9" s="100"/>
      <c r="F9" s="100"/>
      <c r="G9" s="100"/>
      <c r="H9" s="100"/>
      <c r="I9" s="100"/>
      <c r="J9" s="100"/>
      <c r="K9" s="100"/>
      <c r="L9" s="100"/>
    </row>
    <row r="10" spans="1:12" x14ac:dyDescent="0.2">
      <c r="B10" s="102"/>
      <c r="C10" s="102"/>
      <c r="D10" s="102"/>
      <c r="E10" s="102"/>
      <c r="F10" s="102"/>
      <c r="G10" s="102"/>
      <c r="H10" s="102"/>
      <c r="I10" s="102"/>
      <c r="J10" s="102"/>
      <c r="K10" s="102"/>
      <c r="L10" s="102"/>
    </row>
    <row r="11" spans="1:12" x14ac:dyDescent="0.2">
      <c r="B11" s="102"/>
      <c r="C11" s="102"/>
      <c r="D11" s="102"/>
      <c r="E11" s="102"/>
      <c r="F11" s="102"/>
      <c r="G11" s="102"/>
      <c r="H11" s="102"/>
      <c r="I11" s="102"/>
      <c r="J11" s="102"/>
      <c r="K11" s="102"/>
      <c r="L11" s="10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7E4B-B9AA-4696-8419-7355AE1003A8}">
  <dimension ref="A1:AL61"/>
  <sheetViews>
    <sheetView showGridLines="0" zoomScaleNormal="100" workbookViewId="0">
      <selection activeCell="J38" sqref="J38"/>
    </sheetView>
  </sheetViews>
  <sheetFormatPr baseColWidth="10" defaultColWidth="11.42578125" defaultRowHeight="12.75" x14ac:dyDescent="0.2"/>
  <cols>
    <col min="1" max="1" width="12" style="2" customWidth="1"/>
    <col min="2" max="38" width="10.140625" style="2" customWidth="1"/>
    <col min="39" max="16384" width="11.42578125" style="2"/>
  </cols>
  <sheetData>
    <row r="1" spans="1:38" x14ac:dyDescent="0.2">
      <c r="A1" s="1" t="s">
        <v>47</v>
      </c>
    </row>
    <row r="2" spans="1:38" x14ac:dyDescent="0.2">
      <c r="A2" s="1" t="s">
        <v>54</v>
      </c>
    </row>
    <row r="3" spans="1:38" x14ac:dyDescent="0.2">
      <c r="A3" s="2" t="s">
        <v>5</v>
      </c>
    </row>
    <row r="5" spans="1:38" s="3" customFormat="1" x14ac:dyDescent="0.25">
      <c r="A5" s="77"/>
      <c r="B5" s="78">
        <v>1991</v>
      </c>
      <c r="C5" s="78">
        <v>1992</v>
      </c>
      <c r="D5" s="78">
        <v>1993</v>
      </c>
      <c r="E5" s="78">
        <v>1994</v>
      </c>
      <c r="F5" s="78">
        <v>1995</v>
      </c>
      <c r="G5" s="78">
        <v>1996</v>
      </c>
      <c r="H5" s="78">
        <v>1997</v>
      </c>
      <c r="I5" s="78">
        <v>1998</v>
      </c>
      <c r="J5" s="78">
        <v>1999</v>
      </c>
      <c r="K5" s="78">
        <v>2000</v>
      </c>
      <c r="L5" s="78">
        <v>2001</v>
      </c>
      <c r="M5" s="78">
        <v>2002</v>
      </c>
      <c r="N5" s="79">
        <v>2003</v>
      </c>
      <c r="O5" s="79">
        <v>2004</v>
      </c>
      <c r="P5" s="79">
        <v>2005</v>
      </c>
      <c r="Q5" s="79">
        <v>2006</v>
      </c>
      <c r="R5" s="79">
        <v>2007</v>
      </c>
      <c r="S5" s="79">
        <v>2008</v>
      </c>
      <c r="T5" s="79">
        <v>2009</v>
      </c>
      <c r="U5" s="79">
        <v>2010</v>
      </c>
      <c r="V5" s="79">
        <v>2011</v>
      </c>
      <c r="W5" s="79">
        <v>2012</v>
      </c>
      <c r="X5" s="79">
        <v>2013</v>
      </c>
      <c r="Y5" s="79">
        <v>2014</v>
      </c>
      <c r="Z5" s="79">
        <v>2015</v>
      </c>
      <c r="AA5" s="79">
        <v>2016</v>
      </c>
      <c r="AB5" s="79">
        <v>2017</v>
      </c>
      <c r="AC5" s="79">
        <v>2018</v>
      </c>
      <c r="AD5" s="79">
        <v>2019</v>
      </c>
      <c r="AE5" s="79">
        <v>2020</v>
      </c>
      <c r="AF5" s="79">
        <v>2021</v>
      </c>
      <c r="AG5" s="79">
        <v>2022</v>
      </c>
      <c r="AH5" s="80" t="s">
        <v>6</v>
      </c>
      <c r="AI5" s="80" t="s">
        <v>7</v>
      </c>
      <c r="AJ5" s="80" t="s">
        <v>8</v>
      </c>
      <c r="AK5" s="80" t="s">
        <v>9</v>
      </c>
      <c r="AL5" s="81" t="s">
        <v>37</v>
      </c>
    </row>
    <row r="6" spans="1:38" x14ac:dyDescent="0.2">
      <c r="A6" s="106" t="s">
        <v>66</v>
      </c>
      <c r="B6" s="163">
        <v>0.37366156707367659</v>
      </c>
      <c r="C6" s="163">
        <v>0.30707455381505494</v>
      </c>
      <c r="D6" s="163">
        <v>0.28285215894933607</v>
      </c>
      <c r="E6" s="163">
        <v>0.22769801056741168</v>
      </c>
      <c r="F6" s="163">
        <v>0.17372315770405147</v>
      </c>
      <c r="G6" s="163">
        <v>0.14684425034083345</v>
      </c>
      <c r="H6" s="163">
        <v>0.12896641969019002</v>
      </c>
      <c r="I6" s="163">
        <v>0.12177356102186276</v>
      </c>
      <c r="J6" s="163">
        <v>0.13351594120670268</v>
      </c>
      <c r="K6" s="163">
        <v>0.13211308636823252</v>
      </c>
      <c r="L6" s="163">
        <v>0.14456666475283025</v>
      </c>
      <c r="M6" s="163">
        <v>0.1516573253824311</v>
      </c>
      <c r="N6" s="163">
        <v>0.12716646415091226</v>
      </c>
      <c r="O6" s="163">
        <v>0.10300429017349517</v>
      </c>
      <c r="P6" s="163">
        <v>7.002417120887118E-2</v>
      </c>
      <c r="Q6" s="163">
        <v>4.9916388163875662E-2</v>
      </c>
      <c r="R6" s="163">
        <v>3.8778868458265635E-2</v>
      </c>
      <c r="S6" s="163">
        <v>4.9166706966614696E-2</v>
      </c>
      <c r="T6" s="163">
        <v>5.8118057718282108E-2</v>
      </c>
      <c r="U6" s="163">
        <v>8.5509217934346154E-2</v>
      </c>
      <c r="V6" s="163">
        <v>0.11081582375760757</v>
      </c>
      <c r="W6" s="163">
        <v>0.11941466558936212</v>
      </c>
      <c r="X6" s="163">
        <v>0.12731488736317736</v>
      </c>
      <c r="Y6" s="163">
        <v>0.14954234861596322</v>
      </c>
      <c r="Z6" s="163">
        <v>0.17273338276591552</v>
      </c>
      <c r="AA6" s="163">
        <v>0.21004335160945575</v>
      </c>
      <c r="AB6" s="163">
        <v>0.23594460119895383</v>
      </c>
      <c r="AC6" s="163">
        <v>0.25609982325928238</v>
      </c>
      <c r="AD6" s="163">
        <v>0.28288307444387933</v>
      </c>
      <c r="AE6" s="163">
        <v>0.32527828337364834</v>
      </c>
      <c r="AF6" s="163">
        <v>0.36263804032114416</v>
      </c>
      <c r="AG6" s="164">
        <v>0.37313337419531761</v>
      </c>
      <c r="AH6" s="164">
        <v>0.38693571903690771</v>
      </c>
      <c r="AI6" s="164">
        <v>0.40992148705168791</v>
      </c>
      <c r="AJ6" s="164">
        <v>0.41749549809403996</v>
      </c>
      <c r="AK6" s="164">
        <v>0.41361966324767857</v>
      </c>
      <c r="AL6" s="165">
        <v>0.40360578892250398</v>
      </c>
    </row>
    <row r="7" spans="1:38" x14ac:dyDescent="0.2">
      <c r="A7" s="95" t="s">
        <v>1</v>
      </c>
      <c r="H7" s="8"/>
      <c r="I7" s="8"/>
      <c r="J7" s="8"/>
      <c r="K7" s="8"/>
    </row>
    <row r="25" spans="1:6" x14ac:dyDescent="0.2">
      <c r="A25" s="9"/>
      <c r="B25" s="9"/>
      <c r="C25" s="9"/>
    </row>
    <row r="26" spans="1:6" x14ac:dyDescent="0.2">
      <c r="A26" s="10"/>
      <c r="B26" s="10"/>
      <c r="C26" s="10"/>
    </row>
    <row r="27" spans="1:6" x14ac:dyDescent="0.2">
      <c r="A27" s="10"/>
      <c r="B27" s="10"/>
      <c r="C27" s="10"/>
    </row>
    <row r="28" spans="1:6" x14ac:dyDescent="0.2">
      <c r="A28" s="11"/>
      <c r="B28" s="11"/>
      <c r="C28" s="11"/>
    </row>
    <row r="29" spans="1:6" x14ac:dyDescent="0.2">
      <c r="A29" s="12"/>
      <c r="B29" s="12"/>
      <c r="C29" s="12"/>
    </row>
    <row r="30" spans="1:6" x14ac:dyDescent="0.2">
      <c r="A30" s="13"/>
      <c r="B30" s="13"/>
      <c r="C30" s="13"/>
      <c r="E30" s="14"/>
      <c r="F30" s="14"/>
    </row>
    <row r="31" spans="1:6" x14ac:dyDescent="0.2">
      <c r="A31" s="15"/>
      <c r="B31" s="15"/>
      <c r="C31" s="15"/>
      <c r="E31" s="14"/>
      <c r="F31" s="14"/>
    </row>
    <row r="32" spans="1:6" x14ac:dyDescent="0.2">
      <c r="A32" s="16"/>
      <c r="B32" s="16"/>
      <c r="C32" s="16"/>
      <c r="E32" s="17"/>
      <c r="F32" s="18"/>
    </row>
    <row r="33" spans="1:30" x14ac:dyDescent="0.2">
      <c r="A33" s="14"/>
      <c r="B33" s="14"/>
      <c r="C33" s="14"/>
      <c r="D33" s="14"/>
      <c r="E33" s="14"/>
      <c r="F33" s="14"/>
      <c r="G33" s="14"/>
      <c r="H33" s="14"/>
      <c r="I33" s="14"/>
      <c r="J33" s="14"/>
      <c r="K33" s="14"/>
      <c r="L33" s="14"/>
      <c r="M33" s="14"/>
      <c r="N33" s="14"/>
      <c r="O33" s="14"/>
      <c r="P33" s="14"/>
      <c r="Q33" s="14"/>
      <c r="R33" s="241"/>
      <c r="S33" s="241"/>
      <c r="T33" s="242"/>
      <c r="U33" s="241"/>
      <c r="V33" s="14"/>
      <c r="W33" s="14"/>
      <c r="X33" s="14"/>
      <c r="Y33" s="14"/>
      <c r="Z33" s="14"/>
      <c r="AA33" s="14"/>
      <c r="AC33" s="19"/>
      <c r="AD33" s="20"/>
    </row>
    <row r="34" spans="1:30" x14ac:dyDescent="0.2">
      <c r="A34" s="14"/>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C34" s="19"/>
      <c r="AD34" s="20"/>
    </row>
    <row r="35" spans="1:30" x14ac:dyDescent="0.2">
      <c r="A35" s="14"/>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C35" s="19"/>
      <c r="AD35" s="20"/>
    </row>
    <row r="36" spans="1:30" x14ac:dyDescent="0.2">
      <c r="A36" s="14"/>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C36" s="19"/>
      <c r="AD36" s="20"/>
    </row>
    <row r="37" spans="1:30" x14ac:dyDescent="0.2">
      <c r="A37" s="23"/>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C37" s="19"/>
      <c r="AD37" s="20"/>
    </row>
    <row r="38" spans="1:30" x14ac:dyDescent="0.2">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C38" s="19"/>
      <c r="AD38" s="20"/>
    </row>
    <row r="39" spans="1:30" x14ac:dyDescent="0.2">
      <c r="A39" s="23"/>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C39" s="19"/>
      <c r="AD39" s="20"/>
    </row>
    <row r="40" spans="1:30" x14ac:dyDescent="0.2">
      <c r="U40" s="25"/>
      <c r="V40" s="26"/>
      <c r="W40" s="27"/>
      <c r="X40" s="28"/>
      <c r="Y40" s="28"/>
      <c r="Z40" s="28"/>
      <c r="AA40" s="25"/>
      <c r="AC40" s="19"/>
      <c r="AD40" s="20"/>
    </row>
    <row r="41" spans="1:30" x14ac:dyDescent="0.2">
      <c r="U41" s="25"/>
      <c r="V41" s="29"/>
      <c r="W41" s="30"/>
      <c r="X41" s="31"/>
      <c r="Y41" s="31"/>
      <c r="Z41" s="31"/>
      <c r="AA41" s="25"/>
      <c r="AC41" s="19"/>
      <c r="AD41" s="20"/>
    </row>
    <row r="42" spans="1:30" x14ac:dyDescent="0.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25"/>
      <c r="AC42" s="19"/>
      <c r="AD42" s="20"/>
    </row>
    <row r="43" spans="1:30" x14ac:dyDescent="0.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25"/>
      <c r="AC43" s="19"/>
      <c r="AD43" s="20"/>
    </row>
    <row r="44" spans="1:30" x14ac:dyDescent="0.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25"/>
      <c r="AC44" s="19"/>
      <c r="AD44" s="20"/>
    </row>
    <row r="45" spans="1:30" x14ac:dyDescent="0.2">
      <c r="U45" s="25"/>
      <c r="V45" s="26"/>
      <c r="W45" s="27"/>
      <c r="X45" s="28"/>
      <c r="Y45" s="28"/>
      <c r="Z45" s="28"/>
      <c r="AA45" s="25"/>
      <c r="AC45" s="19"/>
      <c r="AD45" s="20"/>
    </row>
    <row r="46" spans="1:30" x14ac:dyDescent="0.2">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25"/>
      <c r="AC46" s="19"/>
      <c r="AD46" s="20"/>
    </row>
    <row r="47" spans="1:30" x14ac:dyDescent="0.2">
      <c r="U47" s="25"/>
      <c r="V47" s="29"/>
      <c r="W47" s="30"/>
      <c r="X47" s="31"/>
      <c r="Y47" s="31"/>
      <c r="Z47" s="31"/>
      <c r="AA47" s="25"/>
      <c r="AC47" s="19"/>
      <c r="AD47" s="20"/>
    </row>
    <row r="48" spans="1:30" x14ac:dyDescent="0.2">
      <c r="B48" s="8"/>
      <c r="C48" s="8"/>
      <c r="D48" s="8"/>
      <c r="E48" s="8"/>
      <c r="F48" s="8"/>
      <c r="G48" s="8"/>
      <c r="H48" s="8"/>
      <c r="I48" s="8"/>
      <c r="J48" s="8"/>
      <c r="K48" s="8"/>
      <c r="L48" s="8"/>
      <c r="M48" s="8"/>
      <c r="N48" s="8"/>
      <c r="O48" s="8"/>
      <c r="P48" s="8"/>
      <c r="Q48" s="8"/>
      <c r="R48" s="8"/>
      <c r="S48" s="8"/>
      <c r="T48" s="8"/>
      <c r="U48" s="8"/>
      <c r="V48" s="8"/>
      <c r="W48" s="8"/>
      <c r="X48" s="8"/>
      <c r="Y48" s="8"/>
      <c r="Z48" s="8"/>
      <c r="AA48" s="25"/>
      <c r="AC48" s="19"/>
      <c r="AD48" s="20"/>
    </row>
    <row r="49" spans="2:30" x14ac:dyDescent="0.2">
      <c r="U49" s="25"/>
      <c r="V49" s="25"/>
      <c r="W49" s="25"/>
      <c r="X49" s="25"/>
      <c r="Y49" s="25"/>
      <c r="Z49" s="25"/>
      <c r="AA49" s="25"/>
      <c r="AC49" s="19"/>
      <c r="AD49" s="20"/>
    </row>
    <row r="50" spans="2:30" x14ac:dyDescent="0.2">
      <c r="U50" s="25"/>
      <c r="V50" s="25"/>
      <c r="W50" s="25"/>
      <c r="X50" s="25"/>
      <c r="Y50" s="25"/>
      <c r="Z50" s="25"/>
      <c r="AA50" s="25"/>
      <c r="AC50" s="19"/>
      <c r="AD50" s="20"/>
    </row>
    <row r="51" spans="2:30" x14ac:dyDescent="0.2">
      <c r="AC51" s="19"/>
      <c r="AD51" s="20"/>
    </row>
    <row r="52" spans="2:30" x14ac:dyDescent="0.2">
      <c r="S52" s="8"/>
      <c r="T52" s="8"/>
      <c r="U52" s="8"/>
      <c r="V52" s="8"/>
      <c r="W52" s="8"/>
      <c r="X52" s="8"/>
      <c r="Y52" s="8"/>
      <c r="Z52" s="8"/>
      <c r="AC52" s="19"/>
      <c r="AD52" s="20"/>
    </row>
    <row r="53" spans="2:30" x14ac:dyDescent="0.2">
      <c r="B53" s="8"/>
      <c r="C53" s="8"/>
      <c r="D53" s="8"/>
      <c r="E53" s="8"/>
      <c r="F53" s="8"/>
      <c r="G53" s="8"/>
      <c r="H53" s="8"/>
      <c r="I53" s="8"/>
      <c r="J53" s="8"/>
      <c r="K53" s="8"/>
      <c r="L53" s="8"/>
      <c r="M53" s="8"/>
      <c r="N53" s="8"/>
      <c r="O53" s="8"/>
      <c r="P53" s="8"/>
      <c r="Q53" s="8"/>
      <c r="R53" s="8"/>
      <c r="S53" s="8"/>
      <c r="T53" s="8"/>
      <c r="U53" s="8"/>
      <c r="V53" s="8"/>
      <c r="W53" s="8"/>
      <c r="X53" s="8"/>
      <c r="Y53" s="8"/>
      <c r="Z53" s="8"/>
      <c r="AC53" s="19"/>
      <c r="AD53" s="20"/>
    </row>
    <row r="54" spans="2:30" x14ac:dyDescent="0.2">
      <c r="AC54" s="19"/>
      <c r="AD54" s="20"/>
    </row>
    <row r="55" spans="2:30" x14ac:dyDescent="0.2">
      <c r="AC55" s="19"/>
      <c r="AD55" s="20"/>
    </row>
    <row r="56" spans="2:30" x14ac:dyDescent="0.2">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19"/>
      <c r="AD56" s="20"/>
    </row>
    <row r="57" spans="2:30" x14ac:dyDescent="0.2">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19"/>
      <c r="AD57" s="20"/>
    </row>
    <row r="58" spans="2:30" x14ac:dyDescent="0.2">
      <c r="AC58" s="19"/>
      <c r="AD58" s="20"/>
    </row>
    <row r="59" spans="2:30" x14ac:dyDescent="0.2">
      <c r="AC59" s="19"/>
      <c r="AD59" s="20"/>
    </row>
    <row r="60" spans="2:30" x14ac:dyDescent="0.2">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19"/>
      <c r="AD60" s="20"/>
    </row>
    <row r="61" spans="2:30" x14ac:dyDescent="0.2">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sheetData>
  <mergeCells count="2">
    <mergeCell ref="R33:S33"/>
    <mergeCell ref="T33:U33"/>
  </mergeCells>
  <pageMargins left="0.62992125984251968" right="0.19685039370078741" top="0.51181102362204722" bottom="0.51181102362204722" header="0" footer="0"/>
  <pageSetup paperSize="143" fitToWidth="0"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zoomScaleNormal="100" workbookViewId="0">
      <selection activeCell="F33" sqref="F33"/>
    </sheetView>
  </sheetViews>
  <sheetFormatPr baseColWidth="10" defaultColWidth="11.42578125" defaultRowHeight="12.75" x14ac:dyDescent="0.2"/>
  <cols>
    <col min="1" max="1" width="20.140625" style="37" customWidth="1"/>
    <col min="2" max="16384" width="11.42578125" style="37"/>
  </cols>
  <sheetData>
    <row r="1" spans="1:12" x14ac:dyDescent="0.2">
      <c r="A1" s="36" t="s">
        <v>55</v>
      </c>
      <c r="D1" s="175"/>
    </row>
    <row r="2" spans="1:12" x14ac:dyDescent="0.2">
      <c r="A2" s="38" t="s">
        <v>56</v>
      </c>
    </row>
    <row r="3" spans="1:12" x14ac:dyDescent="0.2">
      <c r="A3" s="37" t="s">
        <v>34</v>
      </c>
    </row>
    <row r="5" spans="1:12" x14ac:dyDescent="0.2">
      <c r="A5" s="39"/>
      <c r="B5" s="40">
        <v>2023</v>
      </c>
      <c r="C5" s="40">
        <v>2024</v>
      </c>
      <c r="D5" s="40">
        <v>2025</v>
      </c>
      <c r="E5" s="40">
        <v>2026</v>
      </c>
      <c r="F5" s="40">
        <v>2027</v>
      </c>
      <c r="G5" s="40">
        <v>2028</v>
      </c>
      <c r="H5" s="40">
        <v>2029</v>
      </c>
      <c r="I5" s="40">
        <v>2030</v>
      </c>
      <c r="J5" s="40">
        <v>2031</v>
      </c>
      <c r="K5" s="40">
        <v>2032</v>
      </c>
      <c r="L5" s="41">
        <v>2033</v>
      </c>
    </row>
    <row r="6" spans="1:12" x14ac:dyDescent="0.2">
      <c r="A6" s="42" t="s">
        <v>10</v>
      </c>
      <c r="B6" s="43">
        <v>2827045.9357763138</v>
      </c>
      <c r="C6" s="43">
        <v>3166052.7023433703</v>
      </c>
      <c r="D6" s="43">
        <v>3490010.248491135</v>
      </c>
      <c r="E6" s="43">
        <v>3700930.9828991145</v>
      </c>
      <c r="F6" s="43">
        <v>3792253.7443147385</v>
      </c>
      <c r="G6" s="43">
        <v>3614711.4689706364</v>
      </c>
      <c r="H6" s="43">
        <v>3331833.1025895323</v>
      </c>
      <c r="I6" s="43">
        <v>3280855.5331472177</v>
      </c>
      <c r="J6" s="43">
        <v>2993427.9378213943</v>
      </c>
      <c r="K6" s="43">
        <v>2929028.7507257871</v>
      </c>
      <c r="L6" s="44">
        <v>2889269.50004014</v>
      </c>
    </row>
    <row r="7" spans="1:12" x14ac:dyDescent="0.2">
      <c r="A7" s="95" t="s">
        <v>1</v>
      </c>
      <c r="B7" s="46"/>
      <c r="C7" s="46"/>
      <c r="D7" s="46"/>
      <c r="E7" s="46"/>
      <c r="F7" s="46"/>
      <c r="G7" s="46"/>
      <c r="H7" s="46"/>
      <c r="I7" s="46"/>
      <c r="J7" s="46"/>
      <c r="K7" s="46"/>
      <c r="L7" s="46"/>
    </row>
    <row r="8" spans="1:12" x14ac:dyDescent="0.2">
      <c r="B8" s="45"/>
      <c r="C8" s="45"/>
      <c r="D8" s="45"/>
      <c r="E8" s="45"/>
      <c r="F8" s="45"/>
      <c r="G8" s="45"/>
      <c r="H8" s="45"/>
      <c r="I8" s="45"/>
      <c r="J8" s="45"/>
      <c r="K8" s="45"/>
      <c r="L8" s="45"/>
    </row>
    <row r="9" spans="1:12" x14ac:dyDescent="0.2">
      <c r="B9" s="45"/>
      <c r="C9" s="45"/>
      <c r="D9" s="45"/>
      <c r="E9" s="45"/>
      <c r="F9" s="45"/>
      <c r="G9" s="45"/>
      <c r="H9" s="45"/>
      <c r="I9" s="45"/>
      <c r="J9" s="45"/>
      <c r="K9" s="45"/>
      <c r="L9" s="45"/>
    </row>
    <row r="10" spans="1:12" x14ac:dyDescent="0.2">
      <c r="B10" s="45"/>
      <c r="C10" s="45"/>
      <c r="D10" s="45"/>
      <c r="E10" s="45"/>
      <c r="F10" s="45"/>
    </row>
    <row r="11" spans="1:12" x14ac:dyDescent="0.2">
      <c r="B11" s="45"/>
      <c r="C11" s="45"/>
      <c r="D11" s="45"/>
      <c r="E11" s="45"/>
      <c r="F11" s="4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zoomScaleNormal="100" workbookViewId="0">
      <selection activeCell="I40" sqref="I40"/>
    </sheetView>
  </sheetViews>
  <sheetFormatPr baseColWidth="10" defaultColWidth="11.42578125" defaultRowHeight="12.75" x14ac:dyDescent="0.2"/>
  <cols>
    <col min="1" max="1" width="22.85546875" style="48" customWidth="1"/>
    <col min="2" max="2" width="14.85546875" style="48" customWidth="1"/>
    <col min="3" max="7" width="13.140625" style="48" customWidth="1"/>
    <col min="8" max="8" width="12" style="48" bestFit="1" customWidth="1"/>
    <col min="9" max="16384" width="11.42578125" style="48"/>
  </cols>
  <sheetData>
    <row r="1" spans="1:8" x14ac:dyDescent="0.2">
      <c r="A1" s="52" t="s">
        <v>12</v>
      </c>
    </row>
    <row r="2" spans="1:8" x14ac:dyDescent="0.2">
      <c r="A2" s="52" t="s">
        <v>13</v>
      </c>
      <c r="B2" s="47"/>
    </row>
    <row r="3" spans="1:8" x14ac:dyDescent="0.2">
      <c r="A3" s="53" t="s">
        <v>14</v>
      </c>
    </row>
    <row r="5" spans="1:8" x14ac:dyDescent="0.2">
      <c r="A5" s="49"/>
      <c r="B5" s="50">
        <v>2024</v>
      </c>
      <c r="C5" s="51">
        <v>2025</v>
      </c>
      <c r="D5" s="50">
        <v>2026</v>
      </c>
      <c r="E5" s="107">
        <v>2027</v>
      </c>
      <c r="F5" s="54"/>
      <c r="G5" s="54"/>
      <c r="H5" s="55"/>
    </row>
    <row r="6" spans="1:8" x14ac:dyDescent="0.2">
      <c r="A6" s="56" t="s">
        <v>15</v>
      </c>
      <c r="B6" s="110">
        <v>2212.1265100535529</v>
      </c>
      <c r="C6" s="111">
        <v>2095.3804210359667</v>
      </c>
      <c r="D6" s="110">
        <v>1558.8275356271624</v>
      </c>
      <c r="E6" s="112">
        <v>1469.5891037718684</v>
      </c>
      <c r="F6" s="54"/>
      <c r="G6" s="54"/>
      <c r="H6" s="55"/>
    </row>
    <row r="7" spans="1:8" x14ac:dyDescent="0.2">
      <c r="A7" s="57" t="s">
        <v>16</v>
      </c>
      <c r="B7" s="113">
        <v>-2226.7680972097005</v>
      </c>
      <c r="C7" s="114">
        <v>-1218.7213452671858</v>
      </c>
      <c r="D7" s="113">
        <v>-888.27084830135573</v>
      </c>
      <c r="E7" s="115">
        <v>-1295.5895424881455</v>
      </c>
      <c r="F7" s="54"/>
      <c r="G7" s="54"/>
      <c r="H7" s="55"/>
    </row>
    <row r="8" spans="1:8" x14ac:dyDescent="0.2">
      <c r="A8" s="48" t="s">
        <v>39</v>
      </c>
      <c r="C8" s="54"/>
      <c r="D8" s="54"/>
      <c r="E8" s="54"/>
      <c r="F8" s="54"/>
      <c r="G8" s="54"/>
      <c r="H8" s="55"/>
    </row>
    <row r="9" spans="1:8" x14ac:dyDescent="0.2">
      <c r="A9" s="48" t="s">
        <v>1</v>
      </c>
    </row>
    <row r="10" spans="1:8" x14ac:dyDescent="0.2">
      <c r="B10" s="54"/>
      <c r="C10" s="54"/>
      <c r="D10" s="54"/>
      <c r="E10" s="54"/>
    </row>
    <row r="11" spans="1:8" x14ac:dyDescent="0.2">
      <c r="A11" s="54"/>
      <c r="B11" s="54"/>
      <c r="C11" s="54"/>
      <c r="D11" s="54"/>
      <c r="E11" s="54"/>
      <c r="F11" s="54"/>
      <c r="G11" s="54"/>
      <c r="H11" s="55"/>
    </row>
    <row r="12" spans="1:8" x14ac:dyDescent="0.2">
      <c r="A12" s="54"/>
      <c r="C12" s="55"/>
      <c r="D12" s="55"/>
      <c r="E12" s="55"/>
      <c r="F12" s="55"/>
      <c r="G12" s="55"/>
      <c r="H12" s="55"/>
    </row>
    <row r="13" spans="1:8" x14ac:dyDescent="0.2">
      <c r="A13" s="54"/>
      <c r="B13" s="108"/>
      <c r="C13" s="108"/>
      <c r="D13" s="108"/>
      <c r="E13" s="108"/>
      <c r="F13" s="55"/>
      <c r="G13" s="55"/>
      <c r="H13" s="55"/>
    </row>
    <row r="14" spans="1:8" x14ac:dyDescent="0.2">
      <c r="A14" s="54"/>
      <c r="B14" s="108"/>
      <c r="C14" s="108"/>
      <c r="D14" s="108"/>
      <c r="E14" s="108"/>
      <c r="F14" s="55"/>
      <c r="G14" s="55"/>
      <c r="H14" s="55"/>
    </row>
    <row r="15" spans="1:8" x14ac:dyDescent="0.2">
      <c r="A15" s="54"/>
      <c r="B15" s="108"/>
      <c r="C15" s="108"/>
      <c r="D15" s="108"/>
      <c r="E15" s="108"/>
    </row>
    <row r="18" spans="3:7" x14ac:dyDescent="0.2">
      <c r="C18" s="55"/>
    </row>
    <row r="19" spans="3:7" x14ac:dyDescent="0.2">
      <c r="C19" s="55"/>
    </row>
    <row r="23" spans="3:7" x14ac:dyDescent="0.2">
      <c r="C23" s="54"/>
      <c r="D23" s="54"/>
      <c r="E23" s="54"/>
      <c r="F23" s="54"/>
      <c r="G23" s="54"/>
    </row>
    <row r="24" spans="3:7" x14ac:dyDescent="0.2">
      <c r="C24" s="54"/>
      <c r="D24" s="54"/>
      <c r="E24" s="54"/>
      <c r="F24" s="54"/>
      <c r="G24" s="54"/>
    </row>
    <row r="25" spans="3:7" x14ac:dyDescent="0.2">
      <c r="C25" s="54"/>
      <c r="D25" s="54"/>
      <c r="E25" s="54"/>
      <c r="F25" s="54"/>
      <c r="G25" s="54"/>
    </row>
    <row r="28" spans="3:7" x14ac:dyDescent="0.2">
      <c r="C28" s="54"/>
      <c r="D28" s="54"/>
      <c r="E28" s="54"/>
      <c r="F28" s="54"/>
      <c r="G28" s="54"/>
    </row>
    <row r="29" spans="3:7" x14ac:dyDescent="0.2">
      <c r="C29" s="54"/>
      <c r="D29" s="54"/>
      <c r="E29" s="54"/>
      <c r="F29" s="54"/>
      <c r="G29" s="54"/>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L22"/>
  <sheetViews>
    <sheetView zoomScaleNormal="100" workbookViewId="0">
      <selection activeCell="F16" sqref="A12:F16"/>
    </sheetView>
  </sheetViews>
  <sheetFormatPr baseColWidth="10" defaultColWidth="11.42578125" defaultRowHeight="12.75" x14ac:dyDescent="0.2"/>
  <cols>
    <col min="1" max="1" width="11.42578125" style="48"/>
    <col min="2" max="2" width="17.140625" style="48" customWidth="1"/>
    <col min="3" max="7" width="13.140625" style="48" customWidth="1"/>
    <col min="8" max="8" width="12" style="48" bestFit="1" customWidth="1"/>
    <col min="9" max="16384" width="11.42578125" style="48"/>
  </cols>
  <sheetData>
    <row r="1" spans="1:12" x14ac:dyDescent="0.2">
      <c r="A1" s="52" t="s">
        <v>17</v>
      </c>
      <c r="D1" s="55"/>
      <c r="E1" s="55"/>
      <c r="F1" s="55"/>
      <c r="G1" s="55"/>
    </row>
    <row r="2" spans="1:12" x14ac:dyDescent="0.2">
      <c r="A2" s="52" t="s">
        <v>18</v>
      </c>
      <c r="B2" s="47"/>
    </row>
    <row r="3" spans="1:12" x14ac:dyDescent="0.2">
      <c r="A3" s="53" t="s">
        <v>14</v>
      </c>
    </row>
    <row r="5" spans="1:12" x14ac:dyDescent="0.2">
      <c r="A5" s="58"/>
      <c r="B5" s="59"/>
      <c r="C5" s="50">
        <v>2024</v>
      </c>
      <c r="D5" s="51">
        <v>2025</v>
      </c>
      <c r="E5" s="50">
        <v>2026</v>
      </c>
      <c r="F5" s="107">
        <v>2027</v>
      </c>
    </row>
    <row r="6" spans="1:12" x14ac:dyDescent="0.2">
      <c r="A6" s="56" t="s">
        <v>15</v>
      </c>
      <c r="B6" s="116"/>
      <c r="C6" s="110">
        <v>1042.8024338435935</v>
      </c>
      <c r="D6" s="110">
        <v>1661.5742917940952</v>
      </c>
      <c r="E6" s="110">
        <v>1589.5820074746007</v>
      </c>
      <c r="F6" s="110">
        <v>1445.2595744603459</v>
      </c>
    </row>
    <row r="7" spans="1:12" x14ac:dyDescent="0.2">
      <c r="A7" s="57" t="s">
        <v>16</v>
      </c>
      <c r="B7" s="60"/>
      <c r="C7" s="113">
        <v>-765.6827906963299</v>
      </c>
      <c r="D7" s="113">
        <v>-657.54581464924559</v>
      </c>
      <c r="E7" s="113">
        <v>-989.22099880916358</v>
      </c>
      <c r="F7" s="113">
        <v>-1299.1642639445636</v>
      </c>
      <c r="G7" s="54"/>
      <c r="H7" s="55"/>
      <c r="I7" s="55"/>
      <c r="J7" s="55"/>
      <c r="K7" s="55"/>
      <c r="L7" s="55"/>
    </row>
    <row r="8" spans="1:12" x14ac:dyDescent="0.2">
      <c r="A8" s="48" t="s">
        <v>39</v>
      </c>
      <c r="C8" s="54"/>
      <c r="D8" s="54"/>
      <c r="E8" s="54"/>
      <c r="F8" s="54"/>
      <c r="G8" s="54"/>
      <c r="H8" s="55"/>
      <c r="I8" s="55"/>
      <c r="J8" s="55"/>
      <c r="K8" s="55"/>
      <c r="L8" s="55"/>
    </row>
    <row r="9" spans="1:12" x14ac:dyDescent="0.2">
      <c r="A9" s="48" t="s">
        <v>1</v>
      </c>
    </row>
    <row r="10" spans="1:12" x14ac:dyDescent="0.2">
      <c r="C10" s="54"/>
      <c r="D10" s="54"/>
      <c r="E10" s="54"/>
      <c r="F10" s="54"/>
    </row>
    <row r="11" spans="1:12" x14ac:dyDescent="0.2">
      <c r="A11" s="54"/>
      <c r="C11" s="54"/>
      <c r="D11" s="54"/>
      <c r="E11" s="54"/>
      <c r="F11" s="54"/>
      <c r="G11" s="54"/>
    </row>
    <row r="12" spans="1:12" x14ac:dyDescent="0.2">
      <c r="A12" s="54"/>
      <c r="C12" s="55"/>
      <c r="D12" s="55"/>
      <c r="E12" s="55"/>
      <c r="F12" s="55"/>
      <c r="G12" s="55"/>
    </row>
    <row r="13" spans="1:12" x14ac:dyDescent="0.2">
      <c r="A13" s="54"/>
      <c r="C13" s="55"/>
      <c r="D13" s="55"/>
      <c r="E13" s="55"/>
      <c r="F13" s="55"/>
      <c r="G13" s="55"/>
      <c r="H13" s="55"/>
      <c r="I13" s="55"/>
      <c r="J13" s="55"/>
      <c r="K13" s="55"/>
      <c r="L13" s="55"/>
    </row>
    <row r="14" spans="1:12" x14ac:dyDescent="0.2">
      <c r="A14" s="54"/>
      <c r="C14" s="55"/>
      <c r="D14" s="55"/>
      <c r="E14" s="55"/>
      <c r="F14" s="55"/>
      <c r="G14" s="55"/>
      <c r="H14" s="55"/>
      <c r="I14" s="55"/>
      <c r="J14" s="55"/>
      <c r="K14" s="55"/>
      <c r="L14" s="55"/>
    </row>
    <row r="21" spans="3:7" x14ac:dyDescent="0.2">
      <c r="C21" s="55"/>
      <c r="D21" s="55"/>
      <c r="E21" s="55"/>
      <c r="F21" s="55"/>
      <c r="G21" s="55"/>
    </row>
    <row r="22" spans="3:7" x14ac:dyDescent="0.2">
      <c r="C22" s="55"/>
      <c r="D22" s="55"/>
      <c r="E22" s="55"/>
      <c r="F22" s="55"/>
      <c r="G22" s="55"/>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zoomScaleNormal="100" workbookViewId="0">
      <selection activeCell="E18" sqref="A13:E18"/>
    </sheetView>
  </sheetViews>
  <sheetFormatPr baseColWidth="10" defaultColWidth="11.42578125" defaultRowHeight="12.75" x14ac:dyDescent="0.2"/>
  <cols>
    <col min="1" max="1" width="11.42578125" style="48"/>
    <col min="2" max="7" width="13.140625" style="48" customWidth="1"/>
    <col min="8" max="8" width="12" style="48" bestFit="1" customWidth="1"/>
    <col min="9" max="16384" width="11.42578125" style="48"/>
  </cols>
  <sheetData>
    <row r="1" spans="1:18" x14ac:dyDescent="0.2">
      <c r="A1" s="52" t="s">
        <v>19</v>
      </c>
    </row>
    <row r="2" spans="1:18" x14ac:dyDescent="0.2">
      <c r="A2" s="52" t="s">
        <v>20</v>
      </c>
      <c r="B2" s="47"/>
    </row>
    <row r="3" spans="1:18" x14ac:dyDescent="0.2">
      <c r="A3" s="53" t="s">
        <v>2</v>
      </c>
    </row>
    <row r="5" spans="1:18" x14ac:dyDescent="0.2">
      <c r="A5" s="58"/>
      <c r="B5" s="50">
        <v>2024</v>
      </c>
      <c r="C5" s="51">
        <v>2025</v>
      </c>
      <c r="D5" s="50">
        <v>2026</v>
      </c>
      <c r="E5" s="107">
        <v>2027</v>
      </c>
      <c r="F5" s="54"/>
      <c r="G5" s="55"/>
    </row>
    <row r="6" spans="1:18" x14ac:dyDescent="0.2">
      <c r="A6" s="56" t="s">
        <v>11</v>
      </c>
      <c r="B6" s="61">
        <v>-1.0312660224024717</v>
      </c>
      <c r="C6" s="117">
        <v>-0.37555864960287938</v>
      </c>
      <c r="D6" s="61">
        <v>-8.18639880943582E-2</v>
      </c>
      <c r="E6" s="62">
        <v>9.5211158717406166E-2</v>
      </c>
      <c r="F6" s="54"/>
      <c r="G6" s="55"/>
    </row>
    <row r="7" spans="1:18" x14ac:dyDescent="0.2">
      <c r="A7" s="56" t="s">
        <v>21</v>
      </c>
      <c r="B7" s="61">
        <v>-0.89114308239105555</v>
      </c>
      <c r="C7" s="117">
        <v>-0.31547740008309089</v>
      </c>
      <c r="D7" s="61">
        <v>-2.4284798610578133E-2</v>
      </c>
      <c r="E7" s="62">
        <v>0.20543357716289304</v>
      </c>
      <c r="F7" s="54"/>
      <c r="G7" s="55"/>
    </row>
    <row r="8" spans="1:18" x14ac:dyDescent="0.2">
      <c r="A8" s="57" t="s">
        <v>22</v>
      </c>
      <c r="B8" s="63">
        <v>-1.226550212759141</v>
      </c>
      <c r="C8" s="64">
        <v>-0.46084846393703494</v>
      </c>
      <c r="D8" s="63">
        <v>-0.18189218801985638</v>
      </c>
      <c r="E8" s="65">
        <v>9.3477193922561182E-4</v>
      </c>
      <c r="F8" s="54"/>
      <c r="G8" s="55"/>
    </row>
    <row r="9" spans="1:18" x14ac:dyDescent="0.2">
      <c r="A9" s="48" t="s">
        <v>23</v>
      </c>
    </row>
    <row r="10" spans="1:18" x14ac:dyDescent="0.2">
      <c r="A10" s="48" t="s">
        <v>1</v>
      </c>
      <c r="R10" s="66"/>
    </row>
    <row r="11" spans="1:18" x14ac:dyDescent="0.2">
      <c r="A11" s="54"/>
      <c r="C11" s="54"/>
      <c r="D11" s="54"/>
      <c r="E11" s="54"/>
      <c r="F11" s="54"/>
      <c r="G11" s="54"/>
      <c r="H11" s="55"/>
      <c r="R11" s="66"/>
    </row>
    <row r="12" spans="1:18" x14ac:dyDescent="0.2">
      <c r="A12" s="54"/>
      <c r="C12" s="55"/>
      <c r="D12" s="55"/>
      <c r="E12" s="55"/>
      <c r="F12" s="55"/>
      <c r="G12" s="55"/>
      <c r="H12" s="55"/>
      <c r="R12" s="67"/>
    </row>
    <row r="13" spans="1:18" x14ac:dyDescent="0.2">
      <c r="A13" s="54"/>
      <c r="C13" s="55"/>
      <c r="D13" s="55"/>
      <c r="E13" s="55"/>
      <c r="F13" s="55"/>
      <c r="G13" s="55"/>
      <c r="H13" s="55"/>
    </row>
    <row r="14" spans="1:18" x14ac:dyDescent="0.2">
      <c r="A14" s="54"/>
      <c r="B14" s="109"/>
      <c r="C14" s="109"/>
      <c r="D14" s="109"/>
      <c r="E14" s="109"/>
      <c r="F14" s="55"/>
      <c r="G14" s="55"/>
      <c r="H14" s="55"/>
    </row>
    <row r="15" spans="1:18" x14ac:dyDescent="0.2">
      <c r="A15" s="54"/>
      <c r="B15" s="109"/>
      <c r="C15" s="109"/>
      <c r="D15" s="109"/>
      <c r="E15" s="109"/>
    </row>
    <row r="16" spans="1:18" x14ac:dyDescent="0.2">
      <c r="A16" s="54"/>
      <c r="B16" s="109"/>
      <c r="C16" s="109"/>
      <c r="D16" s="109"/>
      <c r="E16" s="109"/>
    </row>
    <row r="18" spans="2:7" x14ac:dyDescent="0.2">
      <c r="C18" s="55"/>
      <c r="D18" s="55"/>
      <c r="E18" s="55"/>
      <c r="F18" s="55"/>
      <c r="G18" s="55"/>
    </row>
    <row r="19" spans="2:7" x14ac:dyDescent="0.2">
      <c r="C19" s="55"/>
      <c r="D19" s="55"/>
      <c r="E19" s="55"/>
      <c r="F19" s="55"/>
      <c r="G19" s="55"/>
    </row>
    <row r="21" spans="2:7" x14ac:dyDescent="0.2">
      <c r="C21" s="55"/>
      <c r="D21" s="55"/>
      <c r="E21" s="55"/>
      <c r="F21" s="55"/>
      <c r="G21" s="55"/>
    </row>
    <row r="22" spans="2:7" x14ac:dyDescent="0.2">
      <c r="C22" s="55"/>
      <c r="D22" s="55"/>
      <c r="E22" s="55"/>
      <c r="F22" s="55"/>
      <c r="G22" s="55"/>
    </row>
    <row r="24" spans="2:7" x14ac:dyDescent="0.2">
      <c r="D24" s="55"/>
      <c r="E24" s="55"/>
      <c r="F24" s="55"/>
      <c r="G24" s="55"/>
    </row>
    <row r="25" spans="2:7" x14ac:dyDescent="0.2">
      <c r="D25" s="55"/>
      <c r="E25" s="55"/>
      <c r="F25" s="55"/>
      <c r="G25" s="55"/>
    </row>
    <row r="27" spans="2:7" x14ac:dyDescent="0.2">
      <c r="D27" s="55"/>
      <c r="E27" s="55"/>
      <c r="F27" s="55"/>
      <c r="G27" s="55"/>
    </row>
    <row r="28" spans="2:7" x14ac:dyDescent="0.2">
      <c r="D28" s="55"/>
      <c r="E28" s="55"/>
      <c r="F28" s="55"/>
      <c r="G28" s="55"/>
    </row>
    <row r="29" spans="2:7" x14ac:dyDescent="0.2">
      <c r="C29" s="55"/>
      <c r="D29" s="55"/>
      <c r="E29" s="55"/>
      <c r="F29" s="55"/>
      <c r="G29" s="55"/>
    </row>
    <row r="30" spans="2:7" x14ac:dyDescent="0.2">
      <c r="D30" s="55"/>
      <c r="E30" s="55"/>
      <c r="F30" s="55"/>
      <c r="G30" s="55"/>
    </row>
    <row r="31" spans="2:7" x14ac:dyDescent="0.2">
      <c r="B31" s="47"/>
    </row>
    <row r="34" spans="3:23" x14ac:dyDescent="0.2">
      <c r="C34" s="54"/>
      <c r="D34" s="54"/>
      <c r="E34" s="54"/>
      <c r="F34" s="54"/>
      <c r="G34" s="54"/>
      <c r="W34" s="66"/>
    </row>
    <row r="35" spans="3:23" x14ac:dyDescent="0.2">
      <c r="C35" s="54"/>
      <c r="D35" s="54"/>
      <c r="E35" s="54"/>
      <c r="F35" s="54"/>
      <c r="G35" s="54"/>
      <c r="W35" s="66"/>
    </row>
    <row r="36" spans="3:23" x14ac:dyDescent="0.2">
      <c r="C36" s="54"/>
      <c r="D36" s="54"/>
      <c r="E36" s="54"/>
      <c r="F36" s="54"/>
      <c r="G36" s="54"/>
      <c r="H36" s="55"/>
      <c r="I36" s="55"/>
      <c r="J36" s="55"/>
      <c r="K36" s="55"/>
      <c r="L36" s="55"/>
      <c r="W36" s="67"/>
    </row>
    <row r="37" spans="3:23" x14ac:dyDescent="0.2">
      <c r="C37" s="54"/>
      <c r="D37" s="54"/>
      <c r="E37" s="54"/>
      <c r="F37" s="54"/>
      <c r="G37" s="54"/>
      <c r="H37" s="55"/>
      <c r="I37" s="55"/>
      <c r="J37" s="55"/>
      <c r="K37" s="55"/>
      <c r="L37" s="55"/>
    </row>
    <row r="40" spans="3:23" x14ac:dyDescent="0.2">
      <c r="C40" s="54"/>
      <c r="D40" s="54"/>
      <c r="E40" s="54"/>
      <c r="F40" s="54"/>
      <c r="G40" s="54"/>
    </row>
    <row r="41" spans="3:23" x14ac:dyDescent="0.2">
      <c r="C41" s="55"/>
      <c r="D41" s="55"/>
      <c r="E41" s="55"/>
      <c r="F41" s="55"/>
      <c r="G41" s="55"/>
    </row>
    <row r="42" spans="3:23" x14ac:dyDescent="0.2">
      <c r="C42" s="55"/>
      <c r="D42" s="55"/>
      <c r="E42" s="55"/>
      <c r="F42" s="55"/>
      <c r="G42" s="55"/>
      <c r="H42" s="55"/>
      <c r="I42" s="55"/>
      <c r="J42" s="55"/>
      <c r="K42" s="55"/>
      <c r="L42" s="55"/>
    </row>
    <row r="43" spans="3:23" x14ac:dyDescent="0.2">
      <c r="C43" s="55"/>
      <c r="D43" s="55"/>
      <c r="E43" s="55"/>
      <c r="F43" s="55"/>
      <c r="G43" s="55"/>
      <c r="H43" s="55"/>
      <c r="I43" s="55"/>
      <c r="J43" s="55"/>
      <c r="K43" s="55"/>
      <c r="L43" s="55"/>
    </row>
    <row r="47" spans="3:23" x14ac:dyDescent="0.2">
      <c r="C47" s="55"/>
      <c r="D47" s="55"/>
      <c r="E47" s="55"/>
      <c r="F47" s="55"/>
      <c r="G47" s="55"/>
    </row>
    <row r="48" spans="3:23" x14ac:dyDescent="0.2">
      <c r="C48" s="55"/>
      <c r="D48" s="55"/>
      <c r="E48" s="55"/>
      <c r="F48" s="55"/>
      <c r="G48" s="55"/>
    </row>
    <row r="50" spans="2:7" x14ac:dyDescent="0.2">
      <c r="C50" s="55"/>
      <c r="D50" s="55"/>
      <c r="E50" s="55"/>
      <c r="F50" s="55"/>
      <c r="G50" s="55"/>
    </row>
    <row r="51" spans="2:7" x14ac:dyDescent="0.2">
      <c r="C51" s="55"/>
      <c r="D51" s="55"/>
      <c r="E51" s="55"/>
      <c r="F51" s="55"/>
      <c r="G51" s="55"/>
    </row>
    <row r="54" spans="2:7" x14ac:dyDescent="0.2">
      <c r="B54" s="47"/>
    </row>
    <row r="63" spans="2:7" x14ac:dyDescent="0.2">
      <c r="C63" s="68"/>
      <c r="D63" s="68"/>
      <c r="E63" s="68"/>
      <c r="F63" s="68"/>
      <c r="G63" s="68"/>
    </row>
    <row r="64" spans="2:7" x14ac:dyDescent="0.2">
      <c r="C64" s="68"/>
      <c r="D64" s="68"/>
      <c r="E64" s="68"/>
      <c r="F64" s="68"/>
      <c r="G64" s="68"/>
    </row>
    <row r="74" spans="2:19" x14ac:dyDescent="0.2">
      <c r="S74" s="66"/>
    </row>
    <row r="75" spans="2:19" x14ac:dyDescent="0.2">
      <c r="S75" s="66"/>
    </row>
    <row r="76" spans="2:19" x14ac:dyDescent="0.2">
      <c r="B76" s="47"/>
      <c r="S76" s="67"/>
    </row>
    <row r="79" spans="2:19" x14ac:dyDescent="0.2">
      <c r="C79" s="69"/>
      <c r="D79" s="69"/>
      <c r="E79" s="69"/>
      <c r="F79" s="69"/>
      <c r="G79" s="69"/>
    </row>
    <row r="80" spans="2:19" x14ac:dyDescent="0.2">
      <c r="C80" s="69"/>
      <c r="D80" s="69"/>
      <c r="E80" s="69"/>
      <c r="F80" s="69"/>
      <c r="G80" s="69"/>
    </row>
    <row r="81" spans="2:13" x14ac:dyDescent="0.2">
      <c r="C81" s="69"/>
      <c r="D81" s="69"/>
      <c r="E81" s="69"/>
      <c r="F81" s="69"/>
      <c r="G81" s="69"/>
    </row>
    <row r="82" spans="2:13" x14ac:dyDescent="0.2">
      <c r="C82" s="69"/>
      <c r="D82" s="69"/>
      <c r="E82" s="69"/>
      <c r="F82" s="69"/>
      <c r="G82" s="69"/>
    </row>
    <row r="85" spans="2:13" x14ac:dyDescent="0.2">
      <c r="C85" s="68"/>
      <c r="D85" s="68"/>
      <c r="E85" s="68"/>
      <c r="F85" s="68"/>
      <c r="G85" s="68"/>
    </row>
    <row r="86" spans="2:13" x14ac:dyDescent="0.2">
      <c r="C86" s="70"/>
      <c r="D86" s="70"/>
      <c r="E86" s="70"/>
      <c r="F86" s="70"/>
      <c r="G86" s="70"/>
    </row>
    <row r="94" spans="2:13" x14ac:dyDescent="0.2">
      <c r="M94" s="66"/>
    </row>
    <row r="95" spans="2:13" x14ac:dyDescent="0.2">
      <c r="B95" s="47"/>
      <c r="M95" s="66"/>
    </row>
    <row r="96" spans="2:13" x14ac:dyDescent="0.2">
      <c r="M96" s="67"/>
    </row>
    <row r="97" spans="3:8" x14ac:dyDescent="0.2">
      <c r="D97" s="54"/>
      <c r="E97" s="54"/>
      <c r="F97" s="54"/>
      <c r="G97" s="54"/>
      <c r="H97" s="55"/>
    </row>
    <row r="98" spans="3:8" x14ac:dyDescent="0.2">
      <c r="C98" s="54"/>
      <c r="D98" s="54"/>
      <c r="E98" s="54"/>
      <c r="F98" s="54"/>
      <c r="G98" s="54"/>
      <c r="H98" s="55"/>
    </row>
    <row r="99" spans="3:8" x14ac:dyDescent="0.2">
      <c r="C99" s="54"/>
      <c r="D99" s="54"/>
      <c r="E99" s="54"/>
      <c r="F99" s="54"/>
      <c r="G99" s="54"/>
      <c r="H99" s="55"/>
    </row>
    <row r="100" spans="3:8" x14ac:dyDescent="0.2">
      <c r="C100" s="54"/>
      <c r="D100" s="54"/>
      <c r="E100" s="54"/>
      <c r="F100" s="54"/>
      <c r="G100" s="54"/>
      <c r="H100" s="55"/>
    </row>
    <row r="103" spans="3:8" x14ac:dyDescent="0.2">
      <c r="C103" s="54"/>
      <c r="D103" s="54"/>
      <c r="E103" s="54"/>
      <c r="F103" s="54"/>
      <c r="G103" s="54"/>
      <c r="H103" s="55"/>
    </row>
    <row r="104" spans="3:8" x14ac:dyDescent="0.2">
      <c r="C104" s="54"/>
      <c r="D104" s="54"/>
      <c r="E104" s="54"/>
      <c r="F104" s="54"/>
      <c r="G104" s="54"/>
      <c r="H104" s="55"/>
    </row>
    <row r="106" spans="3:8" x14ac:dyDescent="0.2">
      <c r="H106" s="55"/>
    </row>
    <row r="107" spans="3:8" x14ac:dyDescent="0.2">
      <c r="H107" s="55"/>
    </row>
    <row r="110" spans="3:8" x14ac:dyDescent="0.2">
      <c r="C110" s="54"/>
      <c r="D110" s="54"/>
      <c r="E110" s="54"/>
      <c r="F110" s="54"/>
      <c r="G110" s="54"/>
    </row>
    <row r="111" spans="3:8" x14ac:dyDescent="0.2">
      <c r="C111" s="54"/>
      <c r="D111" s="54"/>
      <c r="E111" s="54"/>
      <c r="F111" s="54"/>
      <c r="G111" s="54"/>
    </row>
    <row r="112" spans="3:8" x14ac:dyDescent="0.2">
      <c r="C112" s="54"/>
      <c r="D112" s="54"/>
      <c r="E112" s="54"/>
      <c r="F112" s="54"/>
      <c r="G112" s="54"/>
    </row>
    <row r="115" spans="3:7" x14ac:dyDescent="0.2">
      <c r="C115" s="54"/>
      <c r="D115" s="54"/>
      <c r="E115" s="54"/>
      <c r="F115" s="54"/>
      <c r="G115" s="54"/>
    </row>
    <row r="116" spans="3:7" x14ac:dyDescent="0.2">
      <c r="C116" s="54"/>
      <c r="D116" s="54"/>
      <c r="E116" s="54"/>
      <c r="F116" s="54"/>
      <c r="G116" s="54"/>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5" ma:contentTypeDescription="Crear nuevo documento." ma:contentTypeScope="" ma:versionID="84fdbcc25034d28a9c3f9f704603471c">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c70e9f9db9437b54a2b29a30e56bdb45"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1E191E-37CD-434C-B47E-96CD87A579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5C26F8-C957-41DC-845B-D0B1FD62740F}">
  <ds:schemaRefs>
    <ds:schemaRef ds:uri="http://schemas.microsoft.com/office/2006/metadata/properties"/>
    <ds:schemaRef ds:uri="9406bea5-fcf1-424a-9f5e-6e7d0d8d5dbe"/>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purl.org/dc/terms/"/>
    <ds:schemaRef ds:uri="http://schemas.microsoft.com/office/infopath/2007/PartnerControls"/>
    <ds:schemaRef ds:uri="a29962c2-db64-44b6-bb40-607f45c46189"/>
  </ds:schemaRefs>
</ds:datastoreItem>
</file>

<file path=customXml/itemProps3.xml><?xml version="1.0" encoding="utf-8"?>
<ds:datastoreItem xmlns:ds="http://schemas.openxmlformats.org/officeDocument/2006/customXml" ds:itemID="{933E83B9-A292-46AF-9D8D-E92E458761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G I.4.1</vt:lpstr>
      <vt:lpstr>G I.6.1</vt:lpstr>
      <vt:lpstr>G I.7.1</vt:lpstr>
      <vt:lpstr>G I.7.2</vt:lpstr>
      <vt:lpstr>G III.7.1</vt:lpstr>
      <vt:lpstr>G III.7.2</vt:lpstr>
      <vt:lpstr>G III.9.2</vt:lpstr>
      <vt:lpstr>G III.9.3</vt:lpstr>
      <vt:lpstr>G III.9.4</vt:lpstr>
      <vt:lpstr>G III.9.5</vt:lpstr>
      <vt:lpstr>G III.9.6</vt:lpstr>
      <vt:lpstr>G III.9.7</vt:lpstr>
      <vt:lpstr>G R.1.1</vt:lpstr>
      <vt:lpstr>G R.1.2</vt:lpstr>
      <vt:lpstr>G R.1.3</vt:lpstr>
      <vt:lpstr>G R.1.4</vt:lpstr>
      <vt:lpstr>G R.3.1</vt:lpstr>
      <vt:lpstr>G R.3.2</vt:lpstr>
      <vt:lpstr>G R.4.1</vt:lpstr>
      <vt:lpstr>G R.4.2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2023-02-16T14:55:15Z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