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dipres.sharepoint.com/teams/areamacro/Documentos compartidos/IFP/2022/IFP 2T22/Compilado de Cuadros/"/>
    </mc:Choice>
  </mc:AlternateContent>
  <xr:revisionPtr revIDLastSave="2820" documentId="8_{E75AD500-D14F-40E4-B793-57477F015400}" xr6:coauthVersionLast="47" xr6:coauthVersionMax="47" xr10:uidLastSave="{8731EFE5-0C6A-4C94-A750-E84BB2128C49}"/>
  <bookViews>
    <workbookView xWindow="-110" yWindow="-110" windowWidth="19420" windowHeight="10420" firstSheet="1" activeTab="7" xr2:uid="{CECDD532-3DB6-427F-A235-616BB0D0ABE0}"/>
  </bookViews>
  <sheets>
    <sheet name="C I.1.1" sheetId="18" r:id="rId1"/>
    <sheet name="C I.1.2" sheetId="19" r:id="rId2"/>
    <sheet name="C I.2.1" sheetId="20" r:id="rId3"/>
    <sheet name="C I.2.2" sheetId="22" r:id="rId4"/>
    <sheet name="C I.2.3" sheetId="21" r:id="rId5"/>
    <sheet name="C I.3.1" sheetId="23" r:id="rId6"/>
    <sheet name="C I.3.2" sheetId="24" r:id="rId7"/>
    <sheet name="C I.4.1" sheetId="25" r:id="rId8"/>
    <sheet name="C I.4.2" sheetId="26" r:id="rId9"/>
    <sheet name="C I.5.1" sheetId="35" r:id="rId10"/>
    <sheet name="C I.6.1" sheetId="36" r:id="rId11"/>
    <sheet name="C II.3.1" sheetId="75" r:id="rId12"/>
    <sheet name="C II.3.2" sheetId="1" r:id="rId13"/>
    <sheet name="C II.4.1" sheetId="2" r:id="rId14"/>
    <sheet name="C II.4.2" sheetId="3" r:id="rId15"/>
    <sheet name="C II.5.1" sheetId="4" r:id="rId16"/>
    <sheet name="C II.5.2" sheetId="5" r:id="rId17"/>
    <sheet name="C II.6.1" sheetId="6" r:id="rId18"/>
    <sheet name="C II.6.2" sheetId="46" r:id="rId19"/>
    <sheet name="C II.7.1" sheetId="41" r:id="rId20"/>
    <sheet name="C II.7.2" sheetId="48" r:id="rId21"/>
    <sheet name="C II.8.1" sheetId="10" r:id="rId22"/>
    <sheet name="C II.8.2" sheetId="76" r:id="rId23"/>
    <sheet name="C II.9.1" sheetId="12" r:id="rId24"/>
    <sheet name="C II.10.1" sheetId="72" r:id="rId25"/>
    <sheet name="C II.10.2" sheetId="78" r:id="rId26"/>
    <sheet name="C II.10.3" sheetId="77" r:id="rId27"/>
    <sheet name="C II.10.4" sheetId="73" r:id="rId28"/>
    <sheet name="C III.1.1" sheetId="50" r:id="rId29"/>
    <sheet name="C III.1.2" sheetId="51" r:id="rId30"/>
    <sheet name="C III.1.3" sheetId="52" r:id="rId31"/>
    <sheet name="C III.1.4" sheetId="53" r:id="rId32"/>
    <sheet name="C III.1.5" sheetId="54" r:id="rId33"/>
    <sheet name="C III.1.6" sheetId="55" r:id="rId34"/>
    <sheet name="C III.1.7" sheetId="56" r:id="rId35"/>
    <sheet name="C III.1.8" sheetId="57" r:id="rId36"/>
    <sheet name="C III.1.9" sheetId="58" r:id="rId37"/>
    <sheet name="C III.2.1" sheetId="60" r:id="rId38"/>
    <sheet name="C III.2.2" sheetId="61" r:id="rId39"/>
    <sheet name="C III.2.3" sheetId="62" r:id="rId40"/>
    <sheet name="C III.2.4" sheetId="63" r:id="rId41"/>
    <sheet name="C III.2.5" sheetId="64" r:id="rId42"/>
    <sheet name="C III.2.6" sheetId="65" r:id="rId43"/>
    <sheet name="C III.2.7" sheetId="66" r:id="rId44"/>
    <sheet name="C A.I.1" sheetId="37" r:id="rId45"/>
    <sheet name="C A.I.2" sheetId="38" r:id="rId46"/>
    <sheet name="C A.I.3" sheetId="39" r:id="rId47"/>
    <sheet name="C A.I.4" sheetId="40" r:id="rId48"/>
    <sheet name="C A.II.1" sheetId="30" r:id="rId49"/>
    <sheet name="C A.II.2" sheetId="31" r:id="rId50"/>
    <sheet name="C A.III.1" sheetId="32" r:id="rId51"/>
    <sheet name="C R.1.1" sheetId="79" r:id="rId52"/>
    <sheet name="C R.2.1" sheetId="83" r:id="rId53"/>
    <sheet name="C R.4.1" sheetId="81" r:id="rId54"/>
    <sheet name="C R.4.2" sheetId="82" r:id="rId55"/>
  </sheets>
  <externalReferences>
    <externalReference r:id="rId56"/>
    <externalReference r:id="rId57"/>
    <externalReference r:id="rId58"/>
    <externalReference r:id="rId59"/>
    <externalReference r:id="rId60"/>
  </externalReferences>
  <definedNames>
    <definedName name="_0012TC">#REF!</definedName>
    <definedName name="_0106TC">#REF!</definedName>
    <definedName name="_0112TC">#REF!</definedName>
    <definedName name="_ftn1" localSheetId="37">'C III.2.1'!#REF!</definedName>
    <definedName name="_ftn2" localSheetId="37">'C III.2.1'!#REF!</definedName>
    <definedName name="_ftn3" localSheetId="37">'C III.2.1'!#REF!</definedName>
    <definedName name="_ftnref1" localSheetId="37">'C III.2.1'!#REF!</definedName>
    <definedName name="_ftnref2" localSheetId="37">'C III.2.1'!#REF!</definedName>
    <definedName name="_ftnref3" localSheetId="37">'C III.2.1'!#REF!</definedName>
    <definedName name="_Hlk106812080" localSheetId="43">'C III.2.7'!$A$13</definedName>
    <definedName name="_Hlk74927279" localSheetId="37">'C III.2.1'!#REF!</definedName>
    <definedName name="a">[1]Hoja1!$B$5:$E$63</definedName>
    <definedName name="aaaa">[2]Hoja1!$B$5:$E$63</definedName>
    <definedName name="aaaaa">[2]Hoja1!$B$5:$E$63</definedName>
    <definedName name="Amortizaciones">#REF!</definedName>
    <definedName name="CalcAmort">#REF!</definedName>
    <definedName name="Cancel_Prepag">[3]Base!$GM$6:$HA$307,[3]Base!$HD$6:$HQ$307</definedName>
    <definedName name="Cancelaciones">#REF!</definedName>
    <definedName name="Capitulo">[4]Proyeccion!$W$21:$W$156</definedName>
    <definedName name="Comisiones">#REF!</definedName>
    <definedName name="Desembolsos">#REF!</definedName>
    <definedName name="Detalle_Prestamos">#REF!</definedName>
    <definedName name="Dext">#REF!</definedName>
    <definedName name="Dext0901">#REF!</definedName>
    <definedName name="Dint">#REF!</definedName>
    <definedName name="Dint0901">#REF!</definedName>
    <definedName name="Intereses">#REF!</definedName>
    <definedName name="lalala">#REF!</definedName>
    <definedName name="Monedas">[4]Tasas!$B$54:$B$71</definedName>
    <definedName name="Paridades">[4]Tasas!$B$54:$C$71</definedName>
    <definedName name="ParidFechas">#REF!</definedName>
    <definedName name="ParidVigDic2000">#REF!</definedName>
    <definedName name="Partidas">#REF!</definedName>
    <definedName name="PartidasCodigos">#REF!</definedName>
    <definedName name="Prepagos">#REF!</definedName>
    <definedName name="Proyección">#REF!</definedName>
    <definedName name="Resumen_Desemb">#REF!</definedName>
    <definedName name="Resumen_Ppto">[3]Base!$HR$1:$IL$307,[3]Base!$IO$1:$IU$307</definedName>
    <definedName name="Resumen_SD">#REF!</definedName>
    <definedName name="Saldos">#REF!</definedName>
    <definedName name="Servicio_Deuda">[3]Base!A1:R124,[3]Base!T1:AG124,[3]Base!$FX$6:$GK$307</definedName>
    <definedName name="Tasas_Interes">[4]Tasas!$B$8:$D$49</definedName>
    <definedName name="TasasProy">[5]Tasas!$A$4:$K$65</definedName>
    <definedName name="TasasVig">#REF!</definedName>
    <definedName name="TasasVigTipos">#REF!</definedName>
    <definedName name="Tipos_Tasas">[4]Tasas!$B$8:$B$49</definedName>
    <definedName name="Tota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 i="20" l="1"/>
  <c r="B36" i="20"/>
  <c r="D38" i="20" s="1"/>
  <c r="B10" i="48" l="1"/>
  <c r="C10" i="48" l="1"/>
  <c r="D10" i="48"/>
  <c r="E10" i="48"/>
  <c r="H30" i="20" l="1"/>
  <c r="F30" i="20"/>
  <c r="C30" i="20"/>
  <c r="I30" i="20" s="1"/>
</calcChain>
</file>

<file path=xl/sharedStrings.xml><?xml version="1.0" encoding="utf-8"?>
<sst xmlns="http://schemas.openxmlformats.org/spreadsheetml/2006/main" count="1281" uniqueCount="806">
  <si>
    <t xml:space="preserve">PIB </t>
  </si>
  <si>
    <t xml:space="preserve">(var. anual, %) </t>
  </si>
  <si>
    <t>Demanda interna</t>
  </si>
  <si>
    <t xml:space="preserve">IPC </t>
  </si>
  <si>
    <t xml:space="preserve">(var. anual, % promedio) </t>
  </si>
  <si>
    <t xml:space="preserve">Tipo de cambio </t>
  </si>
  <si>
    <t xml:space="preserve">($/US$, promedio, valor nominal) </t>
  </si>
  <si>
    <t xml:space="preserve">Precio del cobre </t>
  </si>
  <si>
    <t>Fuente: Ministerio de Hacienda.</t>
  </si>
  <si>
    <t>Cuadro II.4.1</t>
  </si>
  <si>
    <t>TOTAL INGRESOS</t>
  </si>
  <si>
    <t>TRANSACCIONES QUE AFECTAN EL PATRIMONIO NETO</t>
  </si>
  <si>
    <t>Ingresos tributarios netos</t>
  </si>
  <si>
    <t>Tributación minería privada</t>
  </si>
  <si>
    <t>Tributación resto contribuyentes</t>
  </si>
  <si>
    <t>Cobre bruto</t>
  </si>
  <si>
    <t>Imposiciones previsionales</t>
  </si>
  <si>
    <t>Donaciones</t>
  </si>
  <si>
    <t>Rentas de la propiedad</t>
  </si>
  <si>
    <t>Ingresos de operación</t>
  </si>
  <si>
    <t>Otros ingresos</t>
  </si>
  <si>
    <t>TRANSACCIONES EN ACTIVOS NO FINANCIEROS</t>
  </si>
  <si>
    <t>Venta de activos físicos</t>
  </si>
  <si>
    <t>Fuente: Dipres.</t>
  </si>
  <si>
    <t>Cuadro II.5.1</t>
  </si>
  <si>
    <t xml:space="preserve">Fuente: Dipres. </t>
  </si>
  <si>
    <t>Cuadro II.5.2</t>
  </si>
  <si>
    <t>Cuadro II.6.1</t>
  </si>
  <si>
    <t>PIB</t>
  </si>
  <si>
    <t>Brecha PIB (%)</t>
  </si>
  <si>
    <t>Cobre</t>
  </si>
  <si>
    <t>Precio de referencia (USc$/lb)</t>
  </si>
  <si>
    <t>Cuadro II.6.2</t>
  </si>
  <si>
    <t xml:space="preserve">   Tributación minería privada </t>
  </si>
  <si>
    <t>Imposiciones previsionales de salud</t>
  </si>
  <si>
    <t>Cuadro II.7.1</t>
  </si>
  <si>
    <t>Cuadro II.8.1</t>
  </si>
  <si>
    <t>Balance Efectivo</t>
  </si>
  <si>
    <t>Deuda Bruta saldo ejercicio anterior</t>
  </si>
  <si>
    <t>Transacciones en Activos Financieros</t>
  </si>
  <si>
    <t>Deuda Bruta saldo final</t>
  </si>
  <si>
    <t>MMUS$</t>
  </si>
  <si>
    <t>Total Activos del Tesoro Público</t>
  </si>
  <si>
    <t>Total Deuda Bruta</t>
  </si>
  <si>
    <t>Posición Financiera Neta</t>
  </si>
  <si>
    <t>TOTAL</t>
  </si>
  <si>
    <t>Cuadro I.1.2</t>
  </si>
  <si>
    <t>Cuadro I.1.1</t>
  </si>
  <si>
    <r>
      <t>Cuadro I.2.1</t>
    </r>
    <r>
      <rPr>
        <sz val="10"/>
        <rFont val="Calibri"/>
        <family val="2"/>
        <scheme val="minor"/>
      </rPr>
      <t> </t>
    </r>
  </si>
  <si>
    <r>
      <t>moneda nacional + moneda extranjera</t>
    </r>
    <r>
      <rPr>
        <sz val="10"/>
        <rFont val="Calibri"/>
        <family val="2"/>
        <scheme val="minor"/>
      </rPr>
      <t> </t>
    </r>
  </si>
  <si>
    <r>
      <t> </t>
    </r>
    <r>
      <rPr>
        <sz val="10"/>
        <rFont val="Calibri"/>
        <family val="2"/>
        <scheme val="minor"/>
      </rPr>
      <t> </t>
    </r>
  </si>
  <si>
    <t>(1)</t>
  </si>
  <si>
    <t>(2)</t>
  </si>
  <si>
    <t>(3) = (2) - (1)</t>
  </si>
  <si>
    <t>Var. real anual (%)</t>
  </si>
  <si>
    <t>TRANSACCIONES QUE AFECTAN EL PATRIMONIO NETO </t>
  </si>
  <si>
    <t>Ingresos tributarios netos </t>
  </si>
  <si>
    <r>
      <t>      Tributación minería privada</t>
    </r>
    <r>
      <rPr>
        <sz val="10"/>
        <rFont val="Calibri"/>
        <family val="2"/>
        <scheme val="minor"/>
      </rPr>
      <t> </t>
    </r>
  </si>
  <si>
    <r>
      <t>      Tributación resto contribuyentes</t>
    </r>
    <r>
      <rPr>
        <sz val="10"/>
        <rFont val="Calibri"/>
        <family val="2"/>
        <scheme val="minor"/>
      </rPr>
      <t> </t>
    </r>
  </si>
  <si>
    <t>Cobre bruto </t>
  </si>
  <si>
    <t>Imposiciones previsionales </t>
  </si>
  <si>
    <t>Donaciones </t>
  </si>
  <si>
    <t>Rentas de la propiedad </t>
  </si>
  <si>
    <t>Ingresos de operación </t>
  </si>
  <si>
    <t>Otros ingresos </t>
  </si>
  <si>
    <t>Venta de activos físicos </t>
  </si>
  <si>
    <t>Fuente: Dipres. </t>
  </si>
  <si>
    <t>Cuadro I.3.2</t>
  </si>
  <si>
    <t>Total Ingresos</t>
  </si>
  <si>
    <t>Ingresos Tributarios Netos</t>
  </si>
  <si>
    <t xml:space="preserve">       Tributación Minería Privada</t>
  </si>
  <si>
    <t xml:space="preserve">       Tributación Resto de Contribuyentes    </t>
  </si>
  <si>
    <t>Imposiciones Previsionales Salud</t>
  </si>
  <si>
    <t>Total Ingresos Efectivos</t>
  </si>
  <si>
    <t>Total Ingresos Cíclicamente Ajustados</t>
  </si>
  <si>
    <t>(3)</t>
  </si>
  <si>
    <t>Total Gastos</t>
  </si>
  <si>
    <t>(1) - (3)</t>
  </si>
  <si>
    <t>(2) - (3)</t>
  </si>
  <si>
    <t>Balance Cíclicamente Ajustado</t>
  </si>
  <si>
    <t>(miles de dólares)</t>
  </si>
  <si>
    <t>Gobierno Central Total</t>
  </si>
  <si>
    <t>Declaración anual de Renta</t>
  </si>
  <si>
    <t>Declaración y pago mensual</t>
  </si>
  <si>
    <t>Pagos Provisionales Mensuales</t>
  </si>
  <si>
    <t>Impuesto Adicional Retenido</t>
  </si>
  <si>
    <t>INGRESOS</t>
  </si>
  <si>
    <t xml:space="preserve">        Ingresos Tributarios Netos</t>
  </si>
  <si>
    <t xml:space="preserve">        Cobre Bruto</t>
  </si>
  <si>
    <t xml:space="preserve">        Imposiciones Previsionales </t>
  </si>
  <si>
    <t xml:space="preserve">        Donaciones</t>
  </si>
  <si>
    <t xml:space="preserve">        Rentas de la Propiedad</t>
  </si>
  <si>
    <t xml:space="preserve">        Ingresos de Operación</t>
  </si>
  <si>
    <t xml:space="preserve">        Otros Ingresos</t>
  </si>
  <si>
    <t>GASTOS</t>
  </si>
  <si>
    <t xml:space="preserve">    Personal</t>
  </si>
  <si>
    <t xml:space="preserve">    Bienes y servicios de consumo y producción</t>
  </si>
  <si>
    <t xml:space="preserve">    Intereses </t>
  </si>
  <si>
    <t xml:space="preserve">    Subsidios y donaciones</t>
  </si>
  <si>
    <t xml:space="preserve">    Prestaciones previsionales</t>
  </si>
  <si>
    <t xml:space="preserve">    Otros</t>
  </si>
  <si>
    <t>ADQUISICION NETA DE ACTIVOS NO FINANCIEROS</t>
  </si>
  <si>
    <t xml:space="preserve">    Venta de activos físicos</t>
  </si>
  <si>
    <t xml:space="preserve">    Inversión</t>
  </si>
  <si>
    <t xml:space="preserve">    Transferencias de capital</t>
  </si>
  <si>
    <t>TOTAL GASTOS</t>
  </si>
  <si>
    <t>Cuadro A.II.1</t>
  </si>
  <si>
    <t>Cuadro A.II.2</t>
  </si>
  <si>
    <t>Ministerio</t>
  </si>
  <si>
    <t>% del PIB</t>
  </si>
  <si>
    <t>Cuadro I.2.3</t>
  </si>
  <si>
    <t>  </t>
  </si>
  <si>
    <t>1. Impuestos a la Renta</t>
  </si>
  <si>
    <t xml:space="preserve">   Minería privada</t>
  </si>
  <si>
    <t xml:space="preserve">   Resto de contribuyentes </t>
  </si>
  <si>
    <t>2. Impuesto al Valor Agregado</t>
  </si>
  <si>
    <t>3. Impuestos a Productos Específicos</t>
  </si>
  <si>
    <t xml:space="preserve">    Tabacos, Cigarros y Cigarrillos</t>
  </si>
  <si>
    <t xml:space="preserve">    Combustibles</t>
  </si>
  <si>
    <t xml:space="preserve">    Derechos de Extracción Ley de Pesca</t>
  </si>
  <si>
    <t>4. Impuestos a los Actos Jurídicos</t>
  </si>
  <si>
    <t>5. Impuestos al Comercio Exterior</t>
  </si>
  <si>
    <t>6. Otros</t>
  </si>
  <si>
    <t>Ingresos netos por impuestos</t>
  </si>
  <si>
    <r>
      <t>Cuadro I.3.1</t>
    </r>
    <r>
      <rPr>
        <sz val="10"/>
        <rFont val="Calibri"/>
        <family val="2"/>
        <scheme val="minor"/>
      </rPr>
      <t> </t>
    </r>
  </si>
  <si>
    <r>
      <t>PIB </t>
    </r>
    <r>
      <rPr>
        <sz val="10"/>
        <rFont val="Calibri"/>
        <family val="2"/>
        <scheme val="minor"/>
      </rPr>
      <t> </t>
    </r>
  </si>
  <si>
    <t>    PIB Tendencial (% de variación real) </t>
  </si>
  <si>
    <t>    Brecha PIB (%) </t>
  </si>
  <si>
    <r>
      <t>Cobre</t>
    </r>
    <r>
      <rPr>
        <sz val="10"/>
        <rFont val="Calibri"/>
        <family val="2"/>
        <scheme val="minor"/>
      </rPr>
      <t> </t>
    </r>
  </si>
  <si>
    <t>    Ventas Codelco (MTFM) </t>
  </si>
  <si>
    <t>    Producción GMP10 (MTFM) </t>
  </si>
  <si>
    <t>Cuadro I.4.1</t>
  </si>
  <si>
    <t>(4)</t>
  </si>
  <si>
    <t>Cuadro A.I.1</t>
  </si>
  <si>
    <t>Variable</t>
  </si>
  <si>
    <t>Valor</t>
  </si>
  <si>
    <t>Fuente</t>
  </si>
  <si>
    <t>(centavos de dólar por libra)</t>
  </si>
  <si>
    <t>Fuentes: Ministerio de Hacienda y Dipres.</t>
  </si>
  <si>
    <t>Cuadro A.I.2</t>
  </si>
  <si>
    <t>Período</t>
  </si>
  <si>
    <t>PIB (tasa de variación real)</t>
  </si>
  <si>
    <t xml:space="preserve">IPC (tasa de variación promedio / promedio) </t>
  </si>
  <si>
    <t>Tipo de cambio nominal (pesos por dólar)</t>
  </si>
  <si>
    <t>Precio del cobre BML (centavos de dólar por libra)</t>
  </si>
  <si>
    <t>Ventas Cobre Codelco (miles de toneladas)</t>
  </si>
  <si>
    <t>Producción cobre GMP10 (miles de toneladas)</t>
  </si>
  <si>
    <t>Tasa de impuesto específico a la minería</t>
  </si>
  <si>
    <t xml:space="preserve">Tasa efectiva de impuesto a la renta de primera categoría </t>
  </si>
  <si>
    <t xml:space="preserve">Tasa efectiva impuesto adicional </t>
  </si>
  <si>
    <t>Proporción de distribución de las utilidades de las GMP10 al exterior (Z)</t>
  </si>
  <si>
    <t>Costos de operación totales de GMP10 (millones de dólares)</t>
  </si>
  <si>
    <t>Cuadro A.I.3</t>
  </si>
  <si>
    <t>Componente</t>
  </si>
  <si>
    <t>(1) Ingresos tributarios no mineros (ITNM)</t>
  </si>
  <si>
    <t>(1.1) Impuesto Declaración Anual (abril)</t>
  </si>
  <si>
    <t>(1.3) Impuesto Declaración Mensual (adicional, 2ª categoría, etc.)</t>
  </si>
  <si>
    <t>(1.4) PPM</t>
  </si>
  <si>
    <t>(1.5) Impuestos Indirectos</t>
  </si>
  <si>
    <t>(1.6) Otros</t>
  </si>
  <si>
    <t>(2) Cotizaciones Previsionales de Salud</t>
  </si>
  <si>
    <t>(3) Traspasos cobre Codelco</t>
  </si>
  <si>
    <t>(4) Ingresos tributarios GMP10</t>
  </si>
  <si>
    <t>(4.1) Impuesto Específico a la actividad minera GMP10</t>
  </si>
  <si>
    <t>(4.1.2) PPM</t>
  </si>
  <si>
    <t>(4.1.3) Créditos (abril de 2020)</t>
  </si>
  <si>
    <t>(4.2) Impuesto a la Renta de Primera Categoría GMP10</t>
  </si>
  <si>
    <t>(4.2.2) PPM</t>
  </si>
  <si>
    <t>(4.3) Impuesto Adicional GMP10</t>
  </si>
  <si>
    <t>(5) Otros ingresos sin ajuste cíclico</t>
  </si>
  <si>
    <t>(6)= (1+2+3+4+5) Total</t>
  </si>
  <si>
    <t>Cuadro A.I.4</t>
  </si>
  <si>
    <t>(2.1) Ingresos tributarios no mineros</t>
  </si>
  <si>
    <t>(2.2) Ingresos cotizaciones previsionales de salud</t>
  </si>
  <si>
    <t xml:space="preserve">(2.3) Ingresos de Codelco </t>
  </si>
  <si>
    <t xml:space="preserve">(2.4) Ingresos tributarios GMP10 </t>
  </si>
  <si>
    <t>(4) Ingresos por intereses</t>
  </si>
  <si>
    <t>(5) Gastos por intereses</t>
  </si>
  <si>
    <t>Cuadro I.5.1</t>
  </si>
  <si>
    <t>Transacciones en activos financieros</t>
  </si>
  <si>
    <t>Ingresos Cíclicamente Ajustados</t>
  </si>
  <si>
    <t>Cobre Bruto</t>
  </si>
  <si>
    <t>(millones US$ al 31 de diciembre y % del PIB)</t>
  </si>
  <si>
    <t>(millones US$ al 31 de diciembre de cada año y % del PIB)</t>
  </si>
  <si>
    <t>MM$</t>
  </si>
  <si>
    <t>(millones de pesos 2021)</t>
  </si>
  <si>
    <t>PIB Tendencial (% de variación real)</t>
  </si>
  <si>
    <r>
      <t xml:space="preserve">       Var. real (%)</t>
    </r>
    <r>
      <rPr>
        <vertAlign val="superscript"/>
        <sz val="10"/>
        <color rgb="FF000000"/>
        <rFont val="Calibri"/>
        <family val="2"/>
        <scheme val="minor"/>
      </rPr>
      <t>(1)</t>
    </r>
  </si>
  <si>
    <t>Brecha PIB tendencial / PIB efectivo 2021</t>
  </si>
  <si>
    <t>Precio de referencia del cobre 2021</t>
  </si>
  <si>
    <t>Comité de expertos, reunido en julio de 2020.</t>
  </si>
  <si>
    <t>Promedio 2021</t>
  </si>
  <si>
    <t>Total 2021</t>
  </si>
  <si>
    <t>Ingresos Efectivos</t>
  </si>
  <si>
    <t>Componente Cíclico</t>
  </si>
  <si>
    <t>(6) = (1-4+5) Balance Primario Efectivo</t>
  </si>
  <si>
    <t>(7) = (3-4+5) Balance Primario Cíclicamente Ajustado</t>
  </si>
  <si>
    <r>
      <t>Cuadro I.4.2</t>
    </r>
    <r>
      <rPr>
        <sz val="10"/>
        <rFont val="Calibri"/>
        <family val="2"/>
        <scheme val="minor"/>
      </rPr>
      <t> </t>
    </r>
  </si>
  <si>
    <t>Cuadro I.6.1</t>
  </si>
  <si>
    <t>Gasto Gobierno Central Total</t>
  </si>
  <si>
    <t>Gasto Gobierno Central Presupuestario</t>
  </si>
  <si>
    <t>Gasto Gobierno Central Extrapresupuestario</t>
  </si>
  <si>
    <t>Déficit Fiscal Gobierno Central Total</t>
  </si>
  <si>
    <t>Total pagos por Impuesto a la Renta</t>
  </si>
  <si>
    <r>
      <t>% del PIB</t>
    </r>
    <r>
      <rPr>
        <sz val="10"/>
        <color theme="1"/>
        <rFont val="Calibri"/>
        <family val="2"/>
        <scheme val="minor"/>
      </rPr>
      <t> </t>
    </r>
  </si>
  <si>
    <t>Depreciación 100% instantánea (Acuerdo Covid)</t>
  </si>
  <si>
    <t>Postergación entrada en vigencia de la boleta electrónica (Acuerdo Covid)</t>
  </si>
  <si>
    <r>
      <t> </t>
    </r>
    <r>
      <rPr>
        <sz val="10"/>
        <color rgb="FF000000"/>
        <rFont val="Calibri"/>
        <family val="2"/>
        <scheme val="minor"/>
      </rPr>
      <t> </t>
    </r>
  </si>
  <si>
    <t>Fuente: Dipres</t>
  </si>
  <si>
    <t>Crecimiento real proyectado</t>
  </si>
  <si>
    <t xml:space="preserve">Total Ingresos Efectivos   </t>
  </si>
  <si>
    <t xml:space="preserve">Total Gastos Comprometidos   </t>
  </si>
  <si>
    <t xml:space="preserve">Ingresos Cíclicamente Ajustados   </t>
  </si>
  <si>
    <t>Meta BCA (% del PIB)</t>
  </si>
  <si>
    <t>(5)</t>
  </si>
  <si>
    <t>Nivel de gasto compatible con meta</t>
  </si>
  <si>
    <t>(6)</t>
  </si>
  <si>
    <t xml:space="preserve">Diferencia Gasto / Holgura (5)-(2) </t>
  </si>
  <si>
    <t>(7)</t>
  </si>
  <si>
    <t>(8)</t>
  </si>
  <si>
    <t>(9)</t>
  </si>
  <si>
    <t>Balance efectivo compatible con meta (1)-(5) (% del PIB)</t>
  </si>
  <si>
    <t xml:space="preserve">Diferencia Gasto (MMUS$) </t>
  </si>
  <si>
    <t>Diferencia Gasto (% del PIB)</t>
  </si>
  <si>
    <t>Cuadro II.7.2</t>
  </si>
  <si>
    <t>Cambio en el Gasto Compatible (2)-(1)</t>
  </si>
  <si>
    <t>(miles de pesos 2021)</t>
  </si>
  <si>
    <t>Variación real anual (%)</t>
  </si>
  <si>
    <t xml:space="preserve">Cuadro A.III.1 </t>
  </si>
  <si>
    <t>(1) PIB proyectado en cada informe.</t>
  </si>
  <si>
    <t>Cuadro II.9.1</t>
  </si>
  <si>
    <t>Cuadro I.2.2</t>
  </si>
  <si>
    <t>-</t>
  </si>
  <si>
    <t>Total</t>
  </si>
  <si>
    <t>Ministerio de Agricultura</t>
  </si>
  <si>
    <t>Ministerio de Bienes Nacionales</t>
  </si>
  <si>
    <t>Ministerio de Ciencia, Tecnología, Conocimiento e Innovación</t>
  </si>
  <si>
    <t>Ministerio de Desarrollo Social y Familia</t>
  </si>
  <si>
    <t>Ministerio de Economía, Fomento y Turismo</t>
  </si>
  <si>
    <t>Ministerio de Educación</t>
  </si>
  <si>
    <t>Ministerio de Energía</t>
  </si>
  <si>
    <t>Ministerio de Hacienda</t>
  </si>
  <si>
    <t>Ministerio de Interior y Seguridad Pública</t>
  </si>
  <si>
    <t>Ministerio de Justicia y Derechos Humanos</t>
  </si>
  <si>
    <t>Ministerio de la Mujer y Equidad de Género</t>
  </si>
  <si>
    <t>Ministerio de las Culturas, las Artes y el Patrimonio</t>
  </si>
  <si>
    <t>Ministerio de Medio Ambiente</t>
  </si>
  <si>
    <t>Ministerio de Minería</t>
  </si>
  <si>
    <t>Ministerio de Obras Públicas</t>
  </si>
  <si>
    <t>Ministerio de Relaciones Exteriores</t>
  </si>
  <si>
    <t>Ministerio de Salud</t>
  </si>
  <si>
    <t>Ministerio de Trabajo y Previsión Social</t>
  </si>
  <si>
    <t>Ministerio de Transporte y Telecomunicaciones</t>
  </si>
  <si>
    <t>Ministerio de Vivienda y Urbanismo</t>
  </si>
  <si>
    <t>Ministerio del Deporte</t>
  </si>
  <si>
    <t>Ministerio Secretaría General de Gobierno</t>
  </si>
  <si>
    <t>Fundaciones</t>
  </si>
  <si>
    <t>Total general</t>
  </si>
  <si>
    <t>No Social</t>
  </si>
  <si>
    <t>Social</t>
  </si>
  <si>
    <t>Número de programas</t>
  </si>
  <si>
    <t>Oferta No Social</t>
  </si>
  <si>
    <t>Oferta Social</t>
  </si>
  <si>
    <t>No social</t>
  </si>
  <si>
    <t>Gasto administrativo estimado incorrectamente</t>
  </si>
  <si>
    <t>No reporta indicador de propósito</t>
  </si>
  <si>
    <t>Sin variación</t>
  </si>
  <si>
    <t>Mecanismo de Incentivo</t>
  </si>
  <si>
    <t>Leyes</t>
  </si>
  <si>
    <t>19.553, art 6°</t>
  </si>
  <si>
    <t>Adscritos al PMG</t>
  </si>
  <si>
    <t>Ley 19.490 (Ministerio de Salud)</t>
  </si>
  <si>
    <t>Ley 19.479 (Servicio Nacional de Aduanas</t>
  </si>
  <si>
    <t>Metas de Eficiencia Institucional</t>
  </si>
  <si>
    <t>20.212, art 9°</t>
  </si>
  <si>
    <t>Porcentaje de cumplimiento</t>
  </si>
  <si>
    <t>N°</t>
  </si>
  <si>
    <t>%</t>
  </si>
  <si>
    <t>95% - 99%</t>
  </si>
  <si>
    <t>90% - 94%</t>
  </si>
  <si>
    <t>85% - 89%</t>
  </si>
  <si>
    <t>80% - 84%</t>
  </si>
  <si>
    <t>75% - 79%</t>
  </si>
  <si>
    <t>&lt; 75%</t>
  </si>
  <si>
    <t>Objetivos de Gestión</t>
  </si>
  <si>
    <t>Promedio de Cumplimiento por Objetivo de Gestión</t>
  </si>
  <si>
    <t>1. Gestión Eficaz</t>
  </si>
  <si>
    <t>2. Eficiencia Institucional</t>
  </si>
  <si>
    <t>3. Calidad de Servicio a los usuarios</t>
  </si>
  <si>
    <t>Objetivos</t>
  </si>
  <si>
    <t>Indicadores</t>
  </si>
  <si>
    <t>1.- Objetivo de Gestión Eficaz</t>
  </si>
  <si>
    <t>Tasa de Accidentes Laborales</t>
  </si>
  <si>
    <t>2.- Eficiencia Institucional</t>
  </si>
  <si>
    <t>Eficiencia Energética</t>
  </si>
  <si>
    <t>Desviación Montos Contratos</t>
  </si>
  <si>
    <t>3.- Calidad de Servicio a los usuarios</t>
  </si>
  <si>
    <t>Consultas de Transparencia (SAIP)</t>
  </si>
  <si>
    <t>Reclamos Respondidos</t>
  </si>
  <si>
    <t>Tribunal</t>
  </si>
  <si>
    <t xml:space="preserve">1. Arica y Parinacota </t>
  </si>
  <si>
    <t xml:space="preserve">2. Tarapacá </t>
  </si>
  <si>
    <t xml:space="preserve">3. Antofagasta </t>
  </si>
  <si>
    <t xml:space="preserve">4. Atacama </t>
  </si>
  <si>
    <t xml:space="preserve">5. Coquimbo </t>
  </si>
  <si>
    <t xml:space="preserve">6. Valparaíso </t>
  </si>
  <si>
    <t xml:space="preserve">7. Primer Tribunal Región Metropolitana </t>
  </si>
  <si>
    <t xml:space="preserve">8. Segundo Tribunal Región Metropolitana </t>
  </si>
  <si>
    <t xml:space="preserve">9. Tercer Tribunal Región Metropolitana </t>
  </si>
  <si>
    <t xml:space="preserve">10. Cuarto Tribunal Región Metropolitana </t>
  </si>
  <si>
    <t xml:space="preserve">11. Libertador General Bernardo O'Higgins </t>
  </si>
  <si>
    <t xml:space="preserve">12. Del Maule </t>
  </si>
  <si>
    <t xml:space="preserve">13. De Ñuble y del Biobío </t>
  </si>
  <si>
    <t xml:space="preserve">14. La Araucanía </t>
  </si>
  <si>
    <t xml:space="preserve">15. Los Ríos </t>
  </si>
  <si>
    <t xml:space="preserve">16. Los Lagos </t>
  </si>
  <si>
    <t xml:space="preserve">17. Aysén del General Carlos Ibáñez del Campo </t>
  </si>
  <si>
    <t xml:space="preserve">18. Magallanes y la Antártica Chilena </t>
  </si>
  <si>
    <t xml:space="preserve">Cuadro III.1.1 </t>
  </si>
  <si>
    <t>Oferta pública según Ministerios</t>
  </si>
  <si>
    <t>Cuadro III.1.2</t>
  </si>
  <si>
    <t xml:space="preserve">Cuadro III.1.3 </t>
  </si>
  <si>
    <t>Cuadro III.1.4</t>
  </si>
  <si>
    <t>Presupuesto total ejecutado por la Oferta Pública del Estado monitoreada</t>
  </si>
  <si>
    <t xml:space="preserve">Cuadro III.1.5 </t>
  </si>
  <si>
    <t xml:space="preserve">Cuadro III.1.6 </t>
  </si>
  <si>
    <t>Cuadro III.1.7</t>
  </si>
  <si>
    <t>Cuadro III.1.8</t>
  </si>
  <si>
    <t xml:space="preserve">Cuadro III.1.9 </t>
  </si>
  <si>
    <t>Indicadores para medir el cumplimiento del objetivo del programa</t>
  </si>
  <si>
    <t>Mecanismos de incentivo institucionales</t>
  </si>
  <si>
    <t>p: proyección.</t>
  </si>
  <si>
    <t>Diferencia precio Referencia  del cobre – precio cobre Codelco                    (centavos de dólar por libra)</t>
  </si>
  <si>
    <t>IFP 1T22</t>
  </si>
  <si>
    <t xml:space="preserve">(USc$/lb, promedio, BML) </t>
  </si>
  <si>
    <t xml:space="preserve">Precio petróleo WTI </t>
  </si>
  <si>
    <t xml:space="preserve">(US$/bbl) </t>
  </si>
  <si>
    <t>IFP 2T22</t>
  </si>
  <si>
    <t>Supuestos macroeconómicos 2022</t>
  </si>
  <si>
    <t>Proyección de Ingresos Gobierno Central Total 2022</t>
  </si>
  <si>
    <t>(millones de pesos 2022, % del PIB y % de variación real) </t>
  </si>
  <si>
    <t>Efectos del Plan Económico de Emergencia, del Acuerdo Covid 
y otras medidas tributarias para apoyar a las MiPymes, en los Ingresos 2022</t>
  </si>
  <si>
    <t xml:space="preserve">(millones de pesos 2022 y % del PIB) </t>
  </si>
  <si>
    <t>Crédito tributario a contratación de nuevos trabajadores dependientes (Acuerdo Covid)</t>
  </si>
  <si>
    <r>
      <t>Reducción de IDPC y PPM del Régimen Pro-Pyme General (Acuerdo Covid)</t>
    </r>
    <r>
      <rPr>
        <vertAlign val="superscript"/>
        <sz val="10"/>
        <rFont val="Calibri"/>
        <family val="2"/>
        <scheme val="minor"/>
      </rPr>
      <t>(2)</t>
    </r>
  </si>
  <si>
    <r>
      <t>Devolución de remanentes de crédito fiscal IVA a Pymes (Acuerdo Covid y otras - MTTRA)</t>
    </r>
    <r>
      <rPr>
        <vertAlign val="superscript"/>
        <sz val="10"/>
        <rFont val="Calibri"/>
        <family val="2"/>
        <scheme val="minor"/>
      </rPr>
      <t>(2)</t>
    </r>
  </si>
  <si>
    <r>
      <t>Postergación IVA (MTTRA)</t>
    </r>
    <r>
      <rPr>
        <vertAlign val="superscript"/>
        <sz val="10"/>
        <rFont val="Calibri"/>
        <family val="2"/>
        <scheme val="minor"/>
      </rPr>
      <t>(2)(3)</t>
    </r>
  </si>
  <si>
    <t>Efecto total en los Ingresos 2022</t>
  </si>
  <si>
    <t>(3) Corresponde a la postergación de IVA implementada mediante el Decreto N°611 de 2021 del Ministerio de Hacienda.</t>
  </si>
  <si>
    <t>Proyección de Ingresos Tributarios Netos 2022</t>
  </si>
  <si>
    <t>(millones de pesos 2022 y % de variación real) </t>
  </si>
  <si>
    <t>Parámetros de referencia del Balance Cíclicamente Ajustado 2022</t>
  </si>
  <si>
    <t>Proyección de Ingresos Cíclicamente Ajustados Gobierno Central Total 2022</t>
  </si>
  <si>
    <t>(millones de pesos 2022, % del PIB y % de variación real)</t>
  </si>
  <si>
    <t>(millones de pesos 2022 y % de variación real)</t>
  </si>
  <si>
    <t>Gasto del Gobierno Central Total 2022</t>
  </si>
  <si>
    <t>Balance del Gobierno Central Total 2022</t>
  </si>
  <si>
    <r>
      <t>(millones de pesos 2022 y % del PIB</t>
    </r>
    <r>
      <rPr>
        <vertAlign val="superscript"/>
        <sz val="10"/>
        <rFont val="Calibri"/>
        <family val="2"/>
        <scheme val="minor"/>
      </rPr>
      <t>(1)</t>
    </r>
    <r>
      <rPr>
        <sz val="10"/>
        <rFont val="Calibri"/>
        <family val="2"/>
        <scheme val="minor"/>
      </rPr>
      <t>) </t>
    </r>
  </si>
  <si>
    <t>Deuda Bruta del Gobierno Central, cierre estimado 2022</t>
  </si>
  <si>
    <t>(millones de pesos 2022 y % del PIB)</t>
  </si>
  <si>
    <t>Posición Financiera Neta Gobierno Central Total, cierre estimado 2022</t>
  </si>
  <si>
    <t>Supuestos macroeconómicos 2023-2026</t>
  </si>
  <si>
    <t>Proyección de Ingresos del Gobierno Central 2023-2026</t>
  </si>
  <si>
    <t>(millones de pesos 2022)</t>
  </si>
  <si>
    <t>Actualización de la proyección de Ingresos del Gobierno Central Total 2023-2026</t>
  </si>
  <si>
    <t>Parámetros de referencia del Balance Cíclicamente Ajustado 2023-2026</t>
  </si>
  <si>
    <t>Proyección de Ingresos Cíclicamente Ajustados del Gobierno Central Total 2023-2026</t>
  </si>
  <si>
    <t>Actualización de los Gastos Comprometidos del Gobierno Central Total 2023-2026</t>
  </si>
  <si>
    <t>(millones de pesos 2022, % de variación real anual y % del PIB)</t>
  </si>
  <si>
    <t>(3)=(2)-(1) Variación en el Gasto (MM$)</t>
  </si>
  <si>
    <t>(3)=(2)/(1) Variación en el Gasto (%)</t>
  </si>
  <si>
    <t>(3)=(2)-(1) Variación en el Gasto (% de PIB)</t>
  </si>
  <si>
    <t>Gastos Comprometidos 2023-2026</t>
  </si>
  <si>
    <t>Balances del Gobierno Central Total 2023-2026</t>
  </si>
  <si>
    <t>Gasto compatible con la Meta de Balance Estructural 2023-2026</t>
  </si>
  <si>
    <t>Deuda Bruta del Gobierno Central, cierre estimado 2023-2026</t>
  </si>
  <si>
    <t>Posición Financiera Neta Gobierno Central Total, cierre estimado 2023-2026</t>
  </si>
  <si>
    <t xml:space="preserve">Total Presupuesto ejecutado 2021 </t>
  </si>
  <si>
    <t>(M$ 2022)</t>
  </si>
  <si>
    <t>Ejecución Presupuestaria respecto al Presupuesto inicial 2021</t>
  </si>
  <si>
    <t>Fuente: SES-DIPRES, Monitoreo Oferta Pública 2021.</t>
  </si>
  <si>
    <t>Servicios 2021</t>
  </si>
  <si>
    <t>Porcentaje de Cumplimiento y de Asignación. Tribunales Tributarios y Aduaneros. 2021</t>
  </si>
  <si>
    <t>Brecha PIB tendencial / PIB efectivo 2022</t>
  </si>
  <si>
    <t>Precio de referencia del cobre 2022</t>
  </si>
  <si>
    <t>Promedio 2022</t>
  </si>
  <si>
    <t>Promedio 2021 ($2022)</t>
  </si>
  <si>
    <t>Total 2022</t>
  </si>
  <si>
    <t>Variables estructurales para 2022</t>
  </si>
  <si>
    <t>Proyección de variables económicas efectivas 2022</t>
  </si>
  <si>
    <t>Ingresos efectivos, componente cíclico e ingresos cíclicamente ajustados 2022</t>
  </si>
  <si>
    <t>Balance Cíclicamente Ajustado del Gobierno Central Total 2022</t>
  </si>
  <si>
    <t>Ingresos Totales Proyección IFP 1T22</t>
  </si>
  <si>
    <t>+ Cambio en medidas tributarias</t>
  </si>
  <si>
    <t>+ Cambio en escenario macroeconómico</t>
  </si>
  <si>
    <t>Ingresos Totales Proyección IFP 2T22</t>
  </si>
  <si>
    <t>IPC (var. anual, % promedio)</t>
  </si>
  <si>
    <t>TCN ($/U$, promedio, valor nominal)</t>
  </si>
  <si>
    <t>Escenarios macroeconómicos</t>
  </si>
  <si>
    <t>Escenario Base</t>
  </si>
  <si>
    <t>Escenario Pesimista</t>
  </si>
  <si>
    <t>Escenario Optimista</t>
  </si>
  <si>
    <t>Nota: Las cifras fueron convertidas a dólares utilizando el tipo de cambio estimado en cada escenario para cada período, publicado en esta sección del presente informe.</t>
  </si>
  <si>
    <t>(1) Las cifras correspondientes a Otros ingresos no tienen ajuste cíclico, por lo que los ingresos efectivos son iguales a los cíclicamente ajustados. Estos contemplan los ingresos por Donaciones, Rentas de la Propiedad, Ingresos de Operación, Otros Ingresos, Ventas de Activos Físicos y las Imposiciones Previsionales del Ministerio del Trabajo.</t>
  </si>
  <si>
    <r>
      <t>Otros Ingresos</t>
    </r>
    <r>
      <rPr>
        <vertAlign val="superscript"/>
        <sz val="10"/>
        <rFont val="Calibri"/>
        <family val="2"/>
      </rPr>
      <t>(1)</t>
    </r>
  </si>
  <si>
    <t>Proyección        IFP 1T22</t>
  </si>
  <si>
    <t>Proyección         IFP 2T22</t>
  </si>
  <si>
    <t>Diferencia Proyección              IFP 2T22 - IFP 1T22</t>
  </si>
  <si>
    <t>Proyección IFP 2T22</t>
  </si>
  <si>
    <t>Diferencia Proyección             IFP 2T22 - IFP 1T22</t>
  </si>
  <si>
    <t>(1.2) Sistema de pagos (créditos, efecto en abril de 2022)</t>
  </si>
  <si>
    <t>Ingresos Tributarios GMP10 moneda nacional y extranjera 1997-2022p</t>
  </si>
  <si>
    <t>Ley de Presupuestos 2022</t>
  </si>
  <si>
    <t>2022p</t>
  </si>
  <si>
    <t>Estado de Operaciones 2022</t>
  </si>
  <si>
    <t>GOBIERNO CENTRAL TOTAL</t>
  </si>
  <si>
    <t>RESULTADO OPERATIVO BRUTO PRESUPUESTARIO</t>
  </si>
  <si>
    <t>PRESTAMO NETO/ENDEUDAMIENTO NETO PRESUPUESTARIO</t>
  </si>
  <si>
    <t>Fuente: SES-Dipres, Monitoreo Oferta Pública 2021.</t>
  </si>
  <si>
    <t>Número de programas y presupuesto total ejecutado 2021, según dimensión de política pública</t>
  </si>
  <si>
    <t>Dimensión</t>
  </si>
  <si>
    <t>Total Programas</t>
  </si>
  <si>
    <t>Presupuesto Total Ejecutado 2021 (M$2022)</t>
  </si>
  <si>
    <t>Trabajo, Ingresos y Seguridad social</t>
  </si>
  <si>
    <t>Educación: formación e inclusión, acceso y calidad, comunidades educativas</t>
  </si>
  <si>
    <t>Ciudad, Integración territorial, Transporte y Vivienda</t>
  </si>
  <si>
    <t>Economía y crecimiento</t>
  </si>
  <si>
    <t>Salud, deporte y vida sana</t>
  </si>
  <si>
    <t>Grupos específicos</t>
  </si>
  <si>
    <t xml:space="preserve">Medio ambiente y energía </t>
  </si>
  <si>
    <t>Derechos Humanos y Justicia</t>
  </si>
  <si>
    <t xml:space="preserve">Política e institucionalidad nacional </t>
  </si>
  <si>
    <t>Cultura y Artes</t>
  </si>
  <si>
    <t>Porcentaje de programas sociales y no sociales según evaluación de criterios de focalización</t>
  </si>
  <si>
    <t xml:space="preserve">Evaluación de criterios de focalización </t>
  </si>
  <si>
    <t>Sin deficiencias en focalización 2021</t>
  </si>
  <si>
    <t>Con deficiencias en focalización 2021</t>
  </si>
  <si>
    <t xml:space="preserve">No presenta información para evaluar </t>
  </si>
  <si>
    <t>Total general </t>
  </si>
  <si>
    <t>Ejecución presupuestaria dentro de rango</t>
  </si>
  <si>
    <t>Subejecución presupuestaria inicial</t>
  </si>
  <si>
    <t>Sobrejecución presupuestaria inicial</t>
  </si>
  <si>
    <t>No es posible evaluar o no aplica evaluar</t>
  </si>
  <si>
    <t>Gasto administrativo estimado correctamente</t>
  </si>
  <si>
    <t>No reporta gasto administrativo</t>
  </si>
  <si>
    <t>No es posible o no aplica evaluar el ítem</t>
  </si>
  <si>
    <r>
      <t>Estimación del Gasto Administrativo año Oferta programática 2021</t>
    </r>
    <r>
      <rPr>
        <b/>
        <vertAlign val="superscript"/>
        <sz val="10"/>
        <color theme="1"/>
        <rFont val="Calibri"/>
        <family val="2"/>
        <scheme val="minor"/>
      </rPr>
      <t>(1)</t>
    </r>
  </si>
  <si>
    <t>(1) La categoría “No reporta gasto administrativo” corresponde a aquellos programas que no reportaron gastos administrativos para el periodo 2021, mientras que la categoría “No es posible o no aplica evaluar el ítem” da cuenta de la imposibilidad de evaluar la estimación del gasto administrativo dado que no reportó la información necesaria o ésta no fue lo suficientemente clara.</t>
  </si>
  <si>
    <t>Variación del Gasto por beneficiario 2021 respecto al periodo 2019- 2020</t>
  </si>
  <si>
    <t>Variación GB dentro de rango</t>
  </si>
  <si>
    <t>Variación GB fuera de rango</t>
  </si>
  <si>
    <r>
      <t>No es posible evaluar/No reporta información 2021</t>
    </r>
    <r>
      <rPr>
        <vertAlign val="superscript"/>
        <sz val="10"/>
        <color theme="1"/>
        <rFont val="Calibri"/>
        <family val="2"/>
        <scheme val="minor"/>
      </rPr>
      <t>(1)</t>
    </r>
  </si>
  <si>
    <t>(1) En esta categoría se incluyen aquellos programas en los que no es posible realizar la comparación de la variación del gasto por beneficiario con los años previos, ya sea porque no se cuenta con el promedio de los años previos (2019 y 2020), o bien porque en el año 2021 no reportaron información respecto al número de beneficiarios o al presupuesto total ejecutado por el programa.</t>
  </si>
  <si>
    <t xml:space="preserve">El indicador de propósito está correctamente formulado </t>
  </si>
  <si>
    <t>El indicador de propósito está formulado de manera deficiente</t>
  </si>
  <si>
    <t>Sin Información o No aplica</t>
  </si>
  <si>
    <r>
      <t>Logro indicadores de propósito en relación con los periodos anteriores (2019-2020)</t>
    </r>
    <r>
      <rPr>
        <b/>
        <vertAlign val="superscript"/>
        <sz val="10"/>
        <color theme="1"/>
        <rFont val="Calibri"/>
        <family val="2"/>
        <scheme val="minor"/>
      </rPr>
      <t>(1)</t>
    </r>
  </si>
  <si>
    <t>Mejora</t>
  </si>
  <si>
    <t>Empeora</t>
  </si>
  <si>
    <t>No aplica evaluar</t>
  </si>
  <si>
    <t>No es posible evaluar</t>
  </si>
  <si>
    <t>Sin Información</t>
  </si>
  <si>
    <t>Número Instituciones por año</t>
  </si>
  <si>
    <r>
      <t>Programa de Mejoramiento de la Gestión (PMG)</t>
    </r>
    <r>
      <rPr>
        <vertAlign val="superscript"/>
        <sz val="10"/>
        <color theme="1"/>
        <rFont val="Calibri"/>
        <family val="2"/>
        <scheme val="minor"/>
      </rPr>
      <t>(1)</t>
    </r>
  </si>
  <si>
    <r>
      <t>DL 531</t>
    </r>
    <r>
      <rPr>
        <vertAlign val="superscript"/>
        <sz val="10"/>
        <color theme="1"/>
        <rFont val="Calibri"/>
        <family val="2"/>
        <scheme val="minor"/>
      </rPr>
      <t>(2)</t>
    </r>
    <r>
      <rPr>
        <sz val="10"/>
        <color theme="1"/>
        <rFont val="Calibri"/>
        <family val="2"/>
        <scheme val="minor"/>
      </rPr>
      <t xml:space="preserve"> (Comisión Chilena de Energía Nuclear)</t>
    </r>
  </si>
  <si>
    <r>
      <t>Metas Anuales de Gestión - SMA</t>
    </r>
    <r>
      <rPr>
        <vertAlign val="superscript"/>
        <sz val="10"/>
        <color theme="1"/>
        <rFont val="Calibri"/>
        <family val="2"/>
        <scheme val="minor"/>
      </rPr>
      <t>(3)</t>
    </r>
  </si>
  <si>
    <r>
      <t>DFL N° 3 de 2010</t>
    </r>
    <r>
      <rPr>
        <vertAlign val="superscript"/>
        <sz val="10"/>
        <color theme="1"/>
        <rFont val="Calibri"/>
        <family val="2"/>
        <scheme val="minor"/>
      </rPr>
      <t>(4)</t>
    </r>
  </si>
  <si>
    <t>(1) Incluye los Servicios Locales de Educación Pública, SLEP.</t>
  </si>
  <si>
    <t>(2) Art. 25, DL 531 de 1974, Ministerio de Economía, Fomento y Turismo.</t>
  </si>
  <si>
    <t>(3) Superintendencia del Medio Ambiente.</t>
  </si>
  <si>
    <t>(4) DFL del 13 de mayo de 2010 de la Secretaría General de la Presidencia.</t>
  </si>
  <si>
    <t>N° y porcentaje de Instituciones por año</t>
  </si>
  <si>
    <t>Resultados Globales de Cumplimiento por Tramos. Número de Instituciones. Años 2017 – 2021</t>
  </si>
  <si>
    <t>Resultados 2019 – 2021, por Objetivos de Gestión</t>
  </si>
  <si>
    <t>Promedio Total Servicios</t>
  </si>
  <si>
    <t>Resultados por Indicadores de Desempeño Transversal, Número de Instituciones que comprometen el Indicador y grado de cumplimiento. Año 2021</t>
  </si>
  <si>
    <t>Cumple*</t>
  </si>
  <si>
    <t>No Cumple*</t>
  </si>
  <si>
    <t>Total Comprometidos</t>
  </si>
  <si>
    <t>Promedio cumplimiento **</t>
  </si>
  <si>
    <t>% Total Servicios (n= 174)</t>
  </si>
  <si>
    <t>Específico (Formulario H)</t>
  </si>
  <si>
    <t>82%***</t>
  </si>
  <si>
    <t>Informes de dotación</t>
  </si>
  <si>
    <t>Medidas de Equidad de Género</t>
  </si>
  <si>
    <t>Planificación y Control de Gestión</t>
  </si>
  <si>
    <t>Concentración del Gasto Subtítulos 22 + 29</t>
  </si>
  <si>
    <t>Licitaciones con dos o menos ofertas</t>
  </si>
  <si>
    <t>Satisfacción Neta de Usuarios</t>
  </si>
  <si>
    <t>Trámites Digitalizados</t>
  </si>
  <si>
    <t>Total Compromisos</t>
  </si>
  <si>
    <t>* “Cumple” corresponde a Servicios que cumplen en un 100% los compromisos del indicador. Los “No Cumple” corresponde a los casos con algún tipo de incumplimiento: no cumplir meta, falta de antecedentes para acreditar resultados, informar con errores en el proceso de evaluación y/o no cumplir un requisito adicional a la medición del indicador.</t>
  </si>
  <si>
    <t>** Corresponde al promedio del cumplimiento final obtenido por cada Servicio en el compromiso específico.</t>
  </si>
  <si>
    <t>*** 143 Servicios comprometieron en un conjunto 215 indicadores específicos en el objetivo 1.</t>
  </si>
  <si>
    <t>Promedio Cumplimiento Global, Ministerios. Años 2017 – 2021</t>
  </si>
  <si>
    <t>Servicios</t>
  </si>
  <si>
    <t>Promedio Servicios Cumplimiento Global (%)</t>
  </si>
  <si>
    <t xml:space="preserve">Cuadro III.2.1 </t>
  </si>
  <si>
    <t xml:space="preserve">Cuadro III.2.2 </t>
  </si>
  <si>
    <t xml:space="preserve">Cuadro III.2.3 </t>
  </si>
  <si>
    <t>Cuadro III.2.4</t>
  </si>
  <si>
    <t xml:space="preserve">Cuadro III.2.5 </t>
  </si>
  <si>
    <t xml:space="preserve">Cuadro III.2.6 </t>
  </si>
  <si>
    <t>1.        AGRICULTURA</t>
  </si>
  <si>
    <t>2.        BIENES NACIONALES</t>
  </si>
  <si>
    <t>3.        CIENCIA, TECNOLOGIA, CONOCIMIENTO E INNOVACION</t>
  </si>
  <si>
    <t>4.        CULTURAS, LAS ARTES Y EL PATRIMONIO</t>
  </si>
  <si>
    <t>5.        DEFENSA NACIONAL</t>
  </si>
  <si>
    <t>6.        DEPORTE</t>
  </si>
  <si>
    <t>7.        DESARROLLO SOCIAL Y FAMILIA</t>
  </si>
  <si>
    <t>8.        ECONOMIA, FOMENTO Y TURISMO</t>
  </si>
  <si>
    <t>9.        EDUCACION</t>
  </si>
  <si>
    <t>10.      ENERGIA</t>
  </si>
  <si>
    <t>11.      HACIENDA</t>
  </si>
  <si>
    <t>12.      INTERIOR Y SEGURIDAD PÚBLICA</t>
  </si>
  <si>
    <t>13.      JUSTICIA Y DERECHOS HUMANOS</t>
  </si>
  <si>
    <t>14.      MEDIO AMBIENTE</t>
  </si>
  <si>
    <t>15.      MINERIA</t>
  </si>
  <si>
    <t>16.      MUJER Y LA EQUIDAD DE GÉNERO</t>
  </si>
  <si>
    <t>17.      OBRAS PUBLICAS</t>
  </si>
  <si>
    <t>18.      PRESIDENCIA DE LA REPUBLICA</t>
  </si>
  <si>
    <t>19.      RELACIONES EXTERIORES</t>
  </si>
  <si>
    <t>20.      SALUD</t>
  </si>
  <si>
    <t>21.      SECRETARIA GENERAL DE GOBIERNO</t>
  </si>
  <si>
    <t>22.      SECRETARIA GENERAL DE LA PRESIDENCIA</t>
  </si>
  <si>
    <t>23.      TRABAJO Y PREVISION SOCIAL</t>
  </si>
  <si>
    <t>24.      TRANSPORTE Y TELECOMUNICACIONES</t>
  </si>
  <si>
    <t>25.      VIVIENDA Y URBANISMO</t>
  </si>
  <si>
    <t>Porcentaje de Cumplimiento Global antes y después de Causa Externa</t>
  </si>
  <si>
    <t>Promedio Cumplimiento Global 2021 (%)</t>
  </si>
  <si>
    <t>Promedio Cumplimiento Global 2021 sin considerar causa externa acreditada (%)</t>
  </si>
  <si>
    <r>
      <t xml:space="preserve">1.        </t>
    </r>
    <r>
      <rPr>
        <sz val="10"/>
        <color theme="1"/>
        <rFont val="Calibri"/>
        <family val="2"/>
        <scheme val="minor"/>
      </rPr>
      <t>AGRICULTURA</t>
    </r>
  </si>
  <si>
    <r>
      <t xml:space="preserve">2.        </t>
    </r>
    <r>
      <rPr>
        <sz val="10"/>
        <color theme="1"/>
        <rFont val="Calibri"/>
        <family val="2"/>
        <scheme val="minor"/>
      </rPr>
      <t>BIENES NACIONALES</t>
    </r>
  </si>
  <si>
    <r>
      <t xml:space="preserve">3.        </t>
    </r>
    <r>
      <rPr>
        <sz val="10"/>
        <color theme="1"/>
        <rFont val="Calibri"/>
        <family val="2"/>
        <scheme val="minor"/>
      </rPr>
      <t>CIENCIA, TECNOLOGIA, CONOCIMIENTO E INNOVACION</t>
    </r>
  </si>
  <si>
    <r>
      <t xml:space="preserve">4.        </t>
    </r>
    <r>
      <rPr>
        <sz val="10"/>
        <color theme="1"/>
        <rFont val="Calibri"/>
        <family val="2"/>
        <scheme val="minor"/>
      </rPr>
      <t>CULTURAS, LAS ARTES Y EL PATRIMONIO</t>
    </r>
  </si>
  <si>
    <r>
      <t xml:space="preserve">5.        </t>
    </r>
    <r>
      <rPr>
        <sz val="10"/>
        <color theme="1"/>
        <rFont val="Calibri"/>
        <family val="2"/>
        <scheme val="minor"/>
      </rPr>
      <t>DEFENSA NACIONAL</t>
    </r>
  </si>
  <si>
    <r>
      <t xml:space="preserve">6.        </t>
    </r>
    <r>
      <rPr>
        <sz val="10"/>
        <color theme="1"/>
        <rFont val="Calibri"/>
        <family val="2"/>
        <scheme val="minor"/>
      </rPr>
      <t>DEPORTE</t>
    </r>
  </si>
  <si>
    <r>
      <t xml:space="preserve">7.        </t>
    </r>
    <r>
      <rPr>
        <sz val="10"/>
        <color theme="1"/>
        <rFont val="Calibri"/>
        <family val="2"/>
        <scheme val="minor"/>
      </rPr>
      <t>DESARROLLO SOCIAL Y FAMILIA</t>
    </r>
  </si>
  <si>
    <r>
      <t xml:space="preserve">8.        </t>
    </r>
    <r>
      <rPr>
        <sz val="10"/>
        <color theme="1"/>
        <rFont val="Calibri"/>
        <family val="2"/>
        <scheme val="minor"/>
      </rPr>
      <t>ECONOMIA, FOMENTO Y TURISMO</t>
    </r>
  </si>
  <si>
    <r>
      <t xml:space="preserve">9.        </t>
    </r>
    <r>
      <rPr>
        <sz val="10"/>
        <color theme="1"/>
        <rFont val="Calibri"/>
        <family val="2"/>
        <scheme val="minor"/>
      </rPr>
      <t>EDUCACION</t>
    </r>
  </si>
  <si>
    <r>
      <t xml:space="preserve">10.     </t>
    </r>
    <r>
      <rPr>
        <sz val="10"/>
        <color theme="1"/>
        <rFont val="Calibri"/>
        <family val="2"/>
        <scheme val="minor"/>
      </rPr>
      <t>ENERGIA</t>
    </r>
  </si>
  <si>
    <r>
      <t xml:space="preserve">11.     </t>
    </r>
    <r>
      <rPr>
        <sz val="10"/>
        <color theme="1"/>
        <rFont val="Calibri"/>
        <family val="2"/>
        <scheme val="minor"/>
      </rPr>
      <t>HACIENDA</t>
    </r>
  </si>
  <si>
    <r>
      <t xml:space="preserve">12.     </t>
    </r>
    <r>
      <rPr>
        <sz val="10"/>
        <color theme="1"/>
        <rFont val="Calibri"/>
        <family val="2"/>
        <scheme val="minor"/>
      </rPr>
      <t>INTERIOR Y SEGURIDAD PÚBLICA</t>
    </r>
  </si>
  <si>
    <r>
      <t xml:space="preserve">13.     </t>
    </r>
    <r>
      <rPr>
        <sz val="10"/>
        <color theme="1"/>
        <rFont val="Calibri"/>
        <family val="2"/>
        <scheme val="minor"/>
      </rPr>
      <t>JUSTICIA Y DERECHOS HUMANOS</t>
    </r>
  </si>
  <si>
    <r>
      <t xml:space="preserve">14.     </t>
    </r>
    <r>
      <rPr>
        <sz val="10"/>
        <color theme="1"/>
        <rFont val="Calibri"/>
        <family val="2"/>
        <scheme val="minor"/>
      </rPr>
      <t>MEDIO AMBIENTE</t>
    </r>
  </si>
  <si>
    <r>
      <t xml:space="preserve">15.     </t>
    </r>
    <r>
      <rPr>
        <sz val="10"/>
        <color theme="1"/>
        <rFont val="Calibri"/>
        <family val="2"/>
        <scheme val="minor"/>
      </rPr>
      <t>MINERIA</t>
    </r>
  </si>
  <si>
    <r>
      <t xml:space="preserve">16.     </t>
    </r>
    <r>
      <rPr>
        <sz val="10"/>
        <color theme="1"/>
        <rFont val="Calibri"/>
        <family val="2"/>
        <scheme val="minor"/>
      </rPr>
      <t>MUJER Y LA EQUIDAD DE GÉNERO</t>
    </r>
  </si>
  <si>
    <r>
      <t xml:space="preserve">17.     </t>
    </r>
    <r>
      <rPr>
        <sz val="10"/>
        <color theme="1"/>
        <rFont val="Calibri"/>
        <family val="2"/>
        <scheme val="minor"/>
      </rPr>
      <t>OBRAS PUBLICAS</t>
    </r>
  </si>
  <si>
    <r>
      <t xml:space="preserve">18.     </t>
    </r>
    <r>
      <rPr>
        <sz val="10"/>
        <color theme="1"/>
        <rFont val="Calibri"/>
        <family val="2"/>
        <scheme val="minor"/>
      </rPr>
      <t>PRESIDENCIA DE LA REPUBLICA</t>
    </r>
  </si>
  <si>
    <r>
      <t xml:space="preserve">19.     </t>
    </r>
    <r>
      <rPr>
        <sz val="10"/>
        <color theme="1"/>
        <rFont val="Calibri"/>
        <family val="2"/>
        <scheme val="minor"/>
      </rPr>
      <t>RELACIONES EXTERIORES</t>
    </r>
  </si>
  <si>
    <r>
      <t xml:space="preserve">20.     </t>
    </r>
    <r>
      <rPr>
        <sz val="10"/>
        <color theme="1"/>
        <rFont val="Calibri"/>
        <family val="2"/>
        <scheme val="minor"/>
      </rPr>
      <t>SALUD</t>
    </r>
  </si>
  <si>
    <r>
      <t xml:space="preserve">21.     </t>
    </r>
    <r>
      <rPr>
        <sz val="10"/>
        <color theme="1"/>
        <rFont val="Calibri"/>
        <family val="2"/>
        <scheme val="minor"/>
      </rPr>
      <t>SECRETARIA GENERAL DE GOBIERNO</t>
    </r>
  </si>
  <si>
    <r>
      <t xml:space="preserve">22.     </t>
    </r>
    <r>
      <rPr>
        <sz val="10"/>
        <color theme="1"/>
        <rFont val="Calibri"/>
        <family val="2"/>
        <scheme val="minor"/>
      </rPr>
      <t>SECRETARIA GENERAL DE LA PRESIDENCIA</t>
    </r>
  </si>
  <si>
    <r>
      <t xml:space="preserve">23.     </t>
    </r>
    <r>
      <rPr>
        <sz val="10"/>
        <color theme="1"/>
        <rFont val="Calibri"/>
        <family val="2"/>
        <scheme val="minor"/>
      </rPr>
      <t>TRABAJO Y PREVISION SOCIAL</t>
    </r>
  </si>
  <si>
    <r>
      <t xml:space="preserve">24.     </t>
    </r>
    <r>
      <rPr>
        <sz val="10"/>
        <color theme="1"/>
        <rFont val="Calibri"/>
        <family val="2"/>
        <scheme val="minor"/>
      </rPr>
      <t>TRANSPORTE Y TELECOMUNICACIONES</t>
    </r>
  </si>
  <si>
    <r>
      <t xml:space="preserve">25.     </t>
    </r>
    <r>
      <rPr>
        <sz val="10"/>
        <color theme="1"/>
        <rFont val="Calibri"/>
        <family val="2"/>
        <scheme val="minor"/>
      </rPr>
      <t>VIVIENDA Y URBANISMO</t>
    </r>
  </si>
  <si>
    <t>Cuadro III.2.7</t>
  </si>
  <si>
    <t>Porcentaje cumplimiento global año 2021</t>
  </si>
  <si>
    <t>Porcentaje de la asignación de gestión 2021</t>
  </si>
  <si>
    <t>Porcentaje cumplimiento global año 2020</t>
  </si>
  <si>
    <t>Porcentaje de la asignación de gestión 2020</t>
  </si>
  <si>
    <t>Proyección IFP 1T22</t>
  </si>
  <si>
    <t>(1) Se realiza corrección respecto a la cifra publicada en el IFP 1T22 (MMUS$18.375).</t>
  </si>
  <si>
    <t>PIB no minero</t>
  </si>
  <si>
    <t>Detalles supuestos de crecimiento económico y cuenta corriente 2022</t>
  </si>
  <si>
    <t xml:space="preserve">Demanda Interna </t>
  </si>
  <si>
    <t>(var. anual, %)</t>
  </si>
  <si>
    <t xml:space="preserve">   Consumo Total  </t>
  </si>
  <si>
    <t xml:space="preserve">   (var. anual, %)</t>
  </si>
  <si>
    <t xml:space="preserve">   Formación Bruta de Capital Fijo  </t>
  </si>
  <si>
    <t xml:space="preserve">Exportación de Bienes y Servicios  </t>
  </si>
  <si>
    <t xml:space="preserve">Importación de Bienes y Servicios  </t>
  </si>
  <si>
    <t xml:space="preserve">Cuenta corriente </t>
  </si>
  <si>
    <t>(% del PIB)</t>
  </si>
  <si>
    <t xml:space="preserve">PIB no minero </t>
  </si>
  <si>
    <t>Demanda Interna</t>
  </si>
  <si>
    <t xml:space="preserve">   Consumo Total </t>
  </si>
  <si>
    <t xml:space="preserve">   Formación Bruta de Capital Fijo </t>
  </si>
  <si>
    <t>Exportación de Bienes y Servicios</t>
  </si>
  <si>
    <t>Importación de Bienes y Servicios</t>
  </si>
  <si>
    <t>Cuenta corriente</t>
  </si>
  <si>
    <t>Detalle supuestos de crecimiento económico y cuenta corriente 2023-2026</t>
  </si>
  <si>
    <t>Cuadro II.3.1</t>
  </si>
  <si>
    <t>Cuadro II.3.2</t>
  </si>
  <si>
    <t>ESCENARIO</t>
  </si>
  <si>
    <t>PIB (var. anual, %)</t>
  </si>
  <si>
    <t>PIB no minero (var. anual, %)</t>
  </si>
  <si>
    <t>Demanda Interna (var. anual, %)</t>
  </si>
  <si>
    <t>Cuadro II.10.1</t>
  </si>
  <si>
    <t>Holguras compatibles con el BCA</t>
  </si>
  <si>
    <t>Cuadro II.8.2</t>
  </si>
  <si>
    <t>Gasto estimado por concepto de intereses, 2022-2026</t>
  </si>
  <si>
    <t>Gasto por intereses</t>
  </si>
  <si>
    <t>Cuadro III.10.1</t>
  </si>
  <si>
    <t>(1) Se proyectan mayores ingresos por $280.616 millones en 2022 por la reversión de medidas (MTTRA) implementadas durante 2020 y 2021 para enfrentar la pandemia.</t>
  </si>
  <si>
    <t>(2) Actualizado con información rectificada por el SII a junio de 2022. El resto de las medidas corresponden proyecciones de los Informes Financieros correspondientes, corregidos por nueva inflación proyectada.</t>
  </si>
  <si>
    <t>Proyección      IFP 1T22</t>
  </si>
  <si>
    <t>Proyección          IFP 2T22</t>
  </si>
  <si>
    <t>Proyección     IFP 1T22</t>
  </si>
  <si>
    <t>Var. % Proyección      IFP 2T22/IFP 1T22</t>
  </si>
  <si>
    <t>Var. % Proyección      IFP 2T22/2021</t>
  </si>
  <si>
    <t>Ministerio de Hacienda/ Comité de expertos, reunido en agosto de 2021.</t>
  </si>
  <si>
    <t>Comité de expertos, reunido en agosto de 2021.</t>
  </si>
  <si>
    <t>(4.2.1) Impuesto Primera Categoría (abril de 2022)</t>
  </si>
  <si>
    <t>(4.2.3) Créditos (abril de 2022)</t>
  </si>
  <si>
    <t>(4.1.1) Impuesto Específico (abril de 2022)</t>
  </si>
  <si>
    <r>
      <t>(1) Balance Efectivo (BD</t>
    </r>
    <r>
      <rPr>
        <b/>
        <vertAlign val="subscript"/>
        <sz val="10"/>
        <rFont val="Calibri"/>
        <family val="2"/>
        <scheme val="minor"/>
      </rPr>
      <t>2022</t>
    </r>
    <r>
      <rPr>
        <b/>
        <sz val="10"/>
        <rFont val="Calibri"/>
        <family val="2"/>
        <scheme val="minor"/>
      </rPr>
      <t>)</t>
    </r>
  </si>
  <si>
    <r>
      <t>(2) Efecto Cíclico (AC</t>
    </r>
    <r>
      <rPr>
        <b/>
        <vertAlign val="subscript"/>
        <sz val="10"/>
        <rFont val="Calibri"/>
        <family val="2"/>
        <scheme val="minor"/>
      </rPr>
      <t>2022</t>
    </r>
    <r>
      <rPr>
        <b/>
        <sz val="10"/>
        <rFont val="Calibri"/>
        <family val="2"/>
        <scheme val="minor"/>
      </rPr>
      <t>)</t>
    </r>
  </si>
  <si>
    <r>
      <t>(3)= (1-2) Balance Cíclicamente Ajustado (BCA</t>
    </r>
    <r>
      <rPr>
        <b/>
        <vertAlign val="subscript"/>
        <sz val="10"/>
        <rFont val="Calibri"/>
        <family val="2"/>
        <scheme val="minor"/>
      </rPr>
      <t>2022</t>
    </r>
    <r>
      <rPr>
        <b/>
        <sz val="10"/>
        <rFont val="Calibri"/>
        <family val="2"/>
        <scheme val="minor"/>
      </rPr>
      <t>)</t>
    </r>
  </si>
  <si>
    <t>MM$2022</t>
  </si>
  <si>
    <t>(1) La variación real del gasto 2023 se calcula con respecto a la Ley Aprobada 2021.</t>
  </si>
  <si>
    <t>Balances del Gobierno Central Total 2023-2026, escenario optimista</t>
  </si>
  <si>
    <t>Cuadro II.10.3</t>
  </si>
  <si>
    <t>Balances del Gobierno Central Total 2023-2026, escenario pesimista</t>
  </si>
  <si>
    <t>Cuadro II.10.4</t>
  </si>
  <si>
    <t xml:space="preserve">   Variación por actualización Tipo de Cambio</t>
  </si>
  <si>
    <t xml:space="preserve">   Variación por menores gastos en intereses</t>
  </si>
  <si>
    <r>
      <t>Actualización del Gasto 2022 IFP 1T22</t>
    </r>
    <r>
      <rPr>
        <b/>
        <vertAlign val="superscript"/>
        <sz val="10"/>
        <color rgb="FF000000"/>
        <rFont val="Calibri"/>
        <family val="2"/>
        <scheme val="minor"/>
      </rPr>
      <t>(1)</t>
    </r>
  </si>
  <si>
    <r>
      <t xml:space="preserve">   Medidas fiscales de Apoyo Transitorio e inflación</t>
    </r>
    <r>
      <rPr>
        <vertAlign val="superscript"/>
        <sz val="10"/>
        <color rgb="FF000000"/>
        <rFont val="Calibri"/>
        <family val="2"/>
        <scheme val="minor"/>
      </rPr>
      <t>(2)</t>
    </r>
  </si>
  <si>
    <t>% de var. proy. 2022/2021</t>
  </si>
  <si>
    <t>% de var. proy. 2022/Ley Aprobada 2022</t>
  </si>
  <si>
    <t>(1)  Supone inflación y tipo de cambio del IFP 1T22: 8,9% y $811 por dólar, respectivamente.</t>
  </si>
  <si>
    <t>(2) Mantención de medidas para enfrentar la crisis sanitaria producto de la pandemia por Covid-19, implementación de medidas de apoyo social transitorio y mayor gasto producto del impacto de la inflación en determinados beneficios establecidos por ley.</t>
  </si>
  <si>
    <t>(3) Supone inflación actualizada de 11,1% promedio en el año y tipo de cambio 2022 promedio de $854 por dólar.</t>
  </si>
  <si>
    <t xml:space="preserve">   Tributación resto contribuyentes</t>
  </si>
  <si>
    <r>
      <t>Otros Ingresos</t>
    </r>
    <r>
      <rPr>
        <vertAlign val="superscript"/>
        <sz val="10"/>
        <color rgb="FF000000"/>
        <rFont val="Calibri"/>
        <family val="2"/>
        <scheme val="minor"/>
      </rPr>
      <t>(1)</t>
    </r>
  </si>
  <si>
    <t xml:space="preserve">Nota: Corresponde a los parámetros del Comité del PIB Tendencial y del Comité Consultivo del Precio de Referencia del Cobre reunidos en agosto de 2021, con ocasión de la elaboración del Presupuesto del año 2022. El PIB tendencial calculado en el presente IFP y utilizado para el cálculo del Balance Estructural utiliza la Compilación de Referencia 2018.	</t>
  </si>
  <si>
    <t>Nota: El cálculo del componente cíclico estimado, incluye el descuento de las medidas de reversión automáticas consideradas para 2022, tal como señala la metodología vigente. Los montos descontados son: $280.616 millones estimados en la línea (1.5) por postergaciones en el pago de IVA y devolución de remanentes. Todos estos montos corresponden a beneficios otorgados por el Acuerdo Covid, Ley N°21.353 y el Decreto N°611 de 2021, del Ministerio de Hacienda.</t>
  </si>
  <si>
    <t>Informes financieros de Proyectos de Ley enviados entre abril y junio de 2022, con efectos en los gastos fiscales</t>
  </si>
  <si>
    <t>N°IF</t>
  </si>
  <si>
    <t>BOLETÍN</t>
  </si>
  <si>
    <t>MENSAJE</t>
  </si>
  <si>
    <t>NOMBRE IF</t>
  </si>
  <si>
    <t>EFECTO EN GASTO</t>
  </si>
  <si>
    <t>14901-13</t>
  </si>
  <si>
    <t>005-370</t>
  </si>
  <si>
    <t>Proyecto de Ley que establece una alternativa al retiro de Fondos Previsionales a través de la subrogación voluntaria para la realización de los pagos que indica y que flexibiliza requisitos de acceso al Seguro de Desempleo de la Ley N°19.728 e incrementa el monto de sus prestaciones</t>
  </si>
  <si>
    <t xml:space="preserve"> $                                            - </t>
  </si>
  <si>
    <t>Indicaciones al Proyecto de Ley que establece una alternativa al retiro de Fondos Previsionales a través de la subrogación voluntaria para la realización de los pagos que indica y que flexibiliza requisitos de acceso al Seguro de Desempleo de la Ley N°19.728 e incrementa el monto de sus prestaciones</t>
  </si>
  <si>
    <t>11632-15</t>
  </si>
  <si>
    <t>012-370</t>
  </si>
  <si>
    <t>Indicaciones al proyecto de ley para reconocer el internet como un servicio público de telecomunicaciones</t>
  </si>
  <si>
    <t>14936-13</t>
  </si>
  <si>
    <t>013-370</t>
  </si>
  <si>
    <t>Reajusta el monto del Ingreso Mínimo Mensual, así como la Asignación Familiar y Maternal, y el Subsidio Familiar, otorga un subsidio temporal a las Micro, Pequeñas y Medianas Empresas en la forma que indica, y establece un aporte compensatorio del aumento del valor de la Canasta Básica de Alimentos</t>
  </si>
  <si>
    <t>14945-05</t>
  </si>
  <si>
    <t>014-370</t>
  </si>
  <si>
    <t>Proyecto de ley que inyecta recursos al fondo de estabilización de precios del petróleo creado por la ley n°19.030</t>
  </si>
  <si>
    <t>14946-07</t>
  </si>
  <si>
    <t>Proyecto de ley de responsabilidad parental y pago efectivo de las deudas por pensiones de alimentos</t>
  </si>
  <si>
    <t>14947-05</t>
  </si>
  <si>
    <t>017-370</t>
  </si>
  <si>
    <t>Modifica el decreto con fuerza de ley N°16, de 1986, del Ministerio del Trabajo y Previsión Social, con el objeto de facultar temporalmente al Director(a) General del Crédito Prendario para condonar intereses moratorios de créditos pignoraticios que se hubieren devengado durante el período que indica.</t>
  </si>
  <si>
    <t>018-370</t>
  </si>
  <si>
    <t>Indicaciones al Proyecto de ley que Reajusta el monto del Ingreso Mínimo Mensual, así como la Asignación Familiar y Maternal, y el Subsidio Familiar, otorga un subsidio temporal a las Micro, Pequeñas y Medianas Empresas en la forma que indica, y establece un aporte compensatorio del aumento del valor de la Canasta Básica de Alimentos</t>
  </si>
  <si>
    <t>019-370</t>
  </si>
  <si>
    <t>14969-06</t>
  </si>
  <si>
    <t>021-370</t>
  </si>
  <si>
    <t>Proyecto de Ley que modifica la Ley N°21.180, de Transformación Digital del Estado</t>
  </si>
  <si>
    <t>023-370</t>
  </si>
  <si>
    <t>Indicación al proyecto de ley para reconocer el internet como un servicio público de telecomunicaciones</t>
  </si>
  <si>
    <t>Proyecto de ley que Reajusta el monto del Ingreso Mínimo Mensual, así como la Asignación Familiar y Maternal, y el Subsidio Familiar, otorga un subsidio temporal a las Micro, Pequeñas y Medianas Empresas en la forma que indica, y establece un aporte compensatorio del aumento del valor de la Canasta Básica de Alimentos</t>
  </si>
  <si>
    <t>11.092-07 y N°11.144-07, refundidos</t>
  </si>
  <si>
    <t>024-370</t>
  </si>
  <si>
    <t xml:space="preserve">Indicaciones al Proyecto de Ley que Regula la Protección y el Tratamiento de los Datos Personales y crea la Agencia de Protección de Datos Personales </t>
  </si>
  <si>
    <t>14619-12</t>
  </si>
  <si>
    <t>026-370</t>
  </si>
  <si>
    <t>Indicaciones al proyecto de ley que Modifica la ley N°21.202, para agregar mecanismos de participación directa en las solicitudes de reconocimiento de la calidad de humedal urbano</t>
  </si>
  <si>
    <t>14991-08</t>
  </si>
  <si>
    <t>030-370</t>
  </si>
  <si>
    <t>Proyecto de Ley que crea un Fondo de Estabilización y Emergencia Energética y establece un nuevo Mecanismo de Estabilización Transitorio de Precios de la Electricidad para clientes sometidos a regulación de precios</t>
  </si>
  <si>
    <t>032-370</t>
  </si>
  <si>
    <t>037-370</t>
  </si>
  <si>
    <t>15022-05</t>
  </si>
  <si>
    <t>040-370</t>
  </si>
  <si>
    <t>Proyecto de Ley que aumenta el Límite del Mecanismo de Estabilización de Precios de los Combustibles creado por la Ley N°20.765 y actualiza el umbral de ajuste semanal</t>
  </si>
  <si>
    <t>041-370</t>
  </si>
  <si>
    <t>Indicaciones al Proyecto de Ley que crea un Fondo de Estabilización y Emergencia Energética y establece un nuevo Mecanismo de Estabilización Transitorio de Precios de la Electricidad para clientes sometidos a regulación de precios.</t>
  </si>
  <si>
    <t>044-370</t>
  </si>
  <si>
    <t>Proyecto de Acuerdo que Aprueba el “Acuerdo entre el Gobierno de la República de Chile y el Gobierno del Sultanato de Omán sobre Exención Mutua de Visa para Titulares de Pasaportes Diplomáticos, Especiales, de Servicio y Oficiales”, suscrito en El Cairo, República Árabe de Egipto, el 22 de marzo de 2022</t>
  </si>
  <si>
    <t>045-370</t>
  </si>
  <si>
    <t>Retira y Formula Indicaciones al Proyecto de Ley que Regula la Protección y el Tratamiento de los Datos Personales y crea la Agencia de Protección de Datos Personales  </t>
  </si>
  <si>
    <t>14570-05</t>
  </si>
  <si>
    <t>046-370</t>
  </si>
  <si>
    <t xml:space="preserve">Indicaciones al Proyecto de Ley para promover la competencia e inclusión financiera a través de la innovación y tecnología en la prestación de servicios financieros. </t>
  </si>
  <si>
    <t>13.195-06, 13.746-06</t>
  </si>
  <si>
    <t>Indicación al Proyecto de ley que modifica el régimen de tramitación y entrada en vigencia de los reglamentos que fijen o modifiquen las plantas de personal municipal, dictados de conformidad con la Ley N°18.695, Orgánica Constitucional de Municipalidades</t>
  </si>
  <si>
    <t>14.946-07</t>
  </si>
  <si>
    <t>052-370</t>
  </si>
  <si>
    <t>Indicaciones al proyecto de ley de responsabilidad parental y pago efectivo de las deudas por pensiones de alimentos</t>
  </si>
  <si>
    <t>053-370</t>
  </si>
  <si>
    <t>Proyecto de ley que modifica el Código del Trabajo para asegurar la oferta de servicios de transporte público durante periodos de elecciones populares, plebiscitos y feriados irrenunciables</t>
  </si>
  <si>
    <t>054-370</t>
  </si>
  <si>
    <t>Proyecto de ley que introduce mejoras al Transporte Público Remunerados de Pasajeros</t>
  </si>
  <si>
    <t>057-370</t>
  </si>
  <si>
    <t>Proyecto de ley que modifica el régimen aplicable al chequeo de rentabilidad anual al que están sujetas las empresas concesionarias de distribución de gas</t>
  </si>
  <si>
    <t>056-370</t>
  </si>
  <si>
    <t>Proyecto de ley que modifica la Ley N°19.132, que crea empresa Televisión Nacional de Chile, en el sentido de otorgar la calidad de Director al representante de los trabajadores en el Directorio.</t>
  </si>
  <si>
    <t>058-370</t>
  </si>
  <si>
    <t xml:space="preserve">Nota: Los valores con signo positivo significan mayores gastos fiscales y los valores con signo negativo significan menores gastos fiscales. Los IF sustitutivos sustituyen los costos de los IF anteriores. Por lo anterior, es que dichos informes financieros anteriores, que son considerados en esta tabla, se incluyen con gasto 0.  </t>
  </si>
  <si>
    <t>(cantidad y millones de pesos 2022)</t>
  </si>
  <si>
    <t>Número de declaraciones Operación Renta 2022</t>
  </si>
  <si>
    <t>Segmento</t>
  </si>
  <si>
    <t>Total Declaraciones</t>
  </si>
  <si>
    <t>Solicitan Devolución</t>
  </si>
  <si>
    <t>Con Pago</t>
  </si>
  <si>
    <t>Calzadas</t>
  </si>
  <si>
    <t>Cantidad</t>
  </si>
  <si>
    <t>Monto Millones $</t>
  </si>
  <si>
    <t>Personas</t>
  </si>
  <si>
    <t>Empresas</t>
  </si>
  <si>
    <t>Fuente: Servicio de Impuestos Internos (SII).</t>
  </si>
  <si>
    <t>Régimen</t>
  </si>
  <si>
    <t xml:space="preserve">(1) Impuesto a la Renta </t>
  </si>
  <si>
    <t>(1.1) Tramos Impuesto Global Complementario</t>
  </si>
  <si>
    <t>(1.2) Desintegración</t>
  </si>
  <si>
    <t>(1.3) = (1.1)+(1.2)</t>
  </si>
  <si>
    <t>(1.4) Tasa al diferimiento de impuestos finales</t>
  </si>
  <si>
    <t>(1.5) Impuesto sustitutivo a las utilidades acumuladas</t>
  </si>
  <si>
    <t>(1.6) Cambios en arriendos</t>
  </si>
  <si>
    <t>(1.7) Ganancias de capital en instrumentos bursátiles</t>
  </si>
  <si>
    <t>(2) Impuesto al Patrimonio</t>
  </si>
  <si>
    <t>(3) Royalty a la gran minería</t>
  </si>
  <si>
    <t>(4) Reducción de exenciones</t>
  </si>
  <si>
    <t>(4.1) Exenciones FIP</t>
  </si>
  <si>
    <t>(4.2) Exenciones FIPU</t>
  </si>
  <si>
    <t>(4.3) Renta presunta</t>
  </si>
  <si>
    <t>(4.4) Límite pérdidas</t>
  </si>
  <si>
    <t>(4.5) Limitar beneficio por reinversión de utilidades a régimen Pyme</t>
  </si>
  <si>
    <t>(4.6) Intereses crédito hipotecario</t>
  </si>
  <si>
    <t>(5) Evasión y elusión</t>
  </si>
  <si>
    <t>(6) Impuestos correctivos</t>
  </si>
  <si>
    <t>(7) Aumento en la recaudación = (1)+(2)+(3)+(4)+(5)+(6)</t>
  </si>
  <si>
    <t>(8) Menor recaudación</t>
  </si>
  <si>
    <t>(8.1) Gasto en cuidado</t>
  </si>
  <si>
    <t>(8.2) Menor IDPC y nueva tasa de desarrollo</t>
  </si>
  <si>
    <t>(8.3) Ley de incentivos a la I+D privada</t>
  </si>
  <si>
    <t>(8.4) Crédito especial IVA nuevos emprendimientos</t>
  </si>
  <si>
    <t>(9) Aumento neto en la recaudación = (7)-(8)</t>
  </si>
  <si>
    <t>Fuente: Ministerio de Hacienda y Dipres.</t>
  </si>
  <si>
    <t>11.092-07 y 11.144-07, refundidos</t>
  </si>
  <si>
    <t>    Precio de referencia (USc$2022/lb) </t>
  </si>
  <si>
    <t>(1) Proyección IFP 1T22 (MM$)</t>
  </si>
  <si>
    <t>(2)  Proyección IFP 2T22 (MM$)</t>
  </si>
  <si>
    <t>Cuadro R.1.1</t>
  </si>
  <si>
    <t xml:space="preserve">Cuadro R.4.1 </t>
  </si>
  <si>
    <t>Proyección de Recaudación Nuevo Pacto Tributaria</t>
  </si>
  <si>
    <t>(% del PIB en régimen)</t>
  </si>
  <si>
    <t>Salud y Pensiones</t>
  </si>
  <si>
    <t>Desarrollo Productivo y Equidad Territorial</t>
  </si>
  <si>
    <t>Educación</t>
  </si>
  <si>
    <t>Cuidados</t>
  </si>
  <si>
    <t>(millones de dólares)</t>
  </si>
  <si>
    <t>Cuadro R.2.1</t>
  </si>
  <si>
    <t>Seguimiento Plan Chile apoya a junio 2022 y Movilización recursos nuevas medidas Chile Apoya Invierno</t>
  </si>
  <si>
    <t>Medida</t>
  </si>
  <si>
    <t>Monto Estimado (US$ Millones)</t>
  </si>
  <si>
    <t>Estado de Avance</t>
  </si>
  <si>
    <t>Mayor aporte a programas de cuidados, apoyo a sectores rezagados y MiPyme</t>
  </si>
  <si>
    <t>Cumplido y en ejecución (convocatorias realizadas para los casos correspondientes). Proyecto de Ley FOGAPE en elaboración.</t>
  </si>
  <si>
    <t>Medidas para contener el alza de los precios de combustibles y transporte</t>
  </si>
  <si>
    <t xml:space="preserve">Cumplido y en ejecución. Proyecto de ley de regulación de competencia en mercado del gas licuado en elaboración. </t>
  </si>
  <si>
    <t>Fondo de Aceleración de Infraestructura</t>
  </si>
  <si>
    <t>Cumplido y en ejecución</t>
  </si>
  <si>
    <t>Salario Mínimo</t>
  </si>
  <si>
    <t>Extensión IFE Laboral y Protege</t>
  </si>
  <si>
    <t xml:space="preserve">Medidas Chile Apoya de Invierno* </t>
  </si>
  <si>
    <t>Anunciado el 11 de julio</t>
  </si>
  <si>
    <t>TOTAL RECURSOS MOVILIZADOS</t>
  </si>
  <si>
    <t>*Se suma un nuevo paquete de medidas con el objetivo de impulsar la generación de empleos y apoyar a las familias en un contexto de encarecimiento del costo de la vida.</t>
  </si>
  <si>
    <t>·         Programa 4 a 7.</t>
  </si>
  <si>
    <t>·         Centros Diurnos de Adulto Mayor (CEDIAM) y Establecimientos de Larga Estadía para Adultos Mayores.</t>
  </si>
  <si>
    <t>·         Red Local de Apoyos y Cuidados.</t>
  </si>
  <si>
    <t>·         Bono Cultura.</t>
  </si>
  <si>
    <t>·         Aumento de cobertura de programas Corfo y Sercotec.</t>
  </si>
  <si>
    <t>·         Fortalecimiento de programa de acceso al crédito para micro y pequeñas empresas no bancarizadas.</t>
  </si>
  <si>
    <t>·         Aumento de recursos para reposición, mejora y creación de espacios para la comercialización de agricultura familiar campesina y artesanal.</t>
  </si>
  <si>
    <t>·         Apoyo a la pequeña minería a través de Enami.</t>
  </si>
  <si>
    <t>·         Flexibilización de los programas de garantías para apoyar a empresas que no accedieron a créditos FOGAPE.</t>
  </si>
  <si>
    <t>·         Combustible: Aumento FEPP, regulación competencia en mercado de gas licuado, y MEPCO.</t>
  </si>
  <si>
    <t>·         Mecanismo de Estabilización de Precios de la Electricidad.</t>
  </si>
  <si>
    <t>·         Transporte: Congelamiento de tarifas del transporte público.</t>
  </si>
  <si>
    <t xml:space="preserve">·         Incremento en la Beca de Alimentos para la Educación Superior BAES.  </t>
  </si>
  <si>
    <t>·         Aumento del Salario Mínimo.</t>
  </si>
  <si>
    <t>·         Apoyo a la Canasta Básica.</t>
  </si>
  <si>
    <t>·         Adelanto del reajuste PGU.</t>
  </si>
  <si>
    <t>·         Apoyo Pyme para aumento de salario mínimo.</t>
  </si>
  <si>
    <t>·         Al segundo y tercer trimestre 2022.</t>
  </si>
  <si>
    <t xml:space="preserve">·         Bono Chile Apoya Invierno: $120.000 para aproximadamente 7.500.000 personas. </t>
  </si>
  <si>
    <t>·         Extensión del Permiso Postnatal Parental.</t>
  </si>
  <si>
    <t>·         Extensión al Subsidio Laboral Protege.</t>
  </si>
  <si>
    <t>·         Extensión del IFE Laboral al cuarto trimestre 2022.</t>
  </si>
  <si>
    <t>(1) Gasto compatible con la meta IFP 1T22</t>
  </si>
  <si>
    <t>(2) Gasto compatible con la meta IFP 2T22</t>
  </si>
  <si>
    <t>Proyección IFP 4T21</t>
  </si>
  <si>
    <t>% de var. proy.      IFP 2T22/IFP 1T22</t>
  </si>
  <si>
    <t>Proyección
IFP 4T21</t>
  </si>
  <si>
    <t>Proyección   IFP 1T22</t>
  </si>
  <si>
    <t>Proyección   IFP 2T22</t>
  </si>
  <si>
    <r>
      <t>20.478</t>
    </r>
    <r>
      <rPr>
        <vertAlign val="superscript"/>
        <sz val="10"/>
        <rFont val="Calibri"/>
        <family val="2"/>
        <scheme val="minor"/>
      </rPr>
      <t>(1)</t>
    </r>
  </si>
  <si>
    <t>Los niveles nominales de PIB proyectado para el período corresponden a: $276.171.339 millones para 2023; $291.927.414 millones para 2024; $308.121.190 millones para 2025 y $325.287.609 millones para 2026.</t>
  </si>
  <si>
    <t>Nota: Corresponde a los parámetros del Comité del PIB Tendencial y del Comité Consultivo del Precio de Referencia del Cobre reunidos en agosto de 2021, con ocasión de la elaboración del Presupuesto del año 2022. El PIB tendencial calculado en el presente IFP y utilizado para el cálculo del Balance Estructural utiliza la Compilación de Referencia 2018.</t>
  </si>
  <si>
    <t>Destino</t>
  </si>
  <si>
    <t>Cuadro R.4.2</t>
  </si>
  <si>
    <t>Destino en régimen de la Reforma Tributaria</t>
  </si>
  <si>
    <r>
      <t>Actualización del Gasto 2022 IFP 2T22</t>
    </r>
    <r>
      <rPr>
        <b/>
        <vertAlign val="superscript"/>
        <sz val="10"/>
        <color rgb="FF000000"/>
        <rFont val="Calibri"/>
        <family val="2"/>
        <scheme val="minor"/>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</si>
</sst>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43" formatCode="_ * #,##0.00_ ;_ * \-#,##0.00_ ;_ * &quot;-&quot;??_ ;_ @_ "/>
    <numFmt numFmtId="164" formatCode="_-* #,##0.00_-;\-* #,##0.00_-;_-* &quot;-&quot;??_-;_-@_-"/>
    <numFmt numFmtId="165" formatCode="0.0"/>
    <numFmt numFmtId="166" formatCode="0.0%"/>
    <numFmt numFmtId="167" formatCode="_-* #,##0_-;\-* #,##0_-;_-* &quot;-&quot;??_-;_-@_-"/>
    <numFmt numFmtId="168" formatCode="#,##0.0"/>
    <numFmt numFmtId="169" formatCode="_-* #,##0.0_-;\-* #,##0.0_-;_-* &quot;-&quot;??_-;_-@_-"/>
    <numFmt numFmtId="170" formatCode="_(&quot;$&quot;* #,##0.00_);_(&quot;$&quot;* \(#,##0.00\);_(&quot;$&quot;* &quot;-&quot;??_);_(@_)"/>
    <numFmt numFmtId="171" formatCode="_(&quot;$&quot;* #,##0_);_(&quot;$&quot;* \(#,##0\);_(&quot;$&quot;* &quot;-&quot;_);_(@_)"/>
    <numFmt numFmtId="172" formatCode="_-* #,##0_-;\-* #,##0_-;_-* &quot;-&quot;_-;_-@_-"/>
    <numFmt numFmtId="173" formatCode="#,##0.000"/>
    <numFmt numFmtId="174" formatCode="_ * #,##0.0_ ;_ * \-#,##0.0_ ;_ * &quot;-&quot;_ ;_ @_ "/>
    <numFmt numFmtId="175" formatCode="#,##0_ ;[Red]\-#,##0\ "/>
  </numFmts>
  <fonts count="30"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vertAlign val="superscript"/>
      <sz val="10"/>
      <color rgb="FF000000"/>
      <name val="Calibri"/>
      <family val="2"/>
      <scheme val="minor"/>
    </font>
    <font>
      <b/>
      <vertAlign val="superscript"/>
      <sz val="10"/>
      <color rgb="FF000000"/>
      <name val="Calibri"/>
      <family val="2"/>
      <scheme val="minor"/>
    </font>
    <font>
      <sz val="10"/>
      <color rgb="FFFFFFFF"/>
      <name val="Calibri"/>
      <family val="2"/>
      <scheme val="minor"/>
    </font>
    <font>
      <b/>
      <sz val="10"/>
      <color rgb="FFFFFFFF"/>
      <name val="Calibri"/>
      <family val="2"/>
      <scheme val="minor"/>
    </font>
    <font>
      <b/>
      <sz val="10"/>
      <name val="Calibri"/>
      <family val="2"/>
      <scheme val="minor"/>
    </font>
    <font>
      <sz val="10"/>
      <name val="Calibri"/>
      <family val="2"/>
      <scheme val="minor"/>
    </font>
    <font>
      <i/>
      <sz val="10"/>
      <name val="Calibri"/>
      <family val="2"/>
      <scheme val="minor"/>
    </font>
    <font>
      <b/>
      <sz val="10"/>
      <name val="Calibri"/>
      <family val="2"/>
    </font>
    <font>
      <sz val="10"/>
      <name val="Calibri"/>
      <family val="2"/>
    </font>
    <font>
      <i/>
      <sz val="10"/>
      <name val="Calibri"/>
      <family val="2"/>
    </font>
    <font>
      <i/>
      <sz val="10"/>
      <color theme="1"/>
      <name val="Calibri"/>
      <family val="2"/>
      <scheme val="minor"/>
    </font>
    <font>
      <vertAlign val="superscript"/>
      <sz val="10"/>
      <name val="Calibri"/>
      <family val="2"/>
    </font>
    <font>
      <sz val="10"/>
      <color rgb="FFFF0000"/>
      <name val="Calibri"/>
      <family val="2"/>
      <scheme val="minor"/>
    </font>
    <font>
      <sz val="10"/>
      <name val="Arial"/>
      <family val="2"/>
    </font>
    <font>
      <sz val="8"/>
      <name val="Calibri"/>
      <family val="2"/>
      <scheme val="minor"/>
    </font>
    <font>
      <vertAlign val="superscript"/>
      <sz val="10"/>
      <name val="Calibri"/>
      <family val="2"/>
      <scheme val="minor"/>
    </font>
    <font>
      <sz val="12"/>
      <color theme="1"/>
      <name val="Calibri"/>
      <family val="2"/>
      <scheme val="minor"/>
    </font>
    <font>
      <b/>
      <sz val="11"/>
      <color theme="1"/>
      <name val="Calibri"/>
      <family val="2"/>
      <scheme val="minor"/>
    </font>
    <font>
      <vertAlign val="superscript"/>
      <sz val="10"/>
      <color theme="1"/>
      <name val="Calibri"/>
      <family val="2"/>
      <scheme val="minor"/>
    </font>
    <font>
      <b/>
      <vertAlign val="superscript"/>
      <sz val="10"/>
      <color theme="1"/>
      <name val="Calibri"/>
      <family val="2"/>
      <scheme val="minor"/>
    </font>
    <font>
      <sz val="11"/>
      <color rgb="FF9C0006"/>
      <name val="Calibri"/>
      <family val="2"/>
      <scheme val="minor"/>
    </font>
    <font>
      <b/>
      <vertAlign val="subscript"/>
      <sz val="10"/>
      <name val="Calibri"/>
      <family val="2"/>
      <scheme val="minor"/>
    </font>
    <font>
      <i/>
      <sz val="10"/>
      <color rgb="FF000000"/>
      <name val="Calibri"/>
      <family val="2"/>
      <scheme val="minor"/>
    </font>
    <font>
      <sz val="10"/>
      <color rgb="FF444444"/>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rgb="FFFFC7CE"/>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rgb="FF000000"/>
      </left>
      <right/>
      <top/>
      <bottom style="thin">
        <color rgb="FF000000"/>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bottom/>
      <diagonal/>
    </border>
  </borders>
  <cellStyleXfs count="17">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41" fontId="1" fillId="0" borderId="0" applyFont="0" applyFill="0" applyBorder="0" applyAlignment="0" applyProtection="0"/>
    <xf numFmtId="172" fontId="1" fillId="0" borderId="0" applyFont="0" applyFill="0" applyBorder="0" applyAlignment="0" applyProtection="0"/>
    <xf numFmtId="0" fontId="1" fillId="0" borderId="0"/>
    <xf numFmtId="0" fontId="22" fillId="0" borderId="0"/>
    <xf numFmtId="9" fontId="1" fillId="0" borderId="0" applyFont="0" applyFill="0" applyBorder="0" applyAlignment="0" applyProtection="0"/>
    <xf numFmtId="164" fontId="1" fillId="0" borderId="0" applyFont="0" applyFill="0" applyBorder="0" applyAlignment="0" applyProtection="0"/>
    <xf numFmtId="0" fontId="26" fillId="5" borderId="0" applyNumberFormat="0" applyBorder="0" applyAlignment="0" applyProtection="0"/>
  </cellStyleXfs>
  <cellXfs count="804">
    <xf numFmtId="0" fontId="0" fillId="0" borderId="0" xfId="0"/>
    <xf numFmtId="0" fontId="2" fillId="2" borderId="0" xfId="0" applyFont="1" applyFill="1"/>
    <xf numFmtId="0" fontId="3" fillId="2" borderId="0" xfId="0" applyFont="1" applyFill="1"/>
    <xf numFmtId="0" fontId="5" fillId="2" borderId="0" xfId="0" applyFont="1" applyFill="1" applyAlignment="1">
      <alignment vertical="center"/>
    </xf>
    <xf numFmtId="0" fontId="4" fillId="2" borderId="5" xfId="0" applyFont="1" applyFill="1" applyBorder="1" applyAlignment="1">
      <alignment vertical="center"/>
    </xf>
    <xf numFmtId="0" fontId="5" fillId="2" borderId="5" xfId="0" applyFont="1" applyFill="1" applyBorder="1" applyAlignment="1">
      <alignment horizontal="left" vertical="center" indent="1"/>
    </xf>
    <xf numFmtId="0" fontId="5" fillId="2" borderId="5" xfId="0" applyFont="1" applyFill="1" applyBorder="1" applyAlignment="1">
      <alignment horizontal="left" vertical="center" indent="2"/>
    </xf>
    <xf numFmtId="0" fontId="5" fillId="2" borderId="7" xfId="0" applyFont="1" applyFill="1" applyBorder="1" applyAlignment="1">
      <alignment horizontal="left" vertical="center" indent="1"/>
    </xf>
    <xf numFmtId="0" fontId="3" fillId="2" borderId="10" xfId="0" applyFont="1" applyFill="1" applyBorder="1" applyAlignment="1">
      <alignment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3" fontId="3" fillId="2" borderId="0" xfId="0" applyNumberFormat="1" applyFont="1" applyFill="1"/>
    <xf numFmtId="0" fontId="5" fillId="2" borderId="0" xfId="0" applyFont="1" applyFill="1" applyAlignment="1">
      <alignment horizontal="justify" vertical="center"/>
    </xf>
    <xf numFmtId="0" fontId="2" fillId="2" borderId="0" xfId="0" applyFont="1" applyFill="1" applyAlignment="1">
      <alignment horizontal="justify" vertical="center"/>
    </xf>
    <xf numFmtId="0" fontId="4" fillId="2" borderId="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 xfId="0" applyFont="1" applyFill="1" applyBorder="1" applyAlignment="1">
      <alignment vertical="center"/>
    </xf>
    <xf numFmtId="0" fontId="5"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5" fillId="2" borderId="3" xfId="0" applyFont="1" applyFill="1" applyBorder="1" applyAlignment="1">
      <alignment vertical="center" wrapText="1"/>
    </xf>
    <xf numFmtId="0" fontId="3" fillId="2" borderId="4" xfId="0" applyFont="1" applyFill="1" applyBorder="1" applyAlignment="1">
      <alignment vertical="center"/>
    </xf>
    <xf numFmtId="0" fontId="5" fillId="2" borderId="8"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0" xfId="0" applyFont="1" applyFill="1" applyAlignment="1">
      <alignment vertical="center"/>
    </xf>
    <xf numFmtId="0" fontId="3" fillId="2" borderId="0" xfId="0" applyFont="1" applyFill="1" applyAlignment="1">
      <alignment vertical="center"/>
    </xf>
    <xf numFmtId="0" fontId="5" fillId="2" borderId="5" xfId="0" applyFont="1" applyFill="1" applyBorder="1" applyAlignment="1">
      <alignment vertical="center"/>
    </xf>
    <xf numFmtId="0" fontId="5" fillId="2" borderId="7" xfId="0" applyFont="1" applyFill="1" applyBorder="1" applyAlignment="1">
      <alignment vertical="center"/>
    </xf>
    <xf numFmtId="0" fontId="4" fillId="2" borderId="12" xfId="0" applyFont="1" applyFill="1" applyBorder="1" applyAlignment="1">
      <alignment horizontal="center" vertical="center"/>
    </xf>
    <xf numFmtId="0" fontId="3" fillId="2" borderId="0" xfId="0" applyFont="1" applyFill="1" applyBorder="1" applyAlignment="1">
      <alignment horizontal="left" vertical="center"/>
    </xf>
    <xf numFmtId="1" fontId="3" fillId="2" borderId="0" xfId="0" applyNumberFormat="1" applyFont="1" applyFill="1"/>
    <xf numFmtId="0" fontId="4" fillId="2" borderId="5" xfId="0" applyFont="1" applyFill="1" applyBorder="1" applyAlignment="1">
      <alignment vertical="center" wrapText="1"/>
    </xf>
    <xf numFmtId="0" fontId="5" fillId="2" borderId="5" xfId="0" applyFont="1" applyFill="1" applyBorder="1" applyAlignment="1">
      <alignment vertical="center" wrapText="1"/>
    </xf>
    <xf numFmtId="0" fontId="3" fillId="2" borderId="10" xfId="0" applyFont="1" applyFill="1" applyBorder="1" applyAlignment="1">
      <alignment vertical="center" wrapText="1"/>
    </xf>
    <xf numFmtId="0" fontId="4" fillId="2" borderId="1" xfId="0" applyFont="1" applyFill="1" applyBorder="1" applyAlignment="1">
      <alignment horizontal="center" vertical="center" wrapText="1"/>
    </xf>
    <xf numFmtId="0" fontId="2" fillId="2" borderId="0" xfId="0" applyFont="1" applyFill="1" applyAlignment="1">
      <alignment horizontal="left" vertical="center"/>
    </xf>
    <xf numFmtId="0" fontId="3" fillId="2" borderId="0" xfId="0" applyFont="1" applyFill="1" applyAlignment="1">
      <alignment horizontal="left"/>
    </xf>
    <xf numFmtId="167" fontId="3" fillId="2" borderId="0" xfId="0" applyNumberFormat="1" applyFont="1" applyFill="1"/>
    <xf numFmtId="0" fontId="8" fillId="2" borderId="10" xfId="0" applyFont="1" applyFill="1" applyBorder="1" applyAlignment="1">
      <alignment vertical="center"/>
    </xf>
    <xf numFmtId="0" fontId="4" fillId="2" borderId="10" xfId="0" applyFont="1" applyFill="1" applyBorder="1" applyAlignment="1">
      <alignment vertical="center"/>
    </xf>
    <xf numFmtId="0" fontId="9" fillId="2" borderId="2"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3" fillId="0" borderId="0" xfId="0" applyFont="1"/>
    <xf numFmtId="0" fontId="10" fillId="2" borderId="1"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5" xfId="0" applyFont="1" applyFill="1" applyBorder="1" applyAlignment="1">
      <alignment vertical="center"/>
    </xf>
    <xf numFmtId="0" fontId="11" fillId="2" borderId="5" xfId="0" applyFont="1" applyFill="1" applyBorder="1" applyAlignment="1">
      <alignment vertical="center"/>
    </xf>
    <xf numFmtId="0" fontId="10" fillId="2" borderId="7" xfId="0" applyFont="1" applyFill="1" applyBorder="1" applyAlignment="1">
      <alignment vertical="center"/>
    </xf>
    <xf numFmtId="0" fontId="10" fillId="2" borderId="9" xfId="0" applyFont="1" applyFill="1" applyBorder="1" applyAlignment="1">
      <alignment horizontal="center" vertical="center" wrapText="1"/>
    </xf>
    <xf numFmtId="0" fontId="10" fillId="2" borderId="10" xfId="0" applyFont="1" applyFill="1" applyBorder="1" applyAlignment="1">
      <alignment vertical="center"/>
    </xf>
    <xf numFmtId="0" fontId="10" fillId="2" borderId="12" xfId="0" applyFont="1" applyFill="1" applyBorder="1" applyAlignment="1">
      <alignment horizontal="center" vertical="center" wrapText="1"/>
    </xf>
    <xf numFmtId="0" fontId="10" fillId="2" borderId="0" xfId="0" applyFont="1" applyFill="1" applyAlignment="1">
      <alignment horizontal="left" vertical="center"/>
    </xf>
    <xf numFmtId="0" fontId="11" fillId="2" borderId="0" xfId="0" applyFont="1" applyFill="1"/>
    <xf numFmtId="0" fontId="11" fillId="2" borderId="0" xfId="0" applyFont="1" applyFill="1" applyAlignment="1">
      <alignment horizontal="left" vertical="center"/>
    </xf>
    <xf numFmtId="0" fontId="10" fillId="2" borderId="0" xfId="0" applyFont="1" applyFill="1" applyAlignment="1">
      <alignment horizontal="center" vertical="center" wrapText="1"/>
    </xf>
    <xf numFmtId="0" fontId="10" fillId="2" borderId="2" xfId="0" applyFont="1" applyFill="1" applyBorder="1" applyAlignment="1">
      <alignment horizontal="center" vertical="center"/>
    </xf>
    <xf numFmtId="0" fontId="11" fillId="2" borderId="0" xfId="0" applyFont="1" applyFill="1" applyAlignment="1">
      <alignment horizontal="center" vertical="center"/>
    </xf>
    <xf numFmtId="0" fontId="10" fillId="2" borderId="5" xfId="0" applyFont="1" applyFill="1" applyBorder="1" applyAlignment="1">
      <alignment horizontal="justify" vertical="center" wrapText="1"/>
    </xf>
    <xf numFmtId="0" fontId="10" fillId="2" borderId="13" xfId="0" quotePrefix="1" applyFont="1" applyFill="1" applyBorder="1" applyAlignment="1">
      <alignment horizontal="center" vertical="center" wrapText="1"/>
    </xf>
    <xf numFmtId="0" fontId="10" fillId="2" borderId="7" xfId="0" applyFont="1" applyFill="1" applyBorder="1" applyAlignment="1">
      <alignment horizontal="justify" vertical="center"/>
    </xf>
    <xf numFmtId="0" fontId="10" fillId="2" borderId="14"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0" xfId="0" applyFont="1" applyFill="1" applyAlignment="1">
      <alignment horizontal="center" vertical="center"/>
    </xf>
    <xf numFmtId="0" fontId="10" fillId="2" borderId="5" xfId="0" applyFont="1" applyFill="1" applyBorder="1" applyAlignment="1">
      <alignment horizontal="left" vertical="center" wrapText="1"/>
    </xf>
    <xf numFmtId="167" fontId="10" fillId="2" borderId="13" xfId="4" applyNumberFormat="1" applyFont="1" applyFill="1" applyBorder="1"/>
    <xf numFmtId="166" fontId="11" fillId="2" borderId="0" xfId="2" applyNumberFormat="1" applyFont="1" applyFill="1"/>
    <xf numFmtId="0" fontId="11" fillId="2" borderId="5" xfId="0" applyFont="1" applyFill="1" applyBorder="1" applyAlignment="1">
      <alignment horizontal="left" vertical="center" wrapText="1"/>
    </xf>
    <xf numFmtId="167" fontId="11" fillId="2" borderId="13" xfId="4" applyNumberFormat="1" applyFont="1" applyFill="1" applyBorder="1"/>
    <xf numFmtId="0" fontId="12" fillId="2" borderId="5" xfId="0" applyFont="1" applyFill="1" applyBorder="1" applyAlignment="1">
      <alignment horizontal="left" vertical="center" wrapText="1"/>
    </xf>
    <xf numFmtId="167" fontId="10" fillId="2" borderId="7" xfId="4" applyNumberFormat="1" applyFont="1" applyFill="1" applyBorder="1" applyAlignment="1">
      <alignment horizontal="left" wrapText="1"/>
    </xf>
    <xf numFmtId="167" fontId="10" fillId="2" borderId="14" xfId="4" applyNumberFormat="1" applyFont="1" applyFill="1" applyBorder="1"/>
    <xf numFmtId="3" fontId="10" fillId="2" borderId="14" xfId="4" applyNumberFormat="1" applyFont="1" applyFill="1" applyBorder="1"/>
    <xf numFmtId="0" fontId="11" fillId="2" borderId="0" xfId="0" applyFont="1" applyFill="1" applyAlignment="1">
      <alignment horizontal="left" vertical="center" wrapText="1"/>
    </xf>
    <xf numFmtId="3" fontId="11" fillId="2" borderId="0" xfId="0" applyNumberFormat="1" applyFont="1" applyFill="1"/>
    <xf numFmtId="167" fontId="11" fillId="2" borderId="0" xfId="3" applyNumberFormat="1" applyFont="1" applyFill="1"/>
    <xf numFmtId="0" fontId="13" fillId="2" borderId="0" xfId="0" applyFont="1" applyFill="1" applyAlignment="1">
      <alignment horizontal="left" vertical="center"/>
    </xf>
    <xf numFmtId="0" fontId="14" fillId="2" borderId="0" xfId="0" applyFont="1" applyFill="1"/>
    <xf numFmtId="0" fontId="14" fillId="2" borderId="0" xfId="0" applyFont="1" applyFill="1" applyAlignment="1">
      <alignment horizontal="left" vertical="center"/>
    </xf>
    <xf numFmtId="0" fontId="13" fillId="2" borderId="0" xfId="0" applyFont="1" applyFill="1" applyAlignment="1">
      <alignment horizontal="center" vertical="center"/>
    </xf>
    <xf numFmtId="0" fontId="13" fillId="2" borderId="2" xfId="0" applyFont="1" applyFill="1" applyBorder="1" applyAlignment="1">
      <alignment vertical="center"/>
    </xf>
    <xf numFmtId="0" fontId="14" fillId="2" borderId="5" xfId="0" applyFont="1" applyFill="1" applyBorder="1" applyAlignment="1">
      <alignment vertical="center"/>
    </xf>
    <xf numFmtId="3" fontId="3" fillId="2" borderId="13" xfId="0" applyNumberFormat="1" applyFont="1" applyFill="1" applyBorder="1" applyAlignment="1">
      <alignment horizontal="right"/>
    </xf>
    <xf numFmtId="0" fontId="15" fillId="2" borderId="5" xfId="0" applyFont="1" applyFill="1" applyBorder="1" applyAlignment="1">
      <alignment vertical="center"/>
    </xf>
    <xf numFmtId="3" fontId="16" fillId="2" borderId="13" xfId="0" applyNumberFormat="1" applyFont="1" applyFill="1" applyBorder="1" applyAlignment="1">
      <alignment horizontal="right"/>
    </xf>
    <xf numFmtId="0" fontId="14" fillId="2" borderId="7" xfId="0" applyFont="1" applyFill="1" applyBorder="1" applyAlignment="1">
      <alignment vertical="center"/>
    </xf>
    <xf numFmtId="3" fontId="3" fillId="2" borderId="14" xfId="0" applyNumberFormat="1" applyFont="1" applyFill="1" applyBorder="1" applyAlignment="1">
      <alignment horizontal="right"/>
    </xf>
    <xf numFmtId="0" fontId="10" fillId="2" borderId="0" xfId="0" applyFont="1" applyFill="1" applyAlignment="1">
      <alignment horizontal="left" vertical="center" wrapText="1"/>
    </xf>
    <xf numFmtId="0" fontId="10" fillId="2" borderId="0" xfId="0" applyFont="1" applyFill="1" applyAlignment="1">
      <alignment vertical="center" wrapText="1"/>
    </xf>
    <xf numFmtId="0" fontId="11" fillId="2" borderId="0" xfId="0" applyFont="1" applyFill="1" applyAlignment="1">
      <alignment horizontal="center" vertical="center" wrapText="1"/>
    </xf>
    <xf numFmtId="0" fontId="11" fillId="2" borderId="0" xfId="0" applyFont="1" applyFill="1" applyAlignment="1">
      <alignment horizontal="left" vertical="center" wrapText="1"/>
    </xf>
    <xf numFmtId="0" fontId="11" fillId="2" borderId="0" xfId="0" applyFont="1" applyFill="1" applyAlignment="1">
      <alignment vertical="center" wrapText="1"/>
    </xf>
    <xf numFmtId="0" fontId="10"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1" fillId="2" borderId="13" xfId="0" quotePrefix="1" applyFont="1" applyFill="1" applyBorder="1" applyAlignment="1">
      <alignment horizontal="center"/>
    </xf>
    <xf numFmtId="3" fontId="11" fillId="2" borderId="13" xfId="0" applyNumberFormat="1" applyFont="1" applyFill="1" applyBorder="1" applyAlignment="1">
      <alignment horizontal="right" vertical="center" wrapText="1"/>
    </xf>
    <xf numFmtId="168" fontId="11" fillId="2" borderId="13" xfId="0" applyNumberFormat="1" applyFont="1" applyFill="1" applyBorder="1" applyAlignment="1">
      <alignment horizontal="center" vertical="center" wrapText="1"/>
    </xf>
    <xf numFmtId="168" fontId="11" fillId="2" borderId="0" xfId="0" applyNumberFormat="1" applyFont="1" applyFill="1" applyAlignment="1">
      <alignment horizontal="center" vertical="center" wrapText="1"/>
    </xf>
    <xf numFmtId="165" fontId="11" fillId="2" borderId="0" xfId="0" applyNumberFormat="1" applyFont="1" applyFill="1"/>
    <xf numFmtId="168" fontId="11" fillId="2" borderId="0" xfId="0" applyNumberFormat="1" applyFont="1" applyFill="1"/>
    <xf numFmtId="0" fontId="10" fillId="2" borderId="13" xfId="0" quotePrefix="1" applyFont="1" applyFill="1" applyBorder="1" applyAlignment="1">
      <alignment horizontal="center"/>
    </xf>
    <xf numFmtId="3" fontId="10" fillId="2" borderId="13" xfId="0" applyNumberFormat="1" applyFont="1" applyFill="1" applyBorder="1" applyAlignment="1">
      <alignment horizontal="right" vertical="center" wrapText="1"/>
    </xf>
    <xf numFmtId="168" fontId="10" fillId="2" borderId="13" xfId="0" applyNumberFormat="1" applyFont="1" applyFill="1" applyBorder="1" applyAlignment="1">
      <alignment horizontal="center" vertical="center" wrapText="1"/>
    </xf>
    <xf numFmtId="168" fontId="10" fillId="2" borderId="0" xfId="0" applyNumberFormat="1" applyFont="1" applyFill="1" applyAlignment="1">
      <alignment horizontal="center" vertical="center" wrapText="1"/>
    </xf>
    <xf numFmtId="0" fontId="10" fillId="2" borderId="14" xfId="0" quotePrefix="1" applyFont="1" applyFill="1" applyBorder="1" applyAlignment="1">
      <alignment horizontal="center"/>
    </xf>
    <xf numFmtId="0" fontId="10" fillId="2" borderId="7" xfId="0" applyFont="1" applyFill="1" applyBorder="1" applyAlignment="1">
      <alignment horizontal="left" vertical="center" wrapText="1"/>
    </xf>
    <xf numFmtId="3" fontId="10" fillId="2" borderId="14" xfId="0" applyNumberFormat="1" applyFont="1" applyFill="1" applyBorder="1" applyAlignment="1">
      <alignment horizontal="right" vertical="center" wrapText="1"/>
    </xf>
    <xf numFmtId="168" fontId="10" fillId="2" borderId="14" xfId="0" applyNumberFormat="1" applyFont="1" applyFill="1" applyBorder="1" applyAlignment="1">
      <alignment horizontal="center" vertical="center" wrapText="1"/>
    </xf>
    <xf numFmtId="0" fontId="2" fillId="2" borderId="14" xfId="0" applyFont="1" applyFill="1" applyBorder="1" applyAlignment="1">
      <alignment horizontal="center"/>
    </xf>
    <xf numFmtId="0" fontId="3" fillId="2" borderId="15" xfId="0" applyFont="1" applyFill="1" applyBorder="1" applyAlignment="1">
      <alignment horizontal="center"/>
    </xf>
    <xf numFmtId="0" fontId="3" fillId="2" borderId="13" xfId="0" applyFont="1" applyFill="1" applyBorder="1" applyAlignment="1">
      <alignment horizontal="center"/>
    </xf>
    <xf numFmtId="0" fontId="2" fillId="2" borderId="0" xfId="0" applyFont="1" applyFill="1" applyAlignment="1">
      <alignment horizontal="center"/>
    </xf>
    <xf numFmtId="0" fontId="10" fillId="2" borderId="2" xfId="0" applyFont="1" applyFill="1" applyBorder="1" applyAlignment="1">
      <alignment horizontal="centerContinuous"/>
    </xf>
    <xf numFmtId="0" fontId="10" fillId="2" borderId="7" xfId="0" applyFont="1" applyFill="1" applyBorder="1"/>
    <xf numFmtId="0" fontId="10" fillId="2" borderId="5" xfId="0" applyFont="1" applyFill="1" applyBorder="1"/>
    <xf numFmtId="165" fontId="2" fillId="2" borderId="13" xfId="2" applyNumberFormat="1" applyFont="1" applyFill="1" applyBorder="1" applyAlignment="1">
      <alignment horizontal="center" vertical="top"/>
    </xf>
    <xf numFmtId="0" fontId="11" fillId="2" borderId="5" xfId="0" applyFont="1" applyFill="1" applyBorder="1"/>
    <xf numFmtId="165" fontId="3" fillId="2" borderId="13" xfId="2" applyNumberFormat="1" applyFont="1" applyFill="1" applyBorder="1" applyAlignment="1">
      <alignment horizontal="center" vertical="top"/>
    </xf>
    <xf numFmtId="0" fontId="10" fillId="2" borderId="2" xfId="0" applyFont="1" applyFill="1" applyBorder="1"/>
    <xf numFmtId="0" fontId="4" fillId="2" borderId="5" xfId="0" applyFont="1" applyFill="1" applyBorder="1" applyAlignment="1">
      <alignment horizontal="justify" vertical="center" wrapText="1"/>
    </xf>
    <xf numFmtId="0" fontId="2" fillId="2" borderId="13" xfId="0" applyFont="1" applyFill="1" applyBorder="1" applyAlignment="1">
      <alignment horizontal="center"/>
    </xf>
    <xf numFmtId="0" fontId="11" fillId="2" borderId="5" xfId="0" applyFont="1" applyFill="1" applyBorder="1" applyAlignment="1">
      <alignment horizontal="left" vertical="center" wrapText="1" indent="1"/>
    </xf>
    <xf numFmtId="3" fontId="10" fillId="2" borderId="13" xfId="0" applyNumberFormat="1" applyFont="1" applyFill="1" applyBorder="1" applyAlignment="1">
      <alignment horizontal="right"/>
    </xf>
    <xf numFmtId="3" fontId="11" fillId="2" borderId="13" xfId="0" applyNumberFormat="1" applyFont="1" applyFill="1" applyBorder="1" applyAlignment="1">
      <alignment horizontal="right"/>
    </xf>
    <xf numFmtId="3" fontId="10" fillId="2" borderId="14" xfId="0" applyNumberFormat="1" applyFont="1" applyFill="1" applyBorder="1" applyAlignment="1">
      <alignment horizontal="right"/>
    </xf>
    <xf numFmtId="0" fontId="10" fillId="2" borderId="5" xfId="0" quotePrefix="1" applyFont="1" applyFill="1" applyBorder="1" applyAlignment="1">
      <alignment horizontal="center" vertical="center" wrapText="1"/>
    </xf>
    <xf numFmtId="0" fontId="10" fillId="2" borderId="7" xfId="0" applyFont="1" applyFill="1" applyBorder="1" applyAlignment="1">
      <alignment horizontal="center" vertical="center"/>
    </xf>
    <xf numFmtId="0" fontId="10" fillId="2" borderId="10"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8" fillId="2" borderId="13" xfId="0" applyFont="1" applyFill="1" applyBorder="1" applyAlignment="1">
      <alignment horizontal="center" vertical="center" wrapText="1"/>
    </xf>
    <xf numFmtId="0" fontId="11" fillId="2" borderId="16" xfId="0" applyFont="1" applyFill="1" applyBorder="1" applyAlignment="1">
      <alignment horizontal="left" vertical="center" wrapText="1"/>
    </xf>
    <xf numFmtId="0" fontId="11" fillId="2" borderId="13" xfId="0" applyFont="1" applyFill="1" applyBorder="1" applyAlignment="1">
      <alignment horizontal="center" vertical="center" wrapText="1"/>
    </xf>
    <xf numFmtId="3" fontId="11" fillId="2" borderId="13" xfId="0" applyNumberFormat="1" applyFont="1" applyFill="1" applyBorder="1" applyAlignment="1">
      <alignment horizontal="center" vertical="center" wrapText="1"/>
    </xf>
    <xf numFmtId="0" fontId="11" fillId="2" borderId="17" xfId="0" applyFont="1" applyFill="1" applyBorder="1" applyAlignment="1">
      <alignment horizontal="left" vertical="center" wrapText="1"/>
    </xf>
    <xf numFmtId="3" fontId="11" fillId="2" borderId="14" xfId="0" applyNumberFormat="1" applyFont="1" applyFill="1" applyBorder="1" applyAlignment="1">
      <alignment horizontal="center" vertical="center" wrapText="1"/>
    </xf>
    <xf numFmtId="0" fontId="11" fillId="2" borderId="0" xfId="0" applyFont="1" applyFill="1" applyAlignment="1">
      <alignment vertical="center"/>
    </xf>
    <xf numFmtId="0" fontId="11" fillId="2" borderId="1" xfId="0" applyFont="1" applyFill="1" applyBorder="1" applyAlignment="1">
      <alignment vertical="center" wrapText="1"/>
    </xf>
    <xf numFmtId="0" fontId="11" fillId="2" borderId="10" xfId="0" applyFont="1" applyFill="1" applyBorder="1" applyAlignment="1">
      <alignment vertical="center"/>
    </xf>
    <xf numFmtId="0" fontId="11" fillId="2" borderId="2" xfId="0" applyFont="1" applyFill="1" applyBorder="1" applyAlignment="1">
      <alignment vertical="center"/>
    </xf>
    <xf numFmtId="0" fontId="11" fillId="2" borderId="7" xfId="0" applyFont="1" applyFill="1" applyBorder="1" applyAlignment="1">
      <alignment vertical="center"/>
    </xf>
    <xf numFmtId="0" fontId="10" fillId="2" borderId="15" xfId="0" applyFont="1" applyFill="1" applyBorder="1" applyAlignment="1">
      <alignment horizontal="center" vertical="center"/>
    </xf>
    <xf numFmtId="0" fontId="11" fillId="2" borderId="0" xfId="7" applyFont="1" applyFill="1"/>
    <xf numFmtId="0" fontId="10" fillId="2" borderId="0" xfId="7" applyFont="1" applyFill="1"/>
    <xf numFmtId="0" fontId="10" fillId="2" borderId="10" xfId="0" applyFont="1" applyFill="1" applyBorder="1"/>
    <xf numFmtId="3" fontId="10" fillId="2" borderId="1" xfId="0" applyNumberFormat="1" applyFont="1" applyFill="1" applyBorder="1"/>
    <xf numFmtId="3" fontId="11" fillId="2" borderId="13" xfId="0" applyNumberFormat="1" applyFont="1" applyFill="1" applyBorder="1"/>
    <xf numFmtId="3" fontId="10" fillId="2" borderId="15" xfId="0" applyNumberFormat="1" applyFont="1" applyFill="1" applyBorder="1"/>
    <xf numFmtId="0" fontId="0" fillId="2" borderId="0" xfId="0" applyFill="1"/>
    <xf numFmtId="3" fontId="10" fillId="2" borderId="10" xfId="0" applyNumberFormat="1" applyFont="1" applyFill="1" applyBorder="1" applyAlignment="1">
      <alignment horizontal="center" wrapText="1"/>
    </xf>
    <xf numFmtId="3" fontId="10" fillId="2" borderId="15" xfId="0" applyNumberFormat="1" applyFont="1" applyFill="1" applyBorder="1" applyAlignment="1">
      <alignment horizontal="center" wrapText="1"/>
    </xf>
    <xf numFmtId="0" fontId="10" fillId="2" borderId="0" xfId="8" applyFont="1" applyFill="1"/>
    <xf numFmtId="0" fontId="11" fillId="2" borderId="0" xfId="8" applyFont="1" applyFill="1"/>
    <xf numFmtId="165" fontId="10" fillId="2" borderId="14" xfId="7" applyNumberFormat="1" applyFont="1" applyFill="1" applyBorder="1" applyAlignment="1">
      <alignment horizontal="center"/>
    </xf>
    <xf numFmtId="0" fontId="3" fillId="2" borderId="0" xfId="0" applyFont="1" applyFill="1" applyAlignment="1">
      <alignment horizontal="left" vertical="center"/>
    </xf>
    <xf numFmtId="165" fontId="3" fillId="2" borderId="13" xfId="1" applyNumberFormat="1" applyFont="1" applyFill="1" applyBorder="1" applyAlignment="1">
      <alignment horizontal="center" vertical="top"/>
    </xf>
    <xf numFmtId="165" fontId="2" fillId="2" borderId="14" xfId="2" applyNumberFormat="1" applyFont="1" applyFill="1" applyBorder="1" applyAlignment="1">
      <alignment horizontal="center" vertical="top"/>
    </xf>
    <xf numFmtId="0" fontId="4" fillId="2" borderId="7" xfId="0" applyFont="1" applyFill="1" applyBorder="1" applyAlignment="1">
      <alignment horizontal="right" vertical="center"/>
    </xf>
    <xf numFmtId="0" fontId="10" fillId="2" borderId="2" xfId="0" applyFont="1" applyFill="1" applyBorder="1" applyAlignment="1">
      <alignment vertical="center"/>
    </xf>
    <xf numFmtId="3" fontId="2" fillId="2" borderId="13" xfId="1" applyNumberFormat="1" applyFont="1" applyFill="1" applyBorder="1" applyAlignment="1">
      <alignment horizontal="right" vertical="top"/>
    </xf>
    <xf numFmtId="3" fontId="3" fillId="2" borderId="13" xfId="1" applyNumberFormat="1" applyFont="1" applyFill="1" applyBorder="1" applyAlignment="1">
      <alignment horizontal="right" vertical="top"/>
    </xf>
    <xf numFmtId="3" fontId="2" fillId="2" borderId="14" xfId="1" applyNumberFormat="1" applyFont="1" applyFill="1" applyBorder="1" applyAlignment="1">
      <alignment horizontal="right" vertical="top"/>
    </xf>
    <xf numFmtId="0" fontId="11" fillId="2" borderId="0" xfId="0" applyFont="1" applyFill="1" applyAlignment="1">
      <alignment horizontal="left" vertical="center"/>
    </xf>
    <xf numFmtId="0" fontId="11" fillId="2" borderId="1" xfId="0" applyFont="1" applyFill="1" applyBorder="1" applyAlignment="1">
      <alignment vertical="center" wrapText="1"/>
    </xf>
    <xf numFmtId="0" fontId="5" fillId="2" borderId="0" xfId="0" applyFont="1" applyFill="1" applyAlignment="1">
      <alignment vertical="center"/>
    </xf>
    <xf numFmtId="0" fontId="18" fillId="2" borderId="0" xfId="0" applyFont="1" applyFill="1"/>
    <xf numFmtId="0" fontId="11" fillId="2" borderId="5" xfId="8" applyFont="1" applyFill="1" applyBorder="1"/>
    <xf numFmtId="0" fontId="3" fillId="2" borderId="0" xfId="0" applyFont="1" applyFill="1" applyBorder="1"/>
    <xf numFmtId="0" fontId="10" fillId="2" borderId="10" xfId="0" applyFont="1" applyFill="1" applyBorder="1" applyAlignment="1">
      <alignment horizontal="center" vertical="center"/>
    </xf>
    <xf numFmtId="0" fontId="11" fillId="2" borderId="5" xfId="0" applyFont="1" applyFill="1" applyBorder="1" applyAlignment="1">
      <alignment horizontal="left" vertical="center" indent="1"/>
    </xf>
    <xf numFmtId="0" fontId="11" fillId="2" borderId="5" xfId="0" applyFont="1" applyFill="1" applyBorder="1" applyAlignment="1">
      <alignment horizontal="left" vertical="center" wrapText="1" indent="2"/>
    </xf>
    <xf numFmtId="0" fontId="10" fillId="2" borderId="10" xfId="0" applyFont="1" applyFill="1" applyBorder="1" applyAlignment="1">
      <alignment horizontal="center" vertical="center" wrapText="1"/>
    </xf>
    <xf numFmtId="0" fontId="11" fillId="2" borderId="7" xfId="0" applyFont="1" applyFill="1" applyBorder="1" applyAlignment="1">
      <alignment horizontal="left" vertical="center" wrapText="1" indent="1"/>
    </xf>
    <xf numFmtId="0" fontId="10" fillId="2" borderId="5" xfId="0" applyFont="1" applyFill="1" applyBorder="1" applyAlignment="1">
      <alignment vertical="center" wrapText="1"/>
    </xf>
    <xf numFmtId="0" fontId="11" fillId="2" borderId="10" xfId="0" applyFont="1" applyFill="1" applyBorder="1" applyAlignment="1">
      <alignment vertical="center" wrapText="1"/>
    </xf>
    <xf numFmtId="0" fontId="2" fillId="2" borderId="15" xfId="0" applyFont="1" applyFill="1" applyBorder="1" applyAlignment="1">
      <alignment horizontal="center" vertical="center"/>
    </xf>
    <xf numFmtId="0" fontId="2" fillId="2" borderId="14" xfId="0" applyFont="1" applyFill="1" applyBorder="1" applyAlignment="1">
      <alignment horizontal="center" vertical="center"/>
    </xf>
    <xf numFmtId="0" fontId="11" fillId="2" borderId="13" xfId="0" applyFont="1" applyFill="1" applyBorder="1"/>
    <xf numFmtId="169" fontId="3" fillId="2" borderId="13" xfId="1" applyNumberFormat="1" applyFont="1" applyFill="1" applyBorder="1" applyAlignment="1">
      <alignment horizontal="center" vertical="top"/>
    </xf>
    <xf numFmtId="3" fontId="2" fillId="2" borderId="15" xfId="1" applyNumberFormat="1" applyFont="1" applyFill="1" applyBorder="1" applyAlignment="1">
      <alignment horizontal="right" vertical="top"/>
    </xf>
    <xf numFmtId="165" fontId="2" fillId="2" borderId="15" xfId="2" applyNumberFormat="1" applyFont="1" applyFill="1" applyBorder="1" applyAlignment="1">
      <alignment horizontal="center" vertical="top"/>
    </xf>
    <xf numFmtId="0" fontId="10" fillId="2" borderId="0" xfId="0" applyFont="1" applyFill="1" applyAlignment="1">
      <alignment horizontal="left" vertical="center"/>
    </xf>
    <xf numFmtId="0" fontId="11" fillId="2" borderId="0" xfId="0" applyFont="1" applyFill="1" applyAlignment="1">
      <alignment horizontal="left" vertical="center"/>
    </xf>
    <xf numFmtId="168" fontId="10" fillId="2" borderId="5" xfId="0" applyNumberFormat="1" applyFont="1" applyFill="1" applyBorder="1" applyProtection="1">
      <protection locked="0"/>
    </xf>
    <xf numFmtId="168" fontId="11" fillId="2" borderId="5" xfId="0" applyNumberFormat="1" applyFont="1" applyFill="1" applyBorder="1"/>
    <xf numFmtId="168" fontId="11" fillId="2" borderId="5" xfId="0" applyNumberFormat="1" applyFont="1" applyFill="1" applyBorder="1" applyProtection="1">
      <protection locked="0"/>
    </xf>
    <xf numFmtId="168" fontId="11" fillId="2" borderId="5" xfId="0" applyNumberFormat="1" applyFont="1" applyFill="1" applyBorder="1" applyAlignment="1" applyProtection="1">
      <alignment vertical="top"/>
      <protection locked="0"/>
    </xf>
    <xf numFmtId="0" fontId="3" fillId="2" borderId="10" xfId="0" applyFont="1" applyFill="1" applyBorder="1" applyAlignment="1">
      <alignment horizontal="justify"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7" xfId="0" applyFont="1" applyFill="1" applyBorder="1" applyAlignment="1">
      <alignment horizontal="justify" vertical="center" wrapText="1"/>
    </xf>
    <xf numFmtId="0" fontId="4" fillId="2" borderId="2" xfId="0" applyFont="1" applyFill="1" applyBorder="1" applyAlignment="1">
      <alignment vertical="center" wrapText="1"/>
    </xf>
    <xf numFmtId="0" fontId="4" fillId="2" borderId="15" xfId="0" applyFont="1" applyFill="1" applyBorder="1" applyAlignment="1">
      <alignment horizontal="center" vertical="center" wrapText="1"/>
    </xf>
    <xf numFmtId="3" fontId="18" fillId="2" borderId="0" xfId="0" applyNumberFormat="1" applyFont="1" applyFill="1"/>
    <xf numFmtId="3" fontId="4" fillId="2" borderId="2" xfId="0" applyNumberFormat="1" applyFont="1" applyFill="1" applyBorder="1" applyAlignment="1">
      <alignment horizontal="center" wrapText="1"/>
    </xf>
    <xf numFmtId="3" fontId="4" fillId="2" borderId="7" xfId="0" applyNumberFormat="1" applyFont="1" applyFill="1" applyBorder="1" applyAlignment="1">
      <alignment horizontal="center" wrapText="1"/>
    </xf>
    <xf numFmtId="0" fontId="4" fillId="2" borderId="7" xfId="8" applyFont="1" applyFill="1" applyBorder="1" applyAlignment="1">
      <alignment horizontal="center" vertical="center"/>
    </xf>
    <xf numFmtId="0" fontId="4" fillId="2" borderId="9" xfId="8" applyFont="1" applyFill="1" applyBorder="1" applyAlignment="1">
      <alignment horizontal="center" vertical="center"/>
    </xf>
    <xf numFmtId="0" fontId="4" fillId="2" borderId="8" xfId="8" applyFont="1" applyFill="1" applyBorder="1" applyAlignment="1">
      <alignment horizontal="center" vertical="center"/>
    </xf>
    <xf numFmtId="0" fontId="3" fillId="2" borderId="10" xfId="0" applyFont="1" applyFill="1" applyBorder="1"/>
    <xf numFmtId="0" fontId="10" fillId="2" borderId="12" xfId="0" applyFont="1" applyFill="1" applyBorder="1" applyAlignment="1">
      <alignment horizontal="center" vertical="center"/>
    </xf>
    <xf numFmtId="0" fontId="2" fillId="2" borderId="2" xfId="0" applyFont="1" applyFill="1" applyBorder="1"/>
    <xf numFmtId="0" fontId="3" fillId="2" borderId="7" xfId="0" applyFont="1" applyFill="1" applyBorder="1" applyAlignment="1">
      <alignment horizontal="right"/>
    </xf>
    <xf numFmtId="41" fontId="3" fillId="2" borderId="0" xfId="10" applyFont="1" applyFill="1"/>
    <xf numFmtId="0" fontId="11" fillId="2" borderId="11" xfId="0" applyFont="1" applyFill="1" applyBorder="1" applyAlignment="1">
      <alignment vertical="center"/>
    </xf>
    <xf numFmtId="0" fontId="10" fillId="2" borderId="8" xfId="0" applyFont="1" applyFill="1" applyBorder="1" applyAlignment="1">
      <alignment horizontal="left" vertical="center"/>
    </xf>
    <xf numFmtId="0" fontId="5" fillId="2" borderId="0" xfId="0" applyFont="1" applyFill="1" applyBorder="1" applyAlignment="1">
      <alignment vertical="center"/>
    </xf>
    <xf numFmtId="0" fontId="5" fillId="2" borderId="10" xfId="0" applyFont="1" applyFill="1" applyBorder="1" applyAlignment="1">
      <alignment vertical="center"/>
    </xf>
    <xf numFmtId="0" fontId="3" fillId="2" borderId="0" xfId="0" applyFont="1" applyFill="1" applyAlignment="1">
      <alignment horizontal="left"/>
    </xf>
    <xf numFmtId="3" fontId="3" fillId="2" borderId="15" xfId="4" applyNumberFormat="1" applyFont="1" applyFill="1" applyBorder="1"/>
    <xf numFmtId="3" fontId="3" fillId="2" borderId="13" xfId="4" applyNumberFormat="1" applyFont="1" applyFill="1" applyBorder="1"/>
    <xf numFmtId="3" fontId="11" fillId="2" borderId="0" xfId="4" applyNumberFormat="1" applyFont="1" applyFill="1"/>
    <xf numFmtId="3" fontId="2" fillId="2" borderId="13" xfId="4" applyNumberFormat="1" applyFont="1" applyFill="1" applyBorder="1"/>
    <xf numFmtId="166" fontId="3" fillId="2" borderId="0" xfId="2" applyNumberFormat="1" applyFont="1" applyFill="1"/>
    <xf numFmtId="168" fontId="3" fillId="2" borderId="0" xfId="0" applyNumberFormat="1" applyFont="1" applyFill="1"/>
    <xf numFmtId="165" fontId="11" fillId="2" borderId="0" xfId="2" applyNumberFormat="1" applyFont="1" applyFill="1"/>
    <xf numFmtId="173" fontId="3" fillId="2" borderId="0" xfId="0" applyNumberFormat="1" applyFont="1" applyFill="1"/>
    <xf numFmtId="0" fontId="3" fillId="2" borderId="1" xfId="0" applyFont="1" applyFill="1" applyBorder="1" applyAlignment="1">
      <alignment horizontal="center" vertical="center"/>
    </xf>
    <xf numFmtId="0" fontId="11" fillId="2" borderId="0" xfId="0" applyFont="1" applyFill="1" applyAlignment="1">
      <alignment horizontal="left"/>
    </xf>
    <xf numFmtId="168" fontId="11" fillId="2" borderId="6" xfId="8" applyNumberFormat="1" applyFont="1" applyFill="1" applyBorder="1" applyAlignment="1">
      <alignment horizontal="center" vertical="center"/>
    </xf>
    <xf numFmtId="0" fontId="2" fillId="2" borderId="0" xfId="0" applyFont="1" applyFill="1" applyAlignment="1">
      <alignment wrapText="1"/>
    </xf>
    <xf numFmtId="0" fontId="2" fillId="0" borderId="0" xfId="0" applyFont="1"/>
    <xf numFmtId="0" fontId="2" fillId="0" borderId="0" xfId="0" applyFont="1" applyAlignment="1">
      <alignment vertical="center"/>
    </xf>
    <xf numFmtId="0" fontId="11" fillId="0" borderId="0" xfId="0" applyFont="1" applyAlignment="1">
      <alignment horizontal="left" vertical="center"/>
    </xf>
    <xf numFmtId="0" fontId="2" fillId="0" borderId="1" xfId="0" applyFont="1" applyBorder="1" applyAlignment="1">
      <alignment horizontal="center"/>
    </xf>
    <xf numFmtId="0" fontId="3" fillId="0" borderId="1" xfId="0" applyFont="1" applyBorder="1"/>
    <xf numFmtId="0" fontId="5" fillId="0" borderId="5" xfId="0" applyFont="1" applyBorder="1" applyAlignment="1">
      <alignment vertical="center" wrapText="1"/>
    </xf>
    <xf numFmtId="0" fontId="5" fillId="0" borderId="7" xfId="0" applyFont="1" applyBorder="1" applyAlignment="1">
      <alignment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5" fillId="0" borderId="5" xfId="0" applyFont="1" applyBorder="1" applyAlignment="1">
      <alignment horizontal="left" vertical="center"/>
    </xf>
    <xf numFmtId="0" fontId="4" fillId="0" borderId="10" xfId="0" applyFont="1" applyBorder="1" applyAlignment="1">
      <alignment horizontal="left" vertical="center"/>
    </xf>
    <xf numFmtId="0" fontId="3" fillId="0" borderId="10" xfId="0" applyFont="1" applyBorder="1" applyAlignment="1">
      <alignmen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vertical="center" wrapText="1"/>
    </xf>
    <xf numFmtId="0" fontId="2" fillId="0" borderId="1" xfId="0" applyFont="1" applyBorder="1" applyAlignment="1">
      <alignment horizontal="center" vertical="center" wrapText="1"/>
    </xf>
    <xf numFmtId="0" fontId="3" fillId="0" borderId="5" xfId="0" applyFont="1" applyBorder="1" applyAlignment="1">
      <alignment vertical="center" wrapText="1"/>
    </xf>
    <xf numFmtId="0" fontId="2" fillId="0" borderId="0" xfId="0" applyFont="1" applyAlignment="1">
      <alignment horizontal="left"/>
    </xf>
    <xf numFmtId="0" fontId="2" fillId="0" borderId="10" xfId="0" applyFont="1" applyBorder="1" applyAlignment="1">
      <alignment horizontal="center" vertical="center" wrapText="1"/>
    </xf>
    <xf numFmtId="174" fontId="11" fillId="2" borderId="0" xfId="10" applyNumberFormat="1" applyFont="1" applyFill="1" applyAlignment="1">
      <alignment horizontal="center"/>
    </xf>
    <xf numFmtId="41" fontId="11" fillId="2" borderId="0" xfId="10" applyFont="1" applyFill="1"/>
    <xf numFmtId="0" fontId="3" fillId="2" borderId="0" xfId="0" applyFont="1" applyFill="1" applyBorder="1" applyAlignment="1">
      <alignment horizontal="left"/>
    </xf>
    <xf numFmtId="3" fontId="10" fillId="2" borderId="0" xfId="4" applyNumberFormat="1" applyFont="1" applyFill="1" applyBorder="1"/>
    <xf numFmtId="0" fontId="3" fillId="2" borderId="5" xfId="0" applyFont="1" applyFill="1" applyBorder="1" applyAlignment="1">
      <alignment vertical="center" wrapText="1"/>
    </xf>
    <xf numFmtId="0" fontId="3" fillId="2" borderId="13" xfId="0" applyFont="1" applyFill="1" applyBorder="1" applyAlignment="1">
      <alignment horizontal="center" vertical="center" wrapText="1"/>
    </xf>
    <xf numFmtId="3" fontId="3" fillId="2" borderId="0" xfId="0" applyNumberFormat="1" applyFont="1" applyFill="1" applyBorder="1" applyAlignment="1">
      <alignment horizontal="right"/>
    </xf>
    <xf numFmtId="0" fontId="5" fillId="2" borderId="0" xfId="0" applyFont="1" applyFill="1" applyAlignment="1">
      <alignment vertical="center"/>
    </xf>
    <xf numFmtId="0" fontId="4" fillId="2" borderId="1" xfId="0" applyFont="1" applyFill="1" applyBorder="1" applyAlignment="1">
      <alignment horizontal="center" vertical="center"/>
    </xf>
    <xf numFmtId="0" fontId="4" fillId="3" borderId="5" xfId="0" applyFont="1" applyFill="1" applyBorder="1" applyAlignment="1">
      <alignment vertical="center"/>
    </xf>
    <xf numFmtId="0" fontId="5" fillId="3" borderId="7" xfId="0" applyFont="1" applyFill="1" applyBorder="1" applyAlignment="1">
      <alignment vertical="center"/>
    </xf>
    <xf numFmtId="0" fontId="11" fillId="2" borderId="5" xfId="0" applyFont="1" applyFill="1" applyBorder="1" applyAlignment="1">
      <alignment horizontal="justify" vertical="center" wrapText="1"/>
    </xf>
    <xf numFmtId="0" fontId="2" fillId="2" borderId="0" xfId="0" applyFont="1" applyFill="1" applyBorder="1" applyAlignment="1">
      <alignment horizontal="justify" vertical="center" wrapText="1"/>
    </xf>
    <xf numFmtId="3" fontId="2" fillId="2" borderId="0" xfId="0" applyNumberFormat="1" applyFont="1" applyFill="1" applyBorder="1" applyAlignment="1">
      <alignment horizontal="right" vertical="center" wrapText="1"/>
    </xf>
    <xf numFmtId="165" fontId="2" fillId="2" borderId="0" xfId="0" applyNumberFormat="1" applyFont="1" applyFill="1" applyBorder="1" applyAlignment="1">
      <alignment horizontal="center" vertical="center" wrapText="1"/>
    </xf>
    <xf numFmtId="165" fontId="5" fillId="2" borderId="5" xfId="0" applyNumberFormat="1" applyFont="1" applyFill="1" applyBorder="1" applyAlignment="1">
      <alignment horizontal="center" vertical="center" wrapText="1"/>
    </xf>
    <xf numFmtId="165" fontId="5" fillId="2" borderId="0" xfId="0" applyNumberFormat="1" applyFont="1" applyFill="1" applyAlignment="1">
      <alignment horizontal="center" vertical="center" wrapText="1"/>
    </xf>
    <xf numFmtId="0" fontId="11" fillId="4" borderId="5" xfId="0" applyFont="1" applyFill="1" applyBorder="1"/>
    <xf numFmtId="0" fontId="11" fillId="4" borderId="7" xfId="0" applyFont="1" applyFill="1" applyBorder="1"/>
    <xf numFmtId="0" fontId="11" fillId="2" borderId="13" xfId="0" applyFont="1" applyFill="1" applyBorder="1" applyAlignment="1">
      <alignment horizontal="center" vertical="center" wrapText="1"/>
    </xf>
    <xf numFmtId="3" fontId="2" fillId="2" borderId="15" xfId="12" applyNumberFormat="1" applyFont="1" applyFill="1" applyBorder="1"/>
    <xf numFmtId="165" fontId="11" fillId="2" borderId="14" xfId="2" applyNumberFormat="1" applyFont="1" applyFill="1" applyBorder="1" applyAlignment="1">
      <alignment horizontal="center"/>
    </xf>
    <xf numFmtId="0" fontId="3" fillId="2" borderId="5" xfId="0" quotePrefix="1" applyFont="1" applyFill="1" applyBorder="1" applyAlignment="1">
      <alignment horizontal="right" wrapText="1"/>
    </xf>
    <xf numFmtId="3" fontId="3" fillId="2" borderId="13" xfId="12" applyNumberFormat="1" applyFont="1" applyFill="1" applyBorder="1"/>
    <xf numFmtId="0" fontId="10" fillId="2" borderId="0" xfId="0" applyFont="1" applyFill="1"/>
    <xf numFmtId="0" fontId="10" fillId="2" borderId="8" xfId="0" applyFont="1" applyFill="1" applyBorder="1" applyAlignment="1">
      <alignment horizontal="center" vertical="center"/>
    </xf>
    <xf numFmtId="0" fontId="10" fillId="2" borderId="11" xfId="0" applyFont="1" applyFill="1" applyBorder="1" applyAlignment="1">
      <alignment vertical="center"/>
    </xf>
    <xf numFmtId="0" fontId="10" fillId="2" borderId="12" xfId="0" applyFont="1" applyFill="1" applyBorder="1" applyAlignment="1">
      <alignment vertical="center"/>
    </xf>
    <xf numFmtId="166" fontId="11" fillId="2" borderId="13" xfId="2" applyNumberFormat="1" applyFont="1" applyFill="1" applyBorder="1" applyAlignment="1">
      <alignment horizontal="center" vertical="center" wrapText="1"/>
    </xf>
    <xf numFmtId="166" fontId="11" fillId="2" borderId="9" xfId="0" applyNumberFormat="1" applyFont="1" applyFill="1" applyBorder="1" applyAlignment="1">
      <alignment horizontal="center" vertical="center" wrapText="1"/>
    </xf>
    <xf numFmtId="0" fontId="18" fillId="2" borderId="6" xfId="0" applyFont="1" applyFill="1" applyBorder="1" applyAlignment="1">
      <alignment horizontal="center" vertical="center" wrapText="1"/>
    </xf>
    <xf numFmtId="3" fontId="11" fillId="2" borderId="6" xfId="0" applyNumberFormat="1" applyFont="1" applyFill="1" applyBorder="1" applyAlignment="1">
      <alignment horizontal="center" vertical="center" wrapText="1"/>
    </xf>
    <xf numFmtId="165" fontId="14" fillId="2" borderId="13" xfId="0" applyNumberFormat="1" applyFont="1" applyFill="1" applyBorder="1" applyAlignment="1">
      <alignment horizontal="center" vertical="center"/>
    </xf>
    <xf numFmtId="165" fontId="15" fillId="2" borderId="13" xfId="0" applyNumberFormat="1" applyFont="1" applyFill="1" applyBorder="1" applyAlignment="1">
      <alignment horizontal="center" vertical="center"/>
    </xf>
    <xf numFmtId="165" fontId="14" fillId="2" borderId="14" xfId="0" applyNumberFormat="1" applyFont="1" applyFill="1" applyBorder="1" applyAlignment="1">
      <alignment horizontal="center" vertical="center"/>
    </xf>
    <xf numFmtId="166" fontId="11" fillId="0" borderId="14" xfId="2" applyNumberFormat="1" applyFont="1" applyBorder="1" applyAlignment="1">
      <alignment horizontal="center" vertical="center" wrapText="1"/>
    </xf>
    <xf numFmtId="3" fontId="10" fillId="2" borderId="13" xfId="4" applyNumberFormat="1" applyFont="1" applyFill="1" applyBorder="1"/>
    <xf numFmtId="3" fontId="11" fillId="2" borderId="13" xfId="4" applyNumberFormat="1" applyFont="1" applyFill="1" applyBorder="1"/>
    <xf numFmtId="168" fontId="10" fillId="2" borderId="5" xfId="0" applyNumberFormat="1" applyFont="1" applyFill="1" applyBorder="1" applyAlignment="1">
      <alignment horizontal="center"/>
    </xf>
    <xf numFmtId="168" fontId="11" fillId="2" borderId="5" xfId="0" applyNumberFormat="1" applyFont="1" applyFill="1" applyBorder="1" applyAlignment="1">
      <alignment horizontal="center"/>
    </xf>
    <xf numFmtId="168" fontId="10" fillId="2" borderId="7" xfId="0" applyNumberFormat="1" applyFont="1" applyFill="1" applyBorder="1" applyAlignment="1">
      <alignment horizontal="center"/>
    </xf>
    <xf numFmtId="3" fontId="10" fillId="2" borderId="0" xfId="0" applyNumberFormat="1" applyFont="1" applyFill="1" applyAlignment="1">
      <alignment horizontal="right"/>
    </xf>
    <xf numFmtId="3" fontId="11" fillId="2" borderId="0" xfId="0" applyNumberFormat="1" applyFont="1" applyFill="1" applyAlignment="1">
      <alignment horizontal="right"/>
    </xf>
    <xf numFmtId="168" fontId="10" fillId="2" borderId="15" xfId="0" applyNumberFormat="1" applyFont="1" applyFill="1" applyBorder="1" applyAlignment="1">
      <alignment horizontal="center"/>
    </xf>
    <xf numFmtId="168" fontId="11" fillId="2" borderId="13" xfId="0" applyNumberFormat="1" applyFont="1" applyFill="1" applyBorder="1" applyAlignment="1">
      <alignment horizontal="center"/>
    </xf>
    <xf numFmtId="168" fontId="10" fillId="2" borderId="13" xfId="0" applyNumberFormat="1" applyFont="1" applyFill="1" applyBorder="1" applyAlignment="1">
      <alignment horizontal="center"/>
    </xf>
    <xf numFmtId="168" fontId="10" fillId="2" borderId="14" xfId="0" applyNumberFormat="1" applyFont="1" applyFill="1" applyBorder="1" applyAlignment="1">
      <alignment horizontal="center"/>
    </xf>
    <xf numFmtId="167" fontId="11" fillId="2" borderId="0" xfId="0" applyNumberFormat="1" applyFont="1" applyFill="1"/>
    <xf numFmtId="169" fontId="11" fillId="2" borderId="0" xfId="0" applyNumberFormat="1" applyFont="1" applyFill="1"/>
    <xf numFmtId="41" fontId="11" fillId="2" borderId="15" xfId="10" applyFont="1" applyFill="1" applyBorder="1" applyAlignment="1">
      <alignment horizontal="right" vertical="center" wrapText="1"/>
    </xf>
    <xf numFmtId="41" fontId="11" fillId="2" borderId="13" xfId="10" applyFont="1" applyFill="1" applyBorder="1" applyAlignment="1">
      <alignment horizontal="right" vertical="center" wrapText="1"/>
    </xf>
    <xf numFmtId="165" fontId="10" fillId="2" borderId="13" xfId="0" applyNumberFormat="1" applyFont="1" applyFill="1" applyBorder="1" applyAlignment="1">
      <alignment horizontal="center" vertical="center" wrapText="1"/>
    </xf>
    <xf numFmtId="165" fontId="10" fillId="2" borderId="13" xfId="0" applyNumberFormat="1" applyFont="1" applyFill="1" applyBorder="1" applyAlignment="1">
      <alignment horizontal="center"/>
    </xf>
    <xf numFmtId="165" fontId="10" fillId="2" borderId="14" xfId="0" applyNumberFormat="1" applyFont="1" applyFill="1" applyBorder="1" applyAlignment="1">
      <alignment horizontal="center" vertical="center" wrapText="1"/>
    </xf>
    <xf numFmtId="165" fontId="10" fillId="2" borderId="14" xfId="0" applyNumberFormat="1" applyFont="1" applyFill="1" applyBorder="1" applyAlignment="1">
      <alignment horizontal="center" vertical="center"/>
    </xf>
    <xf numFmtId="3" fontId="4" fillId="2" borderId="13"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166" fontId="5" fillId="2" borderId="13" xfId="2" applyNumberFormat="1" applyFont="1" applyFill="1" applyBorder="1" applyAlignment="1">
      <alignment horizontal="center" vertical="center"/>
    </xf>
    <xf numFmtId="166" fontId="5" fillId="2" borderId="0" xfId="2" applyNumberFormat="1" applyFont="1" applyFill="1" applyBorder="1" applyAlignment="1">
      <alignment horizontal="center" vertical="center"/>
    </xf>
    <xf numFmtId="166" fontId="5" fillId="2" borderId="14" xfId="2" applyNumberFormat="1" applyFont="1" applyFill="1" applyBorder="1" applyAlignment="1">
      <alignment horizontal="center" vertical="center"/>
    </xf>
    <xf numFmtId="166" fontId="5" fillId="2" borderId="8" xfId="2" applyNumberFormat="1" applyFont="1" applyFill="1" applyBorder="1" applyAlignment="1">
      <alignment horizontal="center" vertical="center"/>
    </xf>
    <xf numFmtId="3" fontId="5" fillId="2" borderId="1" xfId="0" applyNumberFormat="1" applyFont="1" applyFill="1" applyBorder="1" applyAlignment="1">
      <alignment horizontal="right" vertical="center"/>
    </xf>
    <xf numFmtId="3" fontId="10" fillId="2" borderId="13" xfId="0" applyNumberFormat="1" applyFont="1" applyFill="1" applyBorder="1" applyAlignment="1">
      <alignment horizontal="right" vertical="center"/>
    </xf>
    <xf numFmtId="3" fontId="11" fillId="2" borderId="13" xfId="0" applyNumberFormat="1" applyFont="1" applyFill="1" applyBorder="1" applyAlignment="1">
      <alignment horizontal="right" vertical="center"/>
    </xf>
    <xf numFmtId="165" fontId="11" fillId="2" borderId="0" xfId="0" applyNumberFormat="1" applyFont="1" applyFill="1" applyAlignment="1">
      <alignment horizontal="center"/>
    </xf>
    <xf numFmtId="165" fontId="10" fillId="2" borderId="0" xfId="0" applyNumberFormat="1" applyFont="1" applyFill="1" applyAlignment="1">
      <alignment horizontal="center"/>
    </xf>
    <xf numFmtId="3" fontId="10" fillId="2" borderId="0" xfId="0" applyNumberFormat="1" applyFont="1" applyFill="1"/>
    <xf numFmtId="41" fontId="3" fillId="2" borderId="0" xfId="0" applyNumberFormat="1" applyFont="1" applyFill="1"/>
    <xf numFmtId="3" fontId="2" fillId="2" borderId="13" xfId="0" applyNumberFormat="1" applyFont="1" applyFill="1" applyBorder="1" applyAlignment="1">
      <alignment horizontal="right" vertical="center"/>
    </xf>
    <xf numFmtId="3" fontId="2" fillId="2" borderId="0" xfId="0" applyNumberFormat="1" applyFont="1" applyFill="1" applyAlignment="1">
      <alignment horizontal="right" vertical="center"/>
    </xf>
    <xf numFmtId="3" fontId="2" fillId="2" borderId="6" xfId="0" applyNumberFormat="1" applyFont="1" applyFill="1" applyBorder="1" applyAlignment="1">
      <alignment horizontal="right" vertical="center"/>
    </xf>
    <xf numFmtId="3" fontId="3" fillId="2" borderId="13" xfId="0" applyNumberFormat="1" applyFont="1" applyFill="1" applyBorder="1" applyAlignment="1">
      <alignment horizontal="right" vertical="center"/>
    </xf>
    <xf numFmtId="3" fontId="3" fillId="2" borderId="0" xfId="0" applyNumberFormat="1" applyFont="1" applyFill="1" applyAlignment="1">
      <alignment horizontal="right" vertical="center"/>
    </xf>
    <xf numFmtId="3" fontId="3" fillId="2" borderId="6" xfId="0" applyNumberFormat="1" applyFont="1" applyFill="1" applyBorder="1" applyAlignment="1">
      <alignment horizontal="right" vertical="center"/>
    </xf>
    <xf numFmtId="3" fontId="3" fillId="2" borderId="14" xfId="0" applyNumberFormat="1" applyFont="1" applyFill="1" applyBorder="1" applyAlignment="1">
      <alignment horizontal="right" vertical="center"/>
    </xf>
    <xf numFmtId="3" fontId="3" fillId="2" borderId="8" xfId="0" applyNumberFormat="1" applyFont="1" applyFill="1" applyBorder="1" applyAlignment="1">
      <alignment horizontal="right" vertical="center"/>
    </xf>
    <xf numFmtId="3" fontId="3" fillId="2" borderId="9" xfId="0" applyNumberFormat="1" applyFont="1" applyFill="1" applyBorder="1" applyAlignment="1">
      <alignment horizontal="right" vertic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11" fillId="2" borderId="0" xfId="0" applyFont="1" applyFill="1" applyAlignment="1">
      <alignment horizontal="left" vertical="center"/>
    </xf>
    <xf numFmtId="0" fontId="10" fillId="2" borderId="2"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3" fillId="2" borderId="0" xfId="0" applyFont="1" applyFill="1" applyAlignment="1">
      <alignment horizontal="left"/>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0" borderId="7" xfId="0" applyFont="1" applyBorder="1" applyAlignment="1">
      <alignment horizontal="center" vertical="center" wrapText="1"/>
    </xf>
    <xf numFmtId="0" fontId="3" fillId="0" borderId="3" xfId="0" applyFont="1" applyBorder="1" applyAlignment="1">
      <alignment horizontal="center" vertical="center" wrapText="1"/>
    </xf>
    <xf numFmtId="166" fontId="11" fillId="2" borderId="1" xfId="0" applyNumberFormat="1" applyFont="1" applyFill="1" applyBorder="1" applyAlignment="1">
      <alignment horizontal="center" vertical="center"/>
    </xf>
    <xf numFmtId="0" fontId="11" fillId="2" borderId="12" xfId="0" applyFont="1" applyFill="1" applyBorder="1" applyAlignment="1">
      <alignment vertical="center" wrapText="1"/>
    </xf>
    <xf numFmtId="0" fontId="11" fillId="2" borderId="6" xfId="0" applyFont="1" applyFill="1" applyBorder="1" applyAlignment="1">
      <alignment vertical="center" wrapText="1"/>
    </xf>
    <xf numFmtId="166" fontId="11" fillId="2" borderId="1"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10" fontId="11" fillId="2" borderId="1" xfId="0" applyNumberFormat="1" applyFont="1" applyFill="1" applyBorder="1" applyAlignment="1">
      <alignment horizontal="center" vertical="center" wrapText="1"/>
    </xf>
    <xf numFmtId="3" fontId="10" fillId="2" borderId="15" xfId="0" applyNumberFormat="1" applyFont="1" applyFill="1" applyBorder="1" applyAlignment="1">
      <alignment horizontal="right" vertical="center" wrapText="1"/>
    </xf>
    <xf numFmtId="3" fontId="10" fillId="2" borderId="4" xfId="0" applyNumberFormat="1" applyFont="1" applyFill="1" applyBorder="1" applyAlignment="1">
      <alignment horizontal="right" vertical="center" wrapText="1"/>
    </xf>
    <xf numFmtId="3" fontId="11" fillId="2" borderId="6" xfId="0" applyNumberFormat="1" applyFont="1" applyFill="1" applyBorder="1" applyAlignment="1">
      <alignment horizontal="right" vertical="center" wrapText="1"/>
    </xf>
    <xf numFmtId="3" fontId="11" fillId="2" borderId="14" xfId="0" applyNumberFormat="1" applyFont="1" applyFill="1" applyBorder="1" applyAlignment="1">
      <alignment horizontal="right" vertical="center" wrapText="1"/>
    </xf>
    <xf numFmtId="3" fontId="11" fillId="2" borderId="9" xfId="0" applyNumberFormat="1" applyFont="1" applyFill="1" applyBorder="1" applyAlignment="1">
      <alignment horizontal="right" vertical="center" wrapText="1"/>
    </xf>
    <xf numFmtId="3" fontId="10" fillId="2" borderId="6" xfId="0" applyNumberFormat="1" applyFont="1" applyFill="1" applyBorder="1" applyAlignment="1">
      <alignment horizontal="right" vertical="center" wrapText="1"/>
    </xf>
    <xf numFmtId="3" fontId="10" fillId="2" borderId="1" xfId="0" applyNumberFormat="1" applyFont="1" applyFill="1" applyBorder="1" applyAlignment="1">
      <alignment horizontal="right" vertical="center" wrapText="1"/>
    </xf>
    <xf numFmtId="3" fontId="10" fillId="2" borderId="12" xfId="0" applyNumberFormat="1" applyFont="1" applyFill="1" applyBorder="1" applyAlignment="1">
      <alignment horizontal="right" vertical="center" wrapText="1"/>
    </xf>
    <xf numFmtId="3" fontId="11" fillId="2" borderId="6" xfId="0" applyNumberFormat="1" applyFont="1" applyFill="1" applyBorder="1" applyAlignment="1">
      <alignment horizontal="right" vertical="center"/>
    </xf>
    <xf numFmtId="3" fontId="10" fillId="2" borderId="1" xfId="0" applyNumberFormat="1" applyFont="1" applyFill="1" applyBorder="1" applyAlignment="1">
      <alignment horizontal="right" vertical="center"/>
    </xf>
    <xf numFmtId="3" fontId="10" fillId="2" borderId="14" xfId="0" applyNumberFormat="1" applyFont="1" applyFill="1" applyBorder="1" applyAlignment="1">
      <alignment horizontal="right" vertical="center"/>
    </xf>
    <xf numFmtId="3" fontId="10" fillId="2" borderId="9" xfId="0" applyNumberFormat="1" applyFont="1" applyFill="1" applyBorder="1" applyAlignment="1">
      <alignment horizontal="right" vertical="center"/>
    </xf>
    <xf numFmtId="174" fontId="11" fillId="2" borderId="0" xfId="10" applyNumberFormat="1" applyFont="1" applyFill="1"/>
    <xf numFmtId="165" fontId="11" fillId="2" borderId="6" xfId="0" applyNumberFormat="1" applyFont="1" applyFill="1" applyBorder="1" applyAlignment="1">
      <alignment horizontal="center" vertical="center" wrapText="1"/>
    </xf>
    <xf numFmtId="165" fontId="10" fillId="2" borderId="6" xfId="0" applyNumberFormat="1" applyFont="1" applyFill="1" applyBorder="1" applyAlignment="1">
      <alignment horizontal="center" vertical="center" wrapText="1"/>
    </xf>
    <xf numFmtId="165" fontId="11" fillId="2" borderId="6" xfId="0" applyNumberFormat="1" applyFont="1" applyFill="1" applyBorder="1" applyAlignment="1">
      <alignment horizontal="center" vertical="center"/>
    </xf>
    <xf numFmtId="165" fontId="10" fillId="2" borderId="6" xfId="0" applyNumberFormat="1" applyFont="1" applyFill="1" applyBorder="1" applyAlignment="1">
      <alignment horizontal="center" vertical="center"/>
    </xf>
    <xf numFmtId="165" fontId="10" fillId="2" borderId="9" xfId="0" applyNumberFormat="1" applyFont="1" applyFill="1" applyBorder="1" applyAlignment="1">
      <alignment horizontal="center" vertical="center"/>
    </xf>
    <xf numFmtId="0" fontId="10" fillId="2" borderId="0" xfId="0" applyFont="1" applyFill="1" applyAlignment="1">
      <alignment horizontal="left" vertical="center"/>
    </xf>
    <xf numFmtId="0" fontId="11" fillId="2" borderId="0" xfId="0" applyFont="1" applyFill="1" applyAlignment="1">
      <alignment horizontal="left" vertical="center"/>
    </xf>
    <xf numFmtId="0" fontId="10" fillId="2" borderId="15"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 fillId="2" borderId="0" xfId="0" applyFont="1" applyFill="1" applyAlignment="1">
      <alignment horizontal="left" vertical="center"/>
    </xf>
    <xf numFmtId="0" fontId="4" fillId="2" borderId="3" xfId="0" applyFont="1" applyFill="1" applyBorder="1" applyAlignment="1">
      <alignment horizontal="center" vertical="center" wrapText="1"/>
    </xf>
    <xf numFmtId="0" fontId="3" fillId="2" borderId="0" xfId="0" applyFont="1" applyFill="1" applyBorder="1" applyAlignment="1">
      <alignment horizontal="left" vertical="center"/>
    </xf>
    <xf numFmtId="0" fontId="5" fillId="2" borderId="0" xfId="0" applyFont="1" applyFill="1" applyAlignment="1">
      <alignment vertical="center"/>
    </xf>
    <xf numFmtId="0" fontId="11" fillId="2" borderId="1" xfId="0" applyFont="1" applyFill="1" applyBorder="1" applyAlignment="1">
      <alignment vertical="center" wrapText="1"/>
    </xf>
    <xf numFmtId="0" fontId="3" fillId="2" borderId="0" xfId="0" applyFont="1" applyFill="1" applyAlignment="1">
      <alignment horizontal="left"/>
    </xf>
    <xf numFmtId="0" fontId="2" fillId="2" borderId="15" xfId="0" applyFont="1" applyFill="1" applyBorder="1" applyAlignment="1">
      <alignment horizontal="center" vertical="center" wrapText="1"/>
    </xf>
    <xf numFmtId="3" fontId="3" fillId="2" borderId="15" xfId="1" applyNumberFormat="1" applyFont="1" applyFill="1" applyBorder="1" applyAlignment="1">
      <alignment horizontal="right" vertical="top"/>
    </xf>
    <xf numFmtId="165" fontId="3" fillId="2" borderId="15" xfId="2" applyNumberFormat="1" applyFont="1" applyFill="1" applyBorder="1" applyAlignment="1">
      <alignment horizontal="center" vertical="top"/>
    </xf>
    <xf numFmtId="0" fontId="3" fillId="0" borderId="5" xfId="0" applyFont="1" applyBorder="1"/>
    <xf numFmtId="0" fontId="3" fillId="0" borderId="10" xfId="0" applyFont="1" applyBorder="1"/>
    <xf numFmtId="0" fontId="2" fillId="0" borderId="10" xfId="0" applyFont="1" applyBorder="1"/>
    <xf numFmtId="0" fontId="3" fillId="0" borderId="0" xfId="0" applyFont="1" applyBorder="1"/>
    <xf numFmtId="3" fontId="3" fillId="0" borderId="6" xfId="0" applyNumberFormat="1" applyFont="1" applyBorder="1"/>
    <xf numFmtId="0" fontId="2" fillId="0" borderId="11" xfId="0" applyFont="1" applyBorder="1"/>
    <xf numFmtId="3" fontId="2" fillId="0" borderId="12" xfId="0" applyNumberFormat="1" applyFont="1" applyBorder="1"/>
    <xf numFmtId="0" fontId="3" fillId="0" borderId="13" xfId="0" applyFont="1" applyBorder="1"/>
    <xf numFmtId="0" fontId="2" fillId="0" borderId="1" xfId="0" applyFont="1" applyBorder="1"/>
    <xf numFmtId="166" fontId="3" fillId="0" borderId="13" xfId="0" applyNumberFormat="1" applyFont="1" applyBorder="1" applyAlignment="1">
      <alignment horizontal="center"/>
    </xf>
    <xf numFmtId="166" fontId="3" fillId="0" borderId="0" xfId="0" applyNumberFormat="1" applyFont="1" applyBorder="1" applyAlignment="1">
      <alignment horizontal="center"/>
    </xf>
    <xf numFmtId="166" fontId="2" fillId="0" borderId="1" xfId="0" applyNumberFormat="1" applyFont="1" applyBorder="1" applyAlignment="1">
      <alignment horizontal="center"/>
    </xf>
    <xf numFmtId="166" fontId="2" fillId="0" borderId="11" xfId="0" applyNumberFormat="1" applyFont="1" applyBorder="1" applyAlignment="1">
      <alignment horizontal="center"/>
    </xf>
    <xf numFmtId="0" fontId="3" fillId="0" borderId="13" xfId="0" applyFont="1" applyBorder="1" applyAlignment="1">
      <alignment horizontal="right"/>
    </xf>
    <xf numFmtId="0" fontId="3" fillId="0" borderId="6" xfId="0" applyFont="1" applyBorder="1" applyAlignment="1">
      <alignment horizontal="right"/>
    </xf>
    <xf numFmtId="0" fontId="2" fillId="0" borderId="1" xfId="0" applyFont="1" applyBorder="1" applyAlignment="1">
      <alignment horizontal="right"/>
    </xf>
    <xf numFmtId="0" fontId="2" fillId="0" borderId="12" xfId="0" applyFont="1" applyBorder="1" applyAlignment="1">
      <alignment horizontal="right"/>
    </xf>
    <xf numFmtId="0" fontId="5" fillId="2" borderId="13" xfId="0" applyFont="1" applyFill="1" applyBorder="1" applyAlignment="1">
      <alignment horizontal="right" vertical="center"/>
    </xf>
    <xf numFmtId="0" fontId="4" fillId="2" borderId="1" xfId="0" applyFont="1" applyFill="1" applyBorder="1" applyAlignment="1">
      <alignment horizontal="right" vertical="center"/>
    </xf>
    <xf numFmtId="175" fontId="5" fillId="2" borderId="6" xfId="0" applyNumberFormat="1" applyFont="1" applyFill="1" applyBorder="1" applyAlignment="1">
      <alignment horizontal="right" vertical="center"/>
    </xf>
    <xf numFmtId="175" fontId="4" fillId="2" borderId="12" xfId="0" applyNumberFormat="1" applyFont="1" applyFill="1" applyBorder="1" applyAlignment="1">
      <alignment horizontal="right" vertical="center"/>
    </xf>
    <xf numFmtId="166" fontId="3" fillId="2" borderId="13" xfId="0" applyNumberFormat="1" applyFont="1" applyFill="1" applyBorder="1" applyAlignment="1">
      <alignment horizontal="center" vertical="center" wrapText="1"/>
    </xf>
    <xf numFmtId="166" fontId="3" fillId="2" borderId="0" xfId="0" applyNumberFormat="1" applyFont="1" applyFill="1" applyBorder="1" applyAlignment="1">
      <alignment horizontal="center" vertical="center" wrapText="1"/>
    </xf>
    <xf numFmtId="0" fontId="2" fillId="2" borderId="10" xfId="0" applyFont="1" applyFill="1" applyBorder="1" applyAlignment="1">
      <alignment vertical="center" wrapText="1"/>
    </xf>
    <xf numFmtId="166" fontId="2" fillId="2" borderId="1" xfId="0" applyNumberFormat="1" applyFont="1" applyFill="1" applyBorder="1" applyAlignment="1">
      <alignment horizontal="center" vertical="center" wrapText="1"/>
    </xf>
    <xf numFmtId="166" fontId="2" fillId="2" borderId="11" xfId="0" applyNumberFormat="1" applyFont="1" applyFill="1" applyBorder="1" applyAlignment="1">
      <alignment horizontal="center" vertical="center" wrapText="1"/>
    </xf>
    <xf numFmtId="0" fontId="3" fillId="0" borderId="0" xfId="0" quotePrefix="1" applyFont="1"/>
    <xf numFmtId="0" fontId="3" fillId="0" borderId="3" xfId="0" applyFont="1" applyBorder="1"/>
    <xf numFmtId="0" fontId="3" fillId="0" borderId="15" xfId="0" applyFont="1" applyBorder="1"/>
    <xf numFmtId="0" fontId="3" fillId="0" borderId="11" xfId="0" applyFont="1" applyBorder="1"/>
    <xf numFmtId="10" fontId="3" fillId="0" borderId="13" xfId="0" applyNumberFormat="1" applyFont="1" applyBorder="1" applyAlignment="1">
      <alignment horizontal="center"/>
    </xf>
    <xf numFmtId="10" fontId="3" fillId="0" borderId="0" xfId="0" applyNumberFormat="1" applyFont="1" applyBorder="1" applyAlignment="1">
      <alignment horizontal="center"/>
    </xf>
    <xf numFmtId="9" fontId="2" fillId="0" borderId="1" xfId="0" applyNumberFormat="1" applyFont="1" applyBorder="1" applyAlignment="1">
      <alignment horizontal="center"/>
    </xf>
    <xf numFmtId="9" fontId="2" fillId="0" borderId="11" xfId="0" applyNumberFormat="1" applyFont="1" applyBorder="1" applyAlignment="1">
      <alignment horizontal="center"/>
    </xf>
    <xf numFmtId="166" fontId="2" fillId="2" borderId="13" xfId="0" applyNumberFormat="1" applyFont="1" applyFill="1" applyBorder="1" applyAlignment="1">
      <alignment horizontal="center" vertical="center" wrapText="1"/>
    </xf>
    <xf numFmtId="0" fontId="0" fillId="0" borderId="5" xfId="0" applyBorder="1"/>
    <xf numFmtId="166" fontId="0" fillId="0" borderId="0" xfId="0" applyNumberFormat="1" applyBorder="1" applyAlignment="1">
      <alignment horizontal="center"/>
    </xf>
    <xf numFmtId="0" fontId="23" fillId="0" borderId="10" xfId="0" applyFont="1" applyBorder="1"/>
    <xf numFmtId="0" fontId="23" fillId="0" borderId="11" xfId="0" applyFont="1" applyBorder="1" applyAlignment="1">
      <alignment horizontal="center"/>
    </xf>
    <xf numFmtId="166" fontId="23" fillId="0" borderId="11" xfId="0" applyNumberFormat="1" applyFont="1" applyBorder="1" applyAlignment="1">
      <alignment horizontal="center"/>
    </xf>
    <xf numFmtId="0" fontId="23" fillId="0" borderId="1" xfId="0" applyFont="1" applyBorder="1" applyAlignment="1">
      <alignment horizontal="center"/>
    </xf>
    <xf numFmtId="166" fontId="0" fillId="0" borderId="13" xfId="0" applyNumberFormat="1" applyBorder="1" applyAlignment="1">
      <alignment horizontal="center"/>
    </xf>
    <xf numFmtId="166" fontId="23" fillId="0" borderId="1" xfId="0" applyNumberFormat="1" applyFont="1" applyBorder="1" applyAlignment="1">
      <alignment horizontal="center"/>
    </xf>
    <xf numFmtId="0" fontId="3" fillId="0" borderId="8" xfId="0" applyFont="1" applyBorder="1"/>
    <xf numFmtId="0" fontId="3" fillId="0" borderId="14" xfId="0" applyFont="1" applyBorder="1"/>
    <xf numFmtId="0" fontId="3" fillId="2" borderId="1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9" fontId="3" fillId="2" borderId="13"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166" fontId="3" fillId="2" borderId="6"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10" xfId="0" applyFont="1" applyFill="1" applyBorder="1" applyAlignment="1">
      <alignment horizontal="center" vertical="center" wrapText="1"/>
    </xf>
    <xf numFmtId="166" fontId="2" fillId="2" borderId="12" xfId="0" applyNumberFormat="1"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0" xfId="0" applyFont="1" applyBorder="1" applyAlignment="1">
      <alignment horizontal="center" vertical="center" wrapText="1"/>
    </xf>
    <xf numFmtId="9" fontId="3" fillId="0" borderId="0" xfId="0" applyNumberFormat="1" applyFont="1" applyBorder="1" applyAlignment="1">
      <alignment horizontal="center" vertical="center" wrapText="1"/>
    </xf>
    <xf numFmtId="9" fontId="3" fillId="0" borderId="6"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3" fontId="2" fillId="0" borderId="11" xfId="0" applyNumberFormat="1" applyFont="1" applyBorder="1" applyAlignment="1">
      <alignment horizontal="center" vertical="center" wrapText="1"/>
    </xf>
    <xf numFmtId="0" fontId="3" fillId="0" borderId="15" xfId="0" applyFont="1" applyBorder="1" applyAlignment="1">
      <alignment vertical="center" wrapText="1"/>
    </xf>
    <xf numFmtId="9" fontId="3" fillId="0" borderId="3" xfId="0" applyNumberFormat="1" applyFont="1" applyBorder="1" applyAlignment="1">
      <alignment horizontal="center" vertical="center" wrapText="1"/>
    </xf>
    <xf numFmtId="0" fontId="3" fillId="0" borderId="8" xfId="0" applyFont="1" applyBorder="1" applyAlignment="1">
      <alignment horizontal="center" vertical="center" wrapText="1"/>
    </xf>
    <xf numFmtId="9" fontId="3" fillId="0" borderId="8" xfId="0" applyNumberFormat="1" applyFont="1" applyBorder="1" applyAlignment="1">
      <alignment horizontal="center" vertical="center" wrapText="1"/>
    </xf>
    <xf numFmtId="9" fontId="3" fillId="0" borderId="9" xfId="0" applyNumberFormat="1" applyFont="1" applyBorder="1" applyAlignment="1">
      <alignment horizontal="center" vertical="center" wrapText="1"/>
    </xf>
    <xf numFmtId="0" fontId="3" fillId="0" borderId="2" xfId="0" applyFont="1" applyBorder="1" applyAlignment="1">
      <alignment horizontal="center" vertical="center" wrapText="1"/>
    </xf>
    <xf numFmtId="9" fontId="3" fillId="0" borderId="4"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9" fontId="2" fillId="0" borderId="12" xfId="0" applyNumberFormat="1" applyFont="1" applyBorder="1" applyAlignment="1">
      <alignment horizontal="center" vertical="center" wrapText="1"/>
    </xf>
    <xf numFmtId="10" fontId="3" fillId="0" borderId="15" xfId="0" applyNumberFormat="1" applyFont="1" applyBorder="1" applyAlignment="1">
      <alignment horizontal="center" vertical="center" wrapText="1"/>
    </xf>
    <xf numFmtId="9" fontId="3" fillId="0" borderId="13" xfId="0" applyNumberFormat="1" applyFont="1" applyBorder="1" applyAlignment="1">
      <alignment horizontal="center" vertical="center" wrapText="1"/>
    </xf>
    <xf numFmtId="10" fontId="3" fillId="0" borderId="13" xfId="0" applyNumberFormat="1" applyFont="1" applyBorder="1" applyAlignment="1">
      <alignment horizontal="center" vertical="center" wrapText="1"/>
    </xf>
    <xf numFmtId="9" fontId="3" fillId="0" borderId="14" xfId="0" applyNumberFormat="1" applyFont="1" applyBorder="1" applyAlignment="1">
      <alignment horizontal="center" vertical="center" wrapText="1"/>
    </xf>
    <xf numFmtId="10" fontId="3" fillId="0" borderId="14" xfId="0" applyNumberFormat="1" applyFont="1" applyBorder="1" applyAlignment="1">
      <alignment horizontal="center" vertical="center" wrapText="1"/>
    </xf>
    <xf numFmtId="3" fontId="2" fillId="0" borderId="10" xfId="0" applyNumberFormat="1" applyFont="1" applyBorder="1" applyAlignment="1">
      <alignment horizontal="center" vertical="center" wrapText="1"/>
    </xf>
    <xf numFmtId="0" fontId="5"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left" vertical="center" indent="2"/>
    </xf>
    <xf numFmtId="0" fontId="3" fillId="2" borderId="6"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11" xfId="0" applyFont="1" applyFill="1" applyBorder="1" applyAlignment="1">
      <alignment horizontal="center" vertical="center" wrapText="1"/>
    </xf>
    <xf numFmtId="0" fontId="3" fillId="2" borderId="13" xfId="0" applyFont="1" applyFill="1" applyBorder="1" applyAlignment="1">
      <alignment horizontal="center" vertical="center"/>
    </xf>
    <xf numFmtId="165" fontId="3" fillId="2" borderId="0" xfId="0" applyNumberFormat="1" applyFont="1" applyFill="1" applyBorder="1" applyAlignment="1">
      <alignment horizontal="center" vertical="center"/>
    </xf>
    <xf numFmtId="165" fontId="3" fillId="2" borderId="13" xfId="0" applyNumberFormat="1" applyFont="1" applyFill="1" applyBorder="1" applyAlignment="1">
      <alignment horizontal="center" vertical="center"/>
    </xf>
    <xf numFmtId="165" fontId="4" fillId="2" borderId="11" xfId="0" applyNumberFormat="1" applyFont="1" applyFill="1" applyBorder="1" applyAlignment="1">
      <alignment horizontal="center" vertical="center"/>
    </xf>
    <xf numFmtId="165" fontId="4" fillId="2" borderId="1" xfId="0" applyNumberFormat="1" applyFont="1" applyFill="1" applyBorder="1" applyAlignment="1">
      <alignment horizontal="center" vertical="center"/>
    </xf>
    <xf numFmtId="9" fontId="5" fillId="0" borderId="0" xfId="0" applyNumberFormat="1" applyFont="1" applyBorder="1" applyAlignment="1">
      <alignment horizontal="center" vertical="center" wrapText="1"/>
    </xf>
    <xf numFmtId="10" fontId="5" fillId="0" borderId="0" xfId="0" applyNumberFormat="1" applyFont="1" applyBorder="1" applyAlignment="1">
      <alignment horizontal="center" vertical="center" wrapText="1"/>
    </xf>
    <xf numFmtId="9" fontId="5" fillId="0" borderId="6" xfId="0" applyNumberFormat="1" applyFont="1" applyBorder="1" applyAlignment="1">
      <alignment horizontal="center" vertical="center" wrapText="1"/>
    </xf>
    <xf numFmtId="10" fontId="5" fillId="0" borderId="6" xfId="0" applyNumberFormat="1" applyFont="1" applyBorder="1" applyAlignment="1">
      <alignment horizontal="center" vertical="center" wrapText="1"/>
    </xf>
    <xf numFmtId="9" fontId="5" fillId="0" borderId="8" xfId="0" applyNumberFormat="1" applyFont="1" applyBorder="1" applyAlignment="1">
      <alignment horizontal="center" vertical="center" wrapText="1"/>
    </xf>
    <xf numFmtId="9" fontId="5" fillId="0" borderId="9" xfId="0" applyNumberFormat="1" applyFont="1" applyBorder="1" applyAlignment="1">
      <alignment horizontal="center" vertical="center" wrapText="1"/>
    </xf>
    <xf numFmtId="9" fontId="5" fillId="0" borderId="13" xfId="0" applyNumberFormat="1" applyFont="1" applyBorder="1" applyAlignment="1">
      <alignment horizontal="center" vertical="center" wrapText="1"/>
    </xf>
    <xf numFmtId="10" fontId="5" fillId="0" borderId="13" xfId="0" applyNumberFormat="1" applyFont="1" applyBorder="1" applyAlignment="1">
      <alignment horizontal="center" vertical="center" wrapText="1"/>
    </xf>
    <xf numFmtId="9" fontId="5" fillId="0" borderId="14" xfId="0" applyNumberFormat="1" applyFont="1" applyBorder="1" applyAlignment="1">
      <alignment horizontal="center" vertical="center" wrapText="1"/>
    </xf>
    <xf numFmtId="3" fontId="11" fillId="2" borderId="0" xfId="8" applyNumberFormat="1" applyFont="1" applyFill="1" applyAlignment="1">
      <alignment vertical="center"/>
    </xf>
    <xf numFmtId="0" fontId="10" fillId="2" borderId="10" xfId="8" applyFont="1" applyFill="1" applyBorder="1"/>
    <xf numFmtId="168" fontId="10" fillId="2" borderId="12" xfId="8" applyNumberFormat="1" applyFont="1" applyFill="1" applyBorder="1" applyAlignment="1">
      <alignment horizontal="center" vertical="center"/>
    </xf>
    <xf numFmtId="3" fontId="10" fillId="2" borderId="11" xfId="8" applyNumberFormat="1" applyFont="1" applyFill="1" applyBorder="1" applyAlignment="1">
      <alignment vertical="center"/>
    </xf>
    <xf numFmtId="0" fontId="3" fillId="2" borderId="2" xfId="0" applyFont="1" applyFill="1" applyBorder="1"/>
    <xf numFmtId="0" fontId="3" fillId="2" borderId="5" xfId="0" applyFont="1" applyFill="1" applyBorder="1"/>
    <xf numFmtId="0" fontId="3" fillId="2" borderId="7" xfId="0" applyFont="1" applyFill="1" applyBorder="1"/>
    <xf numFmtId="0" fontId="2" fillId="2" borderId="5" xfId="0" applyFont="1" applyFill="1" applyBorder="1"/>
    <xf numFmtId="0" fontId="2" fillId="2" borderId="1" xfId="0" applyFont="1" applyFill="1" applyBorder="1" applyAlignment="1">
      <alignment horizontal="center"/>
    </xf>
    <xf numFmtId="0" fontId="2" fillId="2" borderId="12" xfId="0" applyFont="1" applyFill="1" applyBorder="1" applyAlignment="1">
      <alignment horizontal="center"/>
    </xf>
    <xf numFmtId="0" fontId="2" fillId="2" borderId="10" xfId="0" applyFont="1" applyFill="1" applyBorder="1" applyAlignment="1">
      <alignment horizontal="center"/>
    </xf>
    <xf numFmtId="165" fontId="3" fillId="2" borderId="6" xfId="0" applyNumberFormat="1" applyFont="1" applyFill="1" applyBorder="1" applyAlignment="1">
      <alignment horizontal="center" vertical="center"/>
    </xf>
    <xf numFmtId="0" fontId="2" fillId="2" borderId="7" xfId="0" applyFont="1" applyFill="1" applyBorder="1" applyAlignment="1">
      <alignment horizontal="center"/>
    </xf>
    <xf numFmtId="0" fontId="2" fillId="2" borderId="9" xfId="0" applyFont="1" applyFill="1" applyBorder="1" applyAlignment="1">
      <alignment horizontal="center"/>
    </xf>
    <xf numFmtId="0" fontId="2" fillId="2" borderId="8" xfId="0" applyFont="1" applyFill="1" applyBorder="1" applyAlignment="1">
      <alignment horizontal="center"/>
    </xf>
    <xf numFmtId="0" fontId="5" fillId="3" borderId="5" xfId="0" applyFont="1" applyFill="1" applyBorder="1" applyAlignment="1">
      <alignment vertical="center"/>
    </xf>
    <xf numFmtId="0" fontId="4" fillId="3" borderId="2" xfId="0" applyFont="1" applyFill="1" applyBorder="1" applyAlignment="1">
      <alignment vertical="center"/>
    </xf>
    <xf numFmtId="0" fontId="2" fillId="3" borderId="5" xfId="0" applyFont="1" applyFill="1" applyBorder="1" applyAlignment="1">
      <alignment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13" xfId="0" applyFont="1" applyFill="1" applyBorder="1" applyAlignment="1">
      <alignment vertical="center"/>
    </xf>
    <xf numFmtId="0" fontId="5" fillId="2" borderId="15" xfId="0" applyFont="1" applyFill="1" applyBorder="1" applyAlignment="1">
      <alignment vertical="center"/>
    </xf>
    <xf numFmtId="0" fontId="5" fillId="2" borderId="14" xfId="0" applyFont="1" applyFill="1" applyBorder="1" applyAlignment="1">
      <alignment vertical="center"/>
    </xf>
    <xf numFmtId="165" fontId="5" fillId="2" borderId="13" xfId="0" applyNumberFormat="1" applyFont="1" applyFill="1" applyBorder="1" applyAlignment="1">
      <alignment horizontal="center" vertical="center"/>
    </xf>
    <xf numFmtId="165" fontId="5" fillId="2" borderId="0" xfId="0" applyNumberFormat="1" applyFont="1" applyFill="1" applyBorder="1" applyAlignment="1">
      <alignment horizontal="center" vertical="center"/>
    </xf>
    <xf numFmtId="165" fontId="5" fillId="2" borderId="6" xfId="0" applyNumberFormat="1" applyFont="1" applyFill="1" applyBorder="1" applyAlignment="1">
      <alignment horizontal="center" vertical="center"/>
    </xf>
    <xf numFmtId="3" fontId="11" fillId="2" borderId="2" xfId="0" applyNumberFormat="1" applyFont="1" applyFill="1" applyBorder="1" applyAlignment="1">
      <alignment horizontal="right" vertical="center"/>
    </xf>
    <xf numFmtId="168" fontId="11" fillId="2" borderId="4" xfId="0" applyNumberFormat="1" applyFont="1" applyFill="1" applyBorder="1" applyAlignment="1">
      <alignment horizontal="center" vertical="center"/>
    </xf>
    <xf numFmtId="3" fontId="11" fillId="2" borderId="0" xfId="0" applyNumberFormat="1" applyFont="1" applyFill="1" applyAlignment="1">
      <alignment horizontal="right" vertical="center"/>
    </xf>
    <xf numFmtId="3" fontId="11" fillId="2" borderId="5" xfId="0" applyNumberFormat="1" applyFont="1" applyFill="1" applyBorder="1" applyAlignment="1">
      <alignment horizontal="right" vertical="center"/>
    </xf>
    <xf numFmtId="168" fontId="11" fillId="2" borderId="6" xfId="0" applyNumberFormat="1" applyFont="1" applyFill="1" applyBorder="1" applyAlignment="1">
      <alignment horizontal="center" vertical="center"/>
    </xf>
    <xf numFmtId="3" fontId="10" fillId="2" borderId="7" xfId="0" applyNumberFormat="1" applyFont="1" applyFill="1" applyBorder="1" applyAlignment="1">
      <alignment horizontal="right" vertical="center"/>
    </xf>
    <xf numFmtId="168" fontId="10" fillId="2" borderId="9" xfId="0" applyNumberFormat="1" applyFont="1" applyFill="1" applyBorder="1" applyAlignment="1">
      <alignment horizontal="center" vertical="center"/>
    </xf>
    <xf numFmtId="3" fontId="10" fillId="2" borderId="0" xfId="0" applyNumberFormat="1" applyFont="1" applyFill="1" applyAlignment="1">
      <alignment horizontal="right" vertical="center"/>
    </xf>
    <xf numFmtId="3" fontId="10" fillId="2" borderId="8" xfId="0" applyNumberFormat="1" applyFont="1" applyFill="1" applyBorder="1" applyAlignment="1">
      <alignment horizontal="right" vertical="center"/>
    </xf>
    <xf numFmtId="0" fontId="10" fillId="2" borderId="3" xfId="0" applyFont="1" applyFill="1" applyBorder="1" applyAlignment="1">
      <alignment horizontal="center" vertical="center"/>
    </xf>
    <xf numFmtId="3" fontId="4" fillId="2" borderId="10" xfId="0" applyNumberFormat="1" applyFont="1" applyFill="1" applyBorder="1" applyAlignment="1">
      <alignment vertical="center"/>
    </xf>
    <xf numFmtId="3" fontId="4" fillId="2" borderId="1" xfId="0" applyNumberFormat="1" applyFont="1" applyFill="1" applyBorder="1" applyAlignment="1">
      <alignment horizontal="right" vertical="center"/>
    </xf>
    <xf numFmtId="3" fontId="4" fillId="2" borderId="12" xfId="0" applyNumberFormat="1" applyFont="1" applyFill="1" applyBorder="1" applyAlignment="1">
      <alignment horizontal="right" vertical="center"/>
    </xf>
    <xf numFmtId="3" fontId="5" fillId="2" borderId="5" xfId="0" applyNumberFormat="1" applyFont="1" applyFill="1" applyBorder="1" applyAlignment="1">
      <alignment vertical="center"/>
    </xf>
    <xf numFmtId="3" fontId="5" fillId="2" borderId="13" xfId="0" applyNumberFormat="1" applyFont="1" applyFill="1" applyBorder="1" applyAlignment="1">
      <alignment horizontal="right" vertical="center"/>
    </xf>
    <xf numFmtId="3" fontId="5" fillId="2" borderId="6" xfId="0" applyNumberFormat="1" applyFont="1" applyFill="1" applyBorder="1" applyAlignment="1">
      <alignment horizontal="right" vertical="center"/>
    </xf>
    <xf numFmtId="3" fontId="4" fillId="2" borderId="2" xfId="0" applyNumberFormat="1" applyFont="1" applyFill="1" applyBorder="1" applyAlignment="1">
      <alignment vertical="center"/>
    </xf>
    <xf numFmtId="3" fontId="4" fillId="2" borderId="15" xfId="0" applyNumberFormat="1" applyFont="1" applyFill="1" applyBorder="1" applyAlignment="1">
      <alignment horizontal="right" vertical="center"/>
    </xf>
    <xf numFmtId="3" fontId="4" fillId="2" borderId="4" xfId="0" applyNumberFormat="1" applyFont="1" applyFill="1" applyBorder="1" applyAlignment="1">
      <alignment horizontal="right" vertical="center"/>
    </xf>
    <xf numFmtId="165" fontId="4" fillId="2" borderId="7" xfId="0" applyNumberFormat="1" applyFont="1" applyFill="1" applyBorder="1" applyAlignment="1">
      <alignment horizontal="center" vertical="center"/>
    </xf>
    <xf numFmtId="165" fontId="4" fillId="2" borderId="14" xfId="0" applyNumberFormat="1" applyFont="1" applyFill="1" applyBorder="1" applyAlignment="1">
      <alignment horizontal="center" vertical="center"/>
    </xf>
    <xf numFmtId="3" fontId="2" fillId="2" borderId="10" xfId="0" applyNumberFormat="1" applyFont="1" applyFill="1" applyBorder="1" applyAlignment="1">
      <alignment horizontal="right" vertical="center"/>
    </xf>
    <xf numFmtId="165" fontId="2" fillId="2" borderId="12" xfId="0" applyNumberFormat="1" applyFont="1" applyFill="1" applyBorder="1" applyAlignment="1">
      <alignment horizontal="center" vertical="center"/>
    </xf>
    <xf numFmtId="3" fontId="3" fillId="2" borderId="5" xfId="0" applyNumberFormat="1" applyFont="1" applyFill="1" applyBorder="1" applyAlignment="1">
      <alignment horizontal="right" vertical="center"/>
    </xf>
    <xf numFmtId="3" fontId="5" fillId="2" borderId="5" xfId="0" applyNumberFormat="1" applyFont="1" applyFill="1" applyBorder="1" applyAlignment="1">
      <alignment horizontal="right" vertical="center"/>
    </xf>
    <xf numFmtId="3" fontId="3" fillId="2" borderId="13" xfId="0" applyNumberFormat="1" applyFont="1" applyFill="1" applyBorder="1" applyAlignment="1">
      <alignment horizontal="right" vertical="center" wrapText="1"/>
    </xf>
    <xf numFmtId="2" fontId="3" fillId="2" borderId="6" xfId="0" applyNumberFormat="1" applyFont="1" applyFill="1" applyBorder="1" applyAlignment="1">
      <alignment horizontal="center" vertical="center" wrapText="1"/>
    </xf>
    <xf numFmtId="3" fontId="2" fillId="2" borderId="14" xfId="0" applyNumberFormat="1" applyFont="1" applyFill="1" applyBorder="1" applyAlignment="1">
      <alignment horizontal="right" vertical="center" wrapText="1"/>
    </xf>
    <xf numFmtId="2" fontId="2" fillId="2" borderId="9" xfId="0" applyNumberFormat="1" applyFont="1" applyFill="1" applyBorder="1" applyAlignment="1">
      <alignment horizontal="center" vertical="center" wrapText="1"/>
    </xf>
    <xf numFmtId="0" fontId="4" fillId="3" borderId="15" xfId="0" applyFont="1" applyFill="1" applyBorder="1" applyAlignment="1">
      <alignment horizontal="center" vertical="center" wrapText="1"/>
    </xf>
    <xf numFmtId="0" fontId="13" fillId="2" borderId="5" xfId="0" applyFont="1" applyFill="1" applyBorder="1" applyAlignment="1">
      <alignment vertical="center"/>
    </xf>
    <xf numFmtId="3" fontId="2" fillId="2" borderId="13" xfId="0" applyNumberFormat="1" applyFont="1" applyFill="1" applyBorder="1" applyAlignment="1">
      <alignment horizontal="right"/>
    </xf>
    <xf numFmtId="165" fontId="13" fillId="2" borderId="13" xfId="0" applyNumberFormat="1" applyFont="1" applyFill="1" applyBorder="1" applyAlignment="1">
      <alignment horizontal="center" vertical="center"/>
    </xf>
    <xf numFmtId="0" fontId="13" fillId="2" borderId="7" xfId="0" applyFont="1" applyFill="1" applyBorder="1" applyAlignment="1">
      <alignment vertical="center"/>
    </xf>
    <xf numFmtId="0" fontId="10" fillId="2" borderId="8" xfId="0" quotePrefix="1" applyFont="1" applyFill="1" applyBorder="1" applyAlignment="1">
      <alignment horizontal="center" vertical="center" wrapText="1"/>
    </xf>
    <xf numFmtId="0" fontId="10" fillId="2" borderId="14" xfId="0" quotePrefix="1" applyFont="1" applyFill="1" applyBorder="1" applyAlignment="1">
      <alignment horizontal="center" vertical="center" wrapText="1"/>
    </xf>
    <xf numFmtId="165" fontId="2" fillId="2" borderId="6" xfId="0" applyNumberFormat="1" applyFont="1" applyFill="1" applyBorder="1" applyAlignment="1">
      <alignment horizontal="center"/>
    </xf>
    <xf numFmtId="165" fontId="3" fillId="2" borderId="6" xfId="0" applyNumberFormat="1" applyFont="1" applyFill="1" applyBorder="1" applyAlignment="1">
      <alignment horizontal="center"/>
    </xf>
    <xf numFmtId="165" fontId="3" fillId="2" borderId="9" xfId="0" applyNumberFormat="1" applyFont="1" applyFill="1" applyBorder="1" applyAlignment="1">
      <alignment horizontal="center"/>
    </xf>
    <xf numFmtId="3" fontId="2" fillId="2" borderId="0" xfId="0" applyNumberFormat="1" applyFont="1" applyFill="1" applyBorder="1" applyAlignment="1">
      <alignment horizontal="right"/>
    </xf>
    <xf numFmtId="3" fontId="16" fillId="2" borderId="0" xfId="0" applyNumberFormat="1" applyFont="1" applyFill="1" applyBorder="1" applyAlignment="1">
      <alignment horizontal="right"/>
    </xf>
    <xf numFmtId="3" fontId="3" fillId="2" borderId="8" xfId="0" applyNumberFormat="1" applyFont="1" applyFill="1" applyBorder="1" applyAlignment="1">
      <alignment horizontal="right"/>
    </xf>
    <xf numFmtId="3" fontId="12" fillId="2" borderId="13" xfId="0" applyNumberFormat="1" applyFont="1" applyFill="1" applyBorder="1" applyAlignment="1">
      <alignment horizontal="right"/>
    </xf>
    <xf numFmtId="3" fontId="11" fillId="2" borderId="14" xfId="0" applyNumberFormat="1" applyFont="1" applyFill="1" applyBorder="1" applyAlignment="1">
      <alignment horizontal="right"/>
    </xf>
    <xf numFmtId="165" fontId="16" fillId="2" borderId="6" xfId="0" applyNumberFormat="1" applyFont="1" applyFill="1" applyBorder="1" applyAlignment="1">
      <alignment horizontal="center"/>
    </xf>
    <xf numFmtId="2" fontId="5" fillId="2" borderId="10" xfId="0" applyNumberFormat="1" applyFont="1" applyFill="1" applyBorder="1" applyAlignment="1">
      <alignment horizontal="center" vertical="center"/>
    </xf>
    <xf numFmtId="2" fontId="5" fillId="2" borderId="1" xfId="0" applyNumberFormat="1" applyFont="1" applyFill="1" applyBorder="1" applyAlignment="1">
      <alignment horizontal="center" vertical="center"/>
    </xf>
    <xf numFmtId="2" fontId="5" fillId="2" borderId="12" xfId="0" applyNumberFormat="1" applyFont="1" applyFill="1" applyBorder="1" applyAlignment="1">
      <alignment horizontal="center" vertical="center"/>
    </xf>
    <xf numFmtId="165" fontId="14" fillId="2" borderId="18" xfId="0" applyNumberFormat="1" applyFont="1" applyFill="1" applyBorder="1" applyAlignment="1">
      <alignment horizontal="center" wrapText="1"/>
    </xf>
    <xf numFmtId="165" fontId="14" fillId="2" borderId="19" xfId="0" applyNumberFormat="1" applyFont="1" applyFill="1" applyBorder="1" applyAlignment="1">
      <alignment horizontal="center" wrapText="1"/>
    </xf>
    <xf numFmtId="165" fontId="14" fillId="2" borderId="20" xfId="0" applyNumberFormat="1" applyFont="1" applyFill="1" applyBorder="1" applyAlignment="1">
      <alignment horizontal="center" wrapText="1"/>
    </xf>
    <xf numFmtId="165" fontId="14" fillId="2" borderId="13" xfId="0" applyNumberFormat="1" applyFont="1" applyFill="1" applyBorder="1" applyAlignment="1">
      <alignment horizontal="center" wrapText="1"/>
    </xf>
    <xf numFmtId="41" fontId="4" fillId="2" borderId="13" xfId="10" applyFont="1" applyFill="1" applyBorder="1" applyAlignment="1">
      <alignment horizontal="right" vertical="center"/>
    </xf>
    <xf numFmtId="41" fontId="5" fillId="2" borderId="13" xfId="10" applyFont="1" applyFill="1" applyBorder="1" applyAlignment="1">
      <alignment horizontal="right" vertical="center"/>
    </xf>
    <xf numFmtId="41" fontId="5" fillId="2" borderId="14" xfId="10" applyFont="1" applyFill="1" applyBorder="1" applyAlignment="1">
      <alignment horizontal="right" vertical="center"/>
    </xf>
    <xf numFmtId="41" fontId="4" fillId="2" borderId="0" xfId="10" applyFont="1" applyFill="1" applyAlignment="1">
      <alignment horizontal="right" vertical="center"/>
    </xf>
    <xf numFmtId="41" fontId="4" fillId="2" borderId="6" xfId="10" applyFont="1" applyFill="1" applyBorder="1" applyAlignment="1">
      <alignment horizontal="right" vertical="center"/>
    </xf>
    <xf numFmtId="41" fontId="5" fillId="2" borderId="0" xfId="10" applyFont="1" applyFill="1" applyAlignment="1">
      <alignment horizontal="right" vertical="center"/>
    </xf>
    <xf numFmtId="41" fontId="5" fillId="2" borderId="6" xfId="10" applyFont="1" applyFill="1" applyBorder="1" applyAlignment="1">
      <alignment horizontal="right" vertical="center"/>
    </xf>
    <xf numFmtId="41" fontId="5" fillId="2" borderId="8" xfId="10" applyFont="1" applyFill="1" applyBorder="1" applyAlignment="1">
      <alignment horizontal="right" vertical="center"/>
    </xf>
    <xf numFmtId="41" fontId="5" fillId="2" borderId="9" xfId="10" applyFont="1" applyFill="1" applyBorder="1" applyAlignment="1">
      <alignment horizontal="right" vertical="center"/>
    </xf>
    <xf numFmtId="174" fontId="3" fillId="2" borderId="0" xfId="10" applyNumberFormat="1" applyFont="1" applyFill="1"/>
    <xf numFmtId="3" fontId="4" fillId="2" borderId="15" xfId="11" applyNumberFormat="1" applyFont="1" applyFill="1" applyBorder="1" applyAlignment="1">
      <alignment horizontal="right" vertical="center" wrapText="1"/>
    </xf>
    <xf numFmtId="168" fontId="10" fillId="2" borderId="3" xfId="11" applyNumberFormat="1" applyFont="1" applyFill="1" applyBorder="1" applyAlignment="1">
      <alignment horizontal="center" vertical="center" wrapText="1"/>
    </xf>
    <xf numFmtId="168" fontId="10" fillId="2" borderId="15" xfId="11" applyNumberFormat="1" applyFont="1" applyFill="1" applyBorder="1" applyAlignment="1">
      <alignment horizontal="center" vertical="center" wrapText="1"/>
    </xf>
    <xf numFmtId="3" fontId="5" fillId="2" borderId="13" xfId="11" applyNumberFormat="1" applyFont="1" applyFill="1" applyBorder="1" applyAlignment="1">
      <alignment horizontal="right" vertical="center" wrapText="1"/>
    </xf>
    <xf numFmtId="168" fontId="5" fillId="2" borderId="13" xfId="11" applyNumberFormat="1" applyFont="1" applyFill="1" applyBorder="1" applyAlignment="1">
      <alignment horizontal="center" vertical="center" wrapText="1"/>
    </xf>
    <xf numFmtId="0" fontId="4" fillId="2" borderId="7" xfId="0" applyFont="1" applyFill="1" applyBorder="1" applyAlignment="1">
      <alignment vertical="center" wrapText="1"/>
    </xf>
    <xf numFmtId="3" fontId="4" fillId="2" borderId="14" xfId="11" applyNumberFormat="1" applyFont="1" applyFill="1" applyBorder="1" applyAlignment="1">
      <alignment horizontal="right" vertical="center" wrapText="1"/>
    </xf>
    <xf numFmtId="168" fontId="4" fillId="2" borderId="8" xfId="11" applyNumberFormat="1" applyFont="1" applyFill="1" applyBorder="1" applyAlignment="1">
      <alignment horizontal="center" vertical="center" wrapText="1"/>
    </xf>
    <xf numFmtId="168" fontId="4" fillId="2" borderId="14" xfId="11" applyNumberFormat="1" applyFont="1" applyFill="1" applyBorder="1" applyAlignment="1">
      <alignment horizontal="center" vertical="center" wrapText="1"/>
    </xf>
    <xf numFmtId="0" fontId="3" fillId="2" borderId="13" xfId="0" applyFont="1" applyFill="1" applyBorder="1"/>
    <xf numFmtId="168" fontId="5" fillId="2" borderId="0" xfId="11" applyNumberFormat="1" applyFont="1" applyFill="1" applyAlignment="1">
      <alignment horizontal="center" vertical="center" wrapText="1"/>
    </xf>
    <xf numFmtId="165" fontId="5" fillId="2" borderId="15" xfId="0" applyNumberFormat="1" applyFont="1" applyFill="1" applyBorder="1" applyAlignment="1">
      <alignment horizontal="center" vertical="center"/>
    </xf>
    <xf numFmtId="165" fontId="5" fillId="2" borderId="3" xfId="0" applyNumberFormat="1" applyFont="1" applyFill="1" applyBorder="1" applyAlignment="1">
      <alignment horizontal="center" vertical="center"/>
    </xf>
    <xf numFmtId="165" fontId="5" fillId="2" borderId="4" xfId="0" applyNumberFormat="1"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2" borderId="9" xfId="0" applyFont="1" applyFill="1" applyBorder="1" applyAlignment="1">
      <alignment horizontal="center" vertical="center" wrapText="1"/>
    </xf>
    <xf numFmtId="165" fontId="3" fillId="2" borderId="6" xfId="0" applyNumberFormat="1" applyFont="1" applyFill="1" applyBorder="1" applyAlignment="1">
      <alignment horizontal="center" vertical="center" wrapText="1"/>
    </xf>
    <xf numFmtId="165" fontId="3" fillId="2" borderId="0" xfId="0" applyNumberFormat="1" applyFont="1" applyFill="1" applyAlignment="1">
      <alignment horizontal="center" vertical="center" wrapText="1"/>
    </xf>
    <xf numFmtId="165" fontId="5" fillId="2" borderId="6" xfId="0" applyNumberFormat="1" applyFont="1" applyFill="1" applyBorder="1" applyAlignment="1">
      <alignment horizontal="center" vertical="center" wrapText="1"/>
    </xf>
    <xf numFmtId="0" fontId="28" fillId="2" borderId="5" xfId="0" applyFont="1" applyFill="1" applyBorder="1" applyAlignment="1">
      <alignment vertical="center"/>
    </xf>
    <xf numFmtId="167" fontId="2" fillId="2" borderId="13" xfId="1" applyNumberFormat="1" applyFont="1" applyFill="1" applyBorder="1" applyAlignment="1">
      <alignment vertical="center"/>
    </xf>
    <xf numFmtId="167" fontId="2" fillId="2" borderId="0" xfId="1" applyNumberFormat="1" applyFont="1" applyFill="1" applyAlignment="1">
      <alignment vertical="center"/>
    </xf>
    <xf numFmtId="167" fontId="2" fillId="2" borderId="6" xfId="1" applyNumberFormat="1" applyFont="1" applyFill="1" applyBorder="1" applyAlignment="1">
      <alignment vertical="center"/>
    </xf>
    <xf numFmtId="167" fontId="3" fillId="2" borderId="13" xfId="1" applyNumberFormat="1" applyFont="1" applyFill="1" applyBorder="1" applyAlignment="1">
      <alignment vertical="center"/>
    </xf>
    <xf numFmtId="167" fontId="3" fillId="2" borderId="0" xfId="1" applyNumberFormat="1" applyFont="1" applyFill="1" applyAlignment="1">
      <alignment vertical="center"/>
    </xf>
    <xf numFmtId="167" fontId="3" fillId="2" borderId="6" xfId="1" applyNumberFormat="1" applyFont="1" applyFill="1" applyBorder="1" applyAlignment="1">
      <alignment vertical="center"/>
    </xf>
    <xf numFmtId="167" fontId="16" fillId="2" borderId="13" xfId="1" applyNumberFormat="1" applyFont="1" applyFill="1" applyBorder="1" applyAlignment="1">
      <alignment vertical="center"/>
    </xf>
    <xf numFmtId="167" fontId="16" fillId="2" borderId="0" xfId="1" applyNumberFormat="1" applyFont="1" applyFill="1" applyAlignment="1">
      <alignment vertical="center"/>
    </xf>
    <xf numFmtId="167" fontId="16" fillId="2" borderId="6" xfId="1" applyNumberFormat="1" applyFont="1" applyFill="1" applyBorder="1" applyAlignment="1">
      <alignment vertical="center"/>
    </xf>
    <xf numFmtId="167" fontId="3" fillId="2" borderId="14" xfId="1" applyNumberFormat="1" applyFont="1" applyFill="1" applyBorder="1" applyAlignment="1">
      <alignment vertical="center"/>
    </xf>
    <xf numFmtId="167" fontId="3" fillId="2" borderId="8" xfId="1" applyNumberFormat="1" applyFont="1" applyFill="1" applyBorder="1" applyAlignment="1">
      <alignment vertical="center"/>
    </xf>
    <xf numFmtId="167" fontId="3" fillId="2" borderId="9" xfId="1" applyNumberFormat="1" applyFont="1" applyFill="1" applyBorder="1" applyAlignment="1">
      <alignment vertical="center"/>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29" fillId="2" borderId="1" xfId="0" applyFont="1" applyFill="1" applyBorder="1" applyAlignment="1">
      <alignment vertical="center" wrapText="1"/>
    </xf>
    <xf numFmtId="0" fontId="3" fillId="2" borderId="1" xfId="0" applyFont="1" applyFill="1" applyBorder="1" applyAlignment="1">
      <alignment vertical="center" wrapText="1"/>
    </xf>
    <xf numFmtId="3" fontId="3" fillId="2" borderId="1" xfId="0" applyNumberFormat="1" applyFont="1" applyFill="1" applyBorder="1" applyAlignment="1">
      <alignment horizontal="right" vertical="center"/>
    </xf>
    <xf numFmtId="3" fontId="11" fillId="2" borderId="5" xfId="0" applyNumberFormat="1" applyFont="1" applyFill="1" applyBorder="1" applyAlignment="1">
      <alignment horizontal="right" vertical="center" wrapText="1"/>
    </xf>
    <xf numFmtId="3" fontId="10" fillId="2" borderId="10" xfId="0" applyNumberFormat="1" applyFont="1" applyFill="1" applyBorder="1" applyAlignment="1">
      <alignment horizontal="right" vertical="center" wrapText="1"/>
    </xf>
    <xf numFmtId="0" fontId="11" fillId="2" borderId="5" xfId="0" applyFont="1" applyFill="1" applyBorder="1" applyAlignment="1">
      <alignment horizontal="justify" vertical="center"/>
    </xf>
    <xf numFmtId="0" fontId="11" fillId="2" borderId="0" xfId="0" applyFont="1" applyFill="1" applyBorder="1" applyAlignment="1">
      <alignment horizontal="center" vertical="center"/>
    </xf>
    <xf numFmtId="0" fontId="10" fillId="2" borderId="10" xfId="0" applyFont="1" applyFill="1" applyBorder="1" applyAlignment="1">
      <alignment horizontal="justify" vertical="center"/>
    </xf>
    <xf numFmtId="0" fontId="10" fillId="2" borderId="5" xfId="0" applyFont="1" applyFill="1" applyBorder="1" applyAlignment="1">
      <alignment horizontal="justify" vertical="center"/>
    </xf>
    <xf numFmtId="0" fontId="10" fillId="2" borderId="0" xfId="0" applyFont="1" applyFill="1" applyBorder="1" applyAlignment="1">
      <alignment horizontal="center" vertical="center"/>
    </xf>
    <xf numFmtId="0" fontId="10" fillId="2" borderId="2" xfId="0" applyFont="1" applyFill="1" applyBorder="1" applyAlignment="1">
      <alignment horizontal="justify" vertical="center"/>
    </xf>
    <xf numFmtId="0" fontId="11" fillId="2" borderId="13"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7" xfId="0" applyFont="1" applyFill="1" applyBorder="1" applyAlignment="1">
      <alignment horizontal="left"/>
    </xf>
    <xf numFmtId="0" fontId="10" fillId="4" borderId="2" xfId="0" applyFont="1" applyFill="1" applyBorder="1"/>
    <xf numFmtId="37" fontId="2" fillId="2" borderId="13" xfId="0" applyNumberFormat="1" applyFont="1" applyFill="1" applyBorder="1" applyAlignment="1">
      <alignment horizontal="right" vertical="center" wrapText="1"/>
    </xf>
    <xf numFmtId="37" fontId="2" fillId="2" borderId="15" xfId="0" applyNumberFormat="1" applyFont="1" applyFill="1" applyBorder="1" applyAlignment="1">
      <alignment horizontal="right" vertical="center" wrapText="1"/>
    </xf>
    <xf numFmtId="0" fontId="10" fillId="2" borderId="2" xfId="0" applyFont="1" applyFill="1" applyBorder="1" applyAlignment="1">
      <alignment horizontal="justify" vertical="center" wrapText="1"/>
    </xf>
    <xf numFmtId="0" fontId="10" fillId="2" borderId="5" xfId="0" applyFont="1" applyFill="1" applyBorder="1" applyAlignment="1">
      <alignment horizontal="justify" vertical="center" wrapText="1"/>
    </xf>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1" fillId="2" borderId="1" xfId="0" applyFont="1" applyFill="1" applyBorder="1" applyAlignment="1">
      <alignment vertical="center" wrapText="1"/>
    </xf>
    <xf numFmtId="2" fontId="11" fillId="2" borderId="6" xfId="0" applyNumberFormat="1" applyFont="1" applyFill="1" applyBorder="1" applyAlignment="1">
      <alignment horizontal="center" vertical="center" wrapText="1"/>
    </xf>
    <xf numFmtId="0" fontId="10" fillId="2" borderId="9" xfId="0" applyFont="1" applyFill="1" applyBorder="1" applyAlignment="1">
      <alignment vertical="center" wrapText="1"/>
    </xf>
    <xf numFmtId="0" fontId="10" fillId="2" borderId="7" xfId="0" applyFont="1" applyFill="1" applyBorder="1" applyAlignment="1">
      <alignment vertical="center" wrapText="1"/>
    </xf>
    <xf numFmtId="0" fontId="11" fillId="2" borderId="7" xfId="0" applyFont="1" applyFill="1" applyBorder="1" applyAlignment="1">
      <alignment horizontal="justify" vertical="center" wrapText="1"/>
    </xf>
    <xf numFmtId="0" fontId="11" fillId="2" borderId="13" xfId="0" applyFont="1" applyFill="1" applyBorder="1" applyAlignment="1">
      <alignment horizontal="right" vertical="center" wrapText="1"/>
    </xf>
    <xf numFmtId="0" fontId="11" fillId="2" borderId="6" xfId="0" applyFont="1" applyFill="1" applyBorder="1" applyAlignment="1">
      <alignment horizontal="right" vertical="center" wrapText="1"/>
    </xf>
    <xf numFmtId="41" fontId="0" fillId="0" borderId="0" xfId="10" applyFont="1"/>
    <xf numFmtId="3" fontId="11" fillId="2" borderId="0" xfId="8" applyNumberFormat="1" applyFont="1" applyFill="1" applyBorder="1" applyAlignment="1">
      <alignment horizontal="right" vertical="center"/>
    </xf>
    <xf numFmtId="3" fontId="10" fillId="2" borderId="11" xfId="8" applyNumberFormat="1" applyFont="1" applyFill="1" applyBorder="1" applyAlignment="1">
      <alignment horizontal="right" vertical="center"/>
    </xf>
    <xf numFmtId="3" fontId="11" fillId="2" borderId="5" xfId="8" applyNumberFormat="1" applyFont="1" applyFill="1" applyBorder="1" applyAlignment="1">
      <alignment vertical="center"/>
    </xf>
    <xf numFmtId="3" fontId="10" fillId="2" borderId="10" xfId="8" applyNumberFormat="1" applyFont="1" applyFill="1" applyBorder="1" applyAlignment="1">
      <alignment vertical="center"/>
    </xf>
    <xf numFmtId="41" fontId="18" fillId="2" borderId="0" xfId="10" applyFont="1" applyFill="1"/>
    <xf numFmtId="167" fontId="12" fillId="2" borderId="13" xfId="4" applyNumberFormat="1" applyFont="1" applyFill="1" applyBorder="1"/>
    <xf numFmtId="3" fontId="12" fillId="2" borderId="13" xfId="4" applyNumberFormat="1" applyFont="1" applyFill="1" applyBorder="1"/>
    <xf numFmtId="168" fontId="12" fillId="2" borderId="5" xfId="0" applyNumberFormat="1" applyFont="1" applyFill="1" applyBorder="1" applyAlignment="1">
      <alignment horizontal="center"/>
    </xf>
    <xf numFmtId="168" fontId="12" fillId="2" borderId="13" xfId="0" applyNumberFormat="1" applyFont="1" applyFill="1" applyBorder="1" applyAlignment="1">
      <alignment horizontal="center"/>
    </xf>
    <xf numFmtId="0" fontId="2" fillId="2" borderId="15" xfId="0" applyFont="1" applyFill="1" applyBorder="1" applyAlignment="1">
      <alignment horizontal="center"/>
    </xf>
    <xf numFmtId="165" fontId="2" fillId="2" borderId="11" xfId="0" applyNumberFormat="1" applyFont="1" applyFill="1" applyBorder="1" applyAlignment="1">
      <alignment horizontal="center" vertical="center"/>
    </xf>
    <xf numFmtId="165" fontId="2" fillId="2" borderId="13" xfId="1" applyNumberFormat="1" applyFont="1" applyFill="1" applyBorder="1" applyAlignment="1">
      <alignment horizontal="center" vertical="top"/>
    </xf>
    <xf numFmtId="0" fontId="3" fillId="0" borderId="2" xfId="0" applyFont="1" applyBorder="1"/>
    <xf numFmtId="0" fontId="2" fillId="0" borderId="2" xfId="0" applyFont="1" applyBorder="1" applyAlignment="1">
      <alignment horizontal="center"/>
    </xf>
    <xf numFmtId="0" fontId="2" fillId="0" borderId="4" xfId="0" applyFont="1" applyBorder="1" applyAlignment="1">
      <alignment horizontal="center"/>
    </xf>
    <xf numFmtId="10" fontId="3" fillId="0" borderId="4" xfId="0" applyNumberFormat="1" applyFont="1" applyBorder="1" applyAlignment="1">
      <alignment horizontal="center"/>
    </xf>
    <xf numFmtId="10" fontId="2" fillId="0" borderId="12" xfId="0" applyNumberFormat="1" applyFont="1" applyBorder="1" applyAlignment="1">
      <alignment horizontal="center"/>
    </xf>
    <xf numFmtId="165" fontId="3" fillId="2" borderId="15" xfId="0" applyNumberFormat="1" applyFont="1" applyFill="1" applyBorder="1" applyAlignment="1">
      <alignment horizontal="center" vertical="center"/>
    </xf>
    <xf numFmtId="165" fontId="3" fillId="2" borderId="13" xfId="0" applyNumberFormat="1" applyFont="1" applyFill="1" applyBorder="1" applyAlignment="1">
      <alignment horizontal="center" vertical="center"/>
    </xf>
    <xf numFmtId="1" fontId="3" fillId="2" borderId="13" xfId="0" applyNumberFormat="1" applyFont="1" applyFill="1" applyBorder="1" applyAlignment="1">
      <alignment horizontal="center" vertical="center"/>
    </xf>
    <xf numFmtId="1" fontId="3" fillId="2" borderId="14" xfId="0" applyNumberFormat="1" applyFont="1" applyFill="1" applyBorder="1" applyAlignment="1">
      <alignment horizontal="center" vertical="center"/>
    </xf>
    <xf numFmtId="165" fontId="3" fillId="2" borderId="14" xfId="0" applyNumberFormat="1" applyFont="1" applyFill="1" applyBorder="1" applyAlignment="1">
      <alignment horizontal="center" vertical="center"/>
    </xf>
    <xf numFmtId="165" fontId="3" fillId="2" borderId="4" xfId="0" applyNumberFormat="1" applyFont="1" applyFill="1" applyBorder="1" applyAlignment="1">
      <alignment horizontal="center" vertical="center"/>
    </xf>
    <xf numFmtId="165" fontId="3" fillId="2" borderId="9"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0" fontId="10" fillId="2" borderId="0" xfId="0" applyFont="1" applyFill="1" applyAlignment="1">
      <alignment horizontal="left" vertical="center"/>
    </xf>
    <xf numFmtId="0" fontId="11" fillId="2" borderId="0" xfId="0" applyFont="1" applyFill="1" applyAlignment="1">
      <alignment horizontal="left" vertical="center"/>
    </xf>
    <xf numFmtId="0" fontId="10" fillId="2" borderId="2" xfId="0" applyFont="1" applyFill="1" applyBorder="1" applyAlignment="1">
      <alignment horizontal="justify" vertical="center" wrapText="1"/>
    </xf>
    <xf numFmtId="0" fontId="10" fillId="2" borderId="5" xfId="0" applyFont="1" applyFill="1" applyBorder="1" applyAlignment="1">
      <alignment horizontal="justify"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2"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5"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11" fillId="2" borderId="3" xfId="0" applyFont="1" applyFill="1" applyBorder="1" applyAlignment="1">
      <alignment horizontal="left" wrapText="1"/>
    </xf>
    <xf numFmtId="0" fontId="11" fillId="2" borderId="0" xfId="0" applyFont="1" applyFill="1" applyAlignment="1">
      <alignment horizontal="left" wrapText="1"/>
    </xf>
    <xf numFmtId="0" fontId="4" fillId="3" borderId="1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3" fillId="2" borderId="3" xfId="0" applyFont="1" applyFill="1" applyBorder="1" applyAlignment="1">
      <alignment horizontal="left" wrapText="1"/>
    </xf>
    <xf numFmtId="0" fontId="2" fillId="2" borderId="0" xfId="0" applyFont="1" applyFill="1" applyAlignment="1">
      <alignment horizontal="left" vertical="center"/>
    </xf>
    <xf numFmtId="0" fontId="3" fillId="2" borderId="0" xfId="0" applyFont="1" applyFill="1" applyAlignment="1">
      <alignment horizontal="left" vertical="center"/>
    </xf>
    <xf numFmtId="0" fontId="11" fillId="2" borderId="0" xfId="0" quotePrefix="1" applyFont="1" applyFill="1" applyAlignment="1">
      <alignment horizontal="left" wrapText="1"/>
    </xf>
    <xf numFmtId="0" fontId="11" fillId="2" borderId="3" xfId="0" quotePrefix="1" applyFont="1" applyFill="1" applyBorder="1" applyAlignment="1">
      <alignment horizontal="left"/>
    </xf>
    <xf numFmtId="0" fontId="11" fillId="2" borderId="3" xfId="0" applyFont="1" applyFill="1" applyBorder="1" applyAlignment="1">
      <alignment horizontal="left"/>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0" xfId="0" applyFont="1" applyFill="1" applyAlignment="1">
      <alignment horizontal="left" vertical="center" wrapText="1"/>
    </xf>
    <xf numFmtId="0" fontId="11" fillId="2" borderId="0" xfId="0" applyFont="1" applyFill="1" applyAlignment="1">
      <alignment horizontal="left"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4" fillId="2" borderId="3" xfId="8" applyFont="1" applyFill="1" applyBorder="1" applyAlignment="1">
      <alignment horizontal="center" vertical="center"/>
    </xf>
    <xf numFmtId="0" fontId="4" fillId="2" borderId="4" xfId="8" applyFont="1" applyFill="1" applyBorder="1" applyAlignment="1">
      <alignment horizontal="center" vertical="center"/>
    </xf>
    <xf numFmtId="0" fontId="4" fillId="2" borderId="2" xfId="8" applyFont="1" applyFill="1" applyBorder="1" applyAlignment="1">
      <alignment horizontal="center" vertical="center"/>
    </xf>
    <xf numFmtId="0" fontId="3" fillId="2" borderId="0" xfId="0" applyFont="1" applyFill="1" applyAlignment="1">
      <alignment horizontal="left"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165" fontId="3" fillId="2" borderId="5" xfId="0" applyNumberFormat="1" applyFont="1" applyFill="1" applyBorder="1" applyAlignment="1">
      <alignment horizontal="center" vertical="center"/>
    </xf>
    <xf numFmtId="165" fontId="3" fillId="2" borderId="0" xfId="0" applyNumberFormat="1" applyFont="1" applyFill="1" applyBorder="1" applyAlignment="1">
      <alignment horizontal="center" vertical="center"/>
    </xf>
    <xf numFmtId="1" fontId="3" fillId="2" borderId="0" xfId="0" applyNumberFormat="1" applyFont="1" applyFill="1" applyBorder="1" applyAlignment="1">
      <alignment horizontal="center" vertical="center"/>
    </xf>
    <xf numFmtId="1" fontId="3" fillId="2" borderId="6" xfId="0" applyNumberFormat="1" applyFont="1" applyFill="1" applyBorder="1" applyAlignment="1">
      <alignment horizontal="center" vertical="center"/>
    </xf>
    <xf numFmtId="1" fontId="3" fillId="2" borderId="5" xfId="0" applyNumberFormat="1" applyFont="1" applyFill="1" applyBorder="1" applyAlignment="1">
      <alignment horizontal="center" vertical="center"/>
    </xf>
    <xf numFmtId="1" fontId="3" fillId="2" borderId="8" xfId="0" applyNumberFormat="1" applyFont="1" applyFill="1" applyBorder="1" applyAlignment="1">
      <alignment horizontal="center" vertical="center"/>
    </xf>
    <xf numFmtId="1" fontId="3" fillId="2" borderId="9" xfId="0" applyNumberFormat="1" applyFont="1" applyFill="1" applyBorder="1" applyAlignment="1">
      <alignment horizontal="center" vertical="center"/>
    </xf>
    <xf numFmtId="1" fontId="3" fillId="2" borderId="7" xfId="0" applyNumberFormat="1" applyFont="1" applyFill="1" applyBorder="1" applyAlignment="1">
      <alignment horizontal="center" vertical="center"/>
    </xf>
    <xf numFmtId="165" fontId="5" fillId="3" borderId="4" xfId="0" applyNumberFormat="1" applyFont="1" applyFill="1" applyBorder="1" applyAlignment="1">
      <alignment horizontal="center" vertical="center"/>
    </xf>
    <xf numFmtId="165" fontId="5" fillId="3" borderId="9" xfId="0" applyNumberFormat="1" applyFont="1" applyFill="1" applyBorder="1" applyAlignment="1">
      <alignment horizontal="center" vertical="center"/>
    </xf>
    <xf numFmtId="165" fontId="5" fillId="3" borderId="3" xfId="0" applyNumberFormat="1" applyFont="1" applyFill="1" applyBorder="1" applyAlignment="1">
      <alignment horizontal="center" vertical="center"/>
    </xf>
    <xf numFmtId="165" fontId="5" fillId="3" borderId="8" xfId="0" applyNumberFormat="1" applyFont="1" applyFill="1" applyBorder="1" applyAlignment="1">
      <alignment horizontal="center" vertical="center"/>
    </xf>
    <xf numFmtId="165" fontId="5" fillId="3" borderId="2" xfId="0" applyNumberFormat="1" applyFont="1" applyFill="1" applyBorder="1" applyAlignment="1">
      <alignment horizontal="center" vertical="center"/>
    </xf>
    <xf numFmtId="165" fontId="5" fillId="3" borderId="7" xfId="0" applyNumberFormat="1" applyFont="1" applyFill="1" applyBorder="1" applyAlignment="1">
      <alignment horizontal="center" vertical="center"/>
    </xf>
    <xf numFmtId="165" fontId="5" fillId="3" borderId="0" xfId="0" applyNumberFormat="1" applyFont="1" applyFill="1" applyBorder="1" applyAlignment="1">
      <alignment horizontal="center" vertical="center"/>
    </xf>
    <xf numFmtId="165" fontId="5" fillId="3" borderId="6" xfId="0" applyNumberFormat="1" applyFont="1" applyFill="1" applyBorder="1" applyAlignment="1">
      <alignment horizontal="center" vertical="center"/>
    </xf>
    <xf numFmtId="165" fontId="5" fillId="3" borderId="5" xfId="0" applyNumberFormat="1" applyFont="1" applyFill="1" applyBorder="1" applyAlignment="1">
      <alignment horizontal="center" vertical="center"/>
    </xf>
    <xf numFmtId="165" fontId="3" fillId="3" borderId="5"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11" fillId="2" borderId="0" xfId="0" applyFont="1" applyFill="1" applyAlignment="1">
      <alignment horizontal="justify" vertical="center" wrapText="1"/>
    </xf>
    <xf numFmtId="0" fontId="3" fillId="2" borderId="0" xfId="0" applyFont="1" applyFill="1" applyBorder="1" applyAlignment="1">
      <alignment horizontal="left" vertical="center"/>
    </xf>
    <xf numFmtId="0" fontId="5" fillId="2" borderId="0" xfId="0" applyFont="1" applyFill="1" applyAlignment="1">
      <alignment vertical="center" wrapText="1"/>
    </xf>
    <xf numFmtId="0" fontId="5" fillId="2" borderId="0" xfId="0" applyFont="1" applyFill="1" applyAlignment="1">
      <alignment vertical="center"/>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1" fillId="2" borderId="0" xfId="0" applyFont="1" applyFill="1" applyAlignment="1">
      <alignment horizontal="left"/>
    </xf>
    <xf numFmtId="0" fontId="10" fillId="2" borderId="4" xfId="0" applyFont="1" applyFill="1" applyBorder="1" applyAlignment="1">
      <alignment horizontal="center" vertical="center"/>
    </xf>
    <xf numFmtId="0" fontId="10" fillId="2" borderId="3" xfId="0" applyFont="1" applyFill="1" applyBorder="1" applyAlignment="1">
      <alignment horizontal="center" vertical="center"/>
    </xf>
    <xf numFmtId="0" fontId="11" fillId="2" borderId="3" xfId="0" applyFont="1" applyFill="1" applyBorder="1" applyAlignment="1">
      <alignment horizontal="left" vertical="center" wrapText="1"/>
    </xf>
    <xf numFmtId="0" fontId="3" fillId="0" borderId="2" xfId="0" applyFont="1" applyBorder="1" applyAlignment="1">
      <alignment vertical="top" wrapText="1"/>
    </xf>
    <xf numFmtId="0" fontId="3" fillId="0" borderId="7" xfId="0" applyFont="1" applyBorder="1" applyAlignment="1">
      <alignment vertical="top"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3" xfId="0" quotePrefix="1" applyFont="1" applyBorder="1" applyAlignment="1">
      <alignment horizontal="left" wrapText="1"/>
    </xf>
    <xf numFmtId="0" fontId="3" fillId="0" borderId="0" xfId="0" quotePrefix="1" applyFont="1" applyBorder="1" applyAlignment="1">
      <alignment horizontal="left" wrapText="1"/>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xf>
    <xf numFmtId="0" fontId="2" fillId="0" borderId="12" xfId="0" applyFont="1" applyBorder="1" applyAlignment="1">
      <alignment horizont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0" borderId="2" xfId="0" applyFont="1" applyBorder="1" applyAlignment="1">
      <alignment vertical="center" wrapText="1"/>
    </xf>
    <xf numFmtId="0" fontId="2" fillId="0" borderId="7" xfId="0" applyFont="1" applyBorder="1" applyAlignment="1">
      <alignmen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2"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0" fontId="3" fillId="0" borderId="7" xfId="0" applyFont="1" applyBorder="1" applyAlignment="1">
      <alignment horizontal="center" vertical="center" textRotation="90" wrapText="1"/>
    </xf>
    <xf numFmtId="0" fontId="3" fillId="0" borderId="3" xfId="0" applyFont="1" applyBorder="1" applyAlignment="1">
      <alignment horizontal="left" wrapText="1"/>
    </xf>
    <xf numFmtId="0" fontId="3" fillId="0" borderId="0" xfId="0" applyFont="1" applyBorder="1" applyAlignment="1">
      <alignment horizontal="left"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4"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4" xfId="0" applyFont="1" applyFill="1" applyBorder="1" applyAlignment="1">
      <alignment vertical="center" wrapText="1"/>
    </xf>
    <xf numFmtId="0" fontId="11" fillId="2" borderId="9" xfId="0" applyFont="1" applyFill="1" applyBorder="1" applyAlignment="1">
      <alignment vertical="center" wrapText="1"/>
    </xf>
    <xf numFmtId="0" fontId="11" fillId="2" borderId="6" xfId="0" applyFont="1" applyFill="1" applyBorder="1" applyAlignment="1">
      <alignment vertical="center" wrapText="1"/>
    </xf>
    <xf numFmtId="0" fontId="11" fillId="2" borderId="1" xfId="0" applyFont="1" applyFill="1" applyBorder="1" applyAlignment="1">
      <alignment vertical="center" wrapText="1"/>
    </xf>
    <xf numFmtId="0" fontId="2" fillId="2" borderId="0" xfId="0" applyFont="1" applyFill="1" applyAlignment="1">
      <alignment horizontal="left"/>
    </xf>
    <xf numFmtId="0" fontId="3" fillId="2" borderId="0" xfId="0" applyFont="1" applyFill="1" applyAlignment="1">
      <alignment horizontal="left"/>
    </xf>
    <xf numFmtId="0" fontId="2" fillId="2" borderId="14"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3" fillId="2" borderId="0" xfId="0" applyFont="1" applyFill="1" applyBorder="1" applyAlignment="1">
      <alignment horizontal="left" wrapText="1"/>
    </xf>
    <xf numFmtId="0" fontId="2" fillId="2" borderId="1" xfId="0" applyFont="1" applyFill="1" applyBorder="1" applyAlignment="1">
      <alignment horizontal="center" vertical="center"/>
    </xf>
    <xf numFmtId="0" fontId="11" fillId="2" borderId="13" xfId="0" applyFont="1" applyFill="1" applyBorder="1" applyAlignment="1">
      <alignment horizontal="right" vertical="center" wrapText="1"/>
    </xf>
    <xf numFmtId="0" fontId="11" fillId="2" borderId="6" xfId="0" applyFont="1" applyFill="1" applyBorder="1" applyAlignment="1">
      <alignment horizontal="right" vertical="center" wrapText="1"/>
    </xf>
    <xf numFmtId="3" fontId="11" fillId="2" borderId="15" xfId="0" applyNumberFormat="1" applyFont="1" applyFill="1" applyBorder="1" applyAlignment="1">
      <alignment horizontal="right" vertical="center" wrapText="1"/>
    </xf>
    <xf numFmtId="3" fontId="11" fillId="2" borderId="13" xfId="0" applyNumberFormat="1" applyFont="1" applyFill="1" applyBorder="1" applyAlignment="1">
      <alignment horizontal="right" vertical="center" wrapText="1"/>
    </xf>
    <xf numFmtId="3" fontId="11" fillId="2" borderId="14" xfId="0" applyNumberFormat="1" applyFont="1" applyFill="1" applyBorder="1" applyAlignment="1">
      <alignment horizontal="right" vertical="center" wrapText="1"/>
    </xf>
    <xf numFmtId="0" fontId="11" fillId="2" borderId="4" xfId="0" applyFont="1" applyFill="1" applyBorder="1" applyAlignment="1">
      <alignment horizontal="right" vertical="center" wrapText="1"/>
    </xf>
    <xf numFmtId="0" fontId="11" fillId="2" borderId="9" xfId="0" applyFont="1" applyFill="1" applyBorder="1" applyAlignment="1">
      <alignment horizontal="right" vertical="center" wrapText="1"/>
    </xf>
    <xf numFmtId="0" fontId="11" fillId="2" borderId="15" xfId="0" applyFont="1" applyFill="1" applyBorder="1" applyAlignment="1">
      <alignment horizontal="right" vertical="center" wrapText="1"/>
    </xf>
    <xf numFmtId="0" fontId="11" fillId="2" borderId="14" xfId="0" applyFont="1" applyFill="1" applyBorder="1" applyAlignment="1">
      <alignment horizontal="right" vertical="center" wrapText="1"/>
    </xf>
  </cellXfs>
  <cellStyles count="17">
    <cellStyle name="Bad" xfId="16" xr:uid="{5E21A75F-B6E7-4D1C-A37E-0C10FE634DBB}"/>
    <cellStyle name="Comma" xfId="15" xr:uid="{75705B01-2A84-4A5C-B46B-83A891FBF254}"/>
    <cellStyle name="Millares" xfId="1" builtinId="3"/>
    <cellStyle name="Millares [0]" xfId="10" builtinId="6"/>
    <cellStyle name="Millares [0] 2" xfId="11" xr:uid="{6A96D004-08DF-4934-91D7-DFB169A5418C}"/>
    <cellStyle name="Millares 2" xfId="3" xr:uid="{A40C4277-2EF3-4052-BD61-6E8F7E72EDCE}"/>
    <cellStyle name="Millares 2 2" xfId="4" xr:uid="{750FAB4B-EA50-45BE-A9B2-68F582470C4E}"/>
    <cellStyle name="Moneda [0] 2" xfId="6" xr:uid="{05445A1C-13CD-4687-935F-4CC12DB94AAB}"/>
    <cellStyle name="Moneda 2" xfId="5" xr:uid="{53066693-D579-45C9-BADF-6F859B106D20}"/>
    <cellStyle name="Normal" xfId="0" builtinId="0"/>
    <cellStyle name="Normal 10" xfId="8" xr:uid="{A63AE861-32D9-4A32-87C0-84BA2ED25EFC}"/>
    <cellStyle name="Normal 2" xfId="7" xr:uid="{DF508A5E-96A1-4F11-AE12-513A7D554C0D}"/>
    <cellStyle name="Normal 3" xfId="13" xr:uid="{AEE7C8AD-D01C-47FF-A378-4C45041E8335}"/>
    <cellStyle name="Normal 4" xfId="12" xr:uid="{031E05D0-B8F3-4324-9F4B-10927BB2E4F3}"/>
    <cellStyle name="Percent" xfId="14" xr:uid="{D5F659C4-7B0A-4538-8637-0120464EEC58}"/>
    <cellStyle name="Porcentaje" xfId="2" builtinId="5"/>
    <cellStyle name="Porcentual 2 4" xfId="9" xr:uid="{E96D666B-5A12-4218-AFD0-B9DC22C7BA71}"/>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3.xml"/><Relationship Id="rId66"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2.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5.xml"/><Relationship Id="rId65"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4.xml"/><Relationship Id="rId67"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ldos%20Deuda/BaseDatos/SDBaseDa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aldos%20Deuda\BaseDatos\SDBaseDat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aldos%20Deuda/2002/Junio/ProyStock06-2002D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aldos%20Deuda/2002/Marzo/SDExterna2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ervicio%20Deuda/Mar2004/DEMar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 val="TD_Moneda_(2)2"/>
      <sheetName val="TD_Moneda2"/>
      <sheetName val="TD_(2)2"/>
    </sheetNames>
    <sheetDataSet>
      <sheetData sheetId="0"/>
      <sheetData sheetId="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BID CO</v>
          </cell>
          <cell r="C12">
            <v>4.6600000000000003E-2</v>
          </cell>
          <cell r="D12">
            <v>7.4999999999999997E-3</v>
          </cell>
          <cell r="E12" t="str">
            <v>Variable</v>
          </cell>
        </row>
        <row r="13">
          <cell r="B13" t="str">
            <v>BID ESPECIAL 1</v>
          </cell>
          <cell r="C13">
            <v>0.02</v>
          </cell>
          <cell r="D13">
            <v>7.4999999999999997E-3</v>
          </cell>
          <cell r="E13" t="str">
            <v>Fija</v>
          </cell>
        </row>
        <row r="14">
          <cell r="B14" t="str">
            <v>BID ESPECIAL 10</v>
          </cell>
          <cell r="C14">
            <v>7.7936850316999998E-2</v>
          </cell>
          <cell r="D14">
            <v>7.4999999999999997E-3</v>
          </cell>
          <cell r="E14" t="str">
            <v>Fija</v>
          </cell>
        </row>
        <row r="15">
          <cell r="B15" t="str">
            <v>BID ESPECIAL 2</v>
          </cell>
          <cell r="C15">
            <v>2.2499999999999999E-2</v>
          </cell>
          <cell r="D15">
            <v>7.4999999999999997E-3</v>
          </cell>
          <cell r="E15" t="str">
            <v>Fija</v>
          </cell>
        </row>
        <row r="16">
          <cell r="B16" t="str">
            <v>BID ESPECIAL 3</v>
          </cell>
          <cell r="C16">
            <v>0.04</v>
          </cell>
          <cell r="D16">
            <v>7.4999999999999997E-3</v>
          </cell>
          <cell r="E16" t="str">
            <v>Fija</v>
          </cell>
        </row>
        <row r="17">
          <cell r="B17" t="str">
            <v>BID ESPECIAL 4</v>
          </cell>
          <cell r="C17">
            <v>7.4999999999999997E-2</v>
          </cell>
          <cell r="D17">
            <v>7.4999999999999997E-3</v>
          </cell>
          <cell r="E17" t="str">
            <v>Fija</v>
          </cell>
        </row>
        <row r="18">
          <cell r="B18" t="str">
            <v>BID ESPECIAL 5</v>
          </cell>
          <cell r="C18">
            <v>0.08</v>
          </cell>
          <cell r="D18">
            <v>7.4999999999999997E-3</v>
          </cell>
          <cell r="E18" t="str">
            <v>Fija</v>
          </cell>
        </row>
        <row r="19">
          <cell r="B19" t="str">
            <v>BID ESPECIAL 6</v>
          </cell>
          <cell r="C19">
            <v>7.631098E-2</v>
          </cell>
          <cell r="D19">
            <v>7.4999999999999997E-3</v>
          </cell>
          <cell r="E19" t="str">
            <v>Fija</v>
          </cell>
        </row>
        <row r="20">
          <cell r="B20" t="str">
            <v>BID ESPECIAL 7</v>
          </cell>
          <cell r="C20">
            <v>7.5855337615000004E-2</v>
          </cell>
          <cell r="D20">
            <v>7.4999999999999997E-3</v>
          </cell>
          <cell r="E20" t="str">
            <v>Fija</v>
          </cell>
        </row>
        <row r="21">
          <cell r="B21" t="str">
            <v>BID ESPECIAL 8</v>
          </cell>
          <cell r="C21">
            <v>7.7048277491999995E-2</v>
          </cell>
          <cell r="D21">
            <v>7.4999999999999997E-3</v>
          </cell>
          <cell r="E21" t="str">
            <v>Fija</v>
          </cell>
        </row>
        <row r="22">
          <cell r="B22" t="str">
            <v>BID ESPECIAL 9</v>
          </cell>
          <cell r="C22">
            <v>7.1990340200000003E-2</v>
          </cell>
          <cell r="D22">
            <v>7.4999999999999997E-3</v>
          </cell>
          <cell r="E22" t="str">
            <v>Fija</v>
          </cell>
        </row>
        <row r="23">
          <cell r="B23" t="str">
            <v>BID FU USD</v>
          </cell>
          <cell r="C23">
            <v>4.9799999999999997E-2</v>
          </cell>
          <cell r="D23">
            <v>7.4999999999999997E-3</v>
          </cell>
          <cell r="E23" t="str">
            <v>Variable</v>
          </cell>
        </row>
        <row r="24">
          <cell r="B24" t="str">
            <v>BID TBL</v>
          </cell>
          <cell r="C24">
            <v>6.2400000000000004E-2</v>
          </cell>
          <cell r="D24">
            <v>0</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sheetData sheetId="3"/>
      <sheetData sheetId="4"/>
      <sheetData sheetId="5"/>
      <sheetData sheetId="6"/>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 val="TD_Moneda_(2)2"/>
      <sheetName val="TD_Moneda2"/>
      <sheetName val="TD_(2)2"/>
    </sheetNames>
    <sheetDataSet>
      <sheetData sheetId="0"/>
      <sheetData sheetId="1" refreshError="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Bech Ley N°18.412</v>
          </cell>
          <cell r="C12">
            <v>6.2400000000000004E-2</v>
          </cell>
          <cell r="D12">
            <v>0</v>
          </cell>
          <cell r="E12" t="str">
            <v>Variable</v>
          </cell>
        </row>
        <row r="13">
          <cell r="B13" t="str">
            <v>BID CO</v>
          </cell>
          <cell r="C13">
            <v>4.6600000000000003E-2</v>
          </cell>
          <cell r="D13">
            <v>7.4999999999999997E-3</v>
          </cell>
          <cell r="E13" t="str">
            <v>Variable</v>
          </cell>
        </row>
        <row r="14">
          <cell r="B14" t="str">
            <v>BID ESPECIAL 1</v>
          </cell>
          <cell r="C14">
            <v>0.02</v>
          </cell>
          <cell r="D14">
            <v>7.4999999999999997E-3</v>
          </cell>
          <cell r="E14" t="str">
            <v>Fija</v>
          </cell>
        </row>
        <row r="15">
          <cell r="B15" t="str">
            <v>BID ESPECIAL 10</v>
          </cell>
          <cell r="C15">
            <v>7.7936850316999998E-2</v>
          </cell>
          <cell r="D15">
            <v>7.4999999999999997E-3</v>
          </cell>
          <cell r="E15" t="str">
            <v>Fija</v>
          </cell>
        </row>
        <row r="16">
          <cell r="B16" t="str">
            <v>BID ESPECIAL 2</v>
          </cell>
          <cell r="C16">
            <v>2.2499999999999999E-2</v>
          </cell>
          <cell r="D16">
            <v>7.4999999999999997E-3</v>
          </cell>
          <cell r="E16" t="str">
            <v>Fija</v>
          </cell>
        </row>
        <row r="17">
          <cell r="B17" t="str">
            <v>BID ESPECIAL 3</v>
          </cell>
          <cell r="C17">
            <v>0.04</v>
          </cell>
          <cell r="D17">
            <v>7.4999999999999997E-3</v>
          </cell>
          <cell r="E17" t="str">
            <v>Fija</v>
          </cell>
        </row>
        <row r="18">
          <cell r="B18" t="str">
            <v>BID ESPECIAL 4</v>
          </cell>
          <cell r="C18">
            <v>7.4999999999999997E-2</v>
          </cell>
          <cell r="D18">
            <v>7.4999999999999997E-3</v>
          </cell>
          <cell r="E18" t="str">
            <v>Fija</v>
          </cell>
        </row>
        <row r="19">
          <cell r="B19" t="str">
            <v>BID ESPECIAL 5</v>
          </cell>
          <cell r="C19">
            <v>0.08</v>
          </cell>
          <cell r="D19">
            <v>7.4999999999999997E-3</v>
          </cell>
          <cell r="E19" t="str">
            <v>Fija</v>
          </cell>
        </row>
        <row r="20">
          <cell r="B20" t="str">
            <v>BID ESPECIAL 6</v>
          </cell>
          <cell r="C20">
            <v>7.631098E-2</v>
          </cell>
          <cell r="D20">
            <v>7.4999999999999997E-3</v>
          </cell>
          <cell r="E20" t="str">
            <v>Fija</v>
          </cell>
        </row>
        <row r="21">
          <cell r="B21" t="str">
            <v>BID ESPECIAL 7</v>
          </cell>
          <cell r="C21">
            <v>7.5855337615000004E-2</v>
          </cell>
          <cell r="D21">
            <v>7.4999999999999997E-3</v>
          </cell>
          <cell r="E21" t="str">
            <v>Fija</v>
          </cell>
        </row>
        <row r="22">
          <cell r="B22" t="str">
            <v>BID ESPECIAL 8</v>
          </cell>
          <cell r="C22">
            <v>7.7048277491999995E-2</v>
          </cell>
          <cell r="D22">
            <v>7.4999999999999997E-3</v>
          </cell>
          <cell r="E22" t="str">
            <v>Fija</v>
          </cell>
        </row>
        <row r="23">
          <cell r="B23" t="str">
            <v>BID ESPECIAL 9</v>
          </cell>
          <cell r="C23">
            <v>7.1990340200000003E-2</v>
          </cell>
          <cell r="D23">
            <v>7.4999999999999997E-3</v>
          </cell>
          <cell r="E23" t="str">
            <v>Fija</v>
          </cell>
        </row>
        <row r="24">
          <cell r="B24" t="str">
            <v>BID FU USD</v>
          </cell>
          <cell r="C24">
            <v>4.9799999999999997E-2</v>
          </cell>
          <cell r="D24">
            <v>7.4999999999999997E-3</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yStockDE"/>
      <sheetName val="Base"/>
      <sheetName val="Saldos Ins"/>
      <sheetName val="Saldos x desemb"/>
      <sheetName val="Proyeccion"/>
      <sheetName val="Saldos_Ins"/>
      <sheetName val="Saldos_x_desemb"/>
      <sheetName val="Saldos_Ins1"/>
      <sheetName val="Saldos_x_desemb1"/>
      <sheetName val="Saldos_Ins2"/>
      <sheetName val="Saldos_x_desemb2"/>
    </sheetNames>
    <sheetDataSet>
      <sheetData sheetId="0" refreshError="1"/>
      <sheetData sheetId="1">
        <row r="1">
          <cell r="HS1" t="str">
            <v>21 Ministerio de Planificación y Cooperación</v>
          </cell>
          <cell r="IO1" t="str">
            <v>21 Ministerio de Planificación y Cooperación</v>
          </cell>
        </row>
        <row r="3">
          <cell r="HS3" t="str">
            <v>SERVICIO DE DEUDA EXTERNA (USD DIC 2001)</v>
          </cell>
          <cell r="IO3" t="str">
            <v>DESEMBOLSOS (ENDEUDAMIENTO) (USD)</v>
          </cell>
        </row>
        <row r="4">
          <cell r="HS4">
            <v>2002</v>
          </cell>
          <cell r="HV4">
            <v>2003</v>
          </cell>
          <cell r="HY4">
            <v>2004</v>
          </cell>
          <cell r="IB4">
            <v>2005</v>
          </cell>
          <cell r="IE4">
            <v>2006</v>
          </cell>
          <cell r="IH4">
            <v>2007</v>
          </cell>
          <cell r="IK4">
            <v>2008</v>
          </cell>
          <cell r="IO4">
            <v>2002</v>
          </cell>
          <cell r="IP4">
            <v>2003</v>
          </cell>
          <cell r="IQ4">
            <v>2004</v>
          </cell>
          <cell r="IR4">
            <v>2005</v>
          </cell>
          <cell r="IS4">
            <v>2006</v>
          </cell>
          <cell r="IT4">
            <v>2007</v>
          </cell>
          <cell r="IU4">
            <v>2008</v>
          </cell>
        </row>
        <row r="5">
          <cell r="HS5" t="str">
            <v>AMORTIZ.</v>
          </cell>
          <cell r="HT5" t="str">
            <v>INTERESES</v>
          </cell>
          <cell r="HU5" t="str">
            <v>COMISIÓN</v>
          </cell>
          <cell r="HV5" t="str">
            <v>AMORTIZ.</v>
          </cell>
          <cell r="HW5" t="str">
            <v>INTERESES</v>
          </cell>
          <cell r="HX5" t="str">
            <v>COMISIÓN</v>
          </cell>
          <cell r="HY5" t="str">
            <v>AMORTIZ.</v>
          </cell>
          <cell r="HZ5" t="str">
            <v>INTERESES</v>
          </cell>
          <cell r="IA5" t="str">
            <v>COMISIÓN</v>
          </cell>
          <cell r="IB5" t="str">
            <v>AMORTIZ.</v>
          </cell>
          <cell r="IC5" t="str">
            <v>INTERESES</v>
          </cell>
          <cell r="ID5" t="str">
            <v>COMISIÓN</v>
          </cell>
          <cell r="IE5" t="str">
            <v>AMORTIZ.</v>
          </cell>
          <cell r="IF5" t="str">
            <v>INTERESES</v>
          </cell>
          <cell r="IG5" t="str">
            <v>COMISIÓN</v>
          </cell>
          <cell r="IH5" t="str">
            <v>AMORTIZ.</v>
          </cell>
          <cell r="II5" t="str">
            <v>INTERESES</v>
          </cell>
          <cell r="IJ5" t="str">
            <v>COMISIÓN</v>
          </cell>
          <cell r="IK5" t="str">
            <v>AMORTIZ.</v>
          </cell>
          <cell r="IL5" t="str">
            <v>INTERESES</v>
          </cell>
        </row>
        <row r="6">
          <cell r="FX6">
            <v>0</v>
          </cell>
          <cell r="FY6">
            <v>0</v>
          </cell>
          <cell r="FZ6">
            <v>0</v>
          </cell>
          <cell r="GA6">
            <v>0</v>
          </cell>
          <cell r="GB6">
            <v>0</v>
          </cell>
          <cell r="GC6">
            <v>0</v>
          </cell>
          <cell r="GD6">
            <v>0</v>
          </cell>
          <cell r="GE6">
            <v>0</v>
          </cell>
          <cell r="GF6">
            <v>0</v>
          </cell>
          <cell r="GG6">
            <v>0</v>
          </cell>
          <cell r="GH6">
            <v>0</v>
          </cell>
          <cell r="GI6">
            <v>0</v>
          </cell>
          <cell r="GJ6">
            <v>0</v>
          </cell>
          <cell r="GK6">
            <v>0</v>
          </cell>
          <cell r="GM6">
            <v>0</v>
          </cell>
          <cell r="HS6">
            <v>13261965</v>
          </cell>
          <cell r="HT6">
            <v>165774.5625</v>
          </cell>
          <cell r="HU6">
            <v>0</v>
          </cell>
          <cell r="HV6">
            <v>0</v>
          </cell>
          <cell r="HW6">
            <v>0</v>
          </cell>
          <cell r="HX6">
            <v>0</v>
          </cell>
          <cell r="HY6">
            <v>0</v>
          </cell>
          <cell r="HZ6">
            <v>0</v>
          </cell>
          <cell r="IA6">
            <v>0</v>
          </cell>
          <cell r="IB6">
            <v>0</v>
          </cell>
          <cell r="IC6">
            <v>0</v>
          </cell>
          <cell r="ID6">
            <v>0</v>
          </cell>
          <cell r="IE6">
            <v>0</v>
          </cell>
          <cell r="IF6">
            <v>0</v>
          </cell>
          <cell r="IG6">
            <v>0</v>
          </cell>
          <cell r="IH6">
            <v>0</v>
          </cell>
          <cell r="II6">
            <v>0</v>
          </cell>
          <cell r="IJ6">
            <v>0</v>
          </cell>
          <cell r="IK6">
            <v>0</v>
          </cell>
          <cell r="IL6">
            <v>0</v>
          </cell>
          <cell r="IO6">
            <v>0</v>
          </cell>
          <cell r="IP6">
            <v>0</v>
          </cell>
          <cell r="IQ6">
            <v>0</v>
          </cell>
          <cell r="IR6">
            <v>0</v>
          </cell>
          <cell r="IS6">
            <v>0</v>
          </cell>
          <cell r="IT6">
            <v>0</v>
          </cell>
          <cell r="IU6">
            <v>0</v>
          </cell>
        </row>
        <row r="7">
          <cell r="FX7">
            <v>0</v>
          </cell>
          <cell r="FY7">
            <v>0</v>
          </cell>
          <cell r="FZ7">
            <v>0</v>
          </cell>
          <cell r="GA7">
            <v>0</v>
          </cell>
          <cell r="GB7">
            <v>0</v>
          </cell>
          <cell r="GC7">
            <v>0</v>
          </cell>
          <cell r="GD7">
            <v>0</v>
          </cell>
          <cell r="GE7">
            <v>0</v>
          </cell>
          <cell r="GF7">
            <v>0</v>
          </cell>
          <cell r="GG7">
            <v>0</v>
          </cell>
          <cell r="GH7">
            <v>0</v>
          </cell>
          <cell r="GI7">
            <v>0</v>
          </cell>
          <cell r="GJ7">
            <v>0</v>
          </cell>
          <cell r="GK7">
            <v>0</v>
          </cell>
          <cell r="GM7">
            <v>0</v>
          </cell>
          <cell r="HS7">
            <v>1029638.473</v>
          </cell>
          <cell r="HT7">
            <v>345958.52692799998</v>
          </cell>
          <cell r="HU7">
            <v>0</v>
          </cell>
          <cell r="HV7">
            <v>2059276.946</v>
          </cell>
          <cell r="HW7">
            <v>588129.49577759998</v>
          </cell>
          <cell r="HX7">
            <v>0</v>
          </cell>
          <cell r="HY7">
            <v>2059276.946</v>
          </cell>
          <cell r="HZ7">
            <v>449746.08500640001</v>
          </cell>
          <cell r="IA7">
            <v>0</v>
          </cell>
          <cell r="IB7">
            <v>2059276.946</v>
          </cell>
          <cell r="IC7">
            <v>311362.67423519999</v>
          </cell>
          <cell r="ID7">
            <v>0</v>
          </cell>
          <cell r="IE7">
            <v>2059276.946</v>
          </cell>
          <cell r="IF7">
            <v>172979.26346399996</v>
          </cell>
          <cell r="IG7">
            <v>0</v>
          </cell>
          <cell r="IH7">
            <v>1029638.473</v>
          </cell>
          <cell r="II7">
            <v>34595.852692799985</v>
          </cell>
          <cell r="IJ7">
            <v>0</v>
          </cell>
          <cell r="IK7">
            <v>0</v>
          </cell>
          <cell r="IL7">
            <v>-1.5646219253540038E-11</v>
          </cell>
          <cell r="IO7">
            <v>0</v>
          </cell>
          <cell r="IP7">
            <v>0</v>
          </cell>
          <cell r="IQ7">
            <v>0</v>
          </cell>
          <cell r="IR7">
            <v>0</v>
          </cell>
          <cell r="IS7">
            <v>0</v>
          </cell>
          <cell r="IT7">
            <v>0</v>
          </cell>
          <cell r="IU7">
            <v>0</v>
          </cell>
        </row>
        <row r="8">
          <cell r="FX8">
            <v>0</v>
          </cell>
          <cell r="FY8">
            <v>0</v>
          </cell>
          <cell r="FZ8">
            <v>0</v>
          </cell>
          <cell r="GA8">
            <v>0</v>
          </cell>
          <cell r="GB8">
            <v>0</v>
          </cell>
          <cell r="GC8">
            <v>0</v>
          </cell>
          <cell r="GD8">
            <v>0</v>
          </cell>
          <cell r="GE8">
            <v>0</v>
          </cell>
          <cell r="GF8">
            <v>0</v>
          </cell>
          <cell r="GG8">
            <v>0</v>
          </cell>
          <cell r="GH8">
            <v>0</v>
          </cell>
          <cell r="GI8">
            <v>0</v>
          </cell>
          <cell r="GJ8">
            <v>0</v>
          </cell>
          <cell r="GK8">
            <v>0</v>
          </cell>
          <cell r="GM8">
            <v>0</v>
          </cell>
          <cell r="HS8">
            <v>1412500</v>
          </cell>
          <cell r="HT8">
            <v>233062.5</v>
          </cell>
          <cell r="HU8">
            <v>0</v>
          </cell>
          <cell r="HV8">
            <v>2825000</v>
          </cell>
          <cell r="HW8">
            <v>349593.75</v>
          </cell>
          <cell r="HX8">
            <v>0</v>
          </cell>
          <cell r="HY8">
            <v>2825000</v>
          </cell>
          <cell r="HZ8">
            <v>194218.75</v>
          </cell>
          <cell r="IA8">
            <v>0</v>
          </cell>
          <cell r="IB8">
            <v>1412500</v>
          </cell>
          <cell r="IC8">
            <v>38843.75</v>
          </cell>
          <cell r="ID8">
            <v>0</v>
          </cell>
          <cell r="IE8">
            <v>0</v>
          </cell>
          <cell r="IF8">
            <v>0</v>
          </cell>
          <cell r="IG8">
            <v>0</v>
          </cell>
          <cell r="IH8">
            <v>0</v>
          </cell>
          <cell r="II8">
            <v>0</v>
          </cell>
          <cell r="IJ8">
            <v>0</v>
          </cell>
          <cell r="IK8">
            <v>0</v>
          </cell>
          <cell r="IL8">
            <v>0</v>
          </cell>
          <cell r="IO8">
            <v>0</v>
          </cell>
          <cell r="IP8">
            <v>0</v>
          </cell>
          <cell r="IQ8">
            <v>0</v>
          </cell>
          <cell r="IR8">
            <v>0</v>
          </cell>
          <cell r="IS8">
            <v>0</v>
          </cell>
          <cell r="IT8">
            <v>0</v>
          </cell>
          <cell r="IU8">
            <v>0</v>
          </cell>
        </row>
        <row r="9">
          <cell r="FX9">
            <v>0</v>
          </cell>
          <cell r="FY9">
            <v>0</v>
          </cell>
          <cell r="FZ9">
            <v>0</v>
          </cell>
          <cell r="GA9">
            <v>0</v>
          </cell>
          <cell r="GB9">
            <v>0</v>
          </cell>
          <cell r="GC9">
            <v>0</v>
          </cell>
          <cell r="GD9">
            <v>0</v>
          </cell>
          <cell r="GE9">
            <v>0</v>
          </cell>
          <cell r="GF9">
            <v>0</v>
          </cell>
          <cell r="GG9">
            <v>0</v>
          </cell>
          <cell r="GH9">
            <v>0</v>
          </cell>
          <cell r="GI9">
            <v>0</v>
          </cell>
          <cell r="GJ9">
            <v>0</v>
          </cell>
          <cell r="GK9">
            <v>0</v>
          </cell>
          <cell r="GM9">
            <v>0</v>
          </cell>
          <cell r="HS9">
            <v>0</v>
          </cell>
          <cell r="HT9">
            <v>275437.5</v>
          </cell>
          <cell r="HU9">
            <v>0</v>
          </cell>
          <cell r="HV9">
            <v>0</v>
          </cell>
          <cell r="HW9">
            <v>550875</v>
          </cell>
          <cell r="HX9">
            <v>0</v>
          </cell>
          <cell r="HY9">
            <v>0</v>
          </cell>
          <cell r="HZ9">
            <v>550875</v>
          </cell>
          <cell r="IA9">
            <v>0</v>
          </cell>
          <cell r="IB9">
            <v>0</v>
          </cell>
          <cell r="IC9">
            <v>550875</v>
          </cell>
          <cell r="ID9">
            <v>0</v>
          </cell>
          <cell r="IE9">
            <v>2166666.6666666665</v>
          </cell>
          <cell r="IF9">
            <v>539398.4375</v>
          </cell>
          <cell r="IG9">
            <v>0</v>
          </cell>
          <cell r="IH9">
            <v>2166666.6666666665</v>
          </cell>
          <cell r="II9">
            <v>493492.18750000012</v>
          </cell>
          <cell r="IJ9">
            <v>0</v>
          </cell>
          <cell r="IK9">
            <v>2166666.6666666665</v>
          </cell>
          <cell r="IL9">
            <v>447585.93750000012</v>
          </cell>
          <cell r="IO9">
            <v>0</v>
          </cell>
          <cell r="IP9">
            <v>0</v>
          </cell>
          <cell r="IQ9">
            <v>0</v>
          </cell>
          <cell r="IR9">
            <v>0</v>
          </cell>
          <cell r="IS9">
            <v>0</v>
          </cell>
          <cell r="IT9">
            <v>0</v>
          </cell>
          <cell r="IU9">
            <v>0</v>
          </cell>
        </row>
        <row r="10">
          <cell r="FX10">
            <v>0</v>
          </cell>
          <cell r="FY10">
            <v>0</v>
          </cell>
          <cell r="FZ10">
            <v>0</v>
          </cell>
          <cell r="GA10">
            <v>0</v>
          </cell>
          <cell r="GB10">
            <v>0</v>
          </cell>
          <cell r="GC10">
            <v>0</v>
          </cell>
          <cell r="GD10">
            <v>0</v>
          </cell>
          <cell r="GE10">
            <v>0</v>
          </cell>
          <cell r="GF10">
            <v>0</v>
          </cell>
          <cell r="GG10">
            <v>0</v>
          </cell>
          <cell r="GH10">
            <v>0</v>
          </cell>
          <cell r="GI10">
            <v>0</v>
          </cell>
          <cell r="GJ10">
            <v>0</v>
          </cell>
          <cell r="GK10">
            <v>0</v>
          </cell>
          <cell r="GM10">
            <v>0</v>
          </cell>
          <cell r="HS10">
            <v>0</v>
          </cell>
          <cell r="HT10">
            <v>105937.50000000001</v>
          </cell>
          <cell r="HU10">
            <v>0</v>
          </cell>
          <cell r="HV10">
            <v>0</v>
          </cell>
          <cell r="HW10">
            <v>211875.00000000003</v>
          </cell>
          <cell r="HX10">
            <v>0</v>
          </cell>
          <cell r="HY10">
            <v>0</v>
          </cell>
          <cell r="HZ10">
            <v>211875.00000000003</v>
          </cell>
          <cell r="IA10">
            <v>0</v>
          </cell>
          <cell r="IB10">
            <v>500000</v>
          </cell>
          <cell r="IC10">
            <v>209226.5625</v>
          </cell>
          <cell r="ID10">
            <v>0</v>
          </cell>
          <cell r="IE10">
            <v>500000</v>
          </cell>
          <cell r="IF10">
            <v>198632.8125</v>
          </cell>
          <cell r="IG10">
            <v>0</v>
          </cell>
          <cell r="IH10">
            <v>500000</v>
          </cell>
          <cell r="II10">
            <v>188039.0625</v>
          </cell>
          <cell r="IJ10">
            <v>0</v>
          </cell>
          <cell r="IK10">
            <v>500000</v>
          </cell>
          <cell r="IL10">
            <v>177445.3125</v>
          </cell>
          <cell r="IO10">
            <v>0</v>
          </cell>
          <cell r="IP10">
            <v>0</v>
          </cell>
          <cell r="IQ10">
            <v>0</v>
          </cell>
          <cell r="IR10">
            <v>0</v>
          </cell>
          <cell r="IS10">
            <v>0</v>
          </cell>
          <cell r="IT10">
            <v>0</v>
          </cell>
          <cell r="IU10">
            <v>0</v>
          </cell>
        </row>
        <row r="11">
          <cell r="FX11">
            <v>0</v>
          </cell>
          <cell r="FY11">
            <v>0</v>
          </cell>
          <cell r="FZ11">
            <v>0</v>
          </cell>
          <cell r="GA11">
            <v>0</v>
          </cell>
          <cell r="GB11">
            <v>0</v>
          </cell>
          <cell r="GC11">
            <v>0</v>
          </cell>
          <cell r="GD11">
            <v>0</v>
          </cell>
          <cell r="GE11">
            <v>0</v>
          </cell>
          <cell r="GF11">
            <v>0</v>
          </cell>
          <cell r="GG11">
            <v>0</v>
          </cell>
          <cell r="GH11">
            <v>0</v>
          </cell>
          <cell r="GI11">
            <v>0</v>
          </cell>
          <cell r="GJ11">
            <v>0</v>
          </cell>
          <cell r="GK11">
            <v>0</v>
          </cell>
          <cell r="GM11">
            <v>0</v>
          </cell>
          <cell r="HS11">
            <v>570772.61</v>
          </cell>
          <cell r="HT11">
            <v>4280.7945749999999</v>
          </cell>
          <cell r="HU11">
            <v>0</v>
          </cell>
          <cell r="HV11">
            <v>570772.61</v>
          </cell>
          <cell r="HW11">
            <v>2140.3972874999999</v>
          </cell>
          <cell r="HX11">
            <v>0</v>
          </cell>
          <cell r="HY11">
            <v>0</v>
          </cell>
          <cell r="HZ11">
            <v>0</v>
          </cell>
          <cell r="IA11">
            <v>0</v>
          </cell>
          <cell r="IB11">
            <v>0</v>
          </cell>
          <cell r="IC11">
            <v>0</v>
          </cell>
          <cell r="ID11">
            <v>0</v>
          </cell>
          <cell r="IE11">
            <v>0</v>
          </cell>
          <cell r="IF11">
            <v>0</v>
          </cell>
          <cell r="IG11">
            <v>0</v>
          </cell>
          <cell r="IH11">
            <v>0</v>
          </cell>
          <cell r="II11">
            <v>0</v>
          </cell>
          <cell r="IJ11">
            <v>0</v>
          </cell>
          <cell r="IK11">
            <v>0</v>
          </cell>
          <cell r="IL11">
            <v>0</v>
          </cell>
          <cell r="IO11">
            <v>0</v>
          </cell>
          <cell r="IP11">
            <v>0</v>
          </cell>
          <cell r="IQ11">
            <v>0</v>
          </cell>
          <cell r="IR11">
            <v>0</v>
          </cell>
          <cell r="IS11">
            <v>0</v>
          </cell>
          <cell r="IT11">
            <v>0</v>
          </cell>
          <cell r="IU11">
            <v>0</v>
          </cell>
        </row>
        <row r="12">
          <cell r="FX12">
            <v>0</v>
          </cell>
          <cell r="FY12">
            <v>0</v>
          </cell>
          <cell r="FZ12">
            <v>0</v>
          </cell>
          <cell r="GA12">
            <v>0</v>
          </cell>
          <cell r="GB12">
            <v>0</v>
          </cell>
          <cell r="GC12">
            <v>0</v>
          </cell>
          <cell r="GD12">
            <v>0</v>
          </cell>
          <cell r="GE12">
            <v>0</v>
          </cell>
          <cell r="GF12">
            <v>0</v>
          </cell>
          <cell r="GG12">
            <v>0</v>
          </cell>
          <cell r="GH12">
            <v>0</v>
          </cell>
          <cell r="GI12">
            <v>0</v>
          </cell>
          <cell r="GJ12">
            <v>0</v>
          </cell>
          <cell r="GK12">
            <v>0</v>
          </cell>
          <cell r="GM12">
            <v>0</v>
          </cell>
          <cell r="HS12">
            <v>32464.785714285714</v>
          </cell>
          <cell r="HT12">
            <v>852.20062499999995</v>
          </cell>
          <cell r="HU12">
            <v>0</v>
          </cell>
          <cell r="HV12">
            <v>64929.571428571428</v>
          </cell>
          <cell r="HW12">
            <v>1339.1724107142859</v>
          </cell>
          <cell r="HX12">
            <v>0</v>
          </cell>
          <cell r="HY12">
            <v>64929.571428571428</v>
          </cell>
          <cell r="HZ12">
            <v>852.20062500000006</v>
          </cell>
          <cell r="IA12">
            <v>0</v>
          </cell>
          <cell r="IB12">
            <v>64929.571428571428</v>
          </cell>
          <cell r="IC12">
            <v>365.2288392857144</v>
          </cell>
          <cell r="ID12">
            <v>0</v>
          </cell>
          <cell r="IE12">
            <v>0</v>
          </cell>
          <cell r="IF12">
            <v>1.6370904631912708E-13</v>
          </cell>
          <cell r="IG12">
            <v>0</v>
          </cell>
          <cell r="IH12">
            <v>0</v>
          </cell>
          <cell r="II12">
            <v>1.6370904631912708E-13</v>
          </cell>
          <cell r="IJ12">
            <v>0</v>
          </cell>
          <cell r="IK12">
            <v>0</v>
          </cell>
          <cell r="IL12">
            <v>1.6370904631912708E-13</v>
          </cell>
          <cell r="IO12">
            <v>0</v>
          </cell>
          <cell r="IP12">
            <v>0</v>
          </cell>
          <cell r="IQ12">
            <v>0</v>
          </cell>
          <cell r="IR12">
            <v>0</v>
          </cell>
          <cell r="IS12">
            <v>0</v>
          </cell>
          <cell r="IT12">
            <v>0</v>
          </cell>
          <cell r="IU12">
            <v>0</v>
          </cell>
        </row>
        <row r="13">
          <cell r="FX13">
            <v>0</v>
          </cell>
          <cell r="FY13">
            <v>0</v>
          </cell>
          <cell r="FZ13">
            <v>0</v>
          </cell>
          <cell r="GA13">
            <v>0</v>
          </cell>
          <cell r="GB13">
            <v>0</v>
          </cell>
          <cell r="GC13">
            <v>0</v>
          </cell>
          <cell r="GD13">
            <v>0</v>
          </cell>
          <cell r="GE13">
            <v>0</v>
          </cell>
          <cell r="GF13">
            <v>0</v>
          </cell>
          <cell r="GG13">
            <v>0</v>
          </cell>
          <cell r="GH13">
            <v>0</v>
          </cell>
          <cell r="GI13">
            <v>0</v>
          </cell>
          <cell r="GJ13">
            <v>0</v>
          </cell>
          <cell r="GK13">
            <v>0</v>
          </cell>
          <cell r="GM13">
            <v>0</v>
          </cell>
          <cell r="HS13">
            <v>27839.9025</v>
          </cell>
          <cell r="HT13">
            <v>2227.1922</v>
          </cell>
          <cell r="HU13">
            <v>0</v>
          </cell>
          <cell r="HV13">
            <v>55679.805</v>
          </cell>
          <cell r="HW13">
            <v>3619.1873249999999</v>
          </cell>
          <cell r="HX13">
            <v>0</v>
          </cell>
          <cell r="HY13">
            <v>55679.805</v>
          </cell>
          <cell r="HZ13">
            <v>2505.5912250000001</v>
          </cell>
          <cell r="IA13">
            <v>0</v>
          </cell>
          <cell r="IB13">
            <v>55679.805</v>
          </cell>
          <cell r="IC13">
            <v>1391.9951250000004</v>
          </cell>
          <cell r="ID13">
            <v>0</v>
          </cell>
          <cell r="IE13">
            <v>27839.9025</v>
          </cell>
          <cell r="IF13">
            <v>278.39902500000045</v>
          </cell>
          <cell r="IG13">
            <v>0</v>
          </cell>
          <cell r="IH13">
            <v>0</v>
          </cell>
          <cell r="II13">
            <v>4.3655745685100554E-13</v>
          </cell>
          <cell r="IJ13">
            <v>0</v>
          </cell>
          <cell r="IK13">
            <v>0</v>
          </cell>
          <cell r="IL13">
            <v>4.3655745685100554E-13</v>
          </cell>
          <cell r="IO13">
            <v>0</v>
          </cell>
          <cell r="IP13">
            <v>0</v>
          </cell>
          <cell r="IQ13">
            <v>0</v>
          </cell>
          <cell r="IR13">
            <v>0</v>
          </cell>
          <cell r="IS13">
            <v>0</v>
          </cell>
          <cell r="IT13">
            <v>0</v>
          </cell>
          <cell r="IU13">
            <v>0</v>
          </cell>
        </row>
        <row r="14">
          <cell r="FX14">
            <v>0</v>
          </cell>
          <cell r="FY14">
            <v>0</v>
          </cell>
          <cell r="FZ14">
            <v>0</v>
          </cell>
          <cell r="GA14">
            <v>0</v>
          </cell>
          <cell r="GB14">
            <v>0</v>
          </cell>
          <cell r="GC14">
            <v>0</v>
          </cell>
          <cell r="GD14">
            <v>0</v>
          </cell>
          <cell r="GE14">
            <v>0</v>
          </cell>
          <cell r="GF14">
            <v>0</v>
          </cell>
          <cell r="GG14">
            <v>0</v>
          </cell>
          <cell r="GH14">
            <v>0</v>
          </cell>
          <cell r="GI14">
            <v>0</v>
          </cell>
          <cell r="GJ14">
            <v>0</v>
          </cell>
          <cell r="GK14">
            <v>0</v>
          </cell>
          <cell r="GM14">
            <v>0</v>
          </cell>
          <cell r="HS14">
            <v>142593.264</v>
          </cell>
          <cell r="HT14">
            <v>7129.6632</v>
          </cell>
          <cell r="HU14">
            <v>0</v>
          </cell>
          <cell r="HV14">
            <v>285186.52799999999</v>
          </cell>
          <cell r="HW14">
            <v>9981.5284800000009</v>
          </cell>
          <cell r="HX14">
            <v>0</v>
          </cell>
          <cell r="HY14">
            <v>285186.52799999999</v>
          </cell>
          <cell r="HZ14">
            <v>4277.7979200000009</v>
          </cell>
          <cell r="IA14">
            <v>0</v>
          </cell>
          <cell r="IB14">
            <v>0</v>
          </cell>
          <cell r="IC14">
            <v>1.1641532182693482E-12</v>
          </cell>
          <cell r="ID14">
            <v>0</v>
          </cell>
          <cell r="IE14">
            <v>0</v>
          </cell>
          <cell r="IF14">
            <v>1.1641532182693482E-12</v>
          </cell>
          <cell r="IG14">
            <v>0</v>
          </cell>
          <cell r="IH14">
            <v>0</v>
          </cell>
          <cell r="II14">
            <v>1.1641532182693482E-12</v>
          </cell>
          <cell r="IJ14">
            <v>0</v>
          </cell>
          <cell r="IK14">
            <v>0</v>
          </cell>
          <cell r="IL14">
            <v>1.1641532182693482E-12</v>
          </cell>
          <cell r="IO14">
            <v>0</v>
          </cell>
          <cell r="IP14">
            <v>0</v>
          </cell>
          <cell r="IQ14">
            <v>0</v>
          </cell>
          <cell r="IR14">
            <v>0</v>
          </cell>
          <cell r="IS14">
            <v>0</v>
          </cell>
          <cell r="IT14">
            <v>0</v>
          </cell>
          <cell r="IU14">
            <v>0</v>
          </cell>
        </row>
        <row r="15">
          <cell r="FX15">
            <v>0</v>
          </cell>
          <cell r="FY15">
            <v>0</v>
          </cell>
          <cell r="FZ15">
            <v>0</v>
          </cell>
          <cell r="GA15">
            <v>0</v>
          </cell>
          <cell r="GB15">
            <v>0</v>
          </cell>
          <cell r="GC15">
            <v>0</v>
          </cell>
          <cell r="GD15">
            <v>0</v>
          </cell>
          <cell r="GE15">
            <v>0</v>
          </cell>
          <cell r="GF15">
            <v>0</v>
          </cell>
          <cell r="GG15">
            <v>0</v>
          </cell>
          <cell r="GH15">
            <v>0</v>
          </cell>
          <cell r="GI15">
            <v>0</v>
          </cell>
          <cell r="GJ15">
            <v>0</v>
          </cell>
          <cell r="GK15">
            <v>0</v>
          </cell>
          <cell r="GM15">
            <v>0</v>
          </cell>
          <cell r="HS15">
            <v>891909.04749999999</v>
          </cell>
          <cell r="HT15">
            <v>35676.361900000004</v>
          </cell>
          <cell r="HU15">
            <v>0</v>
          </cell>
          <cell r="HV15">
            <v>1783818.095</v>
          </cell>
          <cell r="HW15">
            <v>44595.452375000008</v>
          </cell>
          <cell r="HX15">
            <v>0</v>
          </cell>
          <cell r="HY15">
            <v>891909.04749999999</v>
          </cell>
          <cell r="HZ15">
            <v>8919.0904750000045</v>
          </cell>
          <cell r="IA15">
            <v>0</v>
          </cell>
          <cell r="IB15">
            <v>0</v>
          </cell>
          <cell r="IC15">
            <v>4.6566128730773927E-12</v>
          </cell>
          <cell r="ID15">
            <v>0</v>
          </cell>
          <cell r="IE15">
            <v>0</v>
          </cell>
          <cell r="IF15">
            <v>4.6566128730773927E-12</v>
          </cell>
          <cell r="IG15">
            <v>0</v>
          </cell>
          <cell r="IH15">
            <v>0</v>
          </cell>
          <cell r="II15">
            <v>4.6566128730773927E-12</v>
          </cell>
          <cell r="IJ15">
            <v>0</v>
          </cell>
          <cell r="IK15">
            <v>0</v>
          </cell>
          <cell r="IL15">
            <v>4.6566128730773927E-12</v>
          </cell>
          <cell r="IO15">
            <v>0</v>
          </cell>
          <cell r="IP15">
            <v>0</v>
          </cell>
          <cell r="IQ15">
            <v>0</v>
          </cell>
          <cell r="IR15">
            <v>0</v>
          </cell>
          <cell r="IS15">
            <v>0</v>
          </cell>
          <cell r="IT15">
            <v>0</v>
          </cell>
          <cell r="IU15">
            <v>0</v>
          </cell>
        </row>
        <row r="16">
          <cell r="FX16">
            <v>0</v>
          </cell>
          <cell r="FY16">
            <v>0</v>
          </cell>
          <cell r="FZ16">
            <v>0</v>
          </cell>
          <cell r="GA16">
            <v>0</v>
          </cell>
          <cell r="GB16">
            <v>0</v>
          </cell>
          <cell r="GC16">
            <v>0</v>
          </cell>
          <cell r="GD16">
            <v>0</v>
          </cell>
          <cell r="GE16">
            <v>0</v>
          </cell>
          <cell r="GF16">
            <v>0</v>
          </cell>
          <cell r="GG16">
            <v>0</v>
          </cell>
          <cell r="GH16">
            <v>0</v>
          </cell>
          <cell r="GI16">
            <v>0</v>
          </cell>
          <cell r="GJ16">
            <v>0</v>
          </cell>
          <cell r="GK16">
            <v>0</v>
          </cell>
          <cell r="GM16">
            <v>0</v>
          </cell>
          <cell r="HS16">
            <v>54735.613749999997</v>
          </cell>
          <cell r="HT16">
            <v>5473.5613750000002</v>
          </cell>
          <cell r="HU16">
            <v>0</v>
          </cell>
          <cell r="HV16">
            <v>109471.22749999999</v>
          </cell>
          <cell r="HW16">
            <v>8894.5372343749987</v>
          </cell>
          <cell r="HX16">
            <v>0</v>
          </cell>
          <cell r="HY16">
            <v>109471.22749999999</v>
          </cell>
          <cell r="HZ16">
            <v>6157.7565468749981</v>
          </cell>
          <cell r="IA16">
            <v>0</v>
          </cell>
          <cell r="IB16">
            <v>109471.22749999999</v>
          </cell>
          <cell r="IC16">
            <v>3420.9758593749989</v>
          </cell>
          <cell r="ID16">
            <v>0</v>
          </cell>
          <cell r="IE16">
            <v>54735.613749999997</v>
          </cell>
          <cell r="IF16">
            <v>684.19517187499889</v>
          </cell>
          <cell r="IG16">
            <v>0</v>
          </cell>
          <cell r="IH16">
            <v>0</v>
          </cell>
          <cell r="II16">
            <v>-1.091393642127514E-12</v>
          </cell>
          <cell r="IJ16">
            <v>0</v>
          </cell>
          <cell r="IK16">
            <v>0</v>
          </cell>
          <cell r="IL16">
            <v>-1.091393642127514E-12</v>
          </cell>
          <cell r="IO16">
            <v>0</v>
          </cell>
          <cell r="IP16">
            <v>0</v>
          </cell>
          <cell r="IQ16">
            <v>0</v>
          </cell>
          <cell r="IR16">
            <v>0</v>
          </cell>
          <cell r="IS16">
            <v>0</v>
          </cell>
          <cell r="IT16">
            <v>0</v>
          </cell>
          <cell r="IU16">
            <v>0</v>
          </cell>
        </row>
        <row r="17">
          <cell r="FX17">
            <v>0</v>
          </cell>
          <cell r="FY17">
            <v>0</v>
          </cell>
          <cell r="FZ17">
            <v>0</v>
          </cell>
          <cell r="GA17">
            <v>0</v>
          </cell>
          <cell r="GB17">
            <v>0</v>
          </cell>
          <cell r="GC17">
            <v>0</v>
          </cell>
          <cell r="GD17">
            <v>0</v>
          </cell>
          <cell r="GE17">
            <v>0</v>
          </cell>
          <cell r="GF17">
            <v>0</v>
          </cell>
          <cell r="GG17">
            <v>0</v>
          </cell>
          <cell r="GH17">
            <v>0</v>
          </cell>
          <cell r="GI17">
            <v>0</v>
          </cell>
          <cell r="GJ17">
            <v>0</v>
          </cell>
          <cell r="GK17">
            <v>0</v>
          </cell>
          <cell r="GM17">
            <v>0</v>
          </cell>
          <cell r="HS17">
            <v>202716.9025</v>
          </cell>
          <cell r="HT17">
            <v>30407.535375000003</v>
          </cell>
          <cell r="HU17">
            <v>0</v>
          </cell>
          <cell r="HV17">
            <v>405433.80499999999</v>
          </cell>
          <cell r="HW17">
            <v>53213.186906250005</v>
          </cell>
          <cell r="HX17">
            <v>0</v>
          </cell>
          <cell r="HY17">
            <v>405433.80499999999</v>
          </cell>
          <cell r="HZ17">
            <v>43077.341781249997</v>
          </cell>
          <cell r="IA17">
            <v>0</v>
          </cell>
          <cell r="IB17">
            <v>405433.80499999999</v>
          </cell>
          <cell r="IC17">
            <v>32941.496656249998</v>
          </cell>
          <cell r="ID17">
            <v>0</v>
          </cell>
          <cell r="IE17">
            <v>405433.80499999999</v>
          </cell>
          <cell r="IF17">
            <v>22805.651531249998</v>
          </cell>
          <cell r="IG17">
            <v>0</v>
          </cell>
          <cell r="IH17">
            <v>405433.80499999999</v>
          </cell>
          <cell r="II17">
            <v>12669.806406249998</v>
          </cell>
          <cell r="IJ17">
            <v>0</v>
          </cell>
          <cell r="IK17">
            <v>202716.9025</v>
          </cell>
          <cell r="IL17">
            <v>2533.9612812499986</v>
          </cell>
          <cell r="IO17">
            <v>0</v>
          </cell>
          <cell r="IP17">
            <v>0</v>
          </cell>
          <cell r="IQ17">
            <v>0</v>
          </cell>
          <cell r="IR17">
            <v>0</v>
          </cell>
          <cell r="IS17">
            <v>0</v>
          </cell>
          <cell r="IT17">
            <v>0</v>
          </cell>
          <cell r="IU17">
            <v>0</v>
          </cell>
        </row>
        <row r="18">
          <cell r="FX18">
            <v>0</v>
          </cell>
          <cell r="FY18">
            <v>0</v>
          </cell>
          <cell r="FZ18">
            <v>0</v>
          </cell>
          <cell r="GA18">
            <v>0</v>
          </cell>
          <cell r="GB18">
            <v>0</v>
          </cell>
          <cell r="GC18">
            <v>0</v>
          </cell>
          <cell r="GD18">
            <v>0</v>
          </cell>
          <cell r="GE18">
            <v>0</v>
          </cell>
          <cell r="GF18">
            <v>0</v>
          </cell>
          <cell r="GG18">
            <v>0</v>
          </cell>
          <cell r="GH18">
            <v>0</v>
          </cell>
          <cell r="GI18">
            <v>0</v>
          </cell>
          <cell r="GJ18">
            <v>0</v>
          </cell>
          <cell r="GK18">
            <v>0</v>
          </cell>
          <cell r="GM18">
            <v>0</v>
          </cell>
          <cell r="HS18">
            <v>480354.64666666667</v>
          </cell>
          <cell r="HT18">
            <v>72053.197</v>
          </cell>
          <cell r="HU18">
            <v>0</v>
          </cell>
          <cell r="HV18">
            <v>960709.29333333333</v>
          </cell>
          <cell r="HW18">
            <v>126093.09475</v>
          </cell>
          <cell r="HX18">
            <v>0</v>
          </cell>
          <cell r="HY18">
            <v>960709.29333333333</v>
          </cell>
          <cell r="HZ18">
            <v>102075.36241666667</v>
          </cell>
          <cell r="IA18">
            <v>0</v>
          </cell>
          <cell r="IB18">
            <v>960709.29333333333</v>
          </cell>
          <cell r="IC18">
            <v>78057.630083333352</v>
          </cell>
          <cell r="ID18">
            <v>0</v>
          </cell>
          <cell r="IE18">
            <v>960709.29333333333</v>
          </cell>
          <cell r="IF18">
            <v>54039.897750000033</v>
          </cell>
          <cell r="IG18">
            <v>0</v>
          </cell>
          <cell r="IH18">
            <v>960709.29333333333</v>
          </cell>
          <cell r="II18">
            <v>30022.165416666689</v>
          </cell>
          <cell r="IJ18">
            <v>0</v>
          </cell>
          <cell r="IK18">
            <v>480354.64666666667</v>
          </cell>
          <cell r="IL18">
            <v>6004.4330833333543</v>
          </cell>
          <cell r="IO18">
            <v>0</v>
          </cell>
          <cell r="IP18">
            <v>0</v>
          </cell>
          <cell r="IQ18">
            <v>0</v>
          </cell>
          <cell r="IR18">
            <v>0</v>
          </cell>
          <cell r="IS18">
            <v>0</v>
          </cell>
          <cell r="IT18">
            <v>0</v>
          </cell>
          <cell r="IU18">
            <v>0</v>
          </cell>
        </row>
        <row r="19">
          <cell r="FX19">
            <v>0</v>
          </cell>
          <cell r="FY19">
            <v>0</v>
          </cell>
          <cell r="FZ19">
            <v>0</v>
          </cell>
          <cell r="GA19">
            <v>0</v>
          </cell>
          <cell r="GB19">
            <v>0</v>
          </cell>
          <cell r="GC19">
            <v>0</v>
          </cell>
          <cell r="GD19">
            <v>0</v>
          </cell>
          <cell r="GE19">
            <v>0</v>
          </cell>
          <cell r="GF19">
            <v>0</v>
          </cell>
          <cell r="GG19">
            <v>0</v>
          </cell>
          <cell r="GH19">
            <v>0</v>
          </cell>
          <cell r="GI19">
            <v>0</v>
          </cell>
          <cell r="GJ19">
            <v>0</v>
          </cell>
          <cell r="GK19">
            <v>0</v>
          </cell>
          <cell r="GM19">
            <v>0</v>
          </cell>
          <cell r="HS19">
            <v>237584.42933333333</v>
          </cell>
          <cell r="HT19">
            <v>44547.080500000004</v>
          </cell>
          <cell r="HU19">
            <v>0</v>
          </cell>
          <cell r="HV19">
            <v>475168.85866666667</v>
          </cell>
          <cell r="HW19">
            <v>80184.744900000005</v>
          </cell>
          <cell r="HX19">
            <v>0</v>
          </cell>
          <cell r="HY19">
            <v>475168.85866666667</v>
          </cell>
          <cell r="HZ19">
            <v>68305.523433333336</v>
          </cell>
          <cell r="IA19">
            <v>0</v>
          </cell>
          <cell r="IB19">
            <v>475168.85866666667</v>
          </cell>
          <cell r="IC19">
            <v>56426.301966666659</v>
          </cell>
          <cell r="ID19">
            <v>0</v>
          </cell>
          <cell r="IE19">
            <v>475168.85866666667</v>
          </cell>
          <cell r="IF19">
            <v>44547.080499999989</v>
          </cell>
          <cell r="IG19">
            <v>0</v>
          </cell>
          <cell r="IH19">
            <v>475168.85866666667</v>
          </cell>
          <cell r="II19">
            <v>32667.85903333332</v>
          </cell>
          <cell r="IJ19">
            <v>0</v>
          </cell>
          <cell r="IK19">
            <v>475168.85866666667</v>
          </cell>
          <cell r="IL19">
            <v>20788.63756666665</v>
          </cell>
          <cell r="IO19">
            <v>0</v>
          </cell>
          <cell r="IP19">
            <v>0</v>
          </cell>
          <cell r="IQ19">
            <v>0</v>
          </cell>
          <cell r="IR19">
            <v>0</v>
          </cell>
          <cell r="IS19">
            <v>0</v>
          </cell>
          <cell r="IT19">
            <v>0</v>
          </cell>
          <cell r="IU19">
            <v>0</v>
          </cell>
        </row>
        <row r="20">
          <cell r="FX20">
            <v>0</v>
          </cell>
          <cell r="FY20">
            <v>0</v>
          </cell>
          <cell r="FZ20">
            <v>0</v>
          </cell>
          <cell r="GA20">
            <v>0</v>
          </cell>
          <cell r="GB20">
            <v>0</v>
          </cell>
          <cell r="GC20">
            <v>0</v>
          </cell>
          <cell r="GD20">
            <v>0</v>
          </cell>
          <cell r="GE20">
            <v>0</v>
          </cell>
          <cell r="GF20">
            <v>0</v>
          </cell>
          <cell r="GG20">
            <v>0</v>
          </cell>
          <cell r="GH20">
            <v>0</v>
          </cell>
          <cell r="GI20">
            <v>0</v>
          </cell>
          <cell r="GJ20">
            <v>0</v>
          </cell>
          <cell r="GK20">
            <v>0</v>
          </cell>
          <cell r="GM20">
            <v>0</v>
          </cell>
          <cell r="HS20">
            <v>667356.90863636369</v>
          </cell>
          <cell r="HT20">
            <v>408889.57792150002</v>
          </cell>
          <cell r="HU20">
            <v>0</v>
          </cell>
          <cell r="HV20">
            <v>1334713.8172727274</v>
          </cell>
          <cell r="HW20">
            <v>762021.48612643185</v>
          </cell>
          <cell r="HX20">
            <v>0</v>
          </cell>
          <cell r="HY20">
            <v>1334713.8172727274</v>
          </cell>
          <cell r="HZ20">
            <v>687677.92650434095</v>
          </cell>
          <cell r="IA20">
            <v>0</v>
          </cell>
          <cell r="IB20">
            <v>1334713.8172727274</v>
          </cell>
          <cell r="IC20">
            <v>613334.36688225018</v>
          </cell>
          <cell r="ID20">
            <v>0</v>
          </cell>
          <cell r="IE20">
            <v>1334713.8172727274</v>
          </cell>
          <cell r="IF20">
            <v>538990.80726015929</v>
          </cell>
          <cell r="IG20">
            <v>0</v>
          </cell>
          <cell r="IH20">
            <v>1334713.8172727274</v>
          </cell>
          <cell r="II20">
            <v>464647.24763806839</v>
          </cell>
          <cell r="IJ20">
            <v>0</v>
          </cell>
          <cell r="IK20">
            <v>1334713.8172727274</v>
          </cell>
          <cell r="IL20">
            <v>390303.6880159775</v>
          </cell>
          <cell r="IO20">
            <v>0</v>
          </cell>
          <cell r="IP20">
            <v>0</v>
          </cell>
          <cell r="IQ20">
            <v>0</v>
          </cell>
          <cell r="IR20">
            <v>0</v>
          </cell>
          <cell r="IS20">
            <v>0</v>
          </cell>
          <cell r="IT20">
            <v>0</v>
          </cell>
          <cell r="IU20">
            <v>0</v>
          </cell>
        </row>
        <row r="21">
          <cell r="FX21">
            <v>0</v>
          </cell>
          <cell r="FY21">
            <v>0</v>
          </cell>
          <cell r="FZ21">
            <v>0</v>
          </cell>
          <cell r="GA21">
            <v>0</v>
          </cell>
          <cell r="GB21">
            <v>0</v>
          </cell>
          <cell r="GC21">
            <v>0</v>
          </cell>
          <cell r="GD21">
            <v>0</v>
          </cell>
          <cell r="GE21">
            <v>0</v>
          </cell>
          <cell r="GF21">
            <v>0</v>
          </cell>
          <cell r="GG21">
            <v>0</v>
          </cell>
          <cell r="GH21">
            <v>0</v>
          </cell>
          <cell r="GI21">
            <v>0</v>
          </cell>
          <cell r="GJ21">
            <v>0</v>
          </cell>
          <cell r="GK21">
            <v>0</v>
          </cell>
          <cell r="GM21">
            <v>0</v>
          </cell>
          <cell r="HS21">
            <v>15151.311250000001</v>
          </cell>
          <cell r="HT21">
            <v>1212.1049</v>
          </cell>
          <cell r="HU21">
            <v>0</v>
          </cell>
          <cell r="HV21">
            <v>30302.622500000001</v>
          </cell>
          <cell r="HW21">
            <v>1969.6704625000002</v>
          </cell>
          <cell r="HX21">
            <v>0</v>
          </cell>
          <cell r="HY21">
            <v>30302.622500000001</v>
          </cell>
          <cell r="HZ21">
            <v>1363.6180125000001</v>
          </cell>
          <cell r="IA21">
            <v>0</v>
          </cell>
          <cell r="IB21">
            <v>30302.622500000001</v>
          </cell>
          <cell r="IC21">
            <v>757.56556250000017</v>
          </cell>
          <cell r="ID21">
            <v>0</v>
          </cell>
          <cell r="IE21">
            <v>15151.311250000001</v>
          </cell>
          <cell r="IF21">
            <v>151.51311250000023</v>
          </cell>
          <cell r="IG21">
            <v>0</v>
          </cell>
          <cell r="IH21">
            <v>0</v>
          </cell>
          <cell r="II21">
            <v>2.1827872842550277E-13</v>
          </cell>
          <cell r="IJ21">
            <v>0</v>
          </cell>
          <cell r="IK21">
            <v>0</v>
          </cell>
          <cell r="IL21">
            <v>2.1827872842550277E-13</v>
          </cell>
          <cell r="IO21">
            <v>0</v>
          </cell>
          <cell r="IP21">
            <v>0</v>
          </cell>
          <cell r="IQ21">
            <v>0</v>
          </cell>
          <cell r="IR21">
            <v>0</v>
          </cell>
          <cell r="IS21">
            <v>0</v>
          </cell>
          <cell r="IT21">
            <v>0</v>
          </cell>
          <cell r="IU21">
            <v>0</v>
          </cell>
        </row>
        <row r="22">
          <cell r="FX22">
            <v>0</v>
          </cell>
          <cell r="FY22">
            <v>0</v>
          </cell>
          <cell r="FZ22">
            <v>0</v>
          </cell>
          <cell r="GA22">
            <v>0</v>
          </cell>
          <cell r="GB22">
            <v>0</v>
          </cell>
          <cell r="GC22">
            <v>0</v>
          </cell>
          <cell r="GD22">
            <v>0</v>
          </cell>
          <cell r="GE22">
            <v>0</v>
          </cell>
          <cell r="GF22">
            <v>0</v>
          </cell>
          <cell r="GG22">
            <v>0</v>
          </cell>
          <cell r="GH22">
            <v>0</v>
          </cell>
          <cell r="GI22">
            <v>0</v>
          </cell>
          <cell r="GJ22">
            <v>0</v>
          </cell>
          <cell r="GK22">
            <v>0</v>
          </cell>
          <cell r="GM22">
            <v>0</v>
          </cell>
          <cell r="HS22">
            <v>3018.4588888888889</v>
          </cell>
          <cell r="HT22">
            <v>271.66130000000004</v>
          </cell>
          <cell r="HU22">
            <v>0</v>
          </cell>
          <cell r="HV22">
            <v>6036.9177777777777</v>
          </cell>
          <cell r="HW22">
            <v>452.7688333333333</v>
          </cell>
          <cell r="HX22">
            <v>0</v>
          </cell>
          <cell r="HY22">
            <v>6036.9177777777777</v>
          </cell>
          <cell r="HZ22">
            <v>332.03047777777772</v>
          </cell>
          <cell r="IA22">
            <v>0</v>
          </cell>
          <cell r="IB22">
            <v>6036.9177777777777</v>
          </cell>
          <cell r="IC22">
            <v>211.29212222222219</v>
          </cell>
          <cell r="ID22">
            <v>0</v>
          </cell>
          <cell r="IE22">
            <v>6036.9177777777777</v>
          </cell>
          <cell r="IF22">
            <v>90.553766666666647</v>
          </cell>
          <cell r="IG22">
            <v>0</v>
          </cell>
          <cell r="IH22">
            <v>0</v>
          </cell>
          <cell r="II22">
            <v>-1.8189894035458565E-14</v>
          </cell>
          <cell r="IJ22">
            <v>0</v>
          </cell>
          <cell r="IK22">
            <v>0</v>
          </cell>
          <cell r="IL22">
            <v>-1.8189894035458565E-14</v>
          </cell>
          <cell r="IO22">
            <v>0</v>
          </cell>
          <cell r="IP22">
            <v>0</v>
          </cell>
          <cell r="IQ22">
            <v>0</v>
          </cell>
          <cell r="IR22">
            <v>0</v>
          </cell>
          <cell r="IS22">
            <v>0</v>
          </cell>
          <cell r="IT22">
            <v>0</v>
          </cell>
          <cell r="IU22">
            <v>0</v>
          </cell>
        </row>
        <row r="23">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M23">
            <v>0</v>
          </cell>
          <cell r="HS23">
            <v>22295.642</v>
          </cell>
          <cell r="HT23">
            <v>2229.5642000000003</v>
          </cell>
          <cell r="HU23">
            <v>0</v>
          </cell>
          <cell r="HV23">
            <v>44591.284</v>
          </cell>
          <cell r="HW23">
            <v>3790.2591400000006</v>
          </cell>
          <cell r="HX23">
            <v>0</v>
          </cell>
          <cell r="HY23">
            <v>44591.284</v>
          </cell>
          <cell r="HZ23">
            <v>2898.4334600000011</v>
          </cell>
          <cell r="IA23">
            <v>0</v>
          </cell>
          <cell r="IB23">
            <v>44591.284</v>
          </cell>
          <cell r="IC23">
            <v>2006.6077800000012</v>
          </cell>
          <cell r="ID23">
            <v>0</v>
          </cell>
          <cell r="IE23">
            <v>44591.284</v>
          </cell>
          <cell r="IF23">
            <v>1114.7821000000013</v>
          </cell>
          <cell r="IG23">
            <v>0</v>
          </cell>
          <cell r="IH23">
            <v>22295.642</v>
          </cell>
          <cell r="II23">
            <v>222.95642000000132</v>
          </cell>
          <cell r="IJ23">
            <v>0</v>
          </cell>
          <cell r="IK23">
            <v>0</v>
          </cell>
          <cell r="IL23">
            <v>1.3096723705530166E-12</v>
          </cell>
          <cell r="IO23">
            <v>0</v>
          </cell>
          <cell r="IP23">
            <v>0</v>
          </cell>
          <cell r="IQ23">
            <v>0</v>
          </cell>
          <cell r="IR23">
            <v>0</v>
          </cell>
          <cell r="IS23">
            <v>0</v>
          </cell>
          <cell r="IT23">
            <v>0</v>
          </cell>
          <cell r="IU23">
            <v>0</v>
          </cell>
        </row>
        <row r="24">
          <cell r="FX24">
            <v>0</v>
          </cell>
          <cell r="FY24">
            <v>0</v>
          </cell>
          <cell r="FZ24">
            <v>0</v>
          </cell>
          <cell r="GA24">
            <v>0</v>
          </cell>
          <cell r="GB24">
            <v>0</v>
          </cell>
          <cell r="GC24">
            <v>0</v>
          </cell>
          <cell r="GD24">
            <v>0</v>
          </cell>
          <cell r="GE24">
            <v>0</v>
          </cell>
          <cell r="GF24">
            <v>0</v>
          </cell>
          <cell r="GG24">
            <v>0</v>
          </cell>
          <cell r="GH24">
            <v>0</v>
          </cell>
          <cell r="GI24">
            <v>0</v>
          </cell>
          <cell r="GJ24">
            <v>0</v>
          </cell>
          <cell r="GK24">
            <v>0</v>
          </cell>
          <cell r="GM24">
            <v>0</v>
          </cell>
          <cell r="HS24">
            <v>38027.804166666669</v>
          </cell>
          <cell r="HT24">
            <v>17112.511875</v>
          </cell>
          <cell r="HU24">
            <v>0</v>
          </cell>
          <cell r="HV24">
            <v>76055.608333333337</v>
          </cell>
          <cell r="HW24">
            <v>29946.895781249998</v>
          </cell>
          <cell r="HX24">
            <v>0</v>
          </cell>
          <cell r="HY24">
            <v>76055.608333333337</v>
          </cell>
          <cell r="HZ24">
            <v>24242.725156249995</v>
          </cell>
          <cell r="IA24">
            <v>0</v>
          </cell>
          <cell r="IB24">
            <v>76055.608333333337</v>
          </cell>
          <cell r="IC24">
            <v>18538.554531249989</v>
          </cell>
          <cell r="ID24">
            <v>0</v>
          </cell>
          <cell r="IE24">
            <v>76055.608333333337</v>
          </cell>
          <cell r="IF24">
            <v>12834.38390624999</v>
          </cell>
          <cell r="IG24">
            <v>0</v>
          </cell>
          <cell r="IH24">
            <v>76055.608333333337</v>
          </cell>
          <cell r="II24">
            <v>7130.2132812499894</v>
          </cell>
          <cell r="IJ24">
            <v>0</v>
          </cell>
          <cell r="IK24">
            <v>38027.804166666669</v>
          </cell>
          <cell r="IL24">
            <v>1426.042656249989</v>
          </cell>
          <cell r="IO24">
            <v>0</v>
          </cell>
          <cell r="IP24">
            <v>0</v>
          </cell>
          <cell r="IQ24">
            <v>0</v>
          </cell>
          <cell r="IR24">
            <v>0</v>
          </cell>
          <cell r="IS24">
            <v>0</v>
          </cell>
          <cell r="IT24">
            <v>0</v>
          </cell>
          <cell r="IU24">
            <v>0</v>
          </cell>
        </row>
        <row r="25">
          <cell r="FX25">
            <v>0</v>
          </cell>
          <cell r="FY25">
            <v>0</v>
          </cell>
          <cell r="FZ25">
            <v>0</v>
          </cell>
          <cell r="GA25">
            <v>0</v>
          </cell>
          <cell r="GB25">
            <v>0</v>
          </cell>
          <cell r="GC25">
            <v>0</v>
          </cell>
          <cell r="GD25">
            <v>0</v>
          </cell>
          <cell r="GE25">
            <v>0</v>
          </cell>
          <cell r="GF25">
            <v>0</v>
          </cell>
          <cell r="GG25">
            <v>0</v>
          </cell>
          <cell r="GH25">
            <v>0</v>
          </cell>
          <cell r="GI25">
            <v>0</v>
          </cell>
          <cell r="GJ25">
            <v>0</v>
          </cell>
          <cell r="GK25">
            <v>0</v>
          </cell>
          <cell r="GM25">
            <v>0</v>
          </cell>
          <cell r="HS25">
            <v>62303.869999999995</v>
          </cell>
          <cell r="HT25">
            <v>28036.741499999996</v>
          </cell>
          <cell r="HU25">
            <v>0</v>
          </cell>
          <cell r="HV25">
            <v>124607.73999999999</v>
          </cell>
          <cell r="HW25">
            <v>49064.297624999992</v>
          </cell>
          <cell r="HX25">
            <v>0</v>
          </cell>
          <cell r="HY25">
            <v>124607.73999999999</v>
          </cell>
          <cell r="HZ25">
            <v>39718.717124999996</v>
          </cell>
          <cell r="IA25">
            <v>0</v>
          </cell>
          <cell r="IB25">
            <v>124607.73999999999</v>
          </cell>
          <cell r="IC25">
            <v>30373.136624999996</v>
          </cell>
          <cell r="ID25">
            <v>0</v>
          </cell>
          <cell r="IE25">
            <v>124607.73999999999</v>
          </cell>
          <cell r="IF25">
            <v>21027.556124999996</v>
          </cell>
          <cell r="IG25">
            <v>0</v>
          </cell>
          <cell r="IH25">
            <v>124607.73999999999</v>
          </cell>
          <cell r="II25">
            <v>11681.975624999999</v>
          </cell>
          <cell r="IJ25">
            <v>0</v>
          </cell>
          <cell r="IK25">
            <v>62303.869999999995</v>
          </cell>
          <cell r="IL25">
            <v>2336.3951249999996</v>
          </cell>
          <cell r="IO25">
            <v>0</v>
          </cell>
          <cell r="IP25">
            <v>0</v>
          </cell>
          <cell r="IQ25">
            <v>0</v>
          </cell>
          <cell r="IR25">
            <v>0</v>
          </cell>
          <cell r="IS25">
            <v>0</v>
          </cell>
          <cell r="IT25">
            <v>0</v>
          </cell>
          <cell r="IU25">
            <v>0</v>
          </cell>
        </row>
        <row r="26">
          <cell r="FX26">
            <v>0</v>
          </cell>
          <cell r="FY26">
            <v>0</v>
          </cell>
          <cell r="FZ26">
            <v>0</v>
          </cell>
          <cell r="GA26">
            <v>0</v>
          </cell>
          <cell r="GB26">
            <v>0</v>
          </cell>
          <cell r="GC26">
            <v>0</v>
          </cell>
          <cell r="GD26">
            <v>0</v>
          </cell>
          <cell r="GE26">
            <v>0</v>
          </cell>
          <cell r="GF26">
            <v>0</v>
          </cell>
          <cell r="GG26">
            <v>0</v>
          </cell>
          <cell r="GH26">
            <v>0</v>
          </cell>
          <cell r="GI26">
            <v>0</v>
          </cell>
          <cell r="GJ26">
            <v>0</v>
          </cell>
          <cell r="GK26">
            <v>0</v>
          </cell>
          <cell r="GM26">
            <v>0</v>
          </cell>
          <cell r="HS26">
            <v>10361.213750000001</v>
          </cell>
          <cell r="HT26">
            <v>828.89710000000014</v>
          </cell>
          <cell r="HU26">
            <v>0</v>
          </cell>
          <cell r="HV26">
            <v>20722.427500000002</v>
          </cell>
          <cell r="HW26">
            <v>1346.9577875000002</v>
          </cell>
          <cell r="HX26">
            <v>0</v>
          </cell>
          <cell r="HY26">
            <v>20722.427500000002</v>
          </cell>
          <cell r="HZ26">
            <v>932.50923750000015</v>
          </cell>
          <cell r="IA26">
            <v>0</v>
          </cell>
          <cell r="IB26">
            <v>20722.427500000002</v>
          </cell>
          <cell r="IC26">
            <v>518.06068749999997</v>
          </cell>
          <cell r="ID26">
            <v>0</v>
          </cell>
          <cell r="IE26">
            <v>10361.213750000001</v>
          </cell>
          <cell r="IF26">
            <v>103.61213749999993</v>
          </cell>
          <cell r="IG26">
            <v>0</v>
          </cell>
          <cell r="IH26">
            <v>0</v>
          </cell>
          <cell r="II26">
            <v>-7.2759576141834261E-14</v>
          </cell>
          <cell r="IJ26">
            <v>0</v>
          </cell>
          <cell r="IK26">
            <v>0</v>
          </cell>
          <cell r="IL26">
            <v>-7.2759576141834261E-14</v>
          </cell>
          <cell r="IO26">
            <v>0</v>
          </cell>
          <cell r="IP26">
            <v>0</v>
          </cell>
          <cell r="IQ26">
            <v>0</v>
          </cell>
          <cell r="IR26">
            <v>0</v>
          </cell>
          <cell r="IS26">
            <v>0</v>
          </cell>
          <cell r="IT26">
            <v>0</v>
          </cell>
          <cell r="IU26">
            <v>0</v>
          </cell>
        </row>
        <row r="27">
          <cell r="FX27">
            <v>0</v>
          </cell>
          <cell r="FY27">
            <v>0</v>
          </cell>
          <cell r="FZ27">
            <v>0</v>
          </cell>
          <cell r="GA27">
            <v>0</v>
          </cell>
          <cell r="GB27">
            <v>0</v>
          </cell>
          <cell r="GC27">
            <v>0</v>
          </cell>
          <cell r="GD27">
            <v>0</v>
          </cell>
          <cell r="GE27">
            <v>0</v>
          </cell>
          <cell r="GF27">
            <v>0</v>
          </cell>
          <cell r="GG27">
            <v>0</v>
          </cell>
          <cell r="GH27">
            <v>0</v>
          </cell>
          <cell r="GI27">
            <v>0</v>
          </cell>
          <cell r="GJ27">
            <v>0</v>
          </cell>
          <cell r="GK27">
            <v>0</v>
          </cell>
          <cell r="GM27">
            <v>0</v>
          </cell>
          <cell r="HS27">
            <v>8038.6360000000004</v>
          </cell>
          <cell r="HT27">
            <v>803.86360000000002</v>
          </cell>
          <cell r="HU27">
            <v>0</v>
          </cell>
          <cell r="HV27">
            <v>16077.272000000001</v>
          </cell>
          <cell r="HW27">
            <v>1366.5681200000001</v>
          </cell>
          <cell r="HX27">
            <v>0</v>
          </cell>
          <cell r="HY27">
            <v>16077.272000000001</v>
          </cell>
          <cell r="HZ27">
            <v>1045.0226800000003</v>
          </cell>
          <cell r="IA27">
            <v>0</v>
          </cell>
          <cell r="IB27">
            <v>16077.272000000001</v>
          </cell>
          <cell r="IC27">
            <v>723.47724000000017</v>
          </cell>
          <cell r="ID27">
            <v>0</v>
          </cell>
          <cell r="IE27">
            <v>16077.272000000001</v>
          </cell>
          <cell r="IF27">
            <v>401.93180000000018</v>
          </cell>
          <cell r="IG27">
            <v>0</v>
          </cell>
          <cell r="IH27">
            <v>8038.6360000000004</v>
          </cell>
          <cell r="II27">
            <v>80.386360000000181</v>
          </cell>
          <cell r="IJ27">
            <v>0</v>
          </cell>
          <cell r="IK27">
            <v>0</v>
          </cell>
          <cell r="IL27">
            <v>1.8189894035458566E-13</v>
          </cell>
          <cell r="IO27">
            <v>0</v>
          </cell>
          <cell r="IP27">
            <v>0</v>
          </cell>
          <cell r="IQ27">
            <v>0</v>
          </cell>
          <cell r="IR27">
            <v>0</v>
          </cell>
          <cell r="IS27">
            <v>0</v>
          </cell>
          <cell r="IT27">
            <v>0</v>
          </cell>
          <cell r="IU27">
            <v>0</v>
          </cell>
        </row>
        <row r="28">
          <cell r="FX28">
            <v>0</v>
          </cell>
          <cell r="FY28">
            <v>0</v>
          </cell>
          <cell r="FZ28">
            <v>0</v>
          </cell>
          <cell r="GA28">
            <v>0</v>
          </cell>
          <cell r="GB28">
            <v>0</v>
          </cell>
          <cell r="GC28">
            <v>0</v>
          </cell>
          <cell r="GD28">
            <v>0</v>
          </cell>
          <cell r="GE28">
            <v>0</v>
          </cell>
          <cell r="GF28">
            <v>0</v>
          </cell>
          <cell r="GG28">
            <v>0</v>
          </cell>
          <cell r="GH28">
            <v>0</v>
          </cell>
          <cell r="GI28">
            <v>0</v>
          </cell>
          <cell r="GJ28">
            <v>0</v>
          </cell>
          <cell r="GK28">
            <v>0</v>
          </cell>
          <cell r="GM28">
            <v>0</v>
          </cell>
          <cell r="HS28">
            <v>3844812.1794444448</v>
          </cell>
          <cell r="HT28">
            <v>1823594.4167104999</v>
          </cell>
          <cell r="HU28">
            <v>0</v>
          </cell>
          <cell r="HV28">
            <v>7689624.3588888897</v>
          </cell>
          <cell r="HW28">
            <v>3343256.4306359165</v>
          </cell>
          <cell r="HX28">
            <v>0</v>
          </cell>
          <cell r="HY28">
            <v>7689624.3588888897</v>
          </cell>
          <cell r="HZ28">
            <v>2938013.226922472</v>
          </cell>
          <cell r="IA28">
            <v>0</v>
          </cell>
          <cell r="IB28">
            <v>7689624.3588888897</v>
          </cell>
          <cell r="IC28">
            <v>2532770.023209027</v>
          </cell>
          <cell r="ID28">
            <v>0</v>
          </cell>
          <cell r="IE28">
            <v>7689624.3588888897</v>
          </cell>
          <cell r="IF28">
            <v>2127526.8194955825</v>
          </cell>
          <cell r="IG28">
            <v>0</v>
          </cell>
          <cell r="IH28">
            <v>7689624.3588888897</v>
          </cell>
          <cell r="II28">
            <v>1722283.6157821377</v>
          </cell>
          <cell r="IJ28">
            <v>0</v>
          </cell>
          <cell r="IK28">
            <v>7689624.3588888897</v>
          </cell>
          <cell r="IL28">
            <v>1317040.4120686934</v>
          </cell>
          <cell r="IO28">
            <v>0</v>
          </cell>
          <cell r="IP28">
            <v>0</v>
          </cell>
          <cell r="IQ28">
            <v>0</v>
          </cell>
          <cell r="IR28">
            <v>0</v>
          </cell>
          <cell r="IS28">
            <v>0</v>
          </cell>
          <cell r="IT28">
            <v>0</v>
          </cell>
          <cell r="IU28">
            <v>0</v>
          </cell>
        </row>
        <row r="29">
          <cell r="FX29">
            <v>0</v>
          </cell>
          <cell r="FY29">
            <v>0</v>
          </cell>
          <cell r="FZ29">
            <v>0</v>
          </cell>
          <cell r="GA29">
            <v>0</v>
          </cell>
          <cell r="GB29">
            <v>0</v>
          </cell>
          <cell r="GC29">
            <v>0</v>
          </cell>
          <cell r="GD29">
            <v>0</v>
          </cell>
          <cell r="GE29">
            <v>0</v>
          </cell>
          <cell r="GF29">
            <v>0</v>
          </cell>
          <cell r="GG29">
            <v>0</v>
          </cell>
          <cell r="GH29">
            <v>0</v>
          </cell>
          <cell r="GI29">
            <v>0</v>
          </cell>
          <cell r="GJ29">
            <v>0</v>
          </cell>
          <cell r="GK29">
            <v>0</v>
          </cell>
          <cell r="GM29">
            <v>0</v>
          </cell>
          <cell r="HS29">
            <v>1556764.0489655172</v>
          </cell>
          <cell r="HT29">
            <v>1189601.248017</v>
          </cell>
          <cell r="HU29">
            <v>0</v>
          </cell>
          <cell r="HV29">
            <v>3113528.0979310344</v>
          </cell>
          <cell r="HW29">
            <v>2256140.297963276</v>
          </cell>
          <cell r="HX29">
            <v>0</v>
          </cell>
          <cell r="HY29">
            <v>3113528.0979310344</v>
          </cell>
          <cell r="HZ29">
            <v>2092057.3672023111</v>
          </cell>
          <cell r="IA29">
            <v>0</v>
          </cell>
          <cell r="IB29">
            <v>3113528.0979310344</v>
          </cell>
          <cell r="IC29">
            <v>1927974.4364413458</v>
          </cell>
          <cell r="ID29">
            <v>0</v>
          </cell>
          <cell r="IE29">
            <v>3113528.0979310344</v>
          </cell>
          <cell r="IF29">
            <v>1763891.5056803806</v>
          </cell>
          <cell r="IG29">
            <v>0</v>
          </cell>
          <cell r="IH29">
            <v>3113528.0979310344</v>
          </cell>
          <cell r="II29">
            <v>1599808.5749194152</v>
          </cell>
          <cell r="IJ29">
            <v>0</v>
          </cell>
          <cell r="IK29">
            <v>3113528.0979310344</v>
          </cell>
          <cell r="IL29">
            <v>1435725.6441584495</v>
          </cell>
          <cell r="IO29">
            <v>0</v>
          </cell>
          <cell r="IP29">
            <v>0</v>
          </cell>
          <cell r="IQ29">
            <v>0</v>
          </cell>
          <cell r="IR29">
            <v>0</v>
          </cell>
          <cell r="IS29">
            <v>0</v>
          </cell>
          <cell r="IT29">
            <v>0</v>
          </cell>
          <cell r="IU29">
            <v>0</v>
          </cell>
        </row>
        <row r="30">
          <cell r="FX30">
            <v>0</v>
          </cell>
          <cell r="FY30">
            <v>0</v>
          </cell>
          <cell r="FZ30">
            <v>0</v>
          </cell>
          <cell r="GA30">
            <v>0</v>
          </cell>
          <cell r="GB30">
            <v>0</v>
          </cell>
          <cell r="GC30">
            <v>0</v>
          </cell>
          <cell r="GD30">
            <v>0</v>
          </cell>
          <cell r="GE30">
            <v>0</v>
          </cell>
          <cell r="GF30">
            <v>0</v>
          </cell>
          <cell r="GG30">
            <v>0</v>
          </cell>
          <cell r="GH30">
            <v>0</v>
          </cell>
          <cell r="GI30">
            <v>0</v>
          </cell>
          <cell r="GJ30">
            <v>0</v>
          </cell>
          <cell r="GK30">
            <v>0</v>
          </cell>
          <cell r="GM30">
            <v>0</v>
          </cell>
          <cell r="HS30">
            <v>354025.85315789474</v>
          </cell>
          <cell r="HT30">
            <v>177243.04338349999</v>
          </cell>
          <cell r="HU30">
            <v>0</v>
          </cell>
          <cell r="HV30">
            <v>708051.70631578949</v>
          </cell>
          <cell r="HW30">
            <v>326500.34307486843</v>
          </cell>
          <cell r="HX30">
            <v>0</v>
          </cell>
          <cell r="HY30">
            <v>708051.70631578949</v>
          </cell>
          <cell r="HZ30">
            <v>289186.01815202634</v>
          </cell>
          <cell r="IA30">
            <v>0</v>
          </cell>
          <cell r="IB30">
            <v>708051.70631578949</v>
          </cell>
          <cell r="IC30">
            <v>251871.69322918419</v>
          </cell>
          <cell r="ID30">
            <v>0</v>
          </cell>
          <cell r="IE30">
            <v>708051.70631578949</v>
          </cell>
          <cell r="IF30">
            <v>214557.3683063421</v>
          </cell>
          <cell r="IG30">
            <v>0</v>
          </cell>
          <cell r="IH30">
            <v>708051.70631578949</v>
          </cell>
          <cell r="II30">
            <v>177243.04338350001</v>
          </cell>
          <cell r="IJ30">
            <v>0</v>
          </cell>
          <cell r="IK30">
            <v>708051.70631578949</v>
          </cell>
          <cell r="IL30">
            <v>139928.71846065792</v>
          </cell>
          <cell r="IO30">
            <v>0</v>
          </cell>
          <cell r="IP30">
            <v>0</v>
          </cell>
          <cell r="IQ30">
            <v>0</v>
          </cell>
          <cell r="IR30">
            <v>0</v>
          </cell>
          <cell r="IS30">
            <v>0</v>
          </cell>
          <cell r="IT30">
            <v>0</v>
          </cell>
          <cell r="IU30">
            <v>0</v>
          </cell>
        </row>
        <row r="31">
          <cell r="FX31">
            <v>0</v>
          </cell>
          <cell r="FY31">
            <v>0</v>
          </cell>
          <cell r="FZ31">
            <v>0</v>
          </cell>
          <cell r="GA31">
            <v>0</v>
          </cell>
          <cell r="GB31">
            <v>0</v>
          </cell>
          <cell r="GC31">
            <v>0</v>
          </cell>
          <cell r="GD31">
            <v>0</v>
          </cell>
          <cell r="GE31">
            <v>0</v>
          </cell>
          <cell r="GF31">
            <v>0</v>
          </cell>
          <cell r="GG31">
            <v>0</v>
          </cell>
          <cell r="GH31">
            <v>0</v>
          </cell>
          <cell r="GI31">
            <v>0</v>
          </cell>
          <cell r="GJ31">
            <v>0</v>
          </cell>
          <cell r="GK31">
            <v>0</v>
          </cell>
          <cell r="GM31">
            <v>0</v>
          </cell>
          <cell r="HS31">
            <v>551407.07050000003</v>
          </cell>
          <cell r="HT31">
            <v>290591.52615349996</v>
          </cell>
          <cell r="HU31">
            <v>0</v>
          </cell>
          <cell r="HV31">
            <v>1102814.1410000001</v>
          </cell>
          <cell r="HW31">
            <v>537594.32338397508</v>
          </cell>
          <cell r="HX31">
            <v>0</v>
          </cell>
          <cell r="HY31">
            <v>1102814.1410000001</v>
          </cell>
          <cell r="HZ31">
            <v>479476.01815327507</v>
          </cell>
          <cell r="IA31">
            <v>0</v>
          </cell>
          <cell r="IB31">
            <v>1102814.1410000001</v>
          </cell>
          <cell r="IC31">
            <v>421357.71292257507</v>
          </cell>
          <cell r="ID31">
            <v>0</v>
          </cell>
          <cell r="IE31">
            <v>1102814.1410000001</v>
          </cell>
          <cell r="IF31">
            <v>363239.40769187501</v>
          </cell>
          <cell r="IG31">
            <v>0</v>
          </cell>
          <cell r="IH31">
            <v>1102814.1410000001</v>
          </cell>
          <cell r="II31">
            <v>305121.10246117495</v>
          </cell>
          <cell r="IJ31">
            <v>0</v>
          </cell>
          <cell r="IK31">
            <v>1102814.1410000001</v>
          </cell>
          <cell r="IL31">
            <v>247002.79723047494</v>
          </cell>
          <cell r="IO31">
            <v>0</v>
          </cell>
          <cell r="IP31">
            <v>0</v>
          </cell>
          <cell r="IQ31">
            <v>0</v>
          </cell>
          <cell r="IR31">
            <v>0</v>
          </cell>
          <cell r="IS31">
            <v>0</v>
          </cell>
          <cell r="IT31">
            <v>0</v>
          </cell>
          <cell r="IU31">
            <v>0</v>
          </cell>
        </row>
        <row r="32">
          <cell r="FX32">
            <v>0</v>
          </cell>
          <cell r="FY32">
            <v>0</v>
          </cell>
          <cell r="FZ32">
            <v>0</v>
          </cell>
          <cell r="GA32">
            <v>0</v>
          </cell>
          <cell r="GB32">
            <v>0</v>
          </cell>
          <cell r="GC32">
            <v>0</v>
          </cell>
          <cell r="GD32">
            <v>0</v>
          </cell>
          <cell r="GE32">
            <v>0</v>
          </cell>
          <cell r="GF32">
            <v>0</v>
          </cell>
          <cell r="GG32">
            <v>0</v>
          </cell>
          <cell r="GH32">
            <v>0</v>
          </cell>
          <cell r="GI32">
            <v>0</v>
          </cell>
          <cell r="GJ32">
            <v>0</v>
          </cell>
          <cell r="GK32">
            <v>0</v>
          </cell>
          <cell r="GM32">
            <v>0</v>
          </cell>
          <cell r="HS32">
            <v>380094.48790941172</v>
          </cell>
          <cell r="HT32">
            <v>340526.65171804198</v>
          </cell>
          <cell r="HU32">
            <v>0</v>
          </cell>
          <cell r="HV32">
            <v>760188.97581882344</v>
          </cell>
          <cell r="HW32">
            <v>651006.83416684484</v>
          </cell>
          <cell r="HX32">
            <v>0</v>
          </cell>
          <cell r="HY32">
            <v>760188.97581882344</v>
          </cell>
          <cell r="HZ32">
            <v>610944.87514119293</v>
          </cell>
          <cell r="IA32">
            <v>0</v>
          </cell>
          <cell r="IB32">
            <v>760188.97581882344</v>
          </cell>
          <cell r="IC32">
            <v>570882.91611554078</v>
          </cell>
          <cell r="ID32">
            <v>0</v>
          </cell>
          <cell r="IE32">
            <v>760188.97581882344</v>
          </cell>
          <cell r="IF32">
            <v>530820.95708988886</v>
          </cell>
          <cell r="IG32">
            <v>0</v>
          </cell>
          <cell r="IH32">
            <v>760188.97581882344</v>
          </cell>
          <cell r="II32">
            <v>490758.99806423683</v>
          </cell>
          <cell r="IJ32">
            <v>0</v>
          </cell>
          <cell r="IK32">
            <v>760188.97581882344</v>
          </cell>
          <cell r="IL32">
            <v>450697.0390385848</v>
          </cell>
          <cell r="IO32">
            <v>0</v>
          </cell>
          <cell r="IP32">
            <v>0</v>
          </cell>
          <cell r="IQ32">
            <v>0</v>
          </cell>
          <cell r="IR32">
            <v>0</v>
          </cell>
          <cell r="IS32">
            <v>0</v>
          </cell>
          <cell r="IT32">
            <v>0</v>
          </cell>
          <cell r="IU32">
            <v>0</v>
          </cell>
        </row>
        <row r="33">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M33">
            <v>0</v>
          </cell>
          <cell r="HS33">
            <v>154496.91561999999</v>
          </cell>
          <cell r="HT33">
            <v>138413.78670395797</v>
          </cell>
          <cell r="HU33">
            <v>0</v>
          </cell>
          <cell r="HV33">
            <v>308993.83123999997</v>
          </cell>
          <cell r="HW33">
            <v>264614.592228155</v>
          </cell>
          <cell r="HX33">
            <v>0</v>
          </cell>
          <cell r="HY33">
            <v>308993.83123999997</v>
          </cell>
          <cell r="HZ33">
            <v>248330.61732180696</v>
          </cell>
          <cell r="IA33">
            <v>0</v>
          </cell>
          <cell r="IB33">
            <v>308993.83123999997</v>
          </cell>
          <cell r="IC33">
            <v>232046.64241545895</v>
          </cell>
          <cell r="ID33">
            <v>0</v>
          </cell>
          <cell r="IE33">
            <v>308993.83123999997</v>
          </cell>
          <cell r="IF33">
            <v>215762.66750911094</v>
          </cell>
          <cell r="IG33">
            <v>0</v>
          </cell>
          <cell r="IH33">
            <v>308993.83123999997</v>
          </cell>
          <cell r="II33">
            <v>199478.69260276292</v>
          </cell>
          <cell r="IJ33">
            <v>0</v>
          </cell>
          <cell r="IK33">
            <v>308993.83123999997</v>
          </cell>
          <cell r="IL33">
            <v>183194.71769641491</v>
          </cell>
          <cell r="IO33">
            <v>0</v>
          </cell>
          <cell r="IP33">
            <v>0</v>
          </cell>
          <cell r="IQ33">
            <v>0</v>
          </cell>
          <cell r="IR33">
            <v>0</v>
          </cell>
          <cell r="IS33">
            <v>0</v>
          </cell>
          <cell r="IT33">
            <v>0</v>
          </cell>
          <cell r="IU33">
            <v>0</v>
          </cell>
        </row>
        <row r="34">
          <cell r="FX34">
            <v>0</v>
          </cell>
          <cell r="FY34">
            <v>0</v>
          </cell>
          <cell r="FZ34">
            <v>0</v>
          </cell>
          <cell r="GA34">
            <v>0</v>
          </cell>
          <cell r="GB34">
            <v>0</v>
          </cell>
          <cell r="GC34">
            <v>0</v>
          </cell>
          <cell r="GD34">
            <v>0</v>
          </cell>
          <cell r="GE34">
            <v>0</v>
          </cell>
          <cell r="GF34">
            <v>0</v>
          </cell>
          <cell r="GG34">
            <v>0</v>
          </cell>
          <cell r="GH34">
            <v>0</v>
          </cell>
          <cell r="GI34">
            <v>0</v>
          </cell>
          <cell r="GJ34">
            <v>0</v>
          </cell>
          <cell r="GK34">
            <v>0</v>
          </cell>
          <cell r="GM34">
            <v>0</v>
          </cell>
          <cell r="HS34">
            <v>1904455.7502777779</v>
          </cell>
          <cell r="HT34">
            <v>1806566.7247135001</v>
          </cell>
          <cell r="HU34">
            <v>0</v>
          </cell>
          <cell r="HV34">
            <v>3808911.5005555558</v>
          </cell>
          <cell r="HW34">
            <v>3462586.2223675414</v>
          </cell>
          <cell r="HX34">
            <v>0</v>
          </cell>
          <cell r="HY34">
            <v>3808911.5005555558</v>
          </cell>
          <cell r="HZ34">
            <v>3261856.5862882636</v>
          </cell>
          <cell r="IA34">
            <v>0</v>
          </cell>
          <cell r="IB34">
            <v>3808911.5005555558</v>
          </cell>
          <cell r="IC34">
            <v>3061126.9502089857</v>
          </cell>
          <cell r="ID34">
            <v>0</v>
          </cell>
          <cell r="IE34">
            <v>3808911.5005555558</v>
          </cell>
          <cell r="IF34">
            <v>2860397.3141297074</v>
          </cell>
          <cell r="IG34">
            <v>0</v>
          </cell>
          <cell r="IH34">
            <v>3808911.5005555558</v>
          </cell>
          <cell r="II34">
            <v>2659667.6780504296</v>
          </cell>
          <cell r="IJ34">
            <v>0</v>
          </cell>
          <cell r="IK34">
            <v>3808911.5005555558</v>
          </cell>
          <cell r="IL34">
            <v>2458938.0419711517</v>
          </cell>
          <cell r="IO34">
            <v>0</v>
          </cell>
          <cell r="IP34">
            <v>0</v>
          </cell>
          <cell r="IQ34">
            <v>0</v>
          </cell>
          <cell r="IR34">
            <v>0</v>
          </cell>
          <cell r="IS34">
            <v>0</v>
          </cell>
          <cell r="IT34">
            <v>0</v>
          </cell>
          <cell r="IU34">
            <v>0</v>
          </cell>
        </row>
        <row r="35">
          <cell r="FX35">
            <v>0</v>
          </cell>
          <cell r="FY35">
            <v>0</v>
          </cell>
          <cell r="FZ35">
            <v>0</v>
          </cell>
          <cell r="GA35">
            <v>0</v>
          </cell>
          <cell r="GB35">
            <v>0</v>
          </cell>
          <cell r="GC35">
            <v>0</v>
          </cell>
          <cell r="GD35">
            <v>0</v>
          </cell>
          <cell r="GE35">
            <v>0</v>
          </cell>
          <cell r="GF35">
            <v>0</v>
          </cell>
          <cell r="GG35">
            <v>0</v>
          </cell>
          <cell r="GH35">
            <v>0</v>
          </cell>
          <cell r="GI35">
            <v>0</v>
          </cell>
          <cell r="GJ35">
            <v>0</v>
          </cell>
          <cell r="GK35">
            <v>0</v>
          </cell>
          <cell r="GM35">
            <v>0</v>
          </cell>
          <cell r="HS35">
            <v>58045.862500000003</v>
          </cell>
          <cell r="HT35">
            <v>8806.176994182737</v>
          </cell>
          <cell r="HU35">
            <v>0</v>
          </cell>
          <cell r="HV35">
            <v>116091.72500000001</v>
          </cell>
          <cell r="HW35">
            <v>11007.721242728421</v>
          </cell>
          <cell r="HX35">
            <v>0</v>
          </cell>
          <cell r="HY35">
            <v>58045.862500000003</v>
          </cell>
          <cell r="HZ35">
            <v>2201.5442485456852</v>
          </cell>
          <cell r="IA35">
            <v>0</v>
          </cell>
          <cell r="IB35">
            <v>0</v>
          </cell>
          <cell r="IC35">
            <v>1.1038404425926274E-12</v>
          </cell>
          <cell r="ID35">
            <v>0</v>
          </cell>
          <cell r="IE35">
            <v>0</v>
          </cell>
          <cell r="IF35">
            <v>1.1038404425926274E-12</v>
          </cell>
          <cell r="IG35">
            <v>0</v>
          </cell>
          <cell r="IH35">
            <v>0</v>
          </cell>
          <cell r="II35">
            <v>1.1038404425926274E-12</v>
          </cell>
          <cell r="IJ35">
            <v>0</v>
          </cell>
          <cell r="IK35">
            <v>0</v>
          </cell>
          <cell r="IL35">
            <v>1.1038404425926274E-12</v>
          </cell>
          <cell r="IO35">
            <v>0</v>
          </cell>
          <cell r="IP35">
            <v>0</v>
          </cell>
          <cell r="IQ35">
            <v>0</v>
          </cell>
          <cell r="IR35">
            <v>0</v>
          </cell>
          <cell r="IS35">
            <v>0</v>
          </cell>
          <cell r="IT35">
            <v>0</v>
          </cell>
          <cell r="IU35">
            <v>0</v>
          </cell>
        </row>
        <row r="36">
          <cell r="FX36">
            <v>0</v>
          </cell>
          <cell r="FY36">
            <v>0</v>
          </cell>
          <cell r="FZ36">
            <v>0</v>
          </cell>
          <cell r="GA36">
            <v>0</v>
          </cell>
          <cell r="GB36">
            <v>0</v>
          </cell>
          <cell r="GC36">
            <v>0</v>
          </cell>
          <cell r="GD36">
            <v>0</v>
          </cell>
          <cell r="GE36">
            <v>0</v>
          </cell>
          <cell r="GF36">
            <v>0</v>
          </cell>
          <cell r="GG36">
            <v>0</v>
          </cell>
          <cell r="GH36">
            <v>0</v>
          </cell>
          <cell r="GI36">
            <v>0</v>
          </cell>
          <cell r="GJ36">
            <v>0</v>
          </cell>
          <cell r="GK36">
            <v>0</v>
          </cell>
          <cell r="GM36">
            <v>0</v>
          </cell>
          <cell r="HD36">
            <v>110950261.91666666</v>
          </cell>
          <cell r="HS36">
            <v>133140314.3</v>
          </cell>
          <cell r="HT36">
            <v>4792408.2603959627</v>
          </cell>
          <cell r="HU36">
            <v>0</v>
          </cell>
          <cell r="HV36">
            <v>0</v>
          </cell>
          <cell r="HW36">
            <v>-7987347.1006599367</v>
          </cell>
          <cell r="HX36">
            <v>0</v>
          </cell>
          <cell r="HY36">
            <v>0</v>
          </cell>
          <cell r="HZ36">
            <v>-7987347.1006599367</v>
          </cell>
          <cell r="IA36">
            <v>0</v>
          </cell>
          <cell r="IB36">
            <v>0</v>
          </cell>
          <cell r="IC36">
            <v>-7987347.1006599367</v>
          </cell>
          <cell r="ID36">
            <v>0</v>
          </cell>
          <cell r="IE36">
            <v>0</v>
          </cell>
          <cell r="IF36">
            <v>-7987347.1006599367</v>
          </cell>
          <cell r="IG36">
            <v>0</v>
          </cell>
          <cell r="IH36">
            <v>0</v>
          </cell>
          <cell r="II36">
            <v>-7987347.1006599367</v>
          </cell>
          <cell r="IJ36">
            <v>0</v>
          </cell>
          <cell r="IK36">
            <v>0</v>
          </cell>
          <cell r="IL36">
            <v>-7987347.1006599367</v>
          </cell>
          <cell r="IO36">
            <v>0</v>
          </cell>
          <cell r="IP36">
            <v>0</v>
          </cell>
          <cell r="IQ36">
            <v>0</v>
          </cell>
          <cell r="IR36">
            <v>0</v>
          </cell>
          <cell r="IS36">
            <v>0</v>
          </cell>
          <cell r="IT36">
            <v>0</v>
          </cell>
          <cell r="IU36">
            <v>0</v>
          </cell>
        </row>
        <row r="37">
          <cell r="FX37">
            <v>0</v>
          </cell>
          <cell r="FY37">
            <v>0</v>
          </cell>
          <cell r="FZ37">
            <v>0</v>
          </cell>
          <cell r="GA37">
            <v>0</v>
          </cell>
          <cell r="GB37">
            <v>0</v>
          </cell>
          <cell r="GC37">
            <v>0</v>
          </cell>
          <cell r="GD37">
            <v>0</v>
          </cell>
          <cell r="GE37">
            <v>0</v>
          </cell>
          <cell r="GF37">
            <v>0</v>
          </cell>
          <cell r="GG37">
            <v>0</v>
          </cell>
          <cell r="GH37">
            <v>0</v>
          </cell>
          <cell r="GI37">
            <v>0</v>
          </cell>
          <cell r="GJ37">
            <v>0</v>
          </cell>
          <cell r="GK37">
            <v>0</v>
          </cell>
          <cell r="GM37">
            <v>0</v>
          </cell>
          <cell r="HS37">
            <v>58287.623</v>
          </cell>
          <cell r="HT37">
            <v>30717.577320999997</v>
          </cell>
          <cell r="HU37">
            <v>0</v>
          </cell>
          <cell r="HV37">
            <v>116575.246</v>
          </cell>
          <cell r="HW37">
            <v>56827.518043850003</v>
          </cell>
          <cell r="HX37">
            <v>0</v>
          </cell>
          <cell r="HY37">
            <v>116575.246</v>
          </cell>
          <cell r="HZ37">
            <v>50684.002579650005</v>
          </cell>
          <cell r="IA37">
            <v>0</v>
          </cell>
          <cell r="IB37">
            <v>116575.246</v>
          </cell>
          <cell r="IC37">
            <v>44540.48711545</v>
          </cell>
          <cell r="ID37">
            <v>0</v>
          </cell>
          <cell r="IE37">
            <v>116575.246</v>
          </cell>
          <cell r="IF37">
            <v>38396.971651250002</v>
          </cell>
          <cell r="IG37">
            <v>0</v>
          </cell>
          <cell r="IH37">
            <v>116575.246</v>
          </cell>
          <cell r="II37">
            <v>32253.456187049997</v>
          </cell>
          <cell r="IJ37">
            <v>0</v>
          </cell>
          <cell r="IK37">
            <v>116575.246</v>
          </cell>
          <cell r="IL37">
            <v>26109.940722849999</v>
          </cell>
          <cell r="IO37">
            <v>0</v>
          </cell>
          <cell r="IP37">
            <v>0</v>
          </cell>
          <cell r="IQ37">
            <v>0</v>
          </cell>
          <cell r="IR37">
            <v>0</v>
          </cell>
          <cell r="IS37">
            <v>0</v>
          </cell>
          <cell r="IT37">
            <v>0</v>
          </cell>
          <cell r="IU37">
            <v>0</v>
          </cell>
        </row>
        <row r="38">
          <cell r="FX38">
            <v>0</v>
          </cell>
          <cell r="FY38">
            <v>0</v>
          </cell>
          <cell r="FZ38">
            <v>0</v>
          </cell>
          <cell r="GA38">
            <v>0</v>
          </cell>
          <cell r="GB38">
            <v>0</v>
          </cell>
          <cell r="GC38">
            <v>0</v>
          </cell>
          <cell r="GD38">
            <v>0</v>
          </cell>
          <cell r="GE38">
            <v>0</v>
          </cell>
          <cell r="GF38">
            <v>0</v>
          </cell>
          <cell r="GG38">
            <v>0</v>
          </cell>
          <cell r="GH38">
            <v>0</v>
          </cell>
          <cell r="GI38">
            <v>0</v>
          </cell>
          <cell r="GJ38">
            <v>0</v>
          </cell>
          <cell r="GK38">
            <v>0</v>
          </cell>
          <cell r="GM38">
            <v>0</v>
          </cell>
          <cell r="HS38">
            <v>81213.075000000012</v>
          </cell>
          <cell r="HT38">
            <v>29236.707000000002</v>
          </cell>
          <cell r="HU38">
            <v>0</v>
          </cell>
          <cell r="HV38">
            <v>162426.15000000002</v>
          </cell>
          <cell r="HW38">
            <v>53600.62950000001</v>
          </cell>
          <cell r="HX38">
            <v>0</v>
          </cell>
          <cell r="HY38">
            <v>162426.15000000002</v>
          </cell>
          <cell r="HZ38">
            <v>47103.583500000008</v>
          </cell>
          <cell r="IA38">
            <v>0</v>
          </cell>
          <cell r="IB38">
            <v>162426.15000000002</v>
          </cell>
          <cell r="IC38">
            <v>40606.537500000013</v>
          </cell>
          <cell r="ID38">
            <v>0</v>
          </cell>
          <cell r="IE38">
            <v>162426.15000000002</v>
          </cell>
          <cell r="IF38">
            <v>34109.491500000018</v>
          </cell>
          <cell r="IG38">
            <v>0</v>
          </cell>
          <cell r="IH38">
            <v>162426.15000000002</v>
          </cell>
          <cell r="II38">
            <v>27612.445500000023</v>
          </cell>
          <cell r="IJ38">
            <v>0</v>
          </cell>
          <cell r="IK38">
            <v>162426.15000000002</v>
          </cell>
          <cell r="IL38">
            <v>21115.399500000025</v>
          </cell>
          <cell r="IO38">
            <v>0</v>
          </cell>
          <cell r="IP38">
            <v>0</v>
          </cell>
          <cell r="IQ38">
            <v>0</v>
          </cell>
          <cell r="IR38">
            <v>0</v>
          </cell>
          <cell r="IS38">
            <v>0</v>
          </cell>
          <cell r="IT38">
            <v>0</v>
          </cell>
          <cell r="IU38">
            <v>0</v>
          </cell>
        </row>
        <row r="39">
          <cell r="FX39">
            <v>0</v>
          </cell>
          <cell r="FY39">
            <v>0</v>
          </cell>
          <cell r="FZ39">
            <v>0</v>
          </cell>
          <cell r="GA39">
            <v>0</v>
          </cell>
          <cell r="GB39">
            <v>0</v>
          </cell>
          <cell r="GC39">
            <v>0</v>
          </cell>
          <cell r="GD39">
            <v>0</v>
          </cell>
          <cell r="GE39">
            <v>0</v>
          </cell>
          <cell r="GF39">
            <v>0</v>
          </cell>
          <cell r="GG39">
            <v>0</v>
          </cell>
          <cell r="GH39">
            <v>0</v>
          </cell>
          <cell r="GI39">
            <v>0</v>
          </cell>
          <cell r="GJ39">
            <v>0</v>
          </cell>
          <cell r="GK39">
            <v>0</v>
          </cell>
          <cell r="GM39">
            <v>0</v>
          </cell>
          <cell r="HS39">
            <v>0</v>
          </cell>
          <cell r="HT39">
            <v>3756992.4085154999</v>
          </cell>
          <cell r="HU39">
            <v>0</v>
          </cell>
          <cell r="HV39">
            <v>4356438.3215624997</v>
          </cell>
          <cell r="HW39">
            <v>7513984.8170309998</v>
          </cell>
          <cell r="HX39">
            <v>0</v>
          </cell>
          <cell r="HY39">
            <v>8712876.6431249995</v>
          </cell>
          <cell r="HZ39">
            <v>7161766.7787326723</v>
          </cell>
          <cell r="IA39">
            <v>0</v>
          </cell>
          <cell r="IB39">
            <v>8712876.6431249995</v>
          </cell>
          <cell r="IC39">
            <v>6692142.7276682351</v>
          </cell>
          <cell r="ID39">
            <v>0</v>
          </cell>
          <cell r="IE39">
            <v>8712876.6431249995</v>
          </cell>
          <cell r="IF39">
            <v>6222518.6766037978</v>
          </cell>
          <cell r="IG39">
            <v>0</v>
          </cell>
          <cell r="IH39">
            <v>8712876.6431249995</v>
          </cell>
          <cell r="II39">
            <v>5752894.6255393606</v>
          </cell>
          <cell r="IJ39">
            <v>0</v>
          </cell>
          <cell r="IK39">
            <v>8712876.6431249995</v>
          </cell>
          <cell r="IL39">
            <v>5283270.5744749224</v>
          </cell>
          <cell r="IO39">
            <v>0</v>
          </cell>
          <cell r="IP39">
            <v>0</v>
          </cell>
          <cell r="IQ39">
            <v>0</v>
          </cell>
          <cell r="IR39">
            <v>0</v>
          </cell>
          <cell r="IS39">
            <v>0</v>
          </cell>
          <cell r="IT39">
            <v>0</v>
          </cell>
          <cell r="IU39">
            <v>0</v>
          </cell>
        </row>
        <row r="40">
          <cell r="FX40">
            <v>0</v>
          </cell>
          <cell r="FY40">
            <v>0</v>
          </cell>
          <cell r="FZ40">
            <v>0</v>
          </cell>
          <cell r="GA40">
            <v>0</v>
          </cell>
          <cell r="GB40">
            <v>0</v>
          </cell>
          <cell r="GC40">
            <v>0</v>
          </cell>
          <cell r="GD40">
            <v>0</v>
          </cell>
          <cell r="GE40">
            <v>0</v>
          </cell>
          <cell r="GF40">
            <v>0</v>
          </cell>
          <cell r="GG40">
            <v>0</v>
          </cell>
          <cell r="GH40">
            <v>0</v>
          </cell>
          <cell r="GI40">
            <v>0</v>
          </cell>
          <cell r="GJ40">
            <v>0</v>
          </cell>
          <cell r="GK40">
            <v>0</v>
          </cell>
          <cell r="GM40">
            <v>0</v>
          </cell>
          <cell r="HS40">
            <v>29272.0275</v>
          </cell>
          <cell r="HT40">
            <v>13172.412375</v>
          </cell>
          <cell r="HU40">
            <v>0</v>
          </cell>
          <cell r="HV40">
            <v>58544.055</v>
          </cell>
          <cell r="HW40">
            <v>23051.721656249996</v>
          </cell>
          <cell r="HX40">
            <v>0</v>
          </cell>
          <cell r="HY40">
            <v>58544.055</v>
          </cell>
          <cell r="HZ40">
            <v>18660.917531249994</v>
          </cell>
          <cell r="IA40">
            <v>0</v>
          </cell>
          <cell r="IB40">
            <v>58544.055</v>
          </cell>
          <cell r="IC40">
            <v>14270.113406249995</v>
          </cell>
          <cell r="ID40">
            <v>0</v>
          </cell>
          <cell r="IE40">
            <v>58544.055</v>
          </cell>
          <cell r="IF40">
            <v>9879.3092812499963</v>
          </cell>
          <cell r="IG40">
            <v>0</v>
          </cell>
          <cell r="IH40">
            <v>58544.055</v>
          </cell>
          <cell r="II40">
            <v>5488.5051562499975</v>
          </cell>
          <cell r="IJ40">
            <v>0</v>
          </cell>
          <cell r="IK40">
            <v>29272.0275</v>
          </cell>
          <cell r="IL40">
            <v>1097.7010312499972</v>
          </cell>
          <cell r="IO40">
            <v>0</v>
          </cell>
          <cell r="IP40">
            <v>0</v>
          </cell>
          <cell r="IQ40">
            <v>0</v>
          </cell>
          <cell r="IR40">
            <v>0</v>
          </cell>
          <cell r="IS40">
            <v>0</v>
          </cell>
          <cell r="IT40">
            <v>0</v>
          </cell>
          <cell r="IU40">
            <v>0</v>
          </cell>
        </row>
        <row r="41">
          <cell r="FX41">
            <v>0</v>
          </cell>
          <cell r="FY41">
            <v>0</v>
          </cell>
          <cell r="FZ41">
            <v>0</v>
          </cell>
          <cell r="GA41">
            <v>0</v>
          </cell>
          <cell r="GB41">
            <v>0</v>
          </cell>
          <cell r="GC41">
            <v>0</v>
          </cell>
          <cell r="GD41">
            <v>0</v>
          </cell>
          <cell r="GE41">
            <v>0</v>
          </cell>
          <cell r="GF41">
            <v>0</v>
          </cell>
          <cell r="GG41">
            <v>0</v>
          </cell>
          <cell r="GH41">
            <v>0</v>
          </cell>
          <cell r="GI41">
            <v>0</v>
          </cell>
          <cell r="GJ41">
            <v>0</v>
          </cell>
          <cell r="GK41">
            <v>0</v>
          </cell>
          <cell r="GM41">
            <v>0</v>
          </cell>
          <cell r="HS41">
            <v>115384.60153846155</v>
          </cell>
          <cell r="HT41">
            <v>29999.996400000004</v>
          </cell>
          <cell r="HU41">
            <v>0</v>
          </cell>
          <cell r="HV41">
            <v>230769.20307692309</v>
          </cell>
          <cell r="HW41">
            <v>53076.916707692304</v>
          </cell>
          <cell r="HX41">
            <v>0</v>
          </cell>
          <cell r="HY41">
            <v>230769.20307692309</v>
          </cell>
          <cell r="HZ41">
            <v>43846.148584615381</v>
          </cell>
          <cell r="IA41">
            <v>0</v>
          </cell>
          <cell r="IB41">
            <v>230769.20307692309</v>
          </cell>
          <cell r="IC41">
            <v>34615.380461538458</v>
          </cell>
          <cell r="ID41">
            <v>0</v>
          </cell>
          <cell r="IE41">
            <v>230769.20307692309</v>
          </cell>
          <cell r="IF41">
            <v>25384.612338461535</v>
          </cell>
          <cell r="IG41">
            <v>0</v>
          </cell>
          <cell r="IH41">
            <v>230769.20307692309</v>
          </cell>
          <cell r="II41">
            <v>16153.844215384612</v>
          </cell>
          <cell r="IJ41">
            <v>0</v>
          </cell>
          <cell r="IK41">
            <v>230769.20307692309</v>
          </cell>
          <cell r="IL41">
            <v>6923.0760923076905</v>
          </cell>
          <cell r="IO41">
            <v>0</v>
          </cell>
          <cell r="IP41">
            <v>0</v>
          </cell>
          <cell r="IQ41">
            <v>0</v>
          </cell>
          <cell r="IR41">
            <v>0</v>
          </cell>
          <cell r="IS41">
            <v>0</v>
          </cell>
          <cell r="IT41">
            <v>0</v>
          </cell>
          <cell r="IU41">
            <v>0</v>
          </cell>
        </row>
        <row r="42">
          <cell r="FX42">
            <v>0</v>
          </cell>
          <cell r="FY42">
            <v>0</v>
          </cell>
          <cell r="FZ42">
            <v>0</v>
          </cell>
          <cell r="GA42">
            <v>0</v>
          </cell>
          <cell r="GB42">
            <v>0</v>
          </cell>
          <cell r="GC42">
            <v>0</v>
          </cell>
          <cell r="GD42">
            <v>0</v>
          </cell>
          <cell r="GE42">
            <v>0</v>
          </cell>
          <cell r="GF42">
            <v>0</v>
          </cell>
          <cell r="GG42">
            <v>0</v>
          </cell>
          <cell r="GH42">
            <v>0</v>
          </cell>
          <cell r="GI42">
            <v>0</v>
          </cell>
          <cell r="GJ42">
            <v>0</v>
          </cell>
          <cell r="GK42">
            <v>0</v>
          </cell>
          <cell r="GM42">
            <v>0</v>
          </cell>
          <cell r="HS42">
            <v>320953.95750000002</v>
          </cell>
          <cell r="HT42">
            <v>25676.316600000002</v>
          </cell>
          <cell r="HU42">
            <v>0</v>
          </cell>
          <cell r="HV42">
            <v>641907.91500000004</v>
          </cell>
          <cell r="HW42">
            <v>41724.014475000004</v>
          </cell>
          <cell r="HX42">
            <v>0</v>
          </cell>
          <cell r="HY42">
            <v>641907.91500000004</v>
          </cell>
          <cell r="HZ42">
            <v>28885.856175000001</v>
          </cell>
          <cell r="IA42">
            <v>0</v>
          </cell>
          <cell r="IB42">
            <v>641907.91500000004</v>
          </cell>
          <cell r="IC42">
            <v>16047.697875000002</v>
          </cell>
          <cell r="ID42">
            <v>0</v>
          </cell>
          <cell r="IE42">
            <v>320953.95750000002</v>
          </cell>
          <cell r="IF42">
            <v>3209.5395750000002</v>
          </cell>
          <cell r="IG42">
            <v>0</v>
          </cell>
          <cell r="IH42">
            <v>0</v>
          </cell>
          <cell r="II42">
            <v>0</v>
          </cell>
          <cell r="IJ42">
            <v>0</v>
          </cell>
          <cell r="IK42">
            <v>0</v>
          </cell>
          <cell r="IL42">
            <v>0</v>
          </cell>
          <cell r="IO42">
            <v>0</v>
          </cell>
          <cell r="IP42">
            <v>0</v>
          </cell>
          <cell r="IQ42">
            <v>0</v>
          </cell>
          <cell r="IR42">
            <v>0</v>
          </cell>
          <cell r="IS42">
            <v>0</v>
          </cell>
          <cell r="IT42">
            <v>0</v>
          </cell>
          <cell r="IU42">
            <v>0</v>
          </cell>
        </row>
        <row r="43">
          <cell r="FX43">
            <v>0</v>
          </cell>
          <cell r="FY43">
            <v>0</v>
          </cell>
          <cell r="FZ43">
            <v>0</v>
          </cell>
          <cell r="GA43">
            <v>0</v>
          </cell>
          <cell r="GB43">
            <v>0</v>
          </cell>
          <cell r="GC43">
            <v>0</v>
          </cell>
          <cell r="GD43">
            <v>0</v>
          </cell>
          <cell r="GE43">
            <v>0</v>
          </cell>
          <cell r="GF43">
            <v>0</v>
          </cell>
          <cell r="GG43">
            <v>0</v>
          </cell>
          <cell r="GH43">
            <v>0</v>
          </cell>
          <cell r="GI43">
            <v>0</v>
          </cell>
          <cell r="GJ43">
            <v>0</v>
          </cell>
          <cell r="GK43">
            <v>0</v>
          </cell>
          <cell r="GM43">
            <v>0</v>
          </cell>
          <cell r="HS43">
            <v>35714.26</v>
          </cell>
          <cell r="HT43">
            <v>2857.1408000000001</v>
          </cell>
          <cell r="HU43">
            <v>0</v>
          </cell>
          <cell r="HV43">
            <v>71428.52</v>
          </cell>
          <cell r="HW43">
            <v>3571.4259999999995</v>
          </cell>
          <cell r="HX43">
            <v>0</v>
          </cell>
          <cell r="HY43">
            <v>35714.26</v>
          </cell>
          <cell r="HZ43">
            <v>714.28519999999946</v>
          </cell>
          <cell r="IA43">
            <v>0</v>
          </cell>
          <cell r="IB43">
            <v>0</v>
          </cell>
          <cell r="IC43">
            <v>-5.8207660913467408E-13</v>
          </cell>
          <cell r="ID43">
            <v>0</v>
          </cell>
          <cell r="IE43">
            <v>0</v>
          </cell>
          <cell r="IF43">
            <v>-5.8207660913467408E-13</v>
          </cell>
          <cell r="IG43">
            <v>0</v>
          </cell>
          <cell r="IH43">
            <v>0</v>
          </cell>
          <cell r="II43">
            <v>-5.8207660913467408E-13</v>
          </cell>
          <cell r="IJ43">
            <v>0</v>
          </cell>
          <cell r="IK43">
            <v>0</v>
          </cell>
          <cell r="IL43">
            <v>-5.8207660913467408E-13</v>
          </cell>
          <cell r="IO43">
            <v>0</v>
          </cell>
          <cell r="IP43">
            <v>0</v>
          </cell>
          <cell r="IQ43">
            <v>0</v>
          </cell>
          <cell r="IR43">
            <v>0</v>
          </cell>
          <cell r="IS43">
            <v>0</v>
          </cell>
          <cell r="IT43">
            <v>0</v>
          </cell>
          <cell r="IU43">
            <v>0</v>
          </cell>
        </row>
        <row r="44">
          <cell r="FX44">
            <v>0</v>
          </cell>
          <cell r="FY44">
            <v>0</v>
          </cell>
          <cell r="FZ44">
            <v>0</v>
          </cell>
          <cell r="GA44">
            <v>0</v>
          </cell>
          <cell r="GB44">
            <v>0</v>
          </cell>
          <cell r="GC44">
            <v>0</v>
          </cell>
          <cell r="GD44">
            <v>0</v>
          </cell>
          <cell r="GE44">
            <v>0</v>
          </cell>
          <cell r="GF44">
            <v>0</v>
          </cell>
          <cell r="GG44">
            <v>0</v>
          </cell>
          <cell r="GH44">
            <v>0</v>
          </cell>
          <cell r="GI44">
            <v>0</v>
          </cell>
          <cell r="GJ44">
            <v>0</v>
          </cell>
          <cell r="GK44">
            <v>0</v>
          </cell>
          <cell r="GM44">
            <v>0</v>
          </cell>
          <cell r="HS44">
            <v>136070.91222222222</v>
          </cell>
          <cell r="HT44">
            <v>12246.382100000001</v>
          </cell>
          <cell r="HU44">
            <v>0</v>
          </cell>
          <cell r="HV44">
            <v>272141.82444444444</v>
          </cell>
          <cell r="HW44">
            <v>20410.636833333334</v>
          </cell>
          <cell r="HX44">
            <v>0</v>
          </cell>
          <cell r="HY44">
            <v>272141.82444444444</v>
          </cell>
          <cell r="HZ44">
            <v>14967.800344444448</v>
          </cell>
          <cell r="IA44">
            <v>0</v>
          </cell>
          <cell r="IB44">
            <v>272141.82444444444</v>
          </cell>
          <cell r="IC44">
            <v>9524.9638555555575</v>
          </cell>
          <cell r="ID44">
            <v>0</v>
          </cell>
          <cell r="IE44">
            <v>272141.82444444444</v>
          </cell>
          <cell r="IF44">
            <v>4082.1273666666702</v>
          </cell>
          <cell r="IG44">
            <v>0</v>
          </cell>
          <cell r="IH44">
            <v>0</v>
          </cell>
          <cell r="II44">
            <v>3.4924596548080443E-12</v>
          </cell>
          <cell r="IJ44">
            <v>0</v>
          </cell>
          <cell r="IK44">
            <v>0</v>
          </cell>
          <cell r="IL44">
            <v>3.4924596548080443E-12</v>
          </cell>
          <cell r="IO44">
            <v>0</v>
          </cell>
          <cell r="IP44">
            <v>0</v>
          </cell>
          <cell r="IQ44">
            <v>0</v>
          </cell>
          <cell r="IR44">
            <v>0</v>
          </cell>
          <cell r="IS44">
            <v>0</v>
          </cell>
          <cell r="IT44">
            <v>0</v>
          </cell>
          <cell r="IU44">
            <v>0</v>
          </cell>
        </row>
        <row r="45">
          <cell r="FX45">
            <v>0</v>
          </cell>
          <cell r="FY45">
            <v>0</v>
          </cell>
          <cell r="FZ45">
            <v>0</v>
          </cell>
          <cell r="GA45">
            <v>0</v>
          </cell>
          <cell r="GB45">
            <v>0</v>
          </cell>
          <cell r="GC45">
            <v>0</v>
          </cell>
          <cell r="GD45">
            <v>0</v>
          </cell>
          <cell r="GE45">
            <v>0</v>
          </cell>
          <cell r="GF45">
            <v>0</v>
          </cell>
          <cell r="GG45">
            <v>0</v>
          </cell>
          <cell r="GH45">
            <v>0</v>
          </cell>
          <cell r="GI45">
            <v>0</v>
          </cell>
          <cell r="GJ45">
            <v>0</v>
          </cell>
          <cell r="GK45">
            <v>0</v>
          </cell>
          <cell r="GM45">
            <v>0</v>
          </cell>
          <cell r="HS45">
            <v>119372.26699999999</v>
          </cell>
          <cell r="HT45">
            <v>11937.226699999999</v>
          </cell>
          <cell r="HU45">
            <v>0</v>
          </cell>
          <cell r="HV45">
            <v>238744.53399999999</v>
          </cell>
          <cell r="HW45">
            <v>20293.285389999997</v>
          </cell>
          <cell r="HX45">
            <v>0</v>
          </cell>
          <cell r="HY45">
            <v>238744.53399999999</v>
          </cell>
          <cell r="HZ45">
            <v>15518.39471</v>
          </cell>
          <cell r="IA45">
            <v>0</v>
          </cell>
          <cell r="IB45">
            <v>238744.53399999999</v>
          </cell>
          <cell r="IC45">
            <v>10743.50403</v>
          </cell>
          <cell r="ID45">
            <v>0</v>
          </cell>
          <cell r="IE45">
            <v>238744.53399999999</v>
          </cell>
          <cell r="IF45">
            <v>5968.6133499999996</v>
          </cell>
          <cell r="IG45">
            <v>0</v>
          </cell>
          <cell r="IH45">
            <v>119372.26699999999</v>
          </cell>
          <cell r="II45">
            <v>1193.7226699999999</v>
          </cell>
          <cell r="IJ45">
            <v>0</v>
          </cell>
          <cell r="IK45">
            <v>0</v>
          </cell>
          <cell r="IL45">
            <v>0</v>
          </cell>
          <cell r="IO45">
            <v>0</v>
          </cell>
          <cell r="IP45">
            <v>0</v>
          </cell>
          <cell r="IQ45">
            <v>0</v>
          </cell>
          <cell r="IR45">
            <v>0</v>
          </cell>
          <cell r="IS45">
            <v>0</v>
          </cell>
          <cell r="IT45">
            <v>0</v>
          </cell>
          <cell r="IU45">
            <v>0</v>
          </cell>
        </row>
        <row r="46">
          <cell r="FX46">
            <v>0</v>
          </cell>
          <cell r="FY46">
            <v>0</v>
          </cell>
          <cell r="FZ46">
            <v>0</v>
          </cell>
          <cell r="GA46">
            <v>0</v>
          </cell>
          <cell r="GB46">
            <v>0</v>
          </cell>
          <cell r="GC46">
            <v>0</v>
          </cell>
          <cell r="GD46">
            <v>0</v>
          </cell>
          <cell r="GE46">
            <v>0</v>
          </cell>
          <cell r="GF46">
            <v>0</v>
          </cell>
          <cell r="GG46">
            <v>0</v>
          </cell>
          <cell r="GH46">
            <v>0</v>
          </cell>
          <cell r="GI46">
            <v>0</v>
          </cell>
          <cell r="GJ46">
            <v>0</v>
          </cell>
          <cell r="GK46">
            <v>0</v>
          </cell>
          <cell r="GM46">
            <v>0</v>
          </cell>
          <cell r="HS46">
            <v>97791.44</v>
          </cell>
          <cell r="HT46">
            <v>15646.6304</v>
          </cell>
          <cell r="HU46">
            <v>0</v>
          </cell>
          <cell r="HV46">
            <v>195582.88</v>
          </cell>
          <cell r="HW46">
            <v>25425.774400000006</v>
          </cell>
          <cell r="HX46">
            <v>0</v>
          </cell>
          <cell r="HY46">
            <v>195582.88</v>
          </cell>
          <cell r="HZ46">
            <v>17602.459200000005</v>
          </cell>
          <cell r="IA46">
            <v>0</v>
          </cell>
          <cell r="IB46">
            <v>195582.88</v>
          </cell>
          <cell r="IC46">
            <v>9779.1440000000039</v>
          </cell>
          <cell r="ID46">
            <v>0</v>
          </cell>
          <cell r="IE46">
            <v>97791.44</v>
          </cell>
          <cell r="IF46">
            <v>1955.8288000000048</v>
          </cell>
          <cell r="IG46">
            <v>0</v>
          </cell>
          <cell r="IH46">
            <v>0</v>
          </cell>
          <cell r="II46">
            <v>4.6566128730773927E-12</v>
          </cell>
          <cell r="IJ46">
            <v>0</v>
          </cell>
          <cell r="IK46">
            <v>0</v>
          </cell>
          <cell r="IL46">
            <v>4.6566128730773927E-12</v>
          </cell>
          <cell r="IO46">
            <v>0</v>
          </cell>
          <cell r="IP46">
            <v>0</v>
          </cell>
          <cell r="IQ46">
            <v>0</v>
          </cell>
          <cell r="IR46">
            <v>0</v>
          </cell>
          <cell r="IS46">
            <v>0</v>
          </cell>
          <cell r="IT46">
            <v>0</v>
          </cell>
          <cell r="IU46">
            <v>0</v>
          </cell>
        </row>
        <row r="47">
          <cell r="FX47">
            <v>0</v>
          </cell>
          <cell r="FY47">
            <v>0</v>
          </cell>
          <cell r="FZ47">
            <v>0</v>
          </cell>
          <cell r="GA47">
            <v>0</v>
          </cell>
          <cell r="GB47">
            <v>0</v>
          </cell>
          <cell r="GC47">
            <v>0</v>
          </cell>
          <cell r="GD47">
            <v>0</v>
          </cell>
          <cell r="GE47">
            <v>0</v>
          </cell>
          <cell r="GF47">
            <v>0</v>
          </cell>
          <cell r="GG47">
            <v>0</v>
          </cell>
          <cell r="GH47">
            <v>0</v>
          </cell>
          <cell r="GI47">
            <v>0</v>
          </cell>
          <cell r="GJ47">
            <v>0</v>
          </cell>
          <cell r="GK47">
            <v>0</v>
          </cell>
          <cell r="GM47">
            <v>0</v>
          </cell>
          <cell r="HS47">
            <v>96200.416666666672</v>
          </cell>
          <cell r="HT47">
            <v>43290.1875</v>
          </cell>
          <cell r="HU47">
            <v>0</v>
          </cell>
          <cell r="HV47">
            <v>192400.83333333334</v>
          </cell>
          <cell r="HW47">
            <v>75757.828125</v>
          </cell>
          <cell r="HX47">
            <v>0</v>
          </cell>
          <cell r="HY47">
            <v>192400.83333333334</v>
          </cell>
          <cell r="HZ47">
            <v>61327.765625</v>
          </cell>
          <cell r="IA47">
            <v>0</v>
          </cell>
          <cell r="IB47">
            <v>192400.83333333334</v>
          </cell>
          <cell r="IC47">
            <v>46897.703125000007</v>
          </cell>
          <cell r="ID47">
            <v>0</v>
          </cell>
          <cell r="IE47">
            <v>192400.83333333334</v>
          </cell>
          <cell r="IF47">
            <v>32467.640625000007</v>
          </cell>
          <cell r="IG47">
            <v>0</v>
          </cell>
          <cell r="IH47">
            <v>192400.83333333334</v>
          </cell>
          <cell r="II47">
            <v>18037.578125000004</v>
          </cell>
          <cell r="IJ47">
            <v>0</v>
          </cell>
          <cell r="IK47">
            <v>96200.416666666672</v>
          </cell>
          <cell r="IL47">
            <v>3607.5156250000023</v>
          </cell>
          <cell r="IO47">
            <v>0</v>
          </cell>
          <cell r="IP47">
            <v>0</v>
          </cell>
          <cell r="IQ47">
            <v>0</v>
          </cell>
          <cell r="IR47">
            <v>0</v>
          </cell>
          <cell r="IS47">
            <v>0</v>
          </cell>
          <cell r="IT47">
            <v>0</v>
          </cell>
          <cell r="IU47">
            <v>0</v>
          </cell>
        </row>
        <row r="48">
          <cell r="FX48">
            <v>0</v>
          </cell>
          <cell r="FY48">
            <v>0</v>
          </cell>
          <cell r="FZ48">
            <v>0</v>
          </cell>
          <cell r="GA48">
            <v>0</v>
          </cell>
          <cell r="GB48">
            <v>0</v>
          </cell>
          <cell r="GC48">
            <v>0</v>
          </cell>
          <cell r="GD48">
            <v>0</v>
          </cell>
          <cell r="GE48">
            <v>0</v>
          </cell>
          <cell r="GF48">
            <v>0</v>
          </cell>
          <cell r="GG48">
            <v>0</v>
          </cell>
          <cell r="GH48">
            <v>0</v>
          </cell>
          <cell r="GI48">
            <v>0</v>
          </cell>
          <cell r="GJ48">
            <v>0</v>
          </cell>
          <cell r="GK48">
            <v>0</v>
          </cell>
          <cell r="GM48">
            <v>0</v>
          </cell>
          <cell r="HS48">
            <v>70498.815000000002</v>
          </cell>
          <cell r="HT48">
            <v>5639.9052000000001</v>
          </cell>
          <cell r="HU48">
            <v>0</v>
          </cell>
          <cell r="HV48">
            <v>140997.63</v>
          </cell>
          <cell r="HW48">
            <v>9164.845949999999</v>
          </cell>
          <cell r="HX48">
            <v>0</v>
          </cell>
          <cell r="HY48">
            <v>140997.63</v>
          </cell>
          <cell r="HZ48">
            <v>6344.8933500000003</v>
          </cell>
          <cell r="IA48">
            <v>0</v>
          </cell>
          <cell r="IB48">
            <v>140997.63</v>
          </cell>
          <cell r="IC48">
            <v>3524.9407499999998</v>
          </cell>
          <cell r="ID48">
            <v>0</v>
          </cell>
          <cell r="IE48">
            <v>70498.815000000002</v>
          </cell>
          <cell r="IF48">
            <v>704.98815000000002</v>
          </cell>
          <cell r="IG48">
            <v>0</v>
          </cell>
          <cell r="IH48">
            <v>0</v>
          </cell>
          <cell r="II48">
            <v>0</v>
          </cell>
          <cell r="IJ48">
            <v>0</v>
          </cell>
          <cell r="IK48">
            <v>0</v>
          </cell>
          <cell r="IL48">
            <v>0</v>
          </cell>
          <cell r="IO48">
            <v>0</v>
          </cell>
          <cell r="IP48">
            <v>0</v>
          </cell>
          <cell r="IQ48">
            <v>0</v>
          </cell>
          <cell r="IR48">
            <v>0</v>
          </cell>
          <cell r="IS48">
            <v>0</v>
          </cell>
          <cell r="IT48">
            <v>0</v>
          </cell>
          <cell r="IU48">
            <v>0</v>
          </cell>
        </row>
        <row r="49">
          <cell r="FX49">
            <v>0</v>
          </cell>
          <cell r="FY49">
            <v>0</v>
          </cell>
          <cell r="FZ49">
            <v>0</v>
          </cell>
          <cell r="GA49">
            <v>0</v>
          </cell>
          <cell r="GB49">
            <v>0</v>
          </cell>
          <cell r="GC49">
            <v>0</v>
          </cell>
          <cell r="GD49">
            <v>0</v>
          </cell>
          <cell r="GE49">
            <v>0</v>
          </cell>
          <cell r="GF49">
            <v>0</v>
          </cell>
          <cell r="GG49">
            <v>0</v>
          </cell>
          <cell r="GH49">
            <v>0</v>
          </cell>
          <cell r="GI49">
            <v>0</v>
          </cell>
          <cell r="GJ49">
            <v>0</v>
          </cell>
          <cell r="GK49">
            <v>0</v>
          </cell>
          <cell r="GM49">
            <v>0</v>
          </cell>
          <cell r="HS49">
            <v>2926674.7625000002</v>
          </cell>
          <cell r="HT49">
            <v>931853.24438000016</v>
          </cell>
          <cell r="HU49">
            <v>0</v>
          </cell>
          <cell r="HV49">
            <v>5853349.5250000004</v>
          </cell>
          <cell r="HW49">
            <v>1514261.5221175002</v>
          </cell>
          <cell r="HX49">
            <v>0</v>
          </cell>
          <cell r="HY49">
            <v>5853349.5250000004</v>
          </cell>
          <cell r="HZ49">
            <v>1048334.8999275004</v>
          </cell>
          <cell r="IA49">
            <v>0</v>
          </cell>
          <cell r="IB49">
            <v>5853349.5250000004</v>
          </cell>
          <cell r="IC49">
            <v>582408.2777375005</v>
          </cell>
          <cell r="ID49">
            <v>0</v>
          </cell>
          <cell r="IE49">
            <v>2926674.7625000002</v>
          </cell>
          <cell r="IF49">
            <v>116481.65554750038</v>
          </cell>
          <cell r="IG49">
            <v>0</v>
          </cell>
          <cell r="IH49">
            <v>0</v>
          </cell>
          <cell r="II49">
            <v>3.7066638469696047E-10</v>
          </cell>
          <cell r="IJ49">
            <v>0</v>
          </cell>
          <cell r="IK49">
            <v>0</v>
          </cell>
          <cell r="IL49">
            <v>3.7066638469696047E-10</v>
          </cell>
          <cell r="IO49">
            <v>0</v>
          </cell>
          <cell r="IP49">
            <v>0</v>
          </cell>
          <cell r="IQ49">
            <v>0</v>
          </cell>
          <cell r="IR49">
            <v>0</v>
          </cell>
          <cell r="IS49">
            <v>0</v>
          </cell>
          <cell r="IT49">
            <v>0</v>
          </cell>
          <cell r="IU49">
            <v>0</v>
          </cell>
        </row>
        <row r="50">
          <cell r="FX50">
            <v>0</v>
          </cell>
          <cell r="FY50">
            <v>0</v>
          </cell>
          <cell r="FZ50">
            <v>0</v>
          </cell>
          <cell r="GA50">
            <v>0</v>
          </cell>
          <cell r="GB50">
            <v>0</v>
          </cell>
          <cell r="GC50">
            <v>0</v>
          </cell>
          <cell r="GD50">
            <v>0</v>
          </cell>
          <cell r="GE50">
            <v>0</v>
          </cell>
          <cell r="GF50">
            <v>0</v>
          </cell>
          <cell r="GG50">
            <v>0</v>
          </cell>
          <cell r="GH50">
            <v>0</v>
          </cell>
          <cell r="GI50">
            <v>0</v>
          </cell>
          <cell r="GJ50">
            <v>0</v>
          </cell>
          <cell r="GK50">
            <v>0</v>
          </cell>
          <cell r="GM50">
            <v>0</v>
          </cell>
          <cell r="HD50">
            <v>58701018.914999999</v>
          </cell>
          <cell r="HS50">
            <v>67086878.759999998</v>
          </cell>
          <cell r="HT50">
            <v>2670057.774648</v>
          </cell>
          <cell r="HU50">
            <v>0</v>
          </cell>
          <cell r="HV50">
            <v>0</v>
          </cell>
          <cell r="HW50">
            <v>-4672601.1056340002</v>
          </cell>
          <cell r="HX50">
            <v>0</v>
          </cell>
          <cell r="HY50">
            <v>0</v>
          </cell>
          <cell r="HZ50">
            <v>-4672601.1056340002</v>
          </cell>
          <cell r="IA50">
            <v>0</v>
          </cell>
          <cell r="IB50">
            <v>0</v>
          </cell>
          <cell r="IC50">
            <v>-4672601.1056340002</v>
          </cell>
          <cell r="ID50">
            <v>0</v>
          </cell>
          <cell r="IE50">
            <v>0</v>
          </cell>
          <cell r="IF50">
            <v>-4672601.1056340002</v>
          </cell>
          <cell r="IG50">
            <v>0</v>
          </cell>
          <cell r="IH50">
            <v>0</v>
          </cell>
          <cell r="II50">
            <v>-4672601.1056340002</v>
          </cell>
          <cell r="IJ50">
            <v>0</v>
          </cell>
          <cell r="IK50">
            <v>0</v>
          </cell>
          <cell r="IL50">
            <v>-4672601.1056340002</v>
          </cell>
          <cell r="IO50">
            <v>0</v>
          </cell>
          <cell r="IP50">
            <v>0</v>
          </cell>
          <cell r="IQ50">
            <v>0</v>
          </cell>
          <cell r="IR50">
            <v>0</v>
          </cell>
          <cell r="IS50">
            <v>0</v>
          </cell>
          <cell r="IT50">
            <v>0</v>
          </cell>
          <cell r="IU50">
            <v>0</v>
          </cell>
        </row>
        <row r="51">
          <cell r="FX51">
            <v>0</v>
          </cell>
          <cell r="FY51">
            <v>0</v>
          </cell>
          <cell r="FZ51">
            <v>0</v>
          </cell>
          <cell r="GA51">
            <v>0</v>
          </cell>
          <cell r="GB51">
            <v>0</v>
          </cell>
          <cell r="GC51">
            <v>0</v>
          </cell>
          <cell r="GD51">
            <v>0</v>
          </cell>
          <cell r="GE51">
            <v>0</v>
          </cell>
          <cell r="GF51">
            <v>0</v>
          </cell>
          <cell r="GG51">
            <v>0</v>
          </cell>
          <cell r="GH51">
            <v>0</v>
          </cell>
          <cell r="GI51">
            <v>0</v>
          </cell>
          <cell r="GJ51">
            <v>0</v>
          </cell>
          <cell r="GK51">
            <v>0</v>
          </cell>
          <cell r="GM51">
            <v>0</v>
          </cell>
          <cell r="HS51">
            <v>7350619.8855555551</v>
          </cell>
          <cell r="HT51">
            <v>2632992.0430060001</v>
          </cell>
          <cell r="HU51">
            <v>0</v>
          </cell>
          <cell r="HV51">
            <v>14701239.77111111</v>
          </cell>
          <cell r="HW51">
            <v>4388320.0716766659</v>
          </cell>
          <cell r="HX51">
            <v>0</v>
          </cell>
          <cell r="HY51">
            <v>14701239.77111111</v>
          </cell>
          <cell r="HZ51">
            <v>3218101.3858962217</v>
          </cell>
          <cell r="IA51">
            <v>0</v>
          </cell>
          <cell r="IB51">
            <v>14701239.77111111</v>
          </cell>
          <cell r="IC51">
            <v>2047882.7001157771</v>
          </cell>
          <cell r="ID51">
            <v>0</v>
          </cell>
          <cell r="IE51">
            <v>14701239.77111111</v>
          </cell>
          <cell r="IF51">
            <v>877664.0143353329</v>
          </cell>
          <cell r="IG51">
            <v>0</v>
          </cell>
          <cell r="IH51">
            <v>0</v>
          </cell>
          <cell r="II51">
            <v>-4.4479966163635256E-10</v>
          </cell>
          <cell r="IJ51">
            <v>0</v>
          </cell>
          <cell r="IK51">
            <v>0</v>
          </cell>
          <cell r="IL51">
            <v>-4.4479966163635256E-10</v>
          </cell>
          <cell r="IO51">
            <v>0</v>
          </cell>
          <cell r="IP51">
            <v>0</v>
          </cell>
          <cell r="IQ51">
            <v>0</v>
          </cell>
          <cell r="IR51">
            <v>0</v>
          </cell>
          <cell r="IS51">
            <v>0</v>
          </cell>
          <cell r="IT51">
            <v>0</v>
          </cell>
          <cell r="IU51">
            <v>0</v>
          </cell>
        </row>
        <row r="52">
          <cell r="FX52">
            <v>0</v>
          </cell>
          <cell r="FY52">
            <v>0</v>
          </cell>
          <cell r="FZ52">
            <v>0</v>
          </cell>
          <cell r="GA52">
            <v>0</v>
          </cell>
          <cell r="GB52">
            <v>0</v>
          </cell>
          <cell r="GC52">
            <v>0</v>
          </cell>
          <cell r="GD52">
            <v>0</v>
          </cell>
          <cell r="GE52">
            <v>0</v>
          </cell>
          <cell r="GF52">
            <v>0</v>
          </cell>
          <cell r="GG52">
            <v>0</v>
          </cell>
          <cell r="GH52">
            <v>0</v>
          </cell>
          <cell r="GI52">
            <v>0</v>
          </cell>
          <cell r="GJ52">
            <v>0</v>
          </cell>
          <cell r="GK52">
            <v>0</v>
          </cell>
          <cell r="GM52">
            <v>0</v>
          </cell>
          <cell r="HS52">
            <v>4852252.3976923078</v>
          </cell>
          <cell r="HT52">
            <v>2510555.3905660002</v>
          </cell>
          <cell r="HU52">
            <v>0</v>
          </cell>
          <cell r="HV52">
            <v>9704504.7953846157</v>
          </cell>
          <cell r="HW52">
            <v>4441751.8448475394</v>
          </cell>
          <cell r="HX52">
            <v>0</v>
          </cell>
          <cell r="HY52">
            <v>9704504.7953846157</v>
          </cell>
          <cell r="HZ52">
            <v>3669273.2631349238</v>
          </cell>
          <cell r="IA52">
            <v>0</v>
          </cell>
          <cell r="IB52">
            <v>9704504.7953846157</v>
          </cell>
          <cell r="IC52">
            <v>2896794.6814223081</v>
          </cell>
          <cell r="ID52">
            <v>0</v>
          </cell>
          <cell r="IE52">
            <v>9704504.7953846157</v>
          </cell>
          <cell r="IF52">
            <v>2124316.0997096924</v>
          </cell>
          <cell r="IG52">
            <v>0</v>
          </cell>
          <cell r="IH52">
            <v>9704504.7953846157</v>
          </cell>
          <cell r="II52">
            <v>1351837.5179970772</v>
          </cell>
          <cell r="IJ52">
            <v>0</v>
          </cell>
          <cell r="IK52">
            <v>9704504.7953846157</v>
          </cell>
          <cell r="IL52">
            <v>579358.93628446152</v>
          </cell>
          <cell r="IO52">
            <v>0</v>
          </cell>
          <cell r="IP52">
            <v>0</v>
          </cell>
          <cell r="IQ52">
            <v>0</v>
          </cell>
          <cell r="IR52">
            <v>0</v>
          </cell>
          <cell r="IS52">
            <v>0</v>
          </cell>
          <cell r="IT52">
            <v>0</v>
          </cell>
          <cell r="IU52">
            <v>0</v>
          </cell>
        </row>
        <row r="53">
          <cell r="FX53">
            <v>0</v>
          </cell>
          <cell r="FY53">
            <v>0</v>
          </cell>
          <cell r="FZ53">
            <v>0</v>
          </cell>
          <cell r="GA53">
            <v>0</v>
          </cell>
          <cell r="GB53">
            <v>0</v>
          </cell>
          <cell r="GC53">
            <v>0</v>
          </cell>
          <cell r="GD53">
            <v>0</v>
          </cell>
          <cell r="GE53">
            <v>0</v>
          </cell>
          <cell r="GF53">
            <v>0</v>
          </cell>
          <cell r="GG53">
            <v>0</v>
          </cell>
          <cell r="GH53">
            <v>0</v>
          </cell>
          <cell r="GI53">
            <v>0</v>
          </cell>
          <cell r="GJ53">
            <v>0</v>
          </cell>
          <cell r="GK53">
            <v>0</v>
          </cell>
          <cell r="GM53">
            <v>0</v>
          </cell>
          <cell r="HS53">
            <v>635571.34769230767</v>
          </cell>
          <cell r="HT53">
            <v>328844.61529599997</v>
          </cell>
          <cell r="HU53">
            <v>0</v>
          </cell>
          <cell r="HV53">
            <v>1271142.6953846153</v>
          </cell>
          <cell r="HW53">
            <v>581802.01167753851</v>
          </cell>
          <cell r="HX53">
            <v>0</v>
          </cell>
          <cell r="HY53">
            <v>1271142.6953846153</v>
          </cell>
          <cell r="HZ53">
            <v>480619.05312492297</v>
          </cell>
          <cell r="IA53">
            <v>0</v>
          </cell>
          <cell r="IB53">
            <v>1271142.6953846153</v>
          </cell>
          <cell r="IC53">
            <v>379436.09457230754</v>
          </cell>
          <cell r="ID53">
            <v>0</v>
          </cell>
          <cell r="IE53">
            <v>1271142.6953846153</v>
          </cell>
          <cell r="IF53">
            <v>278253.13601969217</v>
          </cell>
          <cell r="IG53">
            <v>0</v>
          </cell>
          <cell r="IH53">
            <v>1271142.6953846153</v>
          </cell>
          <cell r="II53">
            <v>177070.17746707678</v>
          </cell>
          <cell r="IJ53">
            <v>0</v>
          </cell>
          <cell r="IK53">
            <v>1271142.6953846153</v>
          </cell>
          <cell r="IL53">
            <v>75887.218914461409</v>
          </cell>
          <cell r="IO53">
            <v>0</v>
          </cell>
          <cell r="IP53">
            <v>0</v>
          </cell>
          <cell r="IQ53">
            <v>0</v>
          </cell>
          <cell r="IR53">
            <v>0</v>
          </cell>
          <cell r="IS53">
            <v>0</v>
          </cell>
          <cell r="IT53">
            <v>0</v>
          </cell>
          <cell r="IU53">
            <v>0</v>
          </cell>
        </row>
        <row r="54">
          <cell r="FX54">
            <v>0</v>
          </cell>
          <cell r="FY54">
            <v>0</v>
          </cell>
          <cell r="FZ54">
            <v>0</v>
          </cell>
          <cell r="GA54">
            <v>0</v>
          </cell>
          <cell r="GB54">
            <v>0</v>
          </cell>
          <cell r="GC54">
            <v>0</v>
          </cell>
          <cell r="GD54">
            <v>0</v>
          </cell>
          <cell r="GE54">
            <v>0</v>
          </cell>
          <cell r="GF54">
            <v>0</v>
          </cell>
          <cell r="GG54">
            <v>0</v>
          </cell>
          <cell r="GH54">
            <v>0</v>
          </cell>
          <cell r="GI54">
            <v>0</v>
          </cell>
          <cell r="GJ54">
            <v>0</v>
          </cell>
          <cell r="GK54">
            <v>0</v>
          </cell>
          <cell r="GM54">
            <v>0</v>
          </cell>
          <cell r="HS54">
            <v>910851.49571428564</v>
          </cell>
          <cell r="HT54">
            <v>507526.45341200003</v>
          </cell>
          <cell r="HU54">
            <v>0</v>
          </cell>
          <cell r="HV54">
            <v>1821702.9914285713</v>
          </cell>
          <cell r="HW54">
            <v>906297.23823571415</v>
          </cell>
          <cell r="HX54">
            <v>0</v>
          </cell>
          <cell r="HY54">
            <v>1821702.9914285713</v>
          </cell>
          <cell r="HZ54">
            <v>761289.6801179999</v>
          </cell>
          <cell r="IA54">
            <v>0</v>
          </cell>
          <cell r="IB54">
            <v>1821702.9914285713</v>
          </cell>
          <cell r="IC54">
            <v>616282.12200028554</v>
          </cell>
          <cell r="ID54">
            <v>0</v>
          </cell>
          <cell r="IE54">
            <v>1821702.9914285713</v>
          </cell>
          <cell r="IF54">
            <v>471274.5638825713</v>
          </cell>
          <cell r="IG54">
            <v>0</v>
          </cell>
          <cell r="IH54">
            <v>1821702.9914285713</v>
          </cell>
          <cell r="II54">
            <v>326267.00576485705</v>
          </cell>
          <cell r="IJ54">
            <v>0</v>
          </cell>
          <cell r="IK54">
            <v>1821702.9914285713</v>
          </cell>
          <cell r="IL54">
            <v>181259.44764714281</v>
          </cell>
          <cell r="IO54">
            <v>0</v>
          </cell>
          <cell r="IP54">
            <v>0</v>
          </cell>
          <cell r="IQ54">
            <v>0</v>
          </cell>
          <cell r="IR54">
            <v>0</v>
          </cell>
          <cell r="IS54">
            <v>0</v>
          </cell>
          <cell r="IT54">
            <v>0</v>
          </cell>
          <cell r="IU54">
            <v>0</v>
          </cell>
        </row>
        <row r="55">
          <cell r="FX55">
            <v>0</v>
          </cell>
          <cell r="FY55">
            <v>0</v>
          </cell>
          <cell r="FZ55">
            <v>0</v>
          </cell>
          <cell r="GA55">
            <v>0</v>
          </cell>
          <cell r="GB55">
            <v>0</v>
          </cell>
          <cell r="GC55">
            <v>0</v>
          </cell>
          <cell r="GD55">
            <v>0</v>
          </cell>
          <cell r="GE55">
            <v>0</v>
          </cell>
          <cell r="GF55">
            <v>0</v>
          </cell>
          <cell r="GG55">
            <v>0</v>
          </cell>
          <cell r="GH55">
            <v>0</v>
          </cell>
          <cell r="GI55">
            <v>0</v>
          </cell>
          <cell r="GJ55">
            <v>0</v>
          </cell>
          <cell r="GK55">
            <v>0</v>
          </cell>
          <cell r="GM55">
            <v>0</v>
          </cell>
          <cell r="HS55">
            <v>1171640.8553846152</v>
          </cell>
          <cell r="HT55">
            <v>606206.97857599996</v>
          </cell>
          <cell r="HU55">
            <v>0</v>
          </cell>
          <cell r="HV55">
            <v>2343281.7107692305</v>
          </cell>
          <cell r="HW55">
            <v>1072520.0390190769</v>
          </cell>
          <cell r="HX55">
            <v>0</v>
          </cell>
          <cell r="HY55">
            <v>2343281.7107692305</v>
          </cell>
          <cell r="HZ55">
            <v>885994.81484184624</v>
          </cell>
          <cell r="IA55">
            <v>0</v>
          </cell>
          <cell r="IB55">
            <v>2343281.7107692305</v>
          </cell>
          <cell r="IC55">
            <v>699469.59066461562</v>
          </cell>
          <cell r="ID55">
            <v>0</v>
          </cell>
          <cell r="IE55">
            <v>2343281.7107692305</v>
          </cell>
          <cell r="IF55">
            <v>512944.36648738489</v>
          </cell>
          <cell r="IG55">
            <v>0</v>
          </cell>
          <cell r="IH55">
            <v>2343281.7107692305</v>
          </cell>
          <cell r="II55">
            <v>326419.14231015416</v>
          </cell>
          <cell r="IJ55">
            <v>0</v>
          </cell>
          <cell r="IK55">
            <v>2343281.7107692305</v>
          </cell>
          <cell r="IL55">
            <v>139893.91813292337</v>
          </cell>
          <cell r="IO55">
            <v>0</v>
          </cell>
          <cell r="IP55">
            <v>0</v>
          </cell>
          <cell r="IQ55">
            <v>0</v>
          </cell>
          <cell r="IR55">
            <v>0</v>
          </cell>
          <cell r="IS55">
            <v>0</v>
          </cell>
          <cell r="IT55">
            <v>0</v>
          </cell>
          <cell r="IU55">
            <v>0</v>
          </cell>
        </row>
        <row r="56">
          <cell r="FX56">
            <v>0</v>
          </cell>
          <cell r="FY56">
            <v>0</v>
          </cell>
          <cell r="FZ56">
            <v>0</v>
          </cell>
          <cell r="GA56">
            <v>0</v>
          </cell>
          <cell r="GB56">
            <v>0</v>
          </cell>
          <cell r="GC56">
            <v>0</v>
          </cell>
          <cell r="GD56">
            <v>0</v>
          </cell>
          <cell r="GE56">
            <v>0</v>
          </cell>
          <cell r="GF56">
            <v>0</v>
          </cell>
          <cell r="GG56">
            <v>0</v>
          </cell>
          <cell r="GH56">
            <v>0</v>
          </cell>
          <cell r="GI56">
            <v>0</v>
          </cell>
          <cell r="GJ56">
            <v>0</v>
          </cell>
          <cell r="GK56">
            <v>0</v>
          </cell>
          <cell r="GM56">
            <v>0</v>
          </cell>
          <cell r="HS56">
            <v>1856570.8338170003</v>
          </cell>
          <cell r="HT56">
            <v>1108372.7877887492</v>
          </cell>
          <cell r="HU56">
            <v>0</v>
          </cell>
          <cell r="HV56">
            <v>3713141.6676340005</v>
          </cell>
          <cell r="HW56">
            <v>1995071.0180197484</v>
          </cell>
          <cell r="HX56">
            <v>0</v>
          </cell>
          <cell r="HY56">
            <v>3713141.6676340005</v>
          </cell>
          <cell r="HZ56">
            <v>1699504.9412760818</v>
          </cell>
          <cell r="IA56">
            <v>0</v>
          </cell>
          <cell r="IB56">
            <v>3713141.6676340005</v>
          </cell>
          <cell r="IC56">
            <v>1403938.8645324153</v>
          </cell>
          <cell r="ID56">
            <v>0</v>
          </cell>
          <cell r="IE56">
            <v>3713141.6676340005</v>
          </cell>
          <cell r="IF56">
            <v>1108372.7877887487</v>
          </cell>
          <cell r="IG56">
            <v>0</v>
          </cell>
          <cell r="IH56">
            <v>3713141.6676340005</v>
          </cell>
          <cell r="II56">
            <v>812806.71104508243</v>
          </cell>
          <cell r="IJ56">
            <v>0</v>
          </cell>
          <cell r="IK56">
            <v>3713141.6676340005</v>
          </cell>
          <cell r="IL56">
            <v>517240.63430141599</v>
          </cell>
          <cell r="IO56">
            <v>0</v>
          </cell>
          <cell r="IP56">
            <v>0</v>
          </cell>
          <cell r="IQ56">
            <v>0</v>
          </cell>
          <cell r="IR56">
            <v>0</v>
          </cell>
          <cell r="IS56">
            <v>0</v>
          </cell>
          <cell r="IT56">
            <v>0</v>
          </cell>
          <cell r="IU56">
            <v>0</v>
          </cell>
        </row>
        <row r="57">
          <cell r="FX57">
            <v>0</v>
          </cell>
          <cell r="FY57">
            <v>0</v>
          </cell>
          <cell r="FZ57">
            <v>0</v>
          </cell>
          <cell r="GA57">
            <v>0</v>
          </cell>
          <cell r="GB57">
            <v>0</v>
          </cell>
          <cell r="GC57">
            <v>0</v>
          </cell>
          <cell r="GD57">
            <v>0</v>
          </cell>
          <cell r="GE57">
            <v>0</v>
          </cell>
          <cell r="GF57">
            <v>0</v>
          </cell>
          <cell r="GG57">
            <v>0</v>
          </cell>
          <cell r="GH57">
            <v>0</v>
          </cell>
          <cell r="GI57">
            <v>0</v>
          </cell>
          <cell r="GJ57">
            <v>0</v>
          </cell>
          <cell r="GK57">
            <v>0</v>
          </cell>
          <cell r="GM57">
            <v>0</v>
          </cell>
          <cell r="HS57">
            <v>273745.6708496667</v>
          </cell>
          <cell r="HT57">
            <v>163426.16549725103</v>
          </cell>
          <cell r="HU57">
            <v>0</v>
          </cell>
          <cell r="HV57">
            <v>547491.3416993334</v>
          </cell>
          <cell r="HW57">
            <v>294167.09789505182</v>
          </cell>
          <cell r="HX57">
            <v>0</v>
          </cell>
          <cell r="HY57">
            <v>547491.3416993334</v>
          </cell>
          <cell r="HZ57">
            <v>250586.78709578485</v>
          </cell>
          <cell r="IA57">
            <v>0</v>
          </cell>
          <cell r="IB57">
            <v>547491.3416993334</v>
          </cell>
          <cell r="IC57">
            <v>207006.47629651782</v>
          </cell>
          <cell r="ID57">
            <v>0</v>
          </cell>
          <cell r="IE57">
            <v>547491.3416993334</v>
          </cell>
          <cell r="IF57">
            <v>163426.16549725088</v>
          </cell>
          <cell r="IG57">
            <v>0</v>
          </cell>
          <cell r="IH57">
            <v>547491.3416993334</v>
          </cell>
          <cell r="II57">
            <v>119845.85469798394</v>
          </cell>
          <cell r="IJ57">
            <v>0</v>
          </cell>
          <cell r="IK57">
            <v>547491.3416993334</v>
          </cell>
          <cell r="IL57">
            <v>76265.543898717006</v>
          </cell>
          <cell r="IO57">
            <v>0</v>
          </cell>
          <cell r="IP57">
            <v>0</v>
          </cell>
          <cell r="IQ57">
            <v>0</v>
          </cell>
          <cell r="IR57">
            <v>0</v>
          </cell>
          <cell r="IS57">
            <v>0</v>
          </cell>
          <cell r="IT57">
            <v>0</v>
          </cell>
          <cell r="IU57">
            <v>0</v>
          </cell>
        </row>
        <row r="58">
          <cell r="FX58">
            <v>0</v>
          </cell>
          <cell r="FY58">
            <v>0</v>
          </cell>
          <cell r="FZ58">
            <v>0</v>
          </cell>
          <cell r="GA58">
            <v>0</v>
          </cell>
          <cell r="GB58">
            <v>0</v>
          </cell>
          <cell r="GC58">
            <v>0</v>
          </cell>
          <cell r="GD58">
            <v>0</v>
          </cell>
          <cell r="GE58">
            <v>0</v>
          </cell>
          <cell r="GF58">
            <v>0</v>
          </cell>
          <cell r="GG58">
            <v>0</v>
          </cell>
          <cell r="GH58">
            <v>0</v>
          </cell>
          <cell r="GI58">
            <v>0</v>
          </cell>
          <cell r="GJ58">
            <v>0</v>
          </cell>
          <cell r="GK58">
            <v>0</v>
          </cell>
          <cell r="GM58">
            <v>0</v>
          </cell>
          <cell r="HS58">
            <v>2581191.29</v>
          </cell>
          <cell r="HT58">
            <v>1540971.2001300002</v>
          </cell>
          <cell r="HU58">
            <v>0</v>
          </cell>
          <cell r="HV58">
            <v>5162382.58</v>
          </cell>
          <cell r="HW58">
            <v>2773748.1602340005</v>
          </cell>
          <cell r="HX58">
            <v>0</v>
          </cell>
          <cell r="HY58">
            <v>5162382.58</v>
          </cell>
          <cell r="HZ58">
            <v>2362822.5068660006</v>
          </cell>
          <cell r="IA58">
            <v>0</v>
          </cell>
          <cell r="IB58">
            <v>5162382.58</v>
          </cell>
          <cell r="IC58">
            <v>1951896.8534980007</v>
          </cell>
          <cell r="ID58">
            <v>0</v>
          </cell>
          <cell r="IE58">
            <v>5162382.58</v>
          </cell>
          <cell r="IF58">
            <v>1540971.2001300007</v>
          </cell>
          <cell r="IG58">
            <v>0</v>
          </cell>
          <cell r="IH58">
            <v>5162382.58</v>
          </cell>
          <cell r="II58">
            <v>1130045.5467620008</v>
          </cell>
          <cell r="IJ58">
            <v>0</v>
          </cell>
          <cell r="IK58">
            <v>5162382.58</v>
          </cell>
          <cell r="IL58">
            <v>719119.89339400094</v>
          </cell>
          <cell r="IO58">
            <v>0</v>
          </cell>
          <cell r="IP58">
            <v>0</v>
          </cell>
          <cell r="IQ58">
            <v>0</v>
          </cell>
          <cell r="IR58">
            <v>0</v>
          </cell>
          <cell r="IS58">
            <v>0</v>
          </cell>
          <cell r="IT58">
            <v>0</v>
          </cell>
          <cell r="IU58">
            <v>0</v>
          </cell>
        </row>
        <row r="59">
          <cell r="FX59">
            <v>0</v>
          </cell>
          <cell r="FY59">
            <v>0</v>
          </cell>
          <cell r="FZ59">
            <v>0</v>
          </cell>
          <cell r="GA59">
            <v>0</v>
          </cell>
          <cell r="GB59">
            <v>0</v>
          </cell>
          <cell r="GC59">
            <v>0</v>
          </cell>
          <cell r="GD59">
            <v>0</v>
          </cell>
          <cell r="GE59">
            <v>0</v>
          </cell>
          <cell r="GF59">
            <v>0</v>
          </cell>
          <cell r="GG59">
            <v>0</v>
          </cell>
          <cell r="GH59">
            <v>0</v>
          </cell>
          <cell r="GI59">
            <v>0</v>
          </cell>
          <cell r="GJ59">
            <v>0</v>
          </cell>
          <cell r="GK59">
            <v>0</v>
          </cell>
          <cell r="GM59">
            <v>0</v>
          </cell>
          <cell r="HS59">
            <v>304945.52437499998</v>
          </cell>
          <cell r="HT59">
            <v>194189.30992199999</v>
          </cell>
          <cell r="HU59">
            <v>0</v>
          </cell>
          <cell r="HV59">
            <v>609891.04874999996</v>
          </cell>
          <cell r="HW59">
            <v>351968.12423362501</v>
          </cell>
          <cell r="HX59">
            <v>0</v>
          </cell>
          <cell r="HY59">
            <v>609891.04874999996</v>
          </cell>
          <cell r="HZ59">
            <v>303420.79675312497</v>
          </cell>
          <cell r="IA59">
            <v>0</v>
          </cell>
          <cell r="IB59">
            <v>609891.04874999996</v>
          </cell>
          <cell r="IC59">
            <v>254873.46927262496</v>
          </cell>
          <cell r="ID59">
            <v>0</v>
          </cell>
          <cell r="IE59">
            <v>609891.04874999996</v>
          </cell>
          <cell r="IF59">
            <v>206326.14179212495</v>
          </cell>
          <cell r="IG59">
            <v>0</v>
          </cell>
          <cell r="IH59">
            <v>609891.04874999996</v>
          </cell>
          <cell r="II59">
            <v>157778.81431162497</v>
          </cell>
          <cell r="IJ59">
            <v>0</v>
          </cell>
          <cell r="IK59">
            <v>609891.04874999996</v>
          </cell>
          <cell r="IL59">
            <v>109231.48683112494</v>
          </cell>
          <cell r="IO59">
            <v>0</v>
          </cell>
          <cell r="IP59">
            <v>0</v>
          </cell>
          <cell r="IQ59">
            <v>0</v>
          </cell>
          <cell r="IR59">
            <v>0</v>
          </cell>
          <cell r="IS59">
            <v>0</v>
          </cell>
          <cell r="IT59">
            <v>0</v>
          </cell>
          <cell r="IU59">
            <v>0</v>
          </cell>
        </row>
        <row r="60">
          <cell r="FX60">
            <v>0</v>
          </cell>
          <cell r="FY60">
            <v>0</v>
          </cell>
          <cell r="FZ60">
            <v>0</v>
          </cell>
          <cell r="GA60">
            <v>0</v>
          </cell>
          <cell r="GB60">
            <v>0</v>
          </cell>
          <cell r="GC60">
            <v>0</v>
          </cell>
          <cell r="GD60">
            <v>0</v>
          </cell>
          <cell r="GE60">
            <v>0</v>
          </cell>
          <cell r="GF60">
            <v>0</v>
          </cell>
          <cell r="GG60">
            <v>0</v>
          </cell>
          <cell r="GH60">
            <v>0</v>
          </cell>
          <cell r="GI60">
            <v>0</v>
          </cell>
          <cell r="GJ60">
            <v>0</v>
          </cell>
          <cell r="GK60">
            <v>0</v>
          </cell>
          <cell r="GM60">
            <v>0</v>
          </cell>
          <cell r="HS60">
            <v>382648.551875</v>
          </cell>
          <cell r="HT60">
            <v>243670.59783400001</v>
          </cell>
          <cell r="HU60">
            <v>0</v>
          </cell>
          <cell r="HV60">
            <v>765297.10375000001</v>
          </cell>
          <cell r="HW60">
            <v>441652.95857412508</v>
          </cell>
          <cell r="HX60">
            <v>0</v>
          </cell>
          <cell r="HY60">
            <v>765297.10375000001</v>
          </cell>
          <cell r="HZ60">
            <v>380735.3091156251</v>
          </cell>
          <cell r="IA60">
            <v>0</v>
          </cell>
          <cell r="IB60">
            <v>765297.10375000001</v>
          </cell>
          <cell r="IC60">
            <v>319817.65965712507</v>
          </cell>
          <cell r="ID60">
            <v>0</v>
          </cell>
          <cell r="IE60">
            <v>765297.10375000001</v>
          </cell>
          <cell r="IF60">
            <v>258900.0101986251</v>
          </cell>
          <cell r="IG60">
            <v>0</v>
          </cell>
          <cell r="IH60">
            <v>765297.10375000001</v>
          </cell>
          <cell r="II60">
            <v>197982.36074012509</v>
          </cell>
          <cell r="IJ60">
            <v>0</v>
          </cell>
          <cell r="IK60">
            <v>765297.10375000001</v>
          </cell>
          <cell r="IL60">
            <v>137064.71128162512</v>
          </cell>
          <cell r="IO60">
            <v>0</v>
          </cell>
          <cell r="IP60">
            <v>0</v>
          </cell>
          <cell r="IQ60">
            <v>0</v>
          </cell>
          <cell r="IR60">
            <v>0</v>
          </cell>
          <cell r="IS60">
            <v>0</v>
          </cell>
          <cell r="IT60">
            <v>0</v>
          </cell>
          <cell r="IU60">
            <v>0</v>
          </cell>
        </row>
        <row r="61">
          <cell r="FX61">
            <v>0</v>
          </cell>
          <cell r="FY61">
            <v>0</v>
          </cell>
          <cell r="FZ61">
            <v>0</v>
          </cell>
          <cell r="GA61">
            <v>0</v>
          </cell>
          <cell r="GB61">
            <v>0</v>
          </cell>
          <cell r="GC61">
            <v>0</v>
          </cell>
          <cell r="GD61">
            <v>0</v>
          </cell>
          <cell r="GE61">
            <v>0</v>
          </cell>
          <cell r="GF61">
            <v>0</v>
          </cell>
          <cell r="GG61">
            <v>0</v>
          </cell>
          <cell r="GH61">
            <v>0</v>
          </cell>
          <cell r="GI61">
            <v>0</v>
          </cell>
          <cell r="GJ61">
            <v>0</v>
          </cell>
          <cell r="GK61">
            <v>0</v>
          </cell>
          <cell r="GM61">
            <v>0</v>
          </cell>
          <cell r="HS61">
            <v>206784.65444444443</v>
          </cell>
          <cell r="HT61">
            <v>148140.52644399999</v>
          </cell>
          <cell r="HU61">
            <v>0</v>
          </cell>
          <cell r="HV61">
            <v>413569.30888888886</v>
          </cell>
          <cell r="HW61">
            <v>271590.96514733334</v>
          </cell>
          <cell r="HX61">
            <v>0</v>
          </cell>
          <cell r="HY61">
            <v>413569.30888888886</v>
          </cell>
          <cell r="HZ61">
            <v>238670.84815977776</v>
          </cell>
          <cell r="IA61">
            <v>0</v>
          </cell>
          <cell r="IB61">
            <v>413569.30888888886</v>
          </cell>
          <cell r="IC61">
            <v>205750.73117222221</v>
          </cell>
          <cell r="ID61">
            <v>0</v>
          </cell>
          <cell r="IE61">
            <v>413569.30888888886</v>
          </cell>
          <cell r="IF61">
            <v>172830.61418466666</v>
          </cell>
          <cell r="IG61">
            <v>0</v>
          </cell>
          <cell r="IH61">
            <v>413569.30888888886</v>
          </cell>
          <cell r="II61">
            <v>139910.49719711108</v>
          </cell>
          <cell r="IJ61">
            <v>0</v>
          </cell>
          <cell r="IK61">
            <v>413569.30888888886</v>
          </cell>
          <cell r="IL61">
            <v>106990.38020955553</v>
          </cell>
          <cell r="IO61">
            <v>0</v>
          </cell>
          <cell r="IP61">
            <v>0</v>
          </cell>
          <cell r="IQ61">
            <v>0</v>
          </cell>
          <cell r="IR61">
            <v>0</v>
          </cell>
          <cell r="IS61">
            <v>0</v>
          </cell>
          <cell r="IT61">
            <v>0</v>
          </cell>
          <cell r="IU61">
            <v>0</v>
          </cell>
        </row>
        <row r="62">
          <cell r="FX62">
            <v>0</v>
          </cell>
          <cell r="FY62">
            <v>0</v>
          </cell>
          <cell r="FZ62">
            <v>0</v>
          </cell>
          <cell r="GA62">
            <v>0</v>
          </cell>
          <cell r="GB62">
            <v>0</v>
          </cell>
          <cell r="GC62">
            <v>0</v>
          </cell>
          <cell r="GD62">
            <v>0</v>
          </cell>
          <cell r="GE62">
            <v>0</v>
          </cell>
          <cell r="GF62">
            <v>0</v>
          </cell>
          <cell r="GG62">
            <v>0</v>
          </cell>
          <cell r="GH62">
            <v>0</v>
          </cell>
          <cell r="GI62">
            <v>0</v>
          </cell>
          <cell r="GJ62">
            <v>0</v>
          </cell>
          <cell r="GK62">
            <v>0</v>
          </cell>
          <cell r="GM62">
            <v>0</v>
          </cell>
          <cell r="HS62">
            <v>2130222.9068749999</v>
          </cell>
          <cell r="HT62">
            <v>1356525.947098</v>
          </cell>
          <cell r="HU62">
            <v>0</v>
          </cell>
          <cell r="HV62">
            <v>4260445.8137499997</v>
          </cell>
          <cell r="HW62">
            <v>2458703.2791151251</v>
          </cell>
          <cell r="HX62">
            <v>0</v>
          </cell>
          <cell r="HY62">
            <v>4260445.8137499997</v>
          </cell>
          <cell r="HZ62">
            <v>2119571.7923406251</v>
          </cell>
          <cell r="IA62">
            <v>0</v>
          </cell>
          <cell r="IB62">
            <v>4260445.8137499997</v>
          </cell>
          <cell r="IC62">
            <v>1780440.3055661251</v>
          </cell>
          <cell r="ID62">
            <v>0</v>
          </cell>
          <cell r="IE62">
            <v>4260445.8137499997</v>
          </cell>
          <cell r="IF62">
            <v>1441308.8187916251</v>
          </cell>
          <cell r="IG62">
            <v>0</v>
          </cell>
          <cell r="IH62">
            <v>4260445.8137499997</v>
          </cell>
          <cell r="II62">
            <v>1102177.3320171253</v>
          </cell>
          <cell r="IJ62">
            <v>0</v>
          </cell>
          <cell r="IK62">
            <v>4260445.8137499997</v>
          </cell>
          <cell r="IL62">
            <v>763045.84524262545</v>
          </cell>
          <cell r="IO62">
            <v>0</v>
          </cell>
          <cell r="IP62">
            <v>0</v>
          </cell>
          <cell r="IQ62">
            <v>0</v>
          </cell>
          <cell r="IR62">
            <v>0</v>
          </cell>
          <cell r="IS62">
            <v>0</v>
          </cell>
          <cell r="IT62">
            <v>0</v>
          </cell>
          <cell r="IU62">
            <v>0</v>
          </cell>
        </row>
        <row r="63">
          <cell r="FX63">
            <v>0</v>
          </cell>
          <cell r="FY63">
            <v>0</v>
          </cell>
          <cell r="FZ63">
            <v>0</v>
          </cell>
          <cell r="GA63">
            <v>0</v>
          </cell>
          <cell r="GB63">
            <v>0</v>
          </cell>
          <cell r="GC63">
            <v>0</v>
          </cell>
          <cell r="GD63">
            <v>0</v>
          </cell>
          <cell r="GE63">
            <v>0</v>
          </cell>
          <cell r="GF63">
            <v>0</v>
          </cell>
          <cell r="GG63">
            <v>0</v>
          </cell>
          <cell r="GH63">
            <v>0</v>
          </cell>
          <cell r="GI63">
            <v>0</v>
          </cell>
          <cell r="GJ63">
            <v>0</v>
          </cell>
          <cell r="GK63">
            <v>0</v>
          </cell>
          <cell r="GM63">
            <v>0</v>
          </cell>
          <cell r="HS63">
            <v>9166209.5079999994</v>
          </cell>
          <cell r="HT63">
            <v>1824075.692092</v>
          </cell>
          <cell r="HU63">
            <v>0</v>
          </cell>
          <cell r="HV63">
            <v>18332419.015999999</v>
          </cell>
          <cell r="HW63">
            <v>2553705.9689288</v>
          </cell>
          <cell r="HX63">
            <v>0</v>
          </cell>
          <cell r="HY63">
            <v>18332419.015999999</v>
          </cell>
          <cell r="HZ63">
            <v>1094445.4152551997</v>
          </cell>
          <cell r="IA63">
            <v>0</v>
          </cell>
          <cell r="IB63">
            <v>0</v>
          </cell>
          <cell r="IC63">
            <v>-2.9653310775756837E-10</v>
          </cell>
          <cell r="ID63">
            <v>0</v>
          </cell>
          <cell r="IE63">
            <v>0</v>
          </cell>
          <cell r="IF63">
            <v>-2.9653310775756837E-10</v>
          </cell>
          <cell r="IG63">
            <v>0</v>
          </cell>
          <cell r="IH63">
            <v>0</v>
          </cell>
          <cell r="II63">
            <v>-2.9653310775756837E-10</v>
          </cell>
          <cell r="IJ63">
            <v>0</v>
          </cell>
          <cell r="IK63">
            <v>0</v>
          </cell>
          <cell r="IL63">
            <v>-2.9653310775756837E-10</v>
          </cell>
          <cell r="IO63">
            <v>0</v>
          </cell>
          <cell r="IP63">
            <v>0</v>
          </cell>
          <cell r="IQ63">
            <v>0</v>
          </cell>
          <cell r="IR63">
            <v>0</v>
          </cell>
          <cell r="IS63">
            <v>0</v>
          </cell>
          <cell r="IT63">
            <v>0</v>
          </cell>
          <cell r="IU63">
            <v>0</v>
          </cell>
        </row>
        <row r="64">
          <cell r="FX64">
            <v>0</v>
          </cell>
          <cell r="FY64">
            <v>0</v>
          </cell>
          <cell r="FZ64">
            <v>0</v>
          </cell>
          <cell r="GA64">
            <v>0</v>
          </cell>
          <cell r="GB64">
            <v>0</v>
          </cell>
          <cell r="GC64">
            <v>0</v>
          </cell>
          <cell r="GD64">
            <v>0</v>
          </cell>
          <cell r="GE64">
            <v>0</v>
          </cell>
          <cell r="GF64">
            <v>0</v>
          </cell>
          <cell r="GG64">
            <v>0</v>
          </cell>
          <cell r="GH64">
            <v>0</v>
          </cell>
          <cell r="GI64">
            <v>0</v>
          </cell>
          <cell r="GJ64">
            <v>0</v>
          </cell>
          <cell r="GK64">
            <v>0</v>
          </cell>
          <cell r="GM64">
            <v>0</v>
          </cell>
          <cell r="HD64">
            <v>25300689.715555556</v>
          </cell>
          <cell r="HS64">
            <v>28463275.93</v>
          </cell>
          <cell r="HT64">
            <v>1132838.3820140001</v>
          </cell>
          <cell r="HU64">
            <v>0</v>
          </cell>
          <cell r="HV64">
            <v>0</v>
          </cell>
          <cell r="HW64">
            <v>-2013934.9013582224</v>
          </cell>
          <cell r="HX64">
            <v>0</v>
          </cell>
          <cell r="HY64">
            <v>0</v>
          </cell>
          <cell r="HZ64">
            <v>-2013934.9013582224</v>
          </cell>
          <cell r="IA64">
            <v>0</v>
          </cell>
          <cell r="IB64">
            <v>0</v>
          </cell>
          <cell r="IC64">
            <v>-2013934.9013582224</v>
          </cell>
          <cell r="ID64">
            <v>0</v>
          </cell>
          <cell r="IE64">
            <v>0</v>
          </cell>
          <cell r="IF64">
            <v>-2013934.9013582224</v>
          </cell>
          <cell r="IG64">
            <v>0</v>
          </cell>
          <cell r="IH64">
            <v>0</v>
          </cell>
          <cell r="II64">
            <v>-2013934.9013582224</v>
          </cell>
          <cell r="IJ64">
            <v>0</v>
          </cell>
          <cell r="IK64">
            <v>0</v>
          </cell>
          <cell r="IL64">
            <v>-2013934.9013582224</v>
          </cell>
          <cell r="IO64">
            <v>0</v>
          </cell>
          <cell r="IP64">
            <v>0</v>
          </cell>
          <cell r="IQ64">
            <v>0</v>
          </cell>
          <cell r="IR64">
            <v>0</v>
          </cell>
          <cell r="IS64">
            <v>0</v>
          </cell>
          <cell r="IT64">
            <v>0</v>
          </cell>
          <cell r="IU64">
            <v>0</v>
          </cell>
        </row>
        <row r="65">
          <cell r="FX65">
            <v>0</v>
          </cell>
          <cell r="FY65">
            <v>0</v>
          </cell>
          <cell r="FZ65">
            <v>0</v>
          </cell>
          <cell r="GA65">
            <v>0</v>
          </cell>
          <cell r="GB65">
            <v>0</v>
          </cell>
          <cell r="GC65">
            <v>0</v>
          </cell>
          <cell r="GD65">
            <v>0</v>
          </cell>
          <cell r="GE65">
            <v>0</v>
          </cell>
          <cell r="GF65">
            <v>0</v>
          </cell>
          <cell r="GG65">
            <v>0</v>
          </cell>
          <cell r="GH65">
            <v>0</v>
          </cell>
          <cell r="GI65">
            <v>0</v>
          </cell>
          <cell r="GJ65">
            <v>0</v>
          </cell>
          <cell r="GK65">
            <v>0</v>
          </cell>
          <cell r="GM65">
            <v>0</v>
          </cell>
          <cell r="HS65">
            <v>3716146.8850000002</v>
          </cell>
          <cell r="HT65">
            <v>1479026.4602300001</v>
          </cell>
          <cell r="HU65">
            <v>0</v>
          </cell>
          <cell r="HV65">
            <v>7432293.7700000005</v>
          </cell>
          <cell r="HW65">
            <v>2514344.9823909998</v>
          </cell>
          <cell r="HX65">
            <v>0</v>
          </cell>
          <cell r="HY65">
            <v>7432293.7700000005</v>
          </cell>
          <cell r="HZ65">
            <v>1922734.3982989998</v>
          </cell>
          <cell r="IA65">
            <v>0</v>
          </cell>
          <cell r="IB65">
            <v>7432293.7700000005</v>
          </cell>
          <cell r="IC65">
            <v>1331123.8142069997</v>
          </cell>
          <cell r="ID65">
            <v>0</v>
          </cell>
          <cell r="IE65">
            <v>7432293.7700000005</v>
          </cell>
          <cell r="IF65">
            <v>739513.23011499958</v>
          </cell>
          <cell r="IG65">
            <v>0</v>
          </cell>
          <cell r="IH65">
            <v>3716146.8850000002</v>
          </cell>
          <cell r="II65">
            <v>147902.64602299948</v>
          </cell>
          <cell r="IJ65">
            <v>0</v>
          </cell>
          <cell r="IK65">
            <v>0</v>
          </cell>
          <cell r="IL65">
            <v>-5.1893293857574466E-10</v>
          </cell>
          <cell r="IO65">
            <v>0</v>
          </cell>
          <cell r="IP65">
            <v>0</v>
          </cell>
          <cell r="IQ65">
            <v>0</v>
          </cell>
          <cell r="IR65">
            <v>0</v>
          </cell>
          <cell r="IS65">
            <v>0</v>
          </cell>
          <cell r="IT65">
            <v>0</v>
          </cell>
          <cell r="IU65">
            <v>0</v>
          </cell>
        </row>
        <row r="66">
          <cell r="FX66">
            <v>0</v>
          </cell>
          <cell r="FY66">
            <v>0</v>
          </cell>
          <cell r="FZ66">
            <v>0</v>
          </cell>
          <cell r="GA66">
            <v>0</v>
          </cell>
          <cell r="GB66">
            <v>0</v>
          </cell>
          <cell r="GC66">
            <v>0</v>
          </cell>
          <cell r="GD66">
            <v>0</v>
          </cell>
          <cell r="GE66">
            <v>0</v>
          </cell>
          <cell r="GF66">
            <v>0</v>
          </cell>
          <cell r="GG66">
            <v>0</v>
          </cell>
          <cell r="GH66">
            <v>0</v>
          </cell>
          <cell r="GI66">
            <v>0</v>
          </cell>
          <cell r="GJ66">
            <v>0</v>
          </cell>
          <cell r="GK66">
            <v>0</v>
          </cell>
          <cell r="GM66">
            <v>0</v>
          </cell>
          <cell r="HS66">
            <v>958993.63399999996</v>
          </cell>
          <cell r="HT66">
            <v>153199.23303149999</v>
          </cell>
          <cell r="HU66">
            <v>0</v>
          </cell>
          <cell r="HV66">
            <v>1917987.2679999999</v>
          </cell>
          <cell r="HW66">
            <v>275758.61945670005</v>
          </cell>
          <cell r="HX66">
            <v>0</v>
          </cell>
          <cell r="HY66">
            <v>1917987.2679999999</v>
          </cell>
          <cell r="HZ66">
            <v>234905.49064830004</v>
          </cell>
          <cell r="IA66">
            <v>0</v>
          </cell>
          <cell r="IB66">
            <v>1917987.2679999999</v>
          </cell>
          <cell r="IC66">
            <v>194052.36183990003</v>
          </cell>
          <cell r="ID66">
            <v>0</v>
          </cell>
          <cell r="IE66">
            <v>1917987.2679999999</v>
          </cell>
          <cell r="IF66">
            <v>153199.23303150007</v>
          </cell>
          <cell r="IG66">
            <v>0</v>
          </cell>
          <cell r="IH66">
            <v>1917987.2679999999</v>
          </cell>
          <cell r="II66">
            <v>112346.10422310006</v>
          </cell>
          <cell r="IJ66">
            <v>0</v>
          </cell>
          <cell r="IK66">
            <v>1917987.2679999999</v>
          </cell>
          <cell r="IL66">
            <v>71492.975414700079</v>
          </cell>
          <cell r="IO66">
            <v>0</v>
          </cell>
          <cell r="IP66">
            <v>0</v>
          </cell>
          <cell r="IQ66">
            <v>0</v>
          </cell>
          <cell r="IR66">
            <v>0</v>
          </cell>
          <cell r="IS66">
            <v>0</v>
          </cell>
          <cell r="IT66">
            <v>0</v>
          </cell>
          <cell r="IU66">
            <v>0</v>
          </cell>
        </row>
        <row r="67">
          <cell r="FX67">
            <v>0</v>
          </cell>
          <cell r="FY67">
            <v>0</v>
          </cell>
          <cell r="FZ67">
            <v>0</v>
          </cell>
          <cell r="GA67">
            <v>0</v>
          </cell>
          <cell r="GB67">
            <v>0</v>
          </cell>
          <cell r="GC67">
            <v>0</v>
          </cell>
          <cell r="GD67">
            <v>0</v>
          </cell>
          <cell r="GE67">
            <v>0</v>
          </cell>
          <cell r="GF67">
            <v>0</v>
          </cell>
          <cell r="GG67">
            <v>0</v>
          </cell>
          <cell r="GH67">
            <v>0</v>
          </cell>
          <cell r="GI67">
            <v>0</v>
          </cell>
          <cell r="GJ67">
            <v>0</v>
          </cell>
          <cell r="GK67">
            <v>0</v>
          </cell>
          <cell r="GM67">
            <v>0</v>
          </cell>
          <cell r="HS67">
            <v>188848.63875000001</v>
          </cell>
          <cell r="HT67">
            <v>32179.808043000001</v>
          </cell>
          <cell r="HU67">
            <v>0</v>
          </cell>
          <cell r="HV67">
            <v>377697.27750000003</v>
          </cell>
          <cell r="HW67">
            <v>58325.902077937506</v>
          </cell>
          <cell r="HX67">
            <v>0</v>
          </cell>
          <cell r="HY67">
            <v>377697.27750000003</v>
          </cell>
          <cell r="HZ67">
            <v>50280.950067187514</v>
          </cell>
          <cell r="IA67">
            <v>0</v>
          </cell>
          <cell r="IB67">
            <v>377697.27750000003</v>
          </cell>
          <cell r="IC67">
            <v>42235.998056437515</v>
          </cell>
          <cell r="ID67">
            <v>0</v>
          </cell>
          <cell r="IE67">
            <v>377697.27750000003</v>
          </cell>
          <cell r="IF67">
            <v>34191.046045687515</v>
          </cell>
          <cell r="IG67">
            <v>0</v>
          </cell>
          <cell r="IH67">
            <v>377697.27750000003</v>
          </cell>
          <cell r="II67">
            <v>26146.09403493752</v>
          </cell>
          <cell r="IJ67">
            <v>0</v>
          </cell>
          <cell r="IK67">
            <v>377697.27750000003</v>
          </cell>
          <cell r="IL67">
            <v>18101.14202418752</v>
          </cell>
          <cell r="IO67">
            <v>0</v>
          </cell>
          <cell r="IP67">
            <v>0</v>
          </cell>
          <cell r="IQ67">
            <v>0</v>
          </cell>
          <cell r="IR67">
            <v>0</v>
          </cell>
          <cell r="IS67">
            <v>0</v>
          </cell>
          <cell r="IT67">
            <v>0</v>
          </cell>
          <cell r="IU67">
            <v>0</v>
          </cell>
        </row>
        <row r="68">
          <cell r="FX68">
            <v>0</v>
          </cell>
          <cell r="FY68">
            <v>0</v>
          </cell>
          <cell r="FZ68">
            <v>0</v>
          </cell>
          <cell r="GA68">
            <v>0</v>
          </cell>
          <cell r="GB68">
            <v>0</v>
          </cell>
          <cell r="GC68">
            <v>0</v>
          </cell>
          <cell r="GD68">
            <v>0</v>
          </cell>
          <cell r="GE68">
            <v>0</v>
          </cell>
          <cell r="GF68">
            <v>0</v>
          </cell>
          <cell r="GG68">
            <v>0</v>
          </cell>
          <cell r="GH68">
            <v>0</v>
          </cell>
          <cell r="GI68">
            <v>0</v>
          </cell>
          <cell r="GJ68">
            <v>0</v>
          </cell>
          <cell r="GK68">
            <v>0</v>
          </cell>
          <cell r="GM68">
            <v>0</v>
          </cell>
          <cell r="HS68">
            <v>58118.7</v>
          </cell>
          <cell r="HT68">
            <v>9903.4264800000001</v>
          </cell>
          <cell r="HU68">
            <v>0</v>
          </cell>
          <cell r="HV68">
            <v>116237.4</v>
          </cell>
          <cell r="HW68">
            <v>17949.960494999999</v>
          </cell>
          <cell r="HX68">
            <v>0</v>
          </cell>
          <cell r="HY68">
            <v>116237.4</v>
          </cell>
          <cell r="HZ68">
            <v>15474.103875000003</v>
          </cell>
          <cell r="IA68">
            <v>0</v>
          </cell>
          <cell r="IB68">
            <v>116237.4</v>
          </cell>
          <cell r="IC68">
            <v>12998.247255000004</v>
          </cell>
          <cell r="ID68">
            <v>0</v>
          </cell>
          <cell r="IE68">
            <v>116237.4</v>
          </cell>
          <cell r="IF68">
            <v>10522.390635000003</v>
          </cell>
          <cell r="IG68">
            <v>0</v>
          </cell>
          <cell r="IH68">
            <v>116237.4</v>
          </cell>
          <cell r="II68">
            <v>8046.5340150000047</v>
          </cell>
          <cell r="IJ68">
            <v>0</v>
          </cell>
          <cell r="IK68">
            <v>116237.4</v>
          </cell>
          <cell r="IL68">
            <v>5570.6773950000043</v>
          </cell>
          <cell r="IO68">
            <v>0</v>
          </cell>
          <cell r="IP68">
            <v>0</v>
          </cell>
          <cell r="IQ68">
            <v>0</v>
          </cell>
          <cell r="IR68">
            <v>0</v>
          </cell>
          <cell r="IS68">
            <v>0</v>
          </cell>
          <cell r="IT68">
            <v>0</v>
          </cell>
          <cell r="IU68">
            <v>0</v>
          </cell>
        </row>
        <row r="69">
          <cell r="FX69">
            <v>0</v>
          </cell>
          <cell r="FY69">
            <v>0</v>
          </cell>
          <cell r="FZ69">
            <v>0</v>
          </cell>
          <cell r="GA69">
            <v>0</v>
          </cell>
          <cell r="GB69">
            <v>0</v>
          </cell>
          <cell r="GC69">
            <v>0</v>
          </cell>
          <cell r="GD69">
            <v>0</v>
          </cell>
          <cell r="GE69">
            <v>0</v>
          </cell>
          <cell r="GF69">
            <v>0</v>
          </cell>
          <cell r="GG69">
            <v>0</v>
          </cell>
          <cell r="GH69">
            <v>0</v>
          </cell>
          <cell r="GI69">
            <v>0</v>
          </cell>
          <cell r="GJ69">
            <v>0</v>
          </cell>
          <cell r="GK69">
            <v>0</v>
          </cell>
          <cell r="GM69">
            <v>0</v>
          </cell>
          <cell r="HS69">
            <v>157075.70555555556</v>
          </cell>
          <cell r="HT69">
            <v>30111.412755000001</v>
          </cell>
          <cell r="HU69">
            <v>0</v>
          </cell>
          <cell r="HV69">
            <v>314151.41111111111</v>
          </cell>
          <cell r="HW69">
            <v>55204.256717500008</v>
          </cell>
          <cell r="HX69">
            <v>0</v>
          </cell>
          <cell r="HY69">
            <v>314151.41111111111</v>
          </cell>
          <cell r="HZ69">
            <v>48512.831660833348</v>
          </cell>
          <cell r="IA69">
            <v>0</v>
          </cell>
          <cell r="IB69">
            <v>314151.41111111111</v>
          </cell>
          <cell r="IC69">
            <v>41821.406604166681</v>
          </cell>
          <cell r="ID69">
            <v>0</v>
          </cell>
          <cell r="IE69">
            <v>314151.41111111111</v>
          </cell>
          <cell r="IF69">
            <v>35129.981547500007</v>
          </cell>
          <cell r="IG69">
            <v>0</v>
          </cell>
          <cell r="IH69">
            <v>314151.41111111111</v>
          </cell>
          <cell r="II69">
            <v>28438.55649083334</v>
          </cell>
          <cell r="IJ69">
            <v>0</v>
          </cell>
          <cell r="IK69">
            <v>314151.41111111111</v>
          </cell>
          <cell r="IL69">
            <v>21747.131434166669</v>
          </cell>
          <cell r="IO69">
            <v>0</v>
          </cell>
          <cell r="IP69">
            <v>0</v>
          </cell>
          <cell r="IQ69">
            <v>0</v>
          </cell>
          <cell r="IR69">
            <v>0</v>
          </cell>
          <cell r="IS69">
            <v>0</v>
          </cell>
          <cell r="IT69">
            <v>0</v>
          </cell>
          <cell r="IU69">
            <v>0</v>
          </cell>
        </row>
        <row r="70">
          <cell r="FX70">
            <v>0</v>
          </cell>
          <cell r="FY70">
            <v>0</v>
          </cell>
          <cell r="FZ70">
            <v>0</v>
          </cell>
          <cell r="GA70">
            <v>0</v>
          </cell>
          <cell r="GB70">
            <v>0</v>
          </cell>
          <cell r="GC70">
            <v>0</v>
          </cell>
          <cell r="GD70">
            <v>0</v>
          </cell>
          <cell r="GE70">
            <v>0</v>
          </cell>
          <cell r="GF70">
            <v>0</v>
          </cell>
          <cell r="GG70">
            <v>0</v>
          </cell>
          <cell r="GH70">
            <v>0</v>
          </cell>
          <cell r="GI70">
            <v>0</v>
          </cell>
          <cell r="GJ70">
            <v>0</v>
          </cell>
          <cell r="GK70">
            <v>0</v>
          </cell>
          <cell r="GM70">
            <v>0</v>
          </cell>
          <cell r="HS70">
            <v>3329395.3381249998</v>
          </cell>
          <cell r="HT70">
            <v>567328.96561650001</v>
          </cell>
          <cell r="HU70">
            <v>0</v>
          </cell>
          <cell r="HV70">
            <v>6658790.6762499996</v>
          </cell>
          <cell r="HW70">
            <v>1028283.7501799063</v>
          </cell>
          <cell r="HX70">
            <v>0</v>
          </cell>
          <cell r="HY70">
            <v>6658790.6762499996</v>
          </cell>
          <cell r="HZ70">
            <v>886451.50877578137</v>
          </cell>
          <cell r="IA70">
            <v>0</v>
          </cell>
          <cell r="IB70">
            <v>6658790.6762499996</v>
          </cell>
          <cell r="IC70">
            <v>744619.26737165637</v>
          </cell>
          <cell r="ID70">
            <v>0</v>
          </cell>
          <cell r="IE70">
            <v>6658790.6762499996</v>
          </cell>
          <cell r="IF70">
            <v>602787.02596753149</v>
          </cell>
          <cell r="IG70">
            <v>0</v>
          </cell>
          <cell r="IH70">
            <v>6658790.6762499996</v>
          </cell>
          <cell r="II70">
            <v>460954.7845634066</v>
          </cell>
          <cell r="IJ70">
            <v>0</v>
          </cell>
          <cell r="IK70">
            <v>6658790.6762499996</v>
          </cell>
          <cell r="IL70">
            <v>319122.5431592816</v>
          </cell>
          <cell r="IO70">
            <v>0</v>
          </cell>
          <cell r="IP70">
            <v>0</v>
          </cell>
          <cell r="IQ70">
            <v>0</v>
          </cell>
          <cell r="IR70">
            <v>0</v>
          </cell>
          <cell r="IS70">
            <v>0</v>
          </cell>
          <cell r="IT70">
            <v>0</v>
          </cell>
          <cell r="IU70">
            <v>0</v>
          </cell>
        </row>
        <row r="71">
          <cell r="FX71">
            <v>0</v>
          </cell>
          <cell r="FY71">
            <v>0</v>
          </cell>
          <cell r="FZ71">
            <v>0</v>
          </cell>
          <cell r="GA71">
            <v>0</v>
          </cell>
          <cell r="GB71">
            <v>0</v>
          </cell>
          <cell r="GC71">
            <v>0</v>
          </cell>
          <cell r="GD71">
            <v>0</v>
          </cell>
          <cell r="GE71">
            <v>0</v>
          </cell>
          <cell r="GF71">
            <v>0</v>
          </cell>
          <cell r="GG71">
            <v>0</v>
          </cell>
          <cell r="GH71">
            <v>0</v>
          </cell>
          <cell r="GI71">
            <v>0</v>
          </cell>
          <cell r="GJ71">
            <v>0</v>
          </cell>
          <cell r="GK71">
            <v>0</v>
          </cell>
          <cell r="GM71">
            <v>0</v>
          </cell>
          <cell r="HS71">
            <v>1150254.2276470589</v>
          </cell>
          <cell r="HT71">
            <v>208253.52791550002</v>
          </cell>
          <cell r="HU71">
            <v>0</v>
          </cell>
          <cell r="HV71">
            <v>2300508.4552941178</v>
          </cell>
          <cell r="HW71">
            <v>379756.43325767649</v>
          </cell>
          <cell r="HX71">
            <v>0</v>
          </cell>
          <cell r="HY71">
            <v>2300508.4552941178</v>
          </cell>
          <cell r="HZ71">
            <v>330755.60315991181</v>
          </cell>
          <cell r="IA71">
            <v>0</v>
          </cell>
          <cell r="IB71">
            <v>2300508.4552941178</v>
          </cell>
          <cell r="IC71">
            <v>281754.77306214708</v>
          </cell>
          <cell r="ID71">
            <v>0</v>
          </cell>
          <cell r="IE71">
            <v>2300508.4552941178</v>
          </cell>
          <cell r="IF71">
            <v>232753.94296438241</v>
          </cell>
          <cell r="IG71">
            <v>0</v>
          </cell>
          <cell r="IH71">
            <v>2300508.4552941178</v>
          </cell>
          <cell r="II71">
            <v>183753.11286661768</v>
          </cell>
          <cell r="IJ71">
            <v>0</v>
          </cell>
          <cell r="IK71">
            <v>2300508.4552941178</v>
          </cell>
          <cell r="IL71">
            <v>134752.28276885301</v>
          </cell>
          <cell r="IO71">
            <v>0</v>
          </cell>
          <cell r="IP71">
            <v>0</v>
          </cell>
          <cell r="IQ71">
            <v>0</v>
          </cell>
          <cell r="IR71">
            <v>0</v>
          </cell>
          <cell r="IS71">
            <v>0</v>
          </cell>
          <cell r="IT71">
            <v>0</v>
          </cell>
          <cell r="IU71">
            <v>0</v>
          </cell>
        </row>
        <row r="72">
          <cell r="FX72">
            <v>0</v>
          </cell>
          <cell r="FY72">
            <v>0</v>
          </cell>
          <cell r="FZ72">
            <v>0</v>
          </cell>
          <cell r="GA72">
            <v>0</v>
          </cell>
          <cell r="GB72">
            <v>0</v>
          </cell>
          <cell r="GC72">
            <v>0</v>
          </cell>
          <cell r="GD72">
            <v>0</v>
          </cell>
          <cell r="GE72">
            <v>0</v>
          </cell>
          <cell r="GF72">
            <v>0</v>
          </cell>
          <cell r="GG72">
            <v>0</v>
          </cell>
          <cell r="GH72">
            <v>0</v>
          </cell>
          <cell r="GI72">
            <v>0</v>
          </cell>
          <cell r="GJ72">
            <v>0</v>
          </cell>
          <cell r="GK72">
            <v>0</v>
          </cell>
          <cell r="GM72">
            <v>0</v>
          </cell>
          <cell r="HS72">
            <v>664444.12</v>
          </cell>
          <cell r="HT72">
            <v>127373.937804</v>
          </cell>
          <cell r="HU72">
            <v>0</v>
          </cell>
          <cell r="HV72">
            <v>1328888.24</v>
          </cell>
          <cell r="HW72">
            <v>233518.88597400003</v>
          </cell>
          <cell r="HX72">
            <v>0</v>
          </cell>
          <cell r="HY72">
            <v>1328888.24</v>
          </cell>
          <cell r="HZ72">
            <v>205213.56646200008</v>
          </cell>
          <cell r="IA72">
            <v>0</v>
          </cell>
          <cell r="IB72">
            <v>1328888.24</v>
          </cell>
          <cell r="IC72">
            <v>176908.24695000009</v>
          </cell>
          <cell r="ID72">
            <v>0</v>
          </cell>
          <cell r="IE72">
            <v>1328888.24</v>
          </cell>
          <cell r="IF72">
            <v>148602.9274380001</v>
          </cell>
          <cell r="IG72">
            <v>0</v>
          </cell>
          <cell r="IH72">
            <v>1328888.24</v>
          </cell>
          <cell r="II72">
            <v>120297.60792600008</v>
          </cell>
          <cell r="IJ72">
            <v>0</v>
          </cell>
          <cell r="IK72">
            <v>1328888.24</v>
          </cell>
          <cell r="IL72">
            <v>91992.288414000068</v>
          </cell>
          <cell r="IO72">
            <v>0</v>
          </cell>
          <cell r="IP72">
            <v>0</v>
          </cell>
          <cell r="IQ72">
            <v>0</v>
          </cell>
          <cell r="IR72">
            <v>0</v>
          </cell>
          <cell r="IS72">
            <v>0</v>
          </cell>
          <cell r="IT72">
            <v>0</v>
          </cell>
          <cell r="IU72">
            <v>0</v>
          </cell>
        </row>
        <row r="73">
          <cell r="FX73">
            <v>0</v>
          </cell>
          <cell r="FY73">
            <v>0</v>
          </cell>
          <cell r="FZ73">
            <v>0</v>
          </cell>
          <cell r="GA73">
            <v>0</v>
          </cell>
          <cell r="GB73">
            <v>0</v>
          </cell>
          <cell r="GC73">
            <v>0</v>
          </cell>
          <cell r="GD73">
            <v>0</v>
          </cell>
          <cell r="GE73">
            <v>0</v>
          </cell>
          <cell r="GF73">
            <v>0</v>
          </cell>
          <cell r="GG73">
            <v>0</v>
          </cell>
          <cell r="GH73">
            <v>0</v>
          </cell>
          <cell r="GI73">
            <v>0</v>
          </cell>
          <cell r="GJ73">
            <v>0</v>
          </cell>
          <cell r="GK73">
            <v>0</v>
          </cell>
          <cell r="GM73">
            <v>0</v>
          </cell>
          <cell r="HS73">
            <v>0</v>
          </cell>
          <cell r="HT73">
            <v>685870.66576</v>
          </cell>
          <cell r="HU73">
            <v>0</v>
          </cell>
          <cell r="HV73">
            <v>0</v>
          </cell>
          <cell r="HW73">
            <v>1371741.33152</v>
          </cell>
          <cell r="HX73">
            <v>0</v>
          </cell>
          <cell r="HY73">
            <v>2881809.52</v>
          </cell>
          <cell r="HZ73">
            <v>1371741.33152</v>
          </cell>
          <cell r="IA73">
            <v>0</v>
          </cell>
          <cell r="IB73">
            <v>5763619.04</v>
          </cell>
          <cell r="IC73">
            <v>1268860.731656</v>
          </cell>
          <cell r="ID73">
            <v>0</v>
          </cell>
          <cell r="IE73">
            <v>5763619.04</v>
          </cell>
          <cell r="IF73">
            <v>1131686.5985039999</v>
          </cell>
          <cell r="IG73">
            <v>0</v>
          </cell>
          <cell r="IH73">
            <v>5763619.04</v>
          </cell>
          <cell r="II73">
            <v>994512.46535199962</v>
          </cell>
          <cell r="IJ73">
            <v>0</v>
          </cell>
          <cell r="IK73">
            <v>5763619.04</v>
          </cell>
          <cell r="IL73">
            <v>857338.33219999948</v>
          </cell>
          <cell r="IO73">
            <v>0</v>
          </cell>
          <cell r="IP73">
            <v>0</v>
          </cell>
          <cell r="IQ73">
            <v>0</v>
          </cell>
          <cell r="IR73">
            <v>0</v>
          </cell>
          <cell r="IS73">
            <v>0</v>
          </cell>
          <cell r="IT73">
            <v>0</v>
          </cell>
          <cell r="IU73">
            <v>0</v>
          </cell>
        </row>
        <row r="74">
          <cell r="FX74">
            <v>0</v>
          </cell>
          <cell r="FY74">
            <v>0</v>
          </cell>
          <cell r="FZ74">
            <v>0</v>
          </cell>
          <cell r="GA74">
            <v>0</v>
          </cell>
          <cell r="GB74">
            <v>0</v>
          </cell>
          <cell r="GC74">
            <v>0</v>
          </cell>
          <cell r="GD74">
            <v>0</v>
          </cell>
          <cell r="GE74">
            <v>0</v>
          </cell>
          <cell r="GF74">
            <v>0</v>
          </cell>
          <cell r="GG74">
            <v>0</v>
          </cell>
          <cell r="GH74">
            <v>0</v>
          </cell>
          <cell r="GI74">
            <v>0</v>
          </cell>
          <cell r="GJ74">
            <v>0</v>
          </cell>
          <cell r="GK74">
            <v>0</v>
          </cell>
          <cell r="GM74">
            <v>0</v>
          </cell>
          <cell r="HS74">
            <v>0</v>
          </cell>
          <cell r="HT74">
            <v>33382.297690000007</v>
          </cell>
          <cell r="HU74">
            <v>0</v>
          </cell>
          <cell r="HV74">
            <v>0</v>
          </cell>
          <cell r="HW74">
            <v>66764.595380000013</v>
          </cell>
          <cell r="HX74">
            <v>0</v>
          </cell>
          <cell r="HY74">
            <v>140261.755</v>
          </cell>
          <cell r="HZ74">
            <v>66764.595380000013</v>
          </cell>
          <cell r="IA74">
            <v>0</v>
          </cell>
          <cell r="IB74">
            <v>280523.51</v>
          </cell>
          <cell r="IC74">
            <v>61757.250726500009</v>
          </cell>
          <cell r="ID74">
            <v>0</v>
          </cell>
          <cell r="IE74">
            <v>280523.51</v>
          </cell>
          <cell r="IF74">
            <v>55080.791188500014</v>
          </cell>
          <cell r="IG74">
            <v>0</v>
          </cell>
          <cell r="IH74">
            <v>280523.51</v>
          </cell>
          <cell r="II74">
            <v>48404.331650500018</v>
          </cell>
          <cell r="IJ74">
            <v>0</v>
          </cell>
          <cell r="IK74">
            <v>280523.51</v>
          </cell>
          <cell r="IL74">
            <v>41727.872112500023</v>
          </cell>
          <cell r="IO74">
            <v>0</v>
          </cell>
          <cell r="IP74">
            <v>0</v>
          </cell>
          <cell r="IQ74">
            <v>0</v>
          </cell>
          <cell r="IR74">
            <v>0</v>
          </cell>
          <cell r="IS74">
            <v>0</v>
          </cell>
          <cell r="IT74">
            <v>0</v>
          </cell>
          <cell r="IU74">
            <v>0</v>
          </cell>
        </row>
        <row r="75">
          <cell r="FX75">
            <v>0</v>
          </cell>
          <cell r="FY75">
            <v>0</v>
          </cell>
          <cell r="FZ75">
            <v>0</v>
          </cell>
          <cell r="GA75">
            <v>0</v>
          </cell>
          <cell r="GB75">
            <v>0</v>
          </cell>
          <cell r="GC75">
            <v>0</v>
          </cell>
          <cell r="GD75">
            <v>0</v>
          </cell>
          <cell r="GE75">
            <v>0</v>
          </cell>
          <cell r="GF75">
            <v>0</v>
          </cell>
          <cell r="GG75">
            <v>0</v>
          </cell>
          <cell r="GH75">
            <v>0</v>
          </cell>
          <cell r="GI75">
            <v>0</v>
          </cell>
          <cell r="GJ75">
            <v>0</v>
          </cell>
          <cell r="GK75">
            <v>0</v>
          </cell>
          <cell r="GM75">
            <v>0</v>
          </cell>
          <cell r="HS75">
            <v>0</v>
          </cell>
          <cell r="HT75">
            <v>59500.000000000007</v>
          </cell>
          <cell r="HU75">
            <v>0</v>
          </cell>
          <cell r="HV75">
            <v>416666.66666666669</v>
          </cell>
          <cell r="HW75">
            <v>116520.83333333334</v>
          </cell>
          <cell r="HX75">
            <v>0</v>
          </cell>
          <cell r="HY75">
            <v>416666.66666666669</v>
          </cell>
          <cell r="HZ75">
            <v>106604.16666666669</v>
          </cell>
          <cell r="IA75">
            <v>0</v>
          </cell>
          <cell r="IB75">
            <v>416666.66666666669</v>
          </cell>
          <cell r="IC75">
            <v>96687.500000000029</v>
          </cell>
          <cell r="ID75">
            <v>0</v>
          </cell>
          <cell r="IE75">
            <v>416666.66666666669</v>
          </cell>
          <cell r="IF75">
            <v>86770.833333333343</v>
          </cell>
          <cell r="IG75">
            <v>0</v>
          </cell>
          <cell r="IH75">
            <v>416666.66666666669</v>
          </cell>
          <cell r="II75">
            <v>76854.166666666672</v>
          </cell>
          <cell r="IJ75">
            <v>0</v>
          </cell>
          <cell r="IK75">
            <v>416666.66666666669</v>
          </cell>
          <cell r="IL75">
            <v>66937.5</v>
          </cell>
          <cell r="IO75">
            <v>0</v>
          </cell>
          <cell r="IP75">
            <v>0</v>
          </cell>
          <cell r="IQ75">
            <v>0</v>
          </cell>
          <cell r="IR75">
            <v>0</v>
          </cell>
          <cell r="IS75">
            <v>0</v>
          </cell>
          <cell r="IT75">
            <v>0</v>
          </cell>
          <cell r="IU75">
            <v>0</v>
          </cell>
        </row>
        <row r="76">
          <cell r="FX76">
            <v>0</v>
          </cell>
          <cell r="FY76">
            <v>0</v>
          </cell>
          <cell r="FZ76">
            <v>0</v>
          </cell>
          <cell r="GA76">
            <v>0</v>
          </cell>
          <cell r="GB76">
            <v>0</v>
          </cell>
          <cell r="GC76">
            <v>0</v>
          </cell>
          <cell r="GD76">
            <v>0</v>
          </cell>
          <cell r="GE76">
            <v>0</v>
          </cell>
          <cell r="GF76">
            <v>0</v>
          </cell>
          <cell r="GG76">
            <v>0</v>
          </cell>
          <cell r="GH76">
            <v>0</v>
          </cell>
          <cell r="GI76">
            <v>0</v>
          </cell>
          <cell r="GJ76">
            <v>0</v>
          </cell>
          <cell r="GK76">
            <v>0</v>
          </cell>
          <cell r="GM76">
            <v>0</v>
          </cell>
          <cell r="HS76">
            <v>4846.68</v>
          </cell>
          <cell r="HT76">
            <v>255.66237000000001</v>
          </cell>
          <cell r="HU76">
            <v>0</v>
          </cell>
          <cell r="HV76">
            <v>0</v>
          </cell>
          <cell r="HW76">
            <v>0</v>
          </cell>
          <cell r="HX76">
            <v>0</v>
          </cell>
          <cell r="HY76">
            <v>0</v>
          </cell>
          <cell r="HZ76">
            <v>0</v>
          </cell>
          <cell r="IA76">
            <v>0</v>
          </cell>
          <cell r="IB76">
            <v>0</v>
          </cell>
          <cell r="IC76">
            <v>0</v>
          </cell>
          <cell r="ID76">
            <v>0</v>
          </cell>
          <cell r="IE76">
            <v>0</v>
          </cell>
          <cell r="IF76">
            <v>0</v>
          </cell>
          <cell r="IG76">
            <v>0</v>
          </cell>
          <cell r="IH76">
            <v>0</v>
          </cell>
          <cell r="II76">
            <v>0</v>
          </cell>
          <cell r="IJ76">
            <v>0</v>
          </cell>
          <cell r="IK76">
            <v>0</v>
          </cell>
          <cell r="IL76">
            <v>0</v>
          </cell>
          <cell r="IO76">
            <v>0</v>
          </cell>
          <cell r="IP76">
            <v>0</v>
          </cell>
          <cell r="IQ76">
            <v>0</v>
          </cell>
          <cell r="IR76">
            <v>0</v>
          </cell>
          <cell r="IS76">
            <v>0</v>
          </cell>
          <cell r="IT76">
            <v>0</v>
          </cell>
          <cell r="IU76">
            <v>0</v>
          </cell>
        </row>
        <row r="77">
          <cell r="FX77">
            <v>0</v>
          </cell>
          <cell r="FY77">
            <v>0</v>
          </cell>
          <cell r="FZ77">
            <v>0</v>
          </cell>
          <cell r="GA77">
            <v>0</v>
          </cell>
          <cell r="GB77">
            <v>0</v>
          </cell>
          <cell r="GC77">
            <v>0</v>
          </cell>
          <cell r="GD77">
            <v>0</v>
          </cell>
          <cell r="GE77">
            <v>0</v>
          </cell>
          <cell r="GF77">
            <v>0</v>
          </cell>
          <cell r="GG77">
            <v>0</v>
          </cell>
          <cell r="GH77">
            <v>0</v>
          </cell>
          <cell r="GI77">
            <v>0</v>
          </cell>
          <cell r="GJ77">
            <v>0</v>
          </cell>
          <cell r="GK77">
            <v>0</v>
          </cell>
          <cell r="GM77">
            <v>0</v>
          </cell>
          <cell r="HS77">
            <v>15461.674999999999</v>
          </cell>
          <cell r="HT77">
            <v>1546.1675</v>
          </cell>
          <cell r="HU77">
            <v>0</v>
          </cell>
          <cell r="HV77">
            <v>15461.674999999999</v>
          </cell>
          <cell r="HW77">
            <v>773.08375000000001</v>
          </cell>
          <cell r="HX77">
            <v>0</v>
          </cell>
          <cell r="HY77">
            <v>0</v>
          </cell>
          <cell r="HZ77">
            <v>0</v>
          </cell>
          <cell r="IA77">
            <v>0</v>
          </cell>
          <cell r="IB77">
            <v>0</v>
          </cell>
          <cell r="IC77">
            <v>0</v>
          </cell>
          <cell r="ID77">
            <v>0</v>
          </cell>
          <cell r="IE77">
            <v>0</v>
          </cell>
          <cell r="IF77">
            <v>0</v>
          </cell>
          <cell r="IG77">
            <v>0</v>
          </cell>
          <cell r="IH77">
            <v>0</v>
          </cell>
          <cell r="II77">
            <v>0</v>
          </cell>
          <cell r="IJ77">
            <v>0</v>
          </cell>
          <cell r="IK77">
            <v>0</v>
          </cell>
          <cell r="IL77">
            <v>0</v>
          </cell>
          <cell r="IO77">
            <v>0</v>
          </cell>
          <cell r="IP77">
            <v>0</v>
          </cell>
          <cell r="IQ77">
            <v>0</v>
          </cell>
          <cell r="IR77">
            <v>0</v>
          </cell>
          <cell r="IS77">
            <v>0</v>
          </cell>
          <cell r="IT77">
            <v>0</v>
          </cell>
          <cell r="IU77">
            <v>0</v>
          </cell>
        </row>
        <row r="78">
          <cell r="FX78">
            <v>0</v>
          </cell>
          <cell r="FY78">
            <v>0</v>
          </cell>
          <cell r="FZ78">
            <v>0</v>
          </cell>
          <cell r="GA78">
            <v>0</v>
          </cell>
          <cell r="GB78">
            <v>0</v>
          </cell>
          <cell r="GC78">
            <v>0</v>
          </cell>
          <cell r="GD78">
            <v>0</v>
          </cell>
          <cell r="GE78">
            <v>0</v>
          </cell>
          <cell r="GF78">
            <v>0</v>
          </cell>
          <cell r="GG78">
            <v>0</v>
          </cell>
          <cell r="GH78">
            <v>0</v>
          </cell>
          <cell r="GI78">
            <v>0</v>
          </cell>
          <cell r="GJ78">
            <v>0</v>
          </cell>
          <cell r="GK78">
            <v>0</v>
          </cell>
          <cell r="GM78">
            <v>0</v>
          </cell>
          <cell r="HS78">
            <v>7269.98</v>
          </cell>
          <cell r="HT78">
            <v>383.49144499999994</v>
          </cell>
          <cell r="HU78">
            <v>0</v>
          </cell>
          <cell r="HV78">
            <v>0</v>
          </cell>
          <cell r="HW78">
            <v>0</v>
          </cell>
          <cell r="HX78">
            <v>0</v>
          </cell>
          <cell r="HY78">
            <v>0</v>
          </cell>
          <cell r="HZ78">
            <v>0</v>
          </cell>
          <cell r="IA78">
            <v>0</v>
          </cell>
          <cell r="IB78">
            <v>0</v>
          </cell>
          <cell r="IC78">
            <v>0</v>
          </cell>
          <cell r="ID78">
            <v>0</v>
          </cell>
          <cell r="IE78">
            <v>0</v>
          </cell>
          <cell r="IF78">
            <v>0</v>
          </cell>
          <cell r="IG78">
            <v>0</v>
          </cell>
          <cell r="IH78">
            <v>0</v>
          </cell>
          <cell r="II78">
            <v>0</v>
          </cell>
          <cell r="IJ78">
            <v>0</v>
          </cell>
          <cell r="IK78">
            <v>0</v>
          </cell>
          <cell r="IL78">
            <v>0</v>
          </cell>
          <cell r="IO78">
            <v>0</v>
          </cell>
          <cell r="IP78">
            <v>0</v>
          </cell>
          <cell r="IQ78">
            <v>0</v>
          </cell>
          <cell r="IR78">
            <v>0</v>
          </cell>
          <cell r="IS78">
            <v>0</v>
          </cell>
          <cell r="IT78">
            <v>0</v>
          </cell>
          <cell r="IU78">
            <v>0</v>
          </cell>
        </row>
        <row r="79">
          <cell r="FX79">
            <v>0</v>
          </cell>
          <cell r="FY79">
            <v>0</v>
          </cell>
          <cell r="FZ79">
            <v>0</v>
          </cell>
          <cell r="GA79">
            <v>0</v>
          </cell>
          <cell r="GB79">
            <v>0</v>
          </cell>
          <cell r="GC79">
            <v>0</v>
          </cell>
          <cell r="GD79">
            <v>0</v>
          </cell>
          <cell r="GE79">
            <v>0</v>
          </cell>
          <cell r="GF79">
            <v>0</v>
          </cell>
          <cell r="GG79">
            <v>0</v>
          </cell>
          <cell r="GH79">
            <v>0</v>
          </cell>
          <cell r="GI79">
            <v>0</v>
          </cell>
          <cell r="GJ79">
            <v>0</v>
          </cell>
          <cell r="GK79">
            <v>0</v>
          </cell>
          <cell r="GM79">
            <v>0</v>
          </cell>
          <cell r="HS79">
            <v>3629.47</v>
          </cell>
          <cell r="HT79">
            <v>191.45454249999997</v>
          </cell>
          <cell r="HU79">
            <v>0</v>
          </cell>
          <cell r="HV79">
            <v>0</v>
          </cell>
          <cell r="HW79">
            <v>0</v>
          </cell>
          <cell r="HX79">
            <v>0</v>
          </cell>
          <cell r="HY79">
            <v>0</v>
          </cell>
          <cell r="HZ79">
            <v>0</v>
          </cell>
          <cell r="IA79">
            <v>0</v>
          </cell>
          <cell r="IB79">
            <v>0</v>
          </cell>
          <cell r="IC79">
            <v>0</v>
          </cell>
          <cell r="ID79">
            <v>0</v>
          </cell>
          <cell r="IE79">
            <v>0</v>
          </cell>
          <cell r="IF79">
            <v>0</v>
          </cell>
          <cell r="IG79">
            <v>0</v>
          </cell>
          <cell r="IH79">
            <v>0</v>
          </cell>
          <cell r="II79">
            <v>0</v>
          </cell>
          <cell r="IJ79">
            <v>0</v>
          </cell>
          <cell r="IK79">
            <v>0</v>
          </cell>
          <cell r="IL79">
            <v>0</v>
          </cell>
          <cell r="IO79">
            <v>0</v>
          </cell>
          <cell r="IP79">
            <v>0</v>
          </cell>
          <cell r="IQ79">
            <v>0</v>
          </cell>
          <cell r="IR79">
            <v>0</v>
          </cell>
          <cell r="IS79">
            <v>0</v>
          </cell>
          <cell r="IT79">
            <v>0</v>
          </cell>
          <cell r="IU79">
            <v>0</v>
          </cell>
        </row>
        <row r="80">
          <cell r="FX80">
            <v>0</v>
          </cell>
          <cell r="FY80">
            <v>0</v>
          </cell>
          <cell r="FZ80">
            <v>0</v>
          </cell>
          <cell r="GA80">
            <v>0</v>
          </cell>
          <cell r="GB80">
            <v>0</v>
          </cell>
          <cell r="GC80">
            <v>0</v>
          </cell>
          <cell r="GD80">
            <v>0</v>
          </cell>
          <cell r="GE80">
            <v>0</v>
          </cell>
          <cell r="GF80">
            <v>0</v>
          </cell>
          <cell r="GG80">
            <v>0</v>
          </cell>
          <cell r="GH80">
            <v>0</v>
          </cell>
          <cell r="GI80">
            <v>0</v>
          </cell>
          <cell r="GJ80">
            <v>0</v>
          </cell>
          <cell r="GK80">
            <v>0</v>
          </cell>
          <cell r="GM80">
            <v>0</v>
          </cell>
          <cell r="HS80">
            <v>79898.37</v>
          </cell>
          <cell r="HT80">
            <v>7989.8369999999995</v>
          </cell>
          <cell r="HU80">
            <v>0</v>
          </cell>
          <cell r="HV80">
            <v>79898.37</v>
          </cell>
          <cell r="HW80">
            <v>3994.9184999999998</v>
          </cell>
          <cell r="HX80">
            <v>0</v>
          </cell>
          <cell r="HY80">
            <v>0</v>
          </cell>
          <cell r="HZ80">
            <v>0</v>
          </cell>
          <cell r="IA80">
            <v>0</v>
          </cell>
          <cell r="IB80">
            <v>0</v>
          </cell>
          <cell r="IC80">
            <v>0</v>
          </cell>
          <cell r="ID80">
            <v>0</v>
          </cell>
          <cell r="IE80">
            <v>0</v>
          </cell>
          <cell r="IF80">
            <v>0</v>
          </cell>
          <cell r="IG80">
            <v>0</v>
          </cell>
          <cell r="IH80">
            <v>0</v>
          </cell>
          <cell r="II80">
            <v>0</v>
          </cell>
          <cell r="IJ80">
            <v>0</v>
          </cell>
          <cell r="IK80">
            <v>0</v>
          </cell>
          <cell r="IL80">
            <v>0</v>
          </cell>
          <cell r="IO80">
            <v>0</v>
          </cell>
          <cell r="IP80">
            <v>0</v>
          </cell>
          <cell r="IQ80">
            <v>0</v>
          </cell>
          <cell r="IR80">
            <v>0</v>
          </cell>
          <cell r="IS80">
            <v>0</v>
          </cell>
          <cell r="IT80">
            <v>0</v>
          </cell>
          <cell r="IU80">
            <v>0</v>
          </cell>
        </row>
        <row r="81">
          <cell r="FX81">
            <v>0</v>
          </cell>
          <cell r="FY81">
            <v>0</v>
          </cell>
          <cell r="FZ81">
            <v>0</v>
          </cell>
          <cell r="GA81">
            <v>0</v>
          </cell>
          <cell r="GB81">
            <v>0</v>
          </cell>
          <cell r="GC81">
            <v>0</v>
          </cell>
          <cell r="GD81">
            <v>0</v>
          </cell>
          <cell r="GE81">
            <v>0</v>
          </cell>
          <cell r="GF81">
            <v>0</v>
          </cell>
          <cell r="GG81">
            <v>0</v>
          </cell>
          <cell r="GH81">
            <v>0</v>
          </cell>
          <cell r="GI81">
            <v>0</v>
          </cell>
          <cell r="GJ81">
            <v>0</v>
          </cell>
          <cell r="GK81">
            <v>0</v>
          </cell>
          <cell r="GM81">
            <v>0</v>
          </cell>
          <cell r="HS81">
            <v>185895.92333333334</v>
          </cell>
          <cell r="HT81">
            <v>46594.813183500002</v>
          </cell>
          <cell r="HU81">
            <v>0</v>
          </cell>
          <cell r="HV81">
            <v>371791.84666666668</v>
          </cell>
          <cell r="HW81">
            <v>77658.021972499992</v>
          </cell>
          <cell r="HX81">
            <v>0</v>
          </cell>
          <cell r="HY81">
            <v>371791.84666666668</v>
          </cell>
          <cell r="HZ81">
            <v>56949.216113166665</v>
          </cell>
          <cell r="IA81">
            <v>0</v>
          </cell>
          <cell r="IB81">
            <v>371791.84666666668</v>
          </cell>
          <cell r="IC81">
            <v>36240.410253833332</v>
          </cell>
          <cell r="ID81">
            <v>0</v>
          </cell>
          <cell r="IE81">
            <v>371791.84666666668</v>
          </cell>
          <cell r="IF81">
            <v>15531.6043945</v>
          </cell>
          <cell r="IG81">
            <v>0</v>
          </cell>
          <cell r="IH81">
            <v>0</v>
          </cell>
          <cell r="II81">
            <v>0</v>
          </cell>
          <cell r="IJ81">
            <v>0</v>
          </cell>
          <cell r="IK81">
            <v>0</v>
          </cell>
          <cell r="IL81">
            <v>0</v>
          </cell>
          <cell r="IO81">
            <v>0</v>
          </cell>
          <cell r="IP81">
            <v>0</v>
          </cell>
          <cell r="IQ81">
            <v>0</v>
          </cell>
          <cell r="IR81">
            <v>0</v>
          </cell>
          <cell r="IS81">
            <v>0</v>
          </cell>
          <cell r="IT81">
            <v>0</v>
          </cell>
          <cell r="IU81">
            <v>0</v>
          </cell>
        </row>
        <row r="82">
          <cell r="FX82">
            <v>0</v>
          </cell>
          <cell r="FY82">
            <v>0</v>
          </cell>
          <cell r="FZ82">
            <v>0</v>
          </cell>
          <cell r="GA82">
            <v>0</v>
          </cell>
          <cell r="GB82">
            <v>0</v>
          </cell>
          <cell r="GC82">
            <v>0</v>
          </cell>
          <cell r="GD82">
            <v>0</v>
          </cell>
          <cell r="GE82">
            <v>0</v>
          </cell>
          <cell r="GF82">
            <v>0</v>
          </cell>
          <cell r="GG82">
            <v>0</v>
          </cell>
          <cell r="GH82">
            <v>0</v>
          </cell>
          <cell r="GI82">
            <v>0</v>
          </cell>
          <cell r="GJ82">
            <v>0</v>
          </cell>
          <cell r="GK82">
            <v>0</v>
          </cell>
          <cell r="GM82">
            <v>0</v>
          </cell>
          <cell r="HS82">
            <v>28238.401428571429</v>
          </cell>
          <cell r="HT82">
            <v>4301.7674776249996</v>
          </cell>
          <cell r="HU82">
            <v>0</v>
          </cell>
          <cell r="HV82">
            <v>56476.802857142859</v>
          </cell>
          <cell r="HW82">
            <v>6759.9203219821429</v>
          </cell>
          <cell r="HX82">
            <v>0</v>
          </cell>
          <cell r="HY82">
            <v>56476.802857142859</v>
          </cell>
          <cell r="HZ82">
            <v>4301.7674776249987</v>
          </cell>
          <cell r="IA82">
            <v>0</v>
          </cell>
          <cell r="IB82">
            <v>56476.802857142859</v>
          </cell>
          <cell r="IC82">
            <v>1843.6146332678557</v>
          </cell>
          <cell r="ID82">
            <v>0</v>
          </cell>
          <cell r="IE82">
            <v>0</v>
          </cell>
          <cell r="IF82">
            <v>-1.5834302757866682E-12</v>
          </cell>
          <cell r="IG82">
            <v>0</v>
          </cell>
          <cell r="IH82">
            <v>0</v>
          </cell>
          <cell r="II82">
            <v>-1.5834302757866682E-12</v>
          </cell>
          <cell r="IJ82">
            <v>0</v>
          </cell>
          <cell r="IK82">
            <v>0</v>
          </cell>
          <cell r="IL82">
            <v>-1.5834302757866682E-12</v>
          </cell>
          <cell r="IO82">
            <v>0</v>
          </cell>
          <cell r="IP82">
            <v>0</v>
          </cell>
          <cell r="IQ82">
            <v>0</v>
          </cell>
          <cell r="IR82">
            <v>0</v>
          </cell>
          <cell r="IS82">
            <v>0</v>
          </cell>
          <cell r="IT82">
            <v>0</v>
          </cell>
          <cell r="IU82">
            <v>0</v>
          </cell>
        </row>
        <row r="83">
          <cell r="FX83">
            <v>0</v>
          </cell>
          <cell r="FY83">
            <v>0</v>
          </cell>
          <cell r="FZ83">
            <v>0</v>
          </cell>
          <cell r="GA83">
            <v>0</v>
          </cell>
          <cell r="GB83">
            <v>0</v>
          </cell>
          <cell r="GC83">
            <v>0</v>
          </cell>
          <cell r="GD83">
            <v>0</v>
          </cell>
          <cell r="GE83">
            <v>0</v>
          </cell>
          <cell r="GF83">
            <v>0</v>
          </cell>
          <cell r="GG83">
            <v>0</v>
          </cell>
          <cell r="GH83">
            <v>0</v>
          </cell>
          <cell r="GI83">
            <v>0</v>
          </cell>
          <cell r="GJ83">
            <v>0</v>
          </cell>
          <cell r="GK83">
            <v>0</v>
          </cell>
          <cell r="GM83">
            <v>0</v>
          </cell>
          <cell r="HS83">
            <v>465521.31142857147</v>
          </cell>
          <cell r="HT83">
            <v>70916.352779749999</v>
          </cell>
          <cell r="HU83">
            <v>0</v>
          </cell>
          <cell r="HV83">
            <v>931042.62285714294</v>
          </cell>
          <cell r="HW83">
            <v>111439.98293960714</v>
          </cell>
          <cell r="HX83">
            <v>0</v>
          </cell>
          <cell r="HY83">
            <v>931042.62285714294</v>
          </cell>
          <cell r="HZ83">
            <v>70916.352779749985</v>
          </cell>
          <cell r="IA83">
            <v>0</v>
          </cell>
          <cell r="IB83">
            <v>931042.62285714294</v>
          </cell>
          <cell r="IC83">
            <v>30392.722619892833</v>
          </cell>
          <cell r="ID83">
            <v>0</v>
          </cell>
          <cell r="IE83">
            <v>0</v>
          </cell>
          <cell r="IF83">
            <v>-2.533488441258669E-11</v>
          </cell>
          <cell r="IG83">
            <v>0</v>
          </cell>
          <cell r="IH83">
            <v>0</v>
          </cell>
          <cell r="II83">
            <v>-2.533488441258669E-11</v>
          </cell>
          <cell r="IJ83">
            <v>0</v>
          </cell>
          <cell r="IK83">
            <v>0</v>
          </cell>
          <cell r="IL83">
            <v>-2.533488441258669E-11</v>
          </cell>
          <cell r="IO83">
            <v>0</v>
          </cell>
          <cell r="IP83">
            <v>0</v>
          </cell>
          <cell r="IQ83">
            <v>0</v>
          </cell>
          <cell r="IR83">
            <v>0</v>
          </cell>
          <cell r="IS83">
            <v>0</v>
          </cell>
          <cell r="IT83">
            <v>0</v>
          </cell>
          <cell r="IU83">
            <v>0</v>
          </cell>
        </row>
        <row r="84">
          <cell r="FX84">
            <v>0</v>
          </cell>
          <cell r="FY84">
            <v>0</v>
          </cell>
          <cell r="FZ84">
            <v>0</v>
          </cell>
          <cell r="GA84">
            <v>0</v>
          </cell>
          <cell r="GB84">
            <v>0</v>
          </cell>
          <cell r="GC84">
            <v>0</v>
          </cell>
          <cell r="GD84">
            <v>0</v>
          </cell>
          <cell r="GE84">
            <v>0</v>
          </cell>
          <cell r="GF84">
            <v>0</v>
          </cell>
          <cell r="GG84">
            <v>0</v>
          </cell>
          <cell r="GH84">
            <v>0</v>
          </cell>
          <cell r="GI84">
            <v>0</v>
          </cell>
          <cell r="GJ84">
            <v>0</v>
          </cell>
          <cell r="GK84">
            <v>0</v>
          </cell>
          <cell r="GM84">
            <v>0</v>
          </cell>
          <cell r="HS84">
            <v>243041.68285714285</v>
          </cell>
          <cell r="HT84">
            <v>37024.362362250002</v>
          </cell>
          <cell r="HU84">
            <v>0</v>
          </cell>
          <cell r="HV84">
            <v>486083.3657142857</v>
          </cell>
          <cell r="HW84">
            <v>58181.140854964295</v>
          </cell>
          <cell r="HX84">
            <v>0</v>
          </cell>
          <cell r="HY84">
            <v>486083.3657142857</v>
          </cell>
          <cell r="HZ84">
            <v>37024.362362250009</v>
          </cell>
          <cell r="IA84">
            <v>0</v>
          </cell>
          <cell r="IB84">
            <v>486083.3657142857</v>
          </cell>
          <cell r="IC84">
            <v>15867.583869535722</v>
          </cell>
          <cell r="ID84">
            <v>0</v>
          </cell>
          <cell r="IE84">
            <v>0</v>
          </cell>
          <cell r="IF84">
            <v>7.6004653237760065E-12</v>
          </cell>
          <cell r="IG84">
            <v>0</v>
          </cell>
          <cell r="IH84">
            <v>0</v>
          </cell>
          <cell r="II84">
            <v>7.6004653237760065E-12</v>
          </cell>
          <cell r="IJ84">
            <v>0</v>
          </cell>
          <cell r="IK84">
            <v>0</v>
          </cell>
          <cell r="IL84">
            <v>7.6004653237760065E-12</v>
          </cell>
          <cell r="IO84">
            <v>0</v>
          </cell>
          <cell r="IP84">
            <v>0</v>
          </cell>
          <cell r="IQ84">
            <v>0</v>
          </cell>
          <cell r="IR84">
            <v>0</v>
          </cell>
          <cell r="IS84">
            <v>0</v>
          </cell>
          <cell r="IT84">
            <v>0</v>
          </cell>
          <cell r="IU84">
            <v>0</v>
          </cell>
        </row>
        <row r="85">
          <cell r="FX85">
            <v>0</v>
          </cell>
          <cell r="FY85">
            <v>0</v>
          </cell>
          <cell r="FZ85">
            <v>0</v>
          </cell>
          <cell r="GA85">
            <v>0</v>
          </cell>
          <cell r="GB85">
            <v>0</v>
          </cell>
          <cell r="GC85">
            <v>0</v>
          </cell>
          <cell r="GD85">
            <v>0</v>
          </cell>
          <cell r="GE85">
            <v>0</v>
          </cell>
          <cell r="GF85">
            <v>0</v>
          </cell>
          <cell r="GG85">
            <v>0</v>
          </cell>
          <cell r="GH85">
            <v>0</v>
          </cell>
          <cell r="GI85">
            <v>0</v>
          </cell>
          <cell r="GJ85">
            <v>0</v>
          </cell>
          <cell r="GK85">
            <v>0</v>
          </cell>
          <cell r="GM85">
            <v>0</v>
          </cell>
          <cell r="HS85">
            <v>30541.257142857143</v>
          </cell>
          <cell r="HT85">
            <v>2299.1168235199998</v>
          </cell>
          <cell r="HU85">
            <v>0</v>
          </cell>
          <cell r="HV85">
            <v>61082.514285714286</v>
          </cell>
          <cell r="HW85">
            <v>3612.8978655314281</v>
          </cell>
          <cell r="HX85">
            <v>0</v>
          </cell>
          <cell r="HY85">
            <v>61082.514285714286</v>
          </cell>
          <cell r="HZ85">
            <v>2299.1168235199993</v>
          </cell>
          <cell r="IA85">
            <v>0</v>
          </cell>
          <cell r="IB85">
            <v>61082.514285714286</v>
          </cell>
          <cell r="IC85">
            <v>985.33578150857102</v>
          </cell>
          <cell r="ID85">
            <v>0</v>
          </cell>
          <cell r="IE85">
            <v>0</v>
          </cell>
          <cell r="IF85">
            <v>-4.6948043745942411E-13</v>
          </cell>
          <cell r="IG85">
            <v>0</v>
          </cell>
          <cell r="IH85">
            <v>0</v>
          </cell>
          <cell r="II85">
            <v>-4.6948043745942411E-13</v>
          </cell>
          <cell r="IJ85">
            <v>0</v>
          </cell>
          <cell r="IK85">
            <v>0</v>
          </cell>
          <cell r="IL85">
            <v>-4.6948043745942411E-13</v>
          </cell>
          <cell r="IO85">
            <v>0</v>
          </cell>
          <cell r="IP85">
            <v>0</v>
          </cell>
          <cell r="IQ85">
            <v>0</v>
          </cell>
          <cell r="IR85">
            <v>0</v>
          </cell>
          <cell r="IS85">
            <v>0</v>
          </cell>
          <cell r="IT85">
            <v>0</v>
          </cell>
          <cell r="IU85">
            <v>0</v>
          </cell>
        </row>
        <row r="86">
          <cell r="FX86">
            <v>0</v>
          </cell>
          <cell r="FY86">
            <v>0</v>
          </cell>
          <cell r="FZ86">
            <v>0</v>
          </cell>
          <cell r="GA86">
            <v>0</v>
          </cell>
          <cell r="GB86">
            <v>0</v>
          </cell>
          <cell r="GC86">
            <v>0</v>
          </cell>
          <cell r="GD86">
            <v>0</v>
          </cell>
          <cell r="GE86">
            <v>0</v>
          </cell>
          <cell r="GF86">
            <v>0</v>
          </cell>
          <cell r="GG86">
            <v>0</v>
          </cell>
          <cell r="GH86">
            <v>0</v>
          </cell>
          <cell r="GI86">
            <v>0</v>
          </cell>
          <cell r="GJ86">
            <v>0</v>
          </cell>
          <cell r="GK86">
            <v>0</v>
          </cell>
          <cell r="GM86">
            <v>0</v>
          </cell>
          <cell r="HS86">
            <v>20360.837142857141</v>
          </cell>
          <cell r="HT86">
            <v>1532.744477319</v>
          </cell>
          <cell r="HU86">
            <v>0</v>
          </cell>
          <cell r="HV86">
            <v>40721.674285714282</v>
          </cell>
          <cell r="HW86">
            <v>2408.5984643584284</v>
          </cell>
          <cell r="HX86">
            <v>0</v>
          </cell>
          <cell r="HY86">
            <v>40721.674285714282</v>
          </cell>
          <cell r="HZ86">
            <v>1532.744477319</v>
          </cell>
          <cell r="IA86">
            <v>0</v>
          </cell>
          <cell r="IB86">
            <v>40721.674285714282</v>
          </cell>
          <cell r="IC86">
            <v>656.8904902795714</v>
          </cell>
          <cell r="ID86">
            <v>0</v>
          </cell>
          <cell r="IE86">
            <v>0</v>
          </cell>
          <cell r="IF86">
            <v>0</v>
          </cell>
          <cell r="IG86">
            <v>0</v>
          </cell>
          <cell r="IH86">
            <v>0</v>
          </cell>
          <cell r="II86">
            <v>0</v>
          </cell>
          <cell r="IJ86">
            <v>0</v>
          </cell>
          <cell r="IK86">
            <v>0</v>
          </cell>
          <cell r="IL86">
            <v>0</v>
          </cell>
          <cell r="IO86">
            <v>0</v>
          </cell>
          <cell r="IP86">
            <v>0</v>
          </cell>
          <cell r="IQ86">
            <v>0</v>
          </cell>
          <cell r="IR86">
            <v>0</v>
          </cell>
          <cell r="IS86">
            <v>0</v>
          </cell>
          <cell r="IT86">
            <v>0</v>
          </cell>
          <cell r="IU86">
            <v>0</v>
          </cell>
        </row>
        <row r="87">
          <cell r="FX87">
            <v>0</v>
          </cell>
          <cell r="FY87">
            <v>0</v>
          </cell>
          <cell r="FZ87">
            <v>0</v>
          </cell>
          <cell r="GA87">
            <v>0</v>
          </cell>
          <cell r="GB87">
            <v>0</v>
          </cell>
          <cell r="GC87">
            <v>0</v>
          </cell>
          <cell r="GD87">
            <v>0</v>
          </cell>
          <cell r="GE87">
            <v>0</v>
          </cell>
          <cell r="GF87">
            <v>0</v>
          </cell>
          <cell r="GG87">
            <v>0</v>
          </cell>
          <cell r="GH87">
            <v>0</v>
          </cell>
          <cell r="GI87">
            <v>0</v>
          </cell>
          <cell r="GJ87">
            <v>0</v>
          </cell>
          <cell r="GK87">
            <v>0</v>
          </cell>
          <cell r="GM87">
            <v>0</v>
          </cell>
          <cell r="HS87">
            <v>262759.8057142857</v>
          </cell>
          <cell r="HT87">
            <v>47126.838262215999</v>
          </cell>
          <cell r="HU87">
            <v>0</v>
          </cell>
          <cell r="HV87">
            <v>525519.6114285714</v>
          </cell>
          <cell r="HW87">
            <v>74056.460126339429</v>
          </cell>
          <cell r="HX87">
            <v>0</v>
          </cell>
          <cell r="HY87">
            <v>525519.6114285714</v>
          </cell>
          <cell r="HZ87">
            <v>47126.838262215999</v>
          </cell>
          <cell r="IA87">
            <v>0</v>
          </cell>
          <cell r="IB87">
            <v>525519.6114285714</v>
          </cell>
          <cell r="IC87">
            <v>20197.216398092569</v>
          </cell>
          <cell r="ID87">
            <v>0</v>
          </cell>
          <cell r="IE87">
            <v>0</v>
          </cell>
          <cell r="IF87">
            <v>0</v>
          </cell>
          <cell r="IG87">
            <v>0</v>
          </cell>
          <cell r="IH87">
            <v>0</v>
          </cell>
          <cell r="II87">
            <v>0</v>
          </cell>
          <cell r="IJ87">
            <v>0</v>
          </cell>
          <cell r="IK87">
            <v>0</v>
          </cell>
          <cell r="IL87">
            <v>0</v>
          </cell>
          <cell r="IO87">
            <v>0</v>
          </cell>
          <cell r="IP87">
            <v>0</v>
          </cell>
          <cell r="IQ87">
            <v>0</v>
          </cell>
          <cell r="IR87">
            <v>0</v>
          </cell>
          <cell r="IS87">
            <v>0</v>
          </cell>
          <cell r="IT87">
            <v>0</v>
          </cell>
          <cell r="IU87">
            <v>0</v>
          </cell>
        </row>
        <row r="88">
          <cell r="FX88">
            <v>0</v>
          </cell>
          <cell r="FY88">
            <v>0</v>
          </cell>
          <cell r="FZ88">
            <v>0</v>
          </cell>
          <cell r="GA88">
            <v>0</v>
          </cell>
          <cell r="GB88">
            <v>0</v>
          </cell>
          <cell r="GC88">
            <v>0</v>
          </cell>
          <cell r="GD88">
            <v>0</v>
          </cell>
          <cell r="GE88">
            <v>0</v>
          </cell>
          <cell r="GF88">
            <v>0</v>
          </cell>
          <cell r="GG88">
            <v>0</v>
          </cell>
          <cell r="GH88">
            <v>0</v>
          </cell>
          <cell r="GI88">
            <v>0</v>
          </cell>
          <cell r="GJ88">
            <v>0</v>
          </cell>
          <cell r="GK88">
            <v>0</v>
          </cell>
          <cell r="GM88">
            <v>0</v>
          </cell>
          <cell r="HS88">
            <v>232655.09428571427</v>
          </cell>
          <cell r="HT88">
            <v>41727.458921953999</v>
          </cell>
          <cell r="HU88">
            <v>0</v>
          </cell>
          <cell r="HV88">
            <v>465310.18857142853</v>
          </cell>
          <cell r="HW88">
            <v>65571.721163070571</v>
          </cell>
          <cell r="HX88">
            <v>0</v>
          </cell>
          <cell r="HY88">
            <v>465310.18857142853</v>
          </cell>
          <cell r="HZ88">
            <v>41727.458921954007</v>
          </cell>
          <cell r="IA88">
            <v>0</v>
          </cell>
          <cell r="IB88">
            <v>465310.18857142853</v>
          </cell>
          <cell r="IC88">
            <v>17883.196680837442</v>
          </cell>
          <cell r="ID88">
            <v>0</v>
          </cell>
          <cell r="IE88">
            <v>0</v>
          </cell>
          <cell r="IF88">
            <v>1.4913908671587704E-11</v>
          </cell>
          <cell r="IG88">
            <v>0</v>
          </cell>
          <cell r="IH88">
            <v>0</v>
          </cell>
          <cell r="II88">
            <v>1.4913908671587704E-11</v>
          </cell>
          <cell r="IJ88">
            <v>0</v>
          </cell>
          <cell r="IK88">
            <v>0</v>
          </cell>
          <cell r="IL88">
            <v>1.4913908671587704E-11</v>
          </cell>
          <cell r="IO88">
            <v>0</v>
          </cell>
          <cell r="IP88">
            <v>0</v>
          </cell>
          <cell r="IQ88">
            <v>0</v>
          </cell>
          <cell r="IR88">
            <v>0</v>
          </cell>
          <cell r="IS88">
            <v>0</v>
          </cell>
          <cell r="IT88">
            <v>0</v>
          </cell>
          <cell r="IU88">
            <v>0</v>
          </cell>
        </row>
        <row r="89">
          <cell r="FX89">
            <v>0</v>
          </cell>
          <cell r="FY89">
            <v>0</v>
          </cell>
          <cell r="FZ89">
            <v>0</v>
          </cell>
          <cell r="GA89">
            <v>0</v>
          </cell>
          <cell r="GB89">
            <v>0</v>
          </cell>
          <cell r="GC89">
            <v>0</v>
          </cell>
          <cell r="GD89">
            <v>0</v>
          </cell>
          <cell r="GE89">
            <v>0</v>
          </cell>
          <cell r="GF89">
            <v>0</v>
          </cell>
          <cell r="GG89">
            <v>0</v>
          </cell>
          <cell r="GH89">
            <v>0</v>
          </cell>
          <cell r="GI89">
            <v>0</v>
          </cell>
          <cell r="GJ89">
            <v>0</v>
          </cell>
          <cell r="GK89">
            <v>0</v>
          </cell>
          <cell r="GM89">
            <v>0</v>
          </cell>
          <cell r="HS89">
            <v>2356710.4542857143</v>
          </cell>
          <cell r="HT89">
            <v>227761.33596637502</v>
          </cell>
          <cell r="HU89">
            <v>0</v>
          </cell>
          <cell r="HV89">
            <v>4713420.9085714286</v>
          </cell>
          <cell r="HW89">
            <v>357910.67080430355</v>
          </cell>
          <cell r="HX89">
            <v>0</v>
          </cell>
          <cell r="HY89">
            <v>4713420.9085714286</v>
          </cell>
          <cell r="HZ89">
            <v>227761.33596637496</v>
          </cell>
          <cell r="IA89">
            <v>0</v>
          </cell>
          <cell r="IB89">
            <v>4713420.9085714286</v>
          </cell>
          <cell r="IC89">
            <v>97612.001128446354</v>
          </cell>
          <cell r="ID89">
            <v>0</v>
          </cell>
          <cell r="IE89">
            <v>0</v>
          </cell>
          <cell r="IF89">
            <v>-7.7148433774709709E-11</v>
          </cell>
          <cell r="IG89">
            <v>0</v>
          </cell>
          <cell r="IH89">
            <v>0</v>
          </cell>
          <cell r="II89">
            <v>-7.7148433774709709E-11</v>
          </cell>
          <cell r="IJ89">
            <v>0</v>
          </cell>
          <cell r="IK89">
            <v>0</v>
          </cell>
          <cell r="IL89">
            <v>-7.7148433774709709E-11</v>
          </cell>
          <cell r="IO89">
            <v>0</v>
          </cell>
          <cell r="IP89">
            <v>0</v>
          </cell>
          <cell r="IQ89">
            <v>0</v>
          </cell>
          <cell r="IR89">
            <v>0</v>
          </cell>
          <cell r="IS89">
            <v>0</v>
          </cell>
          <cell r="IT89">
            <v>0</v>
          </cell>
          <cell r="IU89">
            <v>0</v>
          </cell>
        </row>
        <row r="90">
          <cell r="FX90">
            <v>0</v>
          </cell>
          <cell r="FY90">
            <v>0</v>
          </cell>
          <cell r="FZ90">
            <v>0</v>
          </cell>
          <cell r="GA90">
            <v>0</v>
          </cell>
          <cell r="GB90">
            <v>0</v>
          </cell>
          <cell r="GC90">
            <v>0</v>
          </cell>
          <cell r="GD90">
            <v>0</v>
          </cell>
          <cell r="GE90">
            <v>0</v>
          </cell>
          <cell r="GF90">
            <v>0</v>
          </cell>
          <cell r="GG90">
            <v>0</v>
          </cell>
          <cell r="GH90">
            <v>0</v>
          </cell>
          <cell r="GI90">
            <v>0</v>
          </cell>
          <cell r="GJ90">
            <v>0</v>
          </cell>
          <cell r="GK90">
            <v>0</v>
          </cell>
          <cell r="GM90">
            <v>0</v>
          </cell>
          <cell r="HS90">
            <v>1035250.8285714285</v>
          </cell>
          <cell r="HT90">
            <v>100050.52226375</v>
          </cell>
          <cell r="HU90">
            <v>0</v>
          </cell>
          <cell r="HV90">
            <v>2070501.6571428571</v>
          </cell>
          <cell r="HW90">
            <v>157222.24927160714</v>
          </cell>
          <cell r="HX90">
            <v>0</v>
          </cell>
          <cell r="HY90">
            <v>2070501.6571428571</v>
          </cell>
          <cell r="HZ90">
            <v>100050.52226375</v>
          </cell>
          <cell r="IA90">
            <v>0</v>
          </cell>
          <cell r="IB90">
            <v>2070501.6571428571</v>
          </cell>
          <cell r="IC90">
            <v>42878.795255892859</v>
          </cell>
          <cell r="ID90">
            <v>0</v>
          </cell>
          <cell r="IE90">
            <v>0</v>
          </cell>
          <cell r="IF90">
            <v>0</v>
          </cell>
          <cell r="IG90">
            <v>0</v>
          </cell>
          <cell r="IH90">
            <v>0</v>
          </cell>
          <cell r="II90">
            <v>0</v>
          </cell>
          <cell r="IJ90">
            <v>0</v>
          </cell>
          <cell r="IK90">
            <v>0</v>
          </cell>
          <cell r="IL90">
            <v>0</v>
          </cell>
          <cell r="IO90">
            <v>0</v>
          </cell>
          <cell r="IP90">
            <v>0</v>
          </cell>
          <cell r="IQ90">
            <v>0</v>
          </cell>
          <cell r="IR90">
            <v>0</v>
          </cell>
          <cell r="IS90">
            <v>0</v>
          </cell>
          <cell r="IT90">
            <v>0</v>
          </cell>
          <cell r="IU90">
            <v>0</v>
          </cell>
        </row>
        <row r="91">
          <cell r="FX91">
            <v>0</v>
          </cell>
          <cell r="FY91">
            <v>0</v>
          </cell>
          <cell r="FZ91">
            <v>0</v>
          </cell>
          <cell r="GA91">
            <v>0</v>
          </cell>
          <cell r="GB91">
            <v>0</v>
          </cell>
          <cell r="GC91">
            <v>0</v>
          </cell>
          <cell r="GD91">
            <v>0</v>
          </cell>
          <cell r="GE91">
            <v>0</v>
          </cell>
          <cell r="GF91">
            <v>0</v>
          </cell>
          <cell r="GG91">
            <v>0</v>
          </cell>
          <cell r="GH91">
            <v>0</v>
          </cell>
          <cell r="GI91">
            <v>0</v>
          </cell>
          <cell r="GJ91">
            <v>0</v>
          </cell>
          <cell r="GK91">
            <v>0</v>
          </cell>
          <cell r="GM91">
            <v>0</v>
          </cell>
          <cell r="HS91">
            <v>322728.57714285713</v>
          </cell>
          <cell r="HT91">
            <v>31189.699927250003</v>
          </cell>
          <cell r="HU91">
            <v>0</v>
          </cell>
          <cell r="HV91">
            <v>645457.15428571426</v>
          </cell>
          <cell r="HW91">
            <v>49012.385599964298</v>
          </cell>
          <cell r="HX91">
            <v>0</v>
          </cell>
          <cell r="HY91">
            <v>645457.15428571426</v>
          </cell>
          <cell r="HZ91">
            <v>31189.699927250011</v>
          </cell>
          <cell r="IA91">
            <v>0</v>
          </cell>
          <cell r="IB91">
            <v>645457.15428571426</v>
          </cell>
          <cell r="IC91">
            <v>13367.014254535727</v>
          </cell>
          <cell r="ID91">
            <v>0</v>
          </cell>
          <cell r="IE91">
            <v>0</v>
          </cell>
          <cell r="IF91">
            <v>1.2858072295784951E-11</v>
          </cell>
          <cell r="IG91">
            <v>0</v>
          </cell>
          <cell r="IH91">
            <v>0</v>
          </cell>
          <cell r="II91">
            <v>1.2858072295784951E-11</v>
          </cell>
          <cell r="IJ91">
            <v>0</v>
          </cell>
          <cell r="IK91">
            <v>0</v>
          </cell>
          <cell r="IL91">
            <v>1.2858072295784951E-11</v>
          </cell>
          <cell r="IO91">
            <v>0</v>
          </cell>
          <cell r="IP91">
            <v>0</v>
          </cell>
          <cell r="IQ91">
            <v>0</v>
          </cell>
          <cell r="IR91">
            <v>0</v>
          </cell>
          <cell r="IS91">
            <v>0</v>
          </cell>
          <cell r="IT91">
            <v>0</v>
          </cell>
          <cell r="IU91">
            <v>0</v>
          </cell>
        </row>
        <row r="92">
          <cell r="FX92">
            <v>0</v>
          </cell>
          <cell r="FY92">
            <v>0</v>
          </cell>
          <cell r="FZ92">
            <v>0</v>
          </cell>
          <cell r="GA92">
            <v>0</v>
          </cell>
          <cell r="GB92">
            <v>0</v>
          </cell>
          <cell r="GC92">
            <v>0</v>
          </cell>
          <cell r="GD92">
            <v>0</v>
          </cell>
          <cell r="GE92">
            <v>0</v>
          </cell>
          <cell r="GF92">
            <v>0</v>
          </cell>
          <cell r="GG92">
            <v>0</v>
          </cell>
          <cell r="GH92">
            <v>0</v>
          </cell>
          <cell r="GI92">
            <v>0</v>
          </cell>
          <cell r="GJ92">
            <v>0</v>
          </cell>
          <cell r="GK92">
            <v>0</v>
          </cell>
          <cell r="GM92">
            <v>0</v>
          </cell>
          <cell r="HS92">
            <v>609242.53571428568</v>
          </cell>
          <cell r="HT92">
            <v>19057.868070312503</v>
          </cell>
          <cell r="HU92">
            <v>0</v>
          </cell>
          <cell r="HV92">
            <v>1218485.0714285714</v>
          </cell>
          <cell r="HW92">
            <v>29948.078396205365</v>
          </cell>
          <cell r="HX92">
            <v>0</v>
          </cell>
          <cell r="HY92">
            <v>1218485.0714285714</v>
          </cell>
          <cell r="HZ92">
            <v>19057.86807031251</v>
          </cell>
          <cell r="IA92">
            <v>0</v>
          </cell>
          <cell r="IB92">
            <v>1218485.0714285714</v>
          </cell>
          <cell r="IC92">
            <v>8167.6577444196519</v>
          </cell>
          <cell r="ID92">
            <v>0</v>
          </cell>
          <cell r="IE92">
            <v>0</v>
          </cell>
          <cell r="IF92">
            <v>8.3236955106258402E-12</v>
          </cell>
          <cell r="IG92">
            <v>0</v>
          </cell>
          <cell r="IH92">
            <v>0</v>
          </cell>
          <cell r="II92">
            <v>8.3236955106258402E-12</v>
          </cell>
          <cell r="IJ92">
            <v>0</v>
          </cell>
          <cell r="IK92">
            <v>0</v>
          </cell>
          <cell r="IL92">
            <v>8.3236955106258402E-12</v>
          </cell>
          <cell r="IO92">
            <v>0</v>
          </cell>
          <cell r="IP92">
            <v>0</v>
          </cell>
          <cell r="IQ92">
            <v>0</v>
          </cell>
          <cell r="IR92">
            <v>0</v>
          </cell>
          <cell r="IS92">
            <v>0</v>
          </cell>
          <cell r="IT92">
            <v>0</v>
          </cell>
          <cell r="IU92">
            <v>0</v>
          </cell>
        </row>
        <row r="93">
          <cell r="FX93">
            <v>0</v>
          </cell>
          <cell r="FY93">
            <v>0</v>
          </cell>
          <cell r="FZ93">
            <v>0</v>
          </cell>
          <cell r="GA93">
            <v>0</v>
          </cell>
          <cell r="GB93">
            <v>0</v>
          </cell>
          <cell r="GC93">
            <v>0</v>
          </cell>
          <cell r="GD93">
            <v>0</v>
          </cell>
          <cell r="GE93">
            <v>0</v>
          </cell>
          <cell r="GF93">
            <v>0</v>
          </cell>
          <cell r="GG93">
            <v>0</v>
          </cell>
          <cell r="GH93">
            <v>0</v>
          </cell>
          <cell r="GI93">
            <v>0</v>
          </cell>
          <cell r="GJ93">
            <v>0</v>
          </cell>
          <cell r="GK93">
            <v>0</v>
          </cell>
          <cell r="GM93">
            <v>0</v>
          </cell>
          <cell r="HS93">
            <v>1207216.93</v>
          </cell>
          <cell r="HT93">
            <v>37763.254591562501</v>
          </cell>
          <cell r="HU93">
            <v>0</v>
          </cell>
          <cell r="HV93">
            <v>2414433.86</v>
          </cell>
          <cell r="HW93">
            <v>59342.257215312507</v>
          </cell>
          <cell r="HX93">
            <v>0</v>
          </cell>
          <cell r="HY93">
            <v>2414433.86</v>
          </cell>
          <cell r="HZ93">
            <v>37763.254591562509</v>
          </cell>
          <cell r="IA93">
            <v>0</v>
          </cell>
          <cell r="IB93">
            <v>2414433.86</v>
          </cell>
          <cell r="IC93">
            <v>16184.251967812514</v>
          </cell>
          <cell r="ID93">
            <v>0</v>
          </cell>
          <cell r="IE93">
            <v>0</v>
          </cell>
          <cell r="IF93">
            <v>1.248554326593876E-11</v>
          </cell>
          <cell r="IG93">
            <v>0</v>
          </cell>
          <cell r="IH93">
            <v>0</v>
          </cell>
          <cell r="II93">
            <v>1.248554326593876E-11</v>
          </cell>
          <cell r="IJ93">
            <v>0</v>
          </cell>
          <cell r="IK93">
            <v>0</v>
          </cell>
          <cell r="IL93">
            <v>1.248554326593876E-11</v>
          </cell>
          <cell r="IO93">
            <v>0</v>
          </cell>
          <cell r="IP93">
            <v>0</v>
          </cell>
          <cell r="IQ93">
            <v>0</v>
          </cell>
          <cell r="IR93">
            <v>0</v>
          </cell>
          <cell r="IS93">
            <v>0</v>
          </cell>
          <cell r="IT93">
            <v>0</v>
          </cell>
          <cell r="IU93">
            <v>0</v>
          </cell>
        </row>
        <row r="94">
          <cell r="FX94">
            <v>0</v>
          </cell>
          <cell r="FY94">
            <v>0</v>
          </cell>
          <cell r="FZ94">
            <v>0</v>
          </cell>
          <cell r="GA94">
            <v>0</v>
          </cell>
          <cell r="GB94">
            <v>0</v>
          </cell>
          <cell r="GC94">
            <v>0</v>
          </cell>
          <cell r="GD94">
            <v>0</v>
          </cell>
          <cell r="GE94">
            <v>0</v>
          </cell>
          <cell r="GF94">
            <v>0</v>
          </cell>
          <cell r="GG94">
            <v>0</v>
          </cell>
          <cell r="GH94">
            <v>0</v>
          </cell>
          <cell r="GI94">
            <v>0</v>
          </cell>
          <cell r="GJ94">
            <v>0</v>
          </cell>
          <cell r="GK94">
            <v>0</v>
          </cell>
          <cell r="GM94">
            <v>0</v>
          </cell>
          <cell r="HS94">
            <v>7218776.178888889</v>
          </cell>
          <cell r="HT94">
            <v>2318515.704971265</v>
          </cell>
          <cell r="HU94">
            <v>0</v>
          </cell>
          <cell r="HV94">
            <v>14437552.357777778</v>
          </cell>
          <cell r="HW94">
            <v>3864192.8416187754</v>
          </cell>
          <cell r="HX94">
            <v>0</v>
          </cell>
          <cell r="HY94">
            <v>14437552.357777778</v>
          </cell>
          <cell r="HZ94">
            <v>2833741.4171871021</v>
          </cell>
          <cell r="IA94">
            <v>0</v>
          </cell>
          <cell r="IB94">
            <v>14437552.357777778</v>
          </cell>
          <cell r="IC94">
            <v>1803289.9927554291</v>
          </cell>
          <cell r="ID94">
            <v>0</v>
          </cell>
          <cell r="IE94">
            <v>14437552.357777778</v>
          </cell>
          <cell r="IF94">
            <v>772838.56832375575</v>
          </cell>
          <cell r="IG94">
            <v>0</v>
          </cell>
          <cell r="IH94">
            <v>0</v>
          </cell>
          <cell r="II94">
            <v>6.6471286118030556E-10</v>
          </cell>
          <cell r="IJ94">
            <v>0</v>
          </cell>
          <cell r="IK94">
            <v>0</v>
          </cell>
          <cell r="IL94">
            <v>6.6471286118030556E-10</v>
          </cell>
          <cell r="IO94">
            <v>0</v>
          </cell>
          <cell r="IP94">
            <v>0</v>
          </cell>
          <cell r="IQ94">
            <v>0</v>
          </cell>
          <cell r="IR94">
            <v>0</v>
          </cell>
          <cell r="IS94">
            <v>0</v>
          </cell>
          <cell r="IT94">
            <v>0</v>
          </cell>
          <cell r="IU94">
            <v>0</v>
          </cell>
        </row>
        <row r="95">
          <cell r="FX95">
            <v>0</v>
          </cell>
          <cell r="FY95">
            <v>0</v>
          </cell>
          <cell r="FZ95">
            <v>0</v>
          </cell>
          <cell r="GA95">
            <v>0</v>
          </cell>
          <cell r="GB95">
            <v>0</v>
          </cell>
          <cell r="GC95">
            <v>0</v>
          </cell>
          <cell r="GD95">
            <v>0</v>
          </cell>
          <cell r="GE95">
            <v>0</v>
          </cell>
          <cell r="GF95">
            <v>0</v>
          </cell>
          <cell r="GG95">
            <v>0</v>
          </cell>
          <cell r="GH95">
            <v>0</v>
          </cell>
          <cell r="GI95">
            <v>0</v>
          </cell>
          <cell r="GJ95">
            <v>0</v>
          </cell>
          <cell r="GK95">
            <v>0</v>
          </cell>
          <cell r="GM95">
            <v>0</v>
          </cell>
          <cell r="HS95">
            <v>8105272.6349999998</v>
          </cell>
          <cell r="HT95">
            <v>891579.98985000001</v>
          </cell>
          <cell r="HU95">
            <v>0</v>
          </cell>
          <cell r="HV95">
            <v>16210545.27</v>
          </cell>
          <cell r="HW95">
            <v>1114474.9873125001</v>
          </cell>
          <cell r="HX95">
            <v>0</v>
          </cell>
          <cell r="HY95">
            <v>8105272.6349999998</v>
          </cell>
          <cell r="HZ95">
            <v>222894.99746250009</v>
          </cell>
          <cell r="IA95">
            <v>0</v>
          </cell>
          <cell r="IB95">
            <v>0</v>
          </cell>
          <cell r="IC95">
            <v>1.0244548320770264E-10</v>
          </cell>
          <cell r="ID95">
            <v>0</v>
          </cell>
          <cell r="IE95">
            <v>0</v>
          </cell>
          <cell r="IF95">
            <v>1.0244548320770264E-10</v>
          </cell>
          <cell r="IG95">
            <v>0</v>
          </cell>
          <cell r="IH95">
            <v>0</v>
          </cell>
          <cell r="II95">
            <v>1.0244548320770264E-10</v>
          </cell>
          <cell r="IJ95">
            <v>0</v>
          </cell>
          <cell r="IK95">
            <v>0</v>
          </cell>
          <cell r="IL95">
            <v>1.0244548320770264E-10</v>
          </cell>
          <cell r="IO95">
            <v>0</v>
          </cell>
          <cell r="IP95">
            <v>0</v>
          </cell>
          <cell r="IQ95">
            <v>0</v>
          </cell>
          <cell r="IR95">
            <v>0</v>
          </cell>
          <cell r="IS95">
            <v>0</v>
          </cell>
          <cell r="IT95">
            <v>0</v>
          </cell>
          <cell r="IU95">
            <v>0</v>
          </cell>
        </row>
        <row r="96">
          <cell r="FX96">
            <v>0</v>
          </cell>
          <cell r="FY96">
            <v>0</v>
          </cell>
          <cell r="FZ96">
            <v>0</v>
          </cell>
          <cell r="GA96">
            <v>0</v>
          </cell>
          <cell r="GB96">
            <v>0</v>
          </cell>
          <cell r="GC96">
            <v>0</v>
          </cell>
          <cell r="GD96">
            <v>0</v>
          </cell>
          <cell r="GE96">
            <v>0</v>
          </cell>
          <cell r="GF96">
            <v>0</v>
          </cell>
          <cell r="GG96">
            <v>0</v>
          </cell>
          <cell r="GH96">
            <v>0</v>
          </cell>
          <cell r="GI96">
            <v>0</v>
          </cell>
          <cell r="GJ96">
            <v>0</v>
          </cell>
          <cell r="GK96">
            <v>0</v>
          </cell>
          <cell r="GM96">
            <v>0</v>
          </cell>
          <cell r="HS96">
            <v>130601.92047619048</v>
          </cell>
          <cell r="HT96">
            <v>76382.533190500006</v>
          </cell>
          <cell r="HU96">
            <v>0</v>
          </cell>
          <cell r="HV96">
            <v>261203.84095238097</v>
          </cell>
          <cell r="HW96">
            <v>141853.27592521429</v>
          </cell>
          <cell r="HX96">
            <v>0</v>
          </cell>
          <cell r="HY96">
            <v>261203.84095238097</v>
          </cell>
          <cell r="HZ96">
            <v>127304.22198416671</v>
          </cell>
          <cell r="IA96">
            <v>0</v>
          </cell>
          <cell r="IB96">
            <v>261203.84095238097</v>
          </cell>
          <cell r="IC96">
            <v>112755.16804311909</v>
          </cell>
          <cell r="ID96">
            <v>0</v>
          </cell>
          <cell r="IE96">
            <v>261203.84095238097</v>
          </cell>
          <cell r="IF96">
            <v>98206.114102071471</v>
          </cell>
          <cell r="IG96">
            <v>0</v>
          </cell>
          <cell r="IH96">
            <v>261203.84095238097</v>
          </cell>
          <cell r="II96">
            <v>83657.060161023837</v>
          </cell>
          <cell r="IJ96">
            <v>0</v>
          </cell>
          <cell r="IK96">
            <v>261203.84095238097</v>
          </cell>
          <cell r="IL96">
            <v>69108.006219976218</v>
          </cell>
          <cell r="IO96">
            <v>0</v>
          </cell>
          <cell r="IP96">
            <v>0</v>
          </cell>
          <cell r="IQ96">
            <v>0</v>
          </cell>
          <cell r="IR96">
            <v>0</v>
          </cell>
          <cell r="IS96">
            <v>0</v>
          </cell>
          <cell r="IT96">
            <v>0</v>
          </cell>
          <cell r="IU96">
            <v>0</v>
          </cell>
        </row>
        <row r="97">
          <cell r="FX97">
            <v>0</v>
          </cell>
          <cell r="FY97">
            <v>0</v>
          </cell>
          <cell r="FZ97">
            <v>0</v>
          </cell>
          <cell r="GA97">
            <v>0</v>
          </cell>
          <cell r="GB97">
            <v>0</v>
          </cell>
          <cell r="GC97">
            <v>0</v>
          </cell>
          <cell r="GD97">
            <v>0</v>
          </cell>
          <cell r="GE97">
            <v>0</v>
          </cell>
          <cell r="GF97">
            <v>0</v>
          </cell>
          <cell r="GG97">
            <v>0</v>
          </cell>
          <cell r="GH97">
            <v>0</v>
          </cell>
          <cell r="GI97">
            <v>0</v>
          </cell>
          <cell r="GJ97">
            <v>0</v>
          </cell>
          <cell r="GK97">
            <v>0</v>
          </cell>
          <cell r="GM97">
            <v>0</v>
          </cell>
          <cell r="HS97">
            <v>344120.7061111111</v>
          </cell>
          <cell r="HT97">
            <v>23228.1476625</v>
          </cell>
          <cell r="HU97">
            <v>0</v>
          </cell>
          <cell r="HV97">
            <v>688241.41222222219</v>
          </cell>
          <cell r="HW97">
            <v>42584.937381249998</v>
          </cell>
          <cell r="HX97">
            <v>0</v>
          </cell>
          <cell r="HY97">
            <v>688241.41222222219</v>
          </cell>
          <cell r="HZ97">
            <v>37423.126789583344</v>
          </cell>
          <cell r="IA97">
            <v>0</v>
          </cell>
          <cell r="IB97">
            <v>688241.41222222219</v>
          </cell>
          <cell r="IC97">
            <v>32261.316197916676</v>
          </cell>
          <cell r="ID97">
            <v>0</v>
          </cell>
          <cell r="IE97">
            <v>688241.41222222219</v>
          </cell>
          <cell r="IF97">
            <v>27099.505606250012</v>
          </cell>
          <cell r="IG97">
            <v>0</v>
          </cell>
          <cell r="IH97">
            <v>688241.41222222219</v>
          </cell>
          <cell r="II97">
            <v>21937.695014583343</v>
          </cell>
          <cell r="IJ97">
            <v>0</v>
          </cell>
          <cell r="IK97">
            <v>688241.41222222219</v>
          </cell>
          <cell r="IL97">
            <v>16775.884422916675</v>
          </cell>
          <cell r="IO97">
            <v>0</v>
          </cell>
          <cell r="IP97">
            <v>0</v>
          </cell>
          <cell r="IQ97">
            <v>0</v>
          </cell>
          <cell r="IR97">
            <v>0</v>
          </cell>
          <cell r="IS97">
            <v>0</v>
          </cell>
          <cell r="IT97">
            <v>0</v>
          </cell>
          <cell r="IU97">
            <v>0</v>
          </cell>
        </row>
        <row r="98">
          <cell r="FX98">
            <v>0</v>
          </cell>
          <cell r="FY98">
            <v>0</v>
          </cell>
          <cell r="FZ98">
            <v>0</v>
          </cell>
          <cell r="GA98">
            <v>0</v>
          </cell>
          <cell r="GB98">
            <v>0</v>
          </cell>
          <cell r="GC98">
            <v>0</v>
          </cell>
          <cell r="GD98">
            <v>0</v>
          </cell>
          <cell r="GE98">
            <v>0</v>
          </cell>
          <cell r="GF98">
            <v>0</v>
          </cell>
          <cell r="GG98">
            <v>0</v>
          </cell>
          <cell r="GH98">
            <v>0</v>
          </cell>
          <cell r="GI98">
            <v>0</v>
          </cell>
          <cell r="GJ98">
            <v>0</v>
          </cell>
          <cell r="GK98">
            <v>0</v>
          </cell>
          <cell r="GM98">
            <v>0</v>
          </cell>
          <cell r="HS98">
            <v>165449.35</v>
          </cell>
          <cell r="HT98">
            <v>2218.0553484375</v>
          </cell>
          <cell r="HU98">
            <v>0</v>
          </cell>
          <cell r="HV98">
            <v>330898.7</v>
          </cell>
          <cell r="HW98">
            <v>2218.0553484375</v>
          </cell>
          <cell r="HX98">
            <v>0</v>
          </cell>
          <cell r="HY98">
            <v>0</v>
          </cell>
          <cell r="HZ98">
            <v>-5.2023096941411501E-13</v>
          </cell>
          <cell r="IA98">
            <v>0</v>
          </cell>
          <cell r="IB98">
            <v>0</v>
          </cell>
          <cell r="IC98">
            <v>-5.2023096941411501E-13</v>
          </cell>
          <cell r="ID98">
            <v>0</v>
          </cell>
          <cell r="IE98">
            <v>0</v>
          </cell>
          <cell r="IF98">
            <v>-5.2023096941411501E-13</v>
          </cell>
          <cell r="IG98">
            <v>0</v>
          </cell>
          <cell r="IH98">
            <v>0</v>
          </cell>
          <cell r="II98">
            <v>-5.2023096941411501E-13</v>
          </cell>
          <cell r="IJ98">
            <v>0</v>
          </cell>
          <cell r="IK98">
            <v>0</v>
          </cell>
          <cell r="IL98">
            <v>-5.2023096941411501E-13</v>
          </cell>
          <cell r="IO98">
            <v>0</v>
          </cell>
          <cell r="IP98">
            <v>0</v>
          </cell>
          <cell r="IQ98">
            <v>0</v>
          </cell>
          <cell r="IR98">
            <v>0</v>
          </cell>
          <cell r="IS98">
            <v>0</v>
          </cell>
          <cell r="IT98">
            <v>0</v>
          </cell>
          <cell r="IU98">
            <v>0</v>
          </cell>
        </row>
        <row r="99">
          <cell r="FX99">
            <v>0</v>
          </cell>
          <cell r="FY99">
            <v>0</v>
          </cell>
          <cell r="FZ99">
            <v>0</v>
          </cell>
          <cell r="GA99">
            <v>0</v>
          </cell>
          <cell r="GB99">
            <v>0</v>
          </cell>
          <cell r="GC99">
            <v>0</v>
          </cell>
          <cell r="GD99">
            <v>0</v>
          </cell>
          <cell r="GE99">
            <v>0</v>
          </cell>
          <cell r="GF99">
            <v>0</v>
          </cell>
          <cell r="GG99">
            <v>0</v>
          </cell>
          <cell r="GH99">
            <v>0</v>
          </cell>
          <cell r="GI99">
            <v>0</v>
          </cell>
          <cell r="GJ99">
            <v>0</v>
          </cell>
          <cell r="GK99">
            <v>0</v>
          </cell>
          <cell r="GM99">
            <v>0</v>
          </cell>
          <cell r="HS99">
            <v>1748.088888888889</v>
          </cell>
          <cell r="HT99">
            <v>351.52975000000004</v>
          </cell>
          <cell r="HU99">
            <v>0</v>
          </cell>
          <cell r="HV99">
            <v>3496.1777777777779</v>
          </cell>
          <cell r="HW99">
            <v>679.62418333333346</v>
          </cell>
          <cell r="HX99">
            <v>0</v>
          </cell>
          <cell r="HY99">
            <v>3496.1777777777779</v>
          </cell>
          <cell r="HZ99">
            <v>648.37709444444454</v>
          </cell>
          <cell r="IA99">
            <v>0</v>
          </cell>
          <cell r="IB99">
            <v>3496.1777777777779</v>
          </cell>
          <cell r="IC99">
            <v>617.13000555555573</v>
          </cell>
          <cell r="ID99">
            <v>0</v>
          </cell>
          <cell r="IE99">
            <v>3496.1777777777779</v>
          </cell>
          <cell r="IF99">
            <v>585.8829166666668</v>
          </cell>
          <cell r="IG99">
            <v>0</v>
          </cell>
          <cell r="IH99">
            <v>3496.1777777777779</v>
          </cell>
          <cell r="II99">
            <v>554.63582777777799</v>
          </cell>
          <cell r="IJ99">
            <v>0</v>
          </cell>
          <cell r="IK99">
            <v>3496.1777777777779</v>
          </cell>
          <cell r="IL99">
            <v>523.38873888888907</v>
          </cell>
          <cell r="IO99">
            <v>0</v>
          </cell>
          <cell r="IP99">
            <v>0</v>
          </cell>
          <cell r="IQ99">
            <v>0</v>
          </cell>
          <cell r="IR99">
            <v>0</v>
          </cell>
          <cell r="IS99">
            <v>0</v>
          </cell>
          <cell r="IT99">
            <v>0</v>
          </cell>
          <cell r="IU99">
            <v>0</v>
          </cell>
        </row>
        <row r="100">
          <cell r="FX100">
            <v>0</v>
          </cell>
          <cell r="FY100">
            <v>0</v>
          </cell>
          <cell r="FZ100">
            <v>0</v>
          </cell>
          <cell r="GA100">
            <v>0</v>
          </cell>
          <cell r="GB100">
            <v>0</v>
          </cell>
          <cell r="GC100">
            <v>0</v>
          </cell>
          <cell r="GD100">
            <v>0</v>
          </cell>
          <cell r="GE100">
            <v>0</v>
          </cell>
          <cell r="GF100">
            <v>0</v>
          </cell>
          <cell r="GG100">
            <v>0</v>
          </cell>
          <cell r="GH100">
            <v>0</v>
          </cell>
          <cell r="GI100">
            <v>0</v>
          </cell>
          <cell r="GJ100">
            <v>0</v>
          </cell>
          <cell r="GK100">
            <v>0</v>
          </cell>
          <cell r="GM100">
            <v>0</v>
          </cell>
          <cell r="HS100">
            <v>385815.16526315786</v>
          </cell>
          <cell r="HT100">
            <v>146609.7628</v>
          </cell>
          <cell r="HU100">
            <v>0</v>
          </cell>
          <cell r="HV100">
            <v>771630.33052631572</v>
          </cell>
          <cell r="HW100">
            <v>281645.0706421053</v>
          </cell>
          <cell r="HX100">
            <v>0</v>
          </cell>
          <cell r="HY100">
            <v>771630.33052631572</v>
          </cell>
          <cell r="HZ100">
            <v>266212.46403157897</v>
          </cell>
          <cell r="IA100">
            <v>0</v>
          </cell>
          <cell r="IB100">
            <v>771630.33052631572</v>
          </cell>
          <cell r="IC100">
            <v>250779.8574210527</v>
          </cell>
          <cell r="ID100">
            <v>0</v>
          </cell>
          <cell r="IE100">
            <v>771630.33052631572</v>
          </cell>
          <cell r="IF100">
            <v>235347.25081052637</v>
          </cell>
          <cell r="IG100">
            <v>0</v>
          </cell>
          <cell r="IH100">
            <v>771630.33052631572</v>
          </cell>
          <cell r="II100">
            <v>219914.6442000001</v>
          </cell>
          <cell r="IJ100">
            <v>0</v>
          </cell>
          <cell r="IK100">
            <v>771630.33052631572</v>
          </cell>
          <cell r="IL100">
            <v>204482.03758947382</v>
          </cell>
          <cell r="IO100">
            <v>0</v>
          </cell>
          <cell r="IP100">
            <v>0</v>
          </cell>
          <cell r="IQ100">
            <v>0</v>
          </cell>
          <cell r="IR100">
            <v>0</v>
          </cell>
          <cell r="IS100">
            <v>0</v>
          </cell>
          <cell r="IT100">
            <v>0</v>
          </cell>
          <cell r="IU100">
            <v>0</v>
          </cell>
        </row>
        <row r="101">
          <cell r="FX101">
            <v>0</v>
          </cell>
          <cell r="FY101">
            <v>0</v>
          </cell>
          <cell r="FZ101">
            <v>0</v>
          </cell>
          <cell r="GA101">
            <v>0</v>
          </cell>
          <cell r="GB101">
            <v>0</v>
          </cell>
          <cell r="GC101">
            <v>0</v>
          </cell>
          <cell r="GD101">
            <v>0</v>
          </cell>
          <cell r="GE101">
            <v>0</v>
          </cell>
          <cell r="GF101">
            <v>0</v>
          </cell>
          <cell r="GG101">
            <v>0</v>
          </cell>
          <cell r="GH101">
            <v>0</v>
          </cell>
          <cell r="GI101">
            <v>0</v>
          </cell>
          <cell r="GJ101">
            <v>0</v>
          </cell>
          <cell r="GK101">
            <v>0</v>
          </cell>
          <cell r="GM101">
            <v>0</v>
          </cell>
          <cell r="HS101">
            <v>0</v>
          </cell>
          <cell r="HT101">
            <v>124588.22529999999</v>
          </cell>
          <cell r="HU101">
            <v>0</v>
          </cell>
          <cell r="HV101">
            <v>0</v>
          </cell>
          <cell r="HW101">
            <v>249176.45059999998</v>
          </cell>
          <cell r="HX101">
            <v>0</v>
          </cell>
          <cell r="HY101">
            <v>622941.12650000001</v>
          </cell>
          <cell r="HZ101">
            <v>246061.74496749998</v>
          </cell>
          <cell r="IA101">
            <v>0</v>
          </cell>
          <cell r="IB101">
            <v>622941.12650000001</v>
          </cell>
          <cell r="IC101">
            <v>233602.9224375</v>
          </cell>
          <cell r="ID101">
            <v>0</v>
          </cell>
          <cell r="IE101">
            <v>622941.12650000001</v>
          </cell>
          <cell r="IF101">
            <v>221144.09990750003</v>
          </cell>
          <cell r="IG101">
            <v>0</v>
          </cell>
          <cell r="IH101">
            <v>622941.12650000001</v>
          </cell>
          <cell r="II101">
            <v>208685.27737750002</v>
          </cell>
          <cell r="IJ101">
            <v>0</v>
          </cell>
          <cell r="IK101">
            <v>622941.12650000001</v>
          </cell>
          <cell r="IL101">
            <v>196226.45484750005</v>
          </cell>
          <cell r="IO101">
            <v>0</v>
          </cell>
          <cell r="IP101">
            <v>0</v>
          </cell>
          <cell r="IQ101">
            <v>0</v>
          </cell>
          <cell r="IR101">
            <v>0</v>
          </cell>
          <cell r="IS101">
            <v>0</v>
          </cell>
          <cell r="IT101">
            <v>0</v>
          </cell>
          <cell r="IU101">
            <v>0</v>
          </cell>
        </row>
        <row r="102">
          <cell r="FX102">
            <v>0</v>
          </cell>
          <cell r="FY102">
            <v>0</v>
          </cell>
          <cell r="FZ102">
            <v>0</v>
          </cell>
          <cell r="GA102">
            <v>0</v>
          </cell>
          <cell r="GB102">
            <v>0</v>
          </cell>
          <cell r="GC102">
            <v>0</v>
          </cell>
          <cell r="GD102">
            <v>0</v>
          </cell>
          <cell r="GE102">
            <v>0</v>
          </cell>
          <cell r="GF102">
            <v>0</v>
          </cell>
          <cell r="GG102">
            <v>0</v>
          </cell>
          <cell r="GH102">
            <v>0</v>
          </cell>
          <cell r="GI102">
            <v>0</v>
          </cell>
          <cell r="GJ102">
            <v>0</v>
          </cell>
          <cell r="GK102">
            <v>0</v>
          </cell>
          <cell r="GM102">
            <v>0</v>
          </cell>
          <cell r="HS102">
            <v>0</v>
          </cell>
          <cell r="HT102">
            <v>126357.2265</v>
          </cell>
          <cell r="HU102">
            <v>0</v>
          </cell>
          <cell r="HV102">
            <v>0</v>
          </cell>
          <cell r="HW102">
            <v>252714.45300000001</v>
          </cell>
          <cell r="HX102">
            <v>0</v>
          </cell>
          <cell r="HY102">
            <v>0</v>
          </cell>
          <cell r="HZ102">
            <v>252714.45300000001</v>
          </cell>
          <cell r="IA102">
            <v>0</v>
          </cell>
          <cell r="IB102">
            <v>0</v>
          </cell>
          <cell r="IC102">
            <v>252714.45300000001</v>
          </cell>
          <cell r="ID102">
            <v>0</v>
          </cell>
          <cell r="IE102">
            <v>308188.35731707315</v>
          </cell>
          <cell r="IF102">
            <v>252714.45300000001</v>
          </cell>
          <cell r="IG102">
            <v>0</v>
          </cell>
          <cell r="IH102">
            <v>616376.71463414631</v>
          </cell>
          <cell r="II102">
            <v>243468.80228048781</v>
          </cell>
          <cell r="IJ102">
            <v>0</v>
          </cell>
          <cell r="IK102">
            <v>616376.71463414631</v>
          </cell>
          <cell r="IL102">
            <v>231141.26798780489</v>
          </cell>
          <cell r="IO102">
            <v>0</v>
          </cell>
          <cell r="IP102">
            <v>0</v>
          </cell>
          <cell r="IQ102">
            <v>0</v>
          </cell>
          <cell r="IR102">
            <v>0</v>
          </cell>
          <cell r="IS102">
            <v>0</v>
          </cell>
          <cell r="IT102">
            <v>0</v>
          </cell>
          <cell r="IU102">
            <v>0</v>
          </cell>
        </row>
        <row r="103">
          <cell r="FX103">
            <v>0</v>
          </cell>
          <cell r="FY103">
            <v>0</v>
          </cell>
          <cell r="FZ103">
            <v>0</v>
          </cell>
          <cell r="GA103">
            <v>0</v>
          </cell>
          <cell r="GB103">
            <v>0</v>
          </cell>
          <cell r="GC103">
            <v>0</v>
          </cell>
          <cell r="GD103">
            <v>0</v>
          </cell>
          <cell r="GE103">
            <v>0</v>
          </cell>
          <cell r="GF103">
            <v>0</v>
          </cell>
          <cell r="GG103">
            <v>0</v>
          </cell>
          <cell r="GH103">
            <v>0</v>
          </cell>
          <cell r="GI103">
            <v>0</v>
          </cell>
          <cell r="GJ103">
            <v>0</v>
          </cell>
          <cell r="GK103">
            <v>0</v>
          </cell>
          <cell r="GM103">
            <v>0</v>
          </cell>
          <cell r="HS103">
            <v>303678.53333333333</v>
          </cell>
          <cell r="HT103">
            <v>18220.712</v>
          </cell>
          <cell r="HU103">
            <v>0</v>
          </cell>
          <cell r="HV103">
            <v>607357.06666666665</v>
          </cell>
          <cell r="HW103">
            <v>27331.067999999999</v>
          </cell>
          <cell r="HX103">
            <v>0</v>
          </cell>
          <cell r="HY103">
            <v>607357.06666666665</v>
          </cell>
          <cell r="HZ103">
            <v>15183.926666666666</v>
          </cell>
          <cell r="IA103">
            <v>0</v>
          </cell>
          <cell r="IB103">
            <v>303678.53333333333</v>
          </cell>
          <cell r="IC103">
            <v>3036.7853333333333</v>
          </cell>
          <cell r="ID103">
            <v>0</v>
          </cell>
          <cell r="IE103">
            <v>0</v>
          </cell>
          <cell r="IF103">
            <v>0</v>
          </cell>
          <cell r="IG103">
            <v>0</v>
          </cell>
          <cell r="IH103">
            <v>0</v>
          </cell>
          <cell r="II103">
            <v>0</v>
          </cell>
          <cell r="IJ103">
            <v>0</v>
          </cell>
          <cell r="IK103">
            <v>0</v>
          </cell>
          <cell r="IL103">
            <v>0</v>
          </cell>
          <cell r="IO103">
            <v>0</v>
          </cell>
          <cell r="IP103">
            <v>0</v>
          </cell>
          <cell r="IQ103">
            <v>0</v>
          </cell>
          <cell r="IR103">
            <v>0</v>
          </cell>
          <cell r="IS103">
            <v>0</v>
          </cell>
          <cell r="IT103">
            <v>0</v>
          </cell>
          <cell r="IU103">
            <v>0</v>
          </cell>
        </row>
        <row r="104">
          <cell r="FX104">
            <v>0</v>
          </cell>
          <cell r="FY104">
            <v>0</v>
          </cell>
          <cell r="FZ104">
            <v>0</v>
          </cell>
          <cell r="GA104">
            <v>0</v>
          </cell>
          <cell r="GB104">
            <v>0</v>
          </cell>
          <cell r="GC104">
            <v>0</v>
          </cell>
          <cell r="GD104">
            <v>0</v>
          </cell>
          <cell r="GE104">
            <v>0</v>
          </cell>
          <cell r="GF104">
            <v>0</v>
          </cell>
          <cell r="GG104">
            <v>0</v>
          </cell>
          <cell r="GH104">
            <v>0</v>
          </cell>
          <cell r="GI104">
            <v>0</v>
          </cell>
          <cell r="GJ104">
            <v>0</v>
          </cell>
          <cell r="GK104">
            <v>0</v>
          </cell>
          <cell r="GM104">
            <v>0</v>
          </cell>
          <cell r="HS104">
            <v>0</v>
          </cell>
          <cell r="HT104">
            <v>75814.335900000005</v>
          </cell>
          <cell r="HU104">
            <v>0</v>
          </cell>
          <cell r="HV104">
            <v>0</v>
          </cell>
          <cell r="HW104">
            <v>151628.67180000001</v>
          </cell>
          <cell r="HX104">
            <v>0</v>
          </cell>
          <cell r="HY104">
            <v>379071.67949999997</v>
          </cell>
          <cell r="HZ104">
            <v>149733.3134025</v>
          </cell>
          <cell r="IA104">
            <v>0</v>
          </cell>
          <cell r="IB104">
            <v>379071.67949999997</v>
          </cell>
          <cell r="IC104">
            <v>142151.87981249997</v>
          </cell>
          <cell r="ID104">
            <v>0</v>
          </cell>
          <cell r="IE104">
            <v>379071.67949999997</v>
          </cell>
          <cell r="IF104">
            <v>134570.44622249997</v>
          </cell>
          <cell r="IG104">
            <v>0</v>
          </cell>
          <cell r="IH104">
            <v>379071.67949999997</v>
          </cell>
          <cell r="II104">
            <v>126989.01263249997</v>
          </cell>
          <cell r="IJ104">
            <v>0</v>
          </cell>
          <cell r="IK104">
            <v>379071.67949999997</v>
          </cell>
          <cell r="IL104">
            <v>119407.57904249994</v>
          </cell>
          <cell r="IO104">
            <v>0</v>
          </cell>
          <cell r="IP104">
            <v>0</v>
          </cell>
          <cell r="IQ104">
            <v>0</v>
          </cell>
          <cell r="IR104">
            <v>0</v>
          </cell>
          <cell r="IS104">
            <v>0</v>
          </cell>
          <cell r="IT104">
            <v>0</v>
          </cell>
          <cell r="IU104">
            <v>0</v>
          </cell>
        </row>
        <row r="105">
          <cell r="FX105">
            <v>0</v>
          </cell>
          <cell r="FY105">
            <v>0</v>
          </cell>
          <cell r="FZ105">
            <v>0</v>
          </cell>
          <cell r="GA105">
            <v>0</v>
          </cell>
          <cell r="GB105">
            <v>0</v>
          </cell>
          <cell r="GC105">
            <v>0</v>
          </cell>
          <cell r="GD105">
            <v>0</v>
          </cell>
          <cell r="GE105">
            <v>0</v>
          </cell>
          <cell r="GF105">
            <v>0</v>
          </cell>
          <cell r="GG105">
            <v>0</v>
          </cell>
          <cell r="GH105">
            <v>0</v>
          </cell>
          <cell r="GI105">
            <v>0</v>
          </cell>
          <cell r="GJ105">
            <v>0</v>
          </cell>
          <cell r="GK105">
            <v>0</v>
          </cell>
          <cell r="GM105">
            <v>0</v>
          </cell>
          <cell r="HS105">
            <v>0</v>
          </cell>
          <cell r="HT105">
            <v>80363.195999999996</v>
          </cell>
          <cell r="HU105">
            <v>0</v>
          </cell>
          <cell r="HV105">
            <v>0</v>
          </cell>
          <cell r="HW105">
            <v>160726.39199999999</v>
          </cell>
          <cell r="HX105">
            <v>0</v>
          </cell>
          <cell r="HY105">
            <v>196007.7951219512</v>
          </cell>
          <cell r="HZ105">
            <v>160726.39199999999</v>
          </cell>
          <cell r="IA105">
            <v>0</v>
          </cell>
          <cell r="IB105">
            <v>392015.59024390241</v>
          </cell>
          <cell r="IC105">
            <v>154846.15814634145</v>
          </cell>
          <cell r="ID105">
            <v>0</v>
          </cell>
          <cell r="IE105">
            <v>392015.59024390241</v>
          </cell>
          <cell r="IF105">
            <v>147005.84634146342</v>
          </cell>
          <cell r="IG105">
            <v>0</v>
          </cell>
          <cell r="IH105">
            <v>392015.59024390241</v>
          </cell>
          <cell r="II105">
            <v>139165.53453658539</v>
          </cell>
          <cell r="IJ105">
            <v>0</v>
          </cell>
          <cell r="IK105">
            <v>392015.59024390241</v>
          </cell>
          <cell r="IL105">
            <v>131325.22273170733</v>
          </cell>
          <cell r="IO105">
            <v>0</v>
          </cell>
          <cell r="IP105">
            <v>0</v>
          </cell>
          <cell r="IQ105">
            <v>0</v>
          </cell>
          <cell r="IR105">
            <v>0</v>
          </cell>
          <cell r="IS105">
            <v>0</v>
          </cell>
          <cell r="IT105">
            <v>0</v>
          </cell>
          <cell r="IU105">
            <v>0</v>
          </cell>
        </row>
        <row r="106">
          <cell r="FX106">
            <v>0</v>
          </cell>
          <cell r="FY106">
            <v>0</v>
          </cell>
          <cell r="FZ106">
            <v>0</v>
          </cell>
          <cell r="GA106">
            <v>0</v>
          </cell>
          <cell r="GB106">
            <v>0</v>
          </cell>
          <cell r="GC106">
            <v>0</v>
          </cell>
          <cell r="GD106">
            <v>0</v>
          </cell>
          <cell r="GE106">
            <v>0</v>
          </cell>
          <cell r="GF106">
            <v>0</v>
          </cell>
          <cell r="GG106">
            <v>0</v>
          </cell>
          <cell r="GH106">
            <v>0</v>
          </cell>
          <cell r="GI106">
            <v>0</v>
          </cell>
          <cell r="GJ106">
            <v>0</v>
          </cell>
          <cell r="GK106">
            <v>0</v>
          </cell>
          <cell r="GM106">
            <v>0</v>
          </cell>
          <cell r="HS106">
            <v>12412.65</v>
          </cell>
          <cell r="HT106">
            <v>345.69230249999998</v>
          </cell>
          <cell r="HU106">
            <v>0</v>
          </cell>
          <cell r="HV106">
            <v>0</v>
          </cell>
          <cell r="HW106">
            <v>0</v>
          </cell>
          <cell r="HX106">
            <v>0</v>
          </cell>
          <cell r="HY106">
            <v>0</v>
          </cell>
          <cell r="HZ106">
            <v>0</v>
          </cell>
          <cell r="IA106">
            <v>0</v>
          </cell>
          <cell r="IB106">
            <v>0</v>
          </cell>
          <cell r="IC106">
            <v>0</v>
          </cell>
          <cell r="ID106">
            <v>0</v>
          </cell>
          <cell r="IE106">
            <v>0</v>
          </cell>
          <cell r="IF106">
            <v>0</v>
          </cell>
          <cell r="IG106">
            <v>0</v>
          </cell>
          <cell r="IH106">
            <v>0</v>
          </cell>
          <cell r="II106">
            <v>0</v>
          </cell>
          <cell r="IJ106">
            <v>0</v>
          </cell>
          <cell r="IK106">
            <v>0</v>
          </cell>
          <cell r="IL106">
            <v>0</v>
          </cell>
          <cell r="IO106">
            <v>0</v>
          </cell>
          <cell r="IP106">
            <v>0</v>
          </cell>
          <cell r="IQ106">
            <v>0</v>
          </cell>
          <cell r="IR106">
            <v>0</v>
          </cell>
          <cell r="IS106">
            <v>0</v>
          </cell>
          <cell r="IT106">
            <v>0</v>
          </cell>
          <cell r="IU106">
            <v>0</v>
          </cell>
        </row>
        <row r="107">
          <cell r="FX107">
            <v>0</v>
          </cell>
          <cell r="FY107">
            <v>0</v>
          </cell>
          <cell r="FZ107">
            <v>0</v>
          </cell>
          <cell r="GA107">
            <v>0</v>
          </cell>
          <cell r="GB107">
            <v>0</v>
          </cell>
          <cell r="GC107">
            <v>0</v>
          </cell>
          <cell r="GD107">
            <v>0</v>
          </cell>
          <cell r="GE107">
            <v>0</v>
          </cell>
          <cell r="GF107">
            <v>0</v>
          </cell>
          <cell r="GG107">
            <v>0</v>
          </cell>
          <cell r="GH107">
            <v>0</v>
          </cell>
          <cell r="GI107">
            <v>0</v>
          </cell>
          <cell r="GJ107">
            <v>0</v>
          </cell>
          <cell r="GK107">
            <v>0</v>
          </cell>
          <cell r="GM107">
            <v>0</v>
          </cell>
          <cell r="HS107">
            <v>80512.63625000001</v>
          </cell>
          <cell r="HT107">
            <v>89691.076782500008</v>
          </cell>
          <cell r="HU107">
            <v>0</v>
          </cell>
          <cell r="HV107">
            <v>161025.27250000002</v>
          </cell>
          <cell r="HW107">
            <v>172655.32280631253</v>
          </cell>
          <cell r="HX107">
            <v>0</v>
          </cell>
          <cell r="HY107">
            <v>161025.27250000002</v>
          </cell>
          <cell r="HZ107">
            <v>163686.21512806253</v>
          </cell>
          <cell r="IA107">
            <v>0</v>
          </cell>
          <cell r="IB107">
            <v>161025.27250000002</v>
          </cell>
          <cell r="IC107">
            <v>154717.10744981252</v>
          </cell>
          <cell r="ID107">
            <v>0</v>
          </cell>
          <cell r="IE107">
            <v>161025.27250000002</v>
          </cell>
          <cell r="IF107">
            <v>145747.99977156252</v>
          </cell>
          <cell r="IG107">
            <v>0</v>
          </cell>
          <cell r="IH107">
            <v>161025.27250000002</v>
          </cell>
          <cell r="II107">
            <v>136778.89209331252</v>
          </cell>
          <cell r="IJ107">
            <v>0</v>
          </cell>
          <cell r="IK107">
            <v>161025.27250000002</v>
          </cell>
          <cell r="IL107">
            <v>127809.78441506252</v>
          </cell>
          <cell r="IO107">
            <v>0</v>
          </cell>
          <cell r="IP107">
            <v>0</v>
          </cell>
          <cell r="IQ107">
            <v>0</v>
          </cell>
          <cell r="IR107">
            <v>0</v>
          </cell>
          <cell r="IS107">
            <v>0</v>
          </cell>
          <cell r="IT107">
            <v>0</v>
          </cell>
          <cell r="IU107">
            <v>0</v>
          </cell>
        </row>
        <row r="108">
          <cell r="FX108">
            <v>0</v>
          </cell>
          <cell r="FY108">
            <v>0</v>
          </cell>
          <cell r="FZ108">
            <v>0</v>
          </cell>
          <cell r="GA108">
            <v>0</v>
          </cell>
          <cell r="GB108">
            <v>0</v>
          </cell>
          <cell r="GC108">
            <v>0</v>
          </cell>
          <cell r="GD108">
            <v>0</v>
          </cell>
          <cell r="GE108">
            <v>0</v>
          </cell>
          <cell r="GF108">
            <v>0</v>
          </cell>
          <cell r="GG108">
            <v>0</v>
          </cell>
          <cell r="GH108">
            <v>0</v>
          </cell>
          <cell r="GI108">
            <v>0</v>
          </cell>
          <cell r="GJ108">
            <v>0</v>
          </cell>
          <cell r="GK108">
            <v>0</v>
          </cell>
          <cell r="GM108">
            <v>0</v>
          </cell>
          <cell r="HS108">
            <v>1185376.6313725491</v>
          </cell>
          <cell r="HT108">
            <v>1683649.6983700001</v>
          </cell>
          <cell r="HU108">
            <v>0</v>
          </cell>
          <cell r="HV108">
            <v>2370753.2627450982</v>
          </cell>
          <cell r="HW108">
            <v>3268261.1791888233</v>
          </cell>
          <cell r="HX108">
            <v>0</v>
          </cell>
          <cell r="HY108">
            <v>2370753.2627450982</v>
          </cell>
          <cell r="HZ108">
            <v>3136210.222453922</v>
          </cell>
          <cell r="IA108">
            <v>0</v>
          </cell>
          <cell r="IB108">
            <v>2370753.2627450982</v>
          </cell>
          <cell r="IC108">
            <v>3004159.2657190198</v>
          </cell>
          <cell r="ID108">
            <v>0</v>
          </cell>
          <cell r="IE108">
            <v>2370753.2627450982</v>
          </cell>
          <cell r="IF108">
            <v>2872108.3089841176</v>
          </cell>
          <cell r="IG108">
            <v>0</v>
          </cell>
          <cell r="IH108">
            <v>2370753.2627450982</v>
          </cell>
          <cell r="II108">
            <v>2740057.3522492163</v>
          </cell>
          <cell r="IJ108">
            <v>0</v>
          </cell>
          <cell r="IK108">
            <v>2370753.2627450982</v>
          </cell>
          <cell r="IL108">
            <v>2608006.3955143141</v>
          </cell>
          <cell r="IO108">
            <v>0</v>
          </cell>
          <cell r="IP108">
            <v>0</v>
          </cell>
          <cell r="IQ108">
            <v>0</v>
          </cell>
          <cell r="IR108">
            <v>0</v>
          </cell>
          <cell r="IS108">
            <v>0</v>
          </cell>
          <cell r="IT108">
            <v>0</v>
          </cell>
          <cell r="IU108">
            <v>0</v>
          </cell>
        </row>
        <row r="109">
          <cell r="FX109">
            <v>0</v>
          </cell>
          <cell r="FY109">
            <v>0</v>
          </cell>
          <cell r="FZ109">
            <v>0</v>
          </cell>
          <cell r="GA109">
            <v>0</v>
          </cell>
          <cell r="GB109">
            <v>0</v>
          </cell>
          <cell r="GC109">
            <v>0</v>
          </cell>
          <cell r="GD109">
            <v>0</v>
          </cell>
          <cell r="GE109">
            <v>0</v>
          </cell>
          <cell r="GF109">
            <v>0</v>
          </cell>
          <cell r="GG109">
            <v>0</v>
          </cell>
          <cell r="GH109">
            <v>0</v>
          </cell>
          <cell r="GI109">
            <v>0</v>
          </cell>
          <cell r="GJ109">
            <v>0</v>
          </cell>
          <cell r="GK109">
            <v>0</v>
          </cell>
          <cell r="GM109">
            <v>0</v>
          </cell>
          <cell r="HS109">
            <v>64606.4758</v>
          </cell>
          <cell r="HT109">
            <v>89964.517551500001</v>
          </cell>
          <cell r="HU109">
            <v>0</v>
          </cell>
          <cell r="HV109">
            <v>129212.9516</v>
          </cell>
          <cell r="HW109">
            <v>174531.16404990997</v>
          </cell>
          <cell r="HX109">
            <v>0</v>
          </cell>
          <cell r="HY109">
            <v>129212.9516</v>
          </cell>
          <cell r="HZ109">
            <v>167334.00264578999</v>
          </cell>
          <cell r="IA109">
            <v>0</v>
          </cell>
          <cell r="IB109">
            <v>129212.9516</v>
          </cell>
          <cell r="IC109">
            <v>160136.84124166996</v>
          </cell>
          <cell r="ID109">
            <v>0</v>
          </cell>
          <cell r="IE109">
            <v>129212.9516</v>
          </cell>
          <cell r="IF109">
            <v>152939.67983754995</v>
          </cell>
          <cell r="IG109">
            <v>0</v>
          </cell>
          <cell r="IH109">
            <v>129212.9516</v>
          </cell>
          <cell r="II109">
            <v>145742.51843342994</v>
          </cell>
          <cell r="IJ109">
            <v>0</v>
          </cell>
          <cell r="IK109">
            <v>129212.9516</v>
          </cell>
          <cell r="IL109">
            <v>138545.3570293099</v>
          </cell>
          <cell r="IO109">
            <v>0</v>
          </cell>
          <cell r="IP109">
            <v>0</v>
          </cell>
          <cell r="IQ109">
            <v>0</v>
          </cell>
          <cell r="IR109">
            <v>0</v>
          </cell>
          <cell r="IS109">
            <v>0</v>
          </cell>
          <cell r="IT109">
            <v>0</v>
          </cell>
          <cell r="IU109">
            <v>0</v>
          </cell>
        </row>
        <row r="110">
          <cell r="FX110">
            <v>0</v>
          </cell>
          <cell r="FY110">
            <v>0</v>
          </cell>
          <cell r="FZ110">
            <v>0</v>
          </cell>
          <cell r="GA110">
            <v>0</v>
          </cell>
          <cell r="GB110">
            <v>0</v>
          </cell>
          <cell r="GC110">
            <v>0</v>
          </cell>
          <cell r="GD110">
            <v>0</v>
          </cell>
          <cell r="GE110">
            <v>0</v>
          </cell>
          <cell r="GF110">
            <v>0</v>
          </cell>
          <cell r="GG110">
            <v>0</v>
          </cell>
          <cell r="GH110">
            <v>0</v>
          </cell>
          <cell r="GI110">
            <v>0</v>
          </cell>
          <cell r="GJ110">
            <v>0</v>
          </cell>
          <cell r="GK110">
            <v>0</v>
          </cell>
          <cell r="GM110">
            <v>0</v>
          </cell>
          <cell r="HS110">
            <v>208272.88361111109</v>
          </cell>
          <cell r="HT110">
            <v>417628.78621699999</v>
          </cell>
          <cell r="HU110">
            <v>0</v>
          </cell>
          <cell r="HV110">
            <v>416545.76722222217</v>
          </cell>
          <cell r="HW110">
            <v>817856.3730082917</v>
          </cell>
          <cell r="HX110">
            <v>0</v>
          </cell>
          <cell r="HY110">
            <v>416545.76722222217</v>
          </cell>
          <cell r="HZ110">
            <v>794654.77377401385</v>
          </cell>
          <cell r="IA110">
            <v>0</v>
          </cell>
          <cell r="IB110">
            <v>416545.76722222217</v>
          </cell>
          <cell r="IC110">
            <v>771453.17453973612</v>
          </cell>
          <cell r="ID110">
            <v>0</v>
          </cell>
          <cell r="IE110">
            <v>416545.76722222217</v>
          </cell>
          <cell r="IF110">
            <v>748251.57530545839</v>
          </cell>
          <cell r="IG110">
            <v>0</v>
          </cell>
          <cell r="IH110">
            <v>416545.76722222217</v>
          </cell>
          <cell r="II110">
            <v>725049.97607118054</v>
          </cell>
          <cell r="IJ110">
            <v>0</v>
          </cell>
          <cell r="IK110">
            <v>416545.76722222217</v>
          </cell>
          <cell r="IL110">
            <v>701848.37683690281</v>
          </cell>
          <cell r="IO110">
            <v>0</v>
          </cell>
          <cell r="IP110">
            <v>0</v>
          </cell>
          <cell r="IQ110">
            <v>0</v>
          </cell>
          <cell r="IR110">
            <v>0</v>
          </cell>
          <cell r="IS110">
            <v>0</v>
          </cell>
          <cell r="IT110">
            <v>0</v>
          </cell>
          <cell r="IU110">
            <v>0</v>
          </cell>
        </row>
        <row r="111">
          <cell r="FX111">
            <v>0</v>
          </cell>
          <cell r="FY111">
            <v>0</v>
          </cell>
          <cell r="FZ111">
            <v>0</v>
          </cell>
          <cell r="GA111">
            <v>0</v>
          </cell>
          <cell r="GB111">
            <v>0</v>
          </cell>
          <cell r="GC111">
            <v>0</v>
          </cell>
          <cell r="GD111">
            <v>0</v>
          </cell>
          <cell r="GE111">
            <v>0</v>
          </cell>
          <cell r="GF111">
            <v>0</v>
          </cell>
          <cell r="GG111">
            <v>0</v>
          </cell>
          <cell r="GH111">
            <v>0</v>
          </cell>
          <cell r="GI111">
            <v>0</v>
          </cell>
          <cell r="GJ111">
            <v>0</v>
          </cell>
          <cell r="GK111">
            <v>0</v>
          </cell>
          <cell r="GM111">
            <v>0</v>
          </cell>
          <cell r="HS111">
            <v>175258.85769230768</v>
          </cell>
          <cell r="HT111">
            <v>253809.87771</v>
          </cell>
          <cell r="HU111">
            <v>0</v>
          </cell>
          <cell r="HV111">
            <v>350517.71538461535</v>
          </cell>
          <cell r="HW111">
            <v>492976.87785980775</v>
          </cell>
          <cell r="HX111">
            <v>0</v>
          </cell>
          <cell r="HY111">
            <v>350517.71538461535</v>
          </cell>
          <cell r="HZ111">
            <v>473453.04111288476</v>
          </cell>
          <cell r="IA111">
            <v>0</v>
          </cell>
          <cell r="IB111">
            <v>350517.71538461535</v>
          </cell>
          <cell r="IC111">
            <v>453929.20436596172</v>
          </cell>
          <cell r="ID111">
            <v>0</v>
          </cell>
          <cell r="IE111">
            <v>350517.71538461535</v>
          </cell>
          <cell r="IF111">
            <v>434405.36761903856</v>
          </cell>
          <cell r="IG111">
            <v>0</v>
          </cell>
          <cell r="IH111">
            <v>350517.71538461535</v>
          </cell>
          <cell r="II111">
            <v>414881.53087211552</v>
          </cell>
          <cell r="IJ111">
            <v>0</v>
          </cell>
          <cell r="IK111">
            <v>350517.71538461535</v>
          </cell>
          <cell r="IL111">
            <v>395357.69412519247</v>
          </cell>
          <cell r="IO111">
            <v>0</v>
          </cell>
          <cell r="IP111">
            <v>0</v>
          </cell>
          <cell r="IQ111">
            <v>0</v>
          </cell>
          <cell r="IR111">
            <v>0</v>
          </cell>
          <cell r="IS111">
            <v>0</v>
          </cell>
          <cell r="IT111">
            <v>0</v>
          </cell>
          <cell r="IU111">
            <v>0</v>
          </cell>
        </row>
        <row r="112">
          <cell r="FX112">
            <v>0</v>
          </cell>
          <cell r="FY112">
            <v>0</v>
          </cell>
          <cell r="FZ112">
            <v>0</v>
          </cell>
          <cell r="GA112">
            <v>0</v>
          </cell>
          <cell r="GB112">
            <v>0</v>
          </cell>
          <cell r="GC112">
            <v>0</v>
          </cell>
          <cell r="GD112">
            <v>0</v>
          </cell>
          <cell r="GE112">
            <v>0</v>
          </cell>
          <cell r="GF112">
            <v>0</v>
          </cell>
          <cell r="GG112">
            <v>0</v>
          </cell>
          <cell r="GH112">
            <v>0</v>
          </cell>
          <cell r="GI112">
            <v>0</v>
          </cell>
          <cell r="GJ112">
            <v>0</v>
          </cell>
          <cell r="GK112">
            <v>0</v>
          </cell>
          <cell r="GM112">
            <v>0</v>
          </cell>
          <cell r="HS112">
            <v>27921.453499999996</v>
          </cell>
          <cell r="HT112">
            <v>31104.499198999998</v>
          </cell>
          <cell r="HU112">
            <v>0</v>
          </cell>
          <cell r="HV112">
            <v>55842.906999999992</v>
          </cell>
          <cell r="HW112">
            <v>59876.160958074994</v>
          </cell>
          <cell r="HX112">
            <v>0</v>
          </cell>
          <cell r="HY112">
            <v>55842.906999999992</v>
          </cell>
          <cell r="HZ112">
            <v>56765.711038174995</v>
          </cell>
          <cell r="IA112">
            <v>0</v>
          </cell>
          <cell r="IB112">
            <v>55842.906999999992</v>
          </cell>
          <cell r="IC112">
            <v>53655.261118274997</v>
          </cell>
          <cell r="ID112">
            <v>0</v>
          </cell>
          <cell r="IE112">
            <v>55842.906999999992</v>
          </cell>
          <cell r="IF112">
            <v>50544.811198374999</v>
          </cell>
          <cell r="IG112">
            <v>0</v>
          </cell>
          <cell r="IH112">
            <v>55842.906999999992</v>
          </cell>
          <cell r="II112">
            <v>47434.361278475015</v>
          </cell>
          <cell r="IJ112">
            <v>0</v>
          </cell>
          <cell r="IK112">
            <v>55842.906999999992</v>
          </cell>
          <cell r="IL112">
            <v>44323.911358575016</v>
          </cell>
          <cell r="IO112">
            <v>0</v>
          </cell>
          <cell r="IP112">
            <v>0</v>
          </cell>
          <cell r="IQ112">
            <v>0</v>
          </cell>
          <cell r="IR112">
            <v>0</v>
          </cell>
          <cell r="IS112">
            <v>0</v>
          </cell>
          <cell r="IT112">
            <v>0</v>
          </cell>
          <cell r="IU112">
            <v>0</v>
          </cell>
        </row>
        <row r="113">
          <cell r="FX113">
            <v>0</v>
          </cell>
          <cell r="FY113">
            <v>0</v>
          </cell>
          <cell r="FZ113">
            <v>0</v>
          </cell>
          <cell r="GA113">
            <v>0</v>
          </cell>
          <cell r="GB113">
            <v>0</v>
          </cell>
          <cell r="GC113">
            <v>0</v>
          </cell>
          <cell r="GD113">
            <v>0</v>
          </cell>
          <cell r="GE113">
            <v>0</v>
          </cell>
          <cell r="GF113">
            <v>0</v>
          </cell>
          <cell r="GG113">
            <v>0</v>
          </cell>
          <cell r="GH113">
            <v>0</v>
          </cell>
          <cell r="GI113">
            <v>0</v>
          </cell>
          <cell r="GJ113">
            <v>0</v>
          </cell>
          <cell r="GK113">
            <v>0</v>
          </cell>
          <cell r="GM113">
            <v>0</v>
          </cell>
          <cell r="HS113">
            <v>0</v>
          </cell>
          <cell r="HT113">
            <v>17187500</v>
          </cell>
          <cell r="HU113">
            <v>0</v>
          </cell>
          <cell r="HV113">
            <v>0</v>
          </cell>
          <cell r="HW113">
            <v>34375000</v>
          </cell>
          <cell r="HX113">
            <v>0</v>
          </cell>
          <cell r="HY113">
            <v>0</v>
          </cell>
          <cell r="HZ113">
            <v>34375000</v>
          </cell>
          <cell r="IA113">
            <v>0</v>
          </cell>
          <cell r="IB113">
            <v>0</v>
          </cell>
          <cell r="IC113">
            <v>34375000</v>
          </cell>
          <cell r="ID113">
            <v>0</v>
          </cell>
          <cell r="IE113">
            <v>0</v>
          </cell>
          <cell r="IF113">
            <v>34375000</v>
          </cell>
          <cell r="IG113">
            <v>0</v>
          </cell>
          <cell r="IH113">
            <v>0</v>
          </cell>
          <cell r="II113">
            <v>34375000</v>
          </cell>
          <cell r="IJ113">
            <v>0</v>
          </cell>
          <cell r="IK113">
            <v>0</v>
          </cell>
          <cell r="IL113">
            <v>34375000</v>
          </cell>
          <cell r="IO113">
            <v>0</v>
          </cell>
          <cell r="IP113">
            <v>0</v>
          </cell>
          <cell r="IQ113">
            <v>0</v>
          </cell>
          <cell r="IR113">
            <v>0</v>
          </cell>
          <cell r="IS113">
            <v>0</v>
          </cell>
          <cell r="IT113">
            <v>0</v>
          </cell>
          <cell r="IU113">
            <v>0</v>
          </cell>
        </row>
        <row r="114">
          <cell r="FX114">
            <v>0</v>
          </cell>
          <cell r="FY114">
            <v>0</v>
          </cell>
          <cell r="FZ114">
            <v>0</v>
          </cell>
          <cell r="GA114">
            <v>0</v>
          </cell>
          <cell r="GB114">
            <v>0</v>
          </cell>
          <cell r="GC114">
            <v>0</v>
          </cell>
          <cell r="GD114">
            <v>0</v>
          </cell>
          <cell r="GE114">
            <v>0</v>
          </cell>
          <cell r="GF114">
            <v>0</v>
          </cell>
          <cell r="GG114">
            <v>0</v>
          </cell>
          <cell r="GH114">
            <v>0</v>
          </cell>
          <cell r="GI114">
            <v>0</v>
          </cell>
          <cell r="GJ114">
            <v>0</v>
          </cell>
          <cell r="GK114">
            <v>0</v>
          </cell>
          <cell r="GM114">
            <v>0</v>
          </cell>
          <cell r="HS114">
            <v>3063.3314285714287</v>
          </cell>
          <cell r="HT114">
            <v>296.05183675000001</v>
          </cell>
          <cell r="HU114">
            <v>0</v>
          </cell>
          <cell r="HV114">
            <v>6126.6628571428573</v>
          </cell>
          <cell r="HW114">
            <v>465.22431489285714</v>
          </cell>
          <cell r="HX114">
            <v>0</v>
          </cell>
          <cell r="HY114">
            <v>6126.6628571428573</v>
          </cell>
          <cell r="HZ114">
            <v>296.05183674999989</v>
          </cell>
          <cell r="IA114">
            <v>0</v>
          </cell>
          <cell r="IB114">
            <v>6126.6628571428573</v>
          </cell>
          <cell r="IC114">
            <v>126.87935860714275</v>
          </cell>
          <cell r="ID114">
            <v>0</v>
          </cell>
          <cell r="IE114">
            <v>0</v>
          </cell>
          <cell r="IF114">
            <v>-1.2556711226352491E-13</v>
          </cell>
          <cell r="IG114">
            <v>0</v>
          </cell>
          <cell r="IH114">
            <v>0</v>
          </cell>
          <cell r="II114">
            <v>-1.2556711226352491E-13</v>
          </cell>
          <cell r="IJ114">
            <v>0</v>
          </cell>
          <cell r="IK114">
            <v>0</v>
          </cell>
          <cell r="IL114">
            <v>-1.2556711226352491E-13</v>
          </cell>
          <cell r="IO114">
            <v>0</v>
          </cell>
          <cell r="IP114">
            <v>0</v>
          </cell>
          <cell r="IQ114">
            <v>0</v>
          </cell>
          <cell r="IR114">
            <v>0</v>
          </cell>
          <cell r="IS114">
            <v>0</v>
          </cell>
          <cell r="IT114">
            <v>0</v>
          </cell>
          <cell r="IU114">
            <v>0</v>
          </cell>
        </row>
        <row r="115">
          <cell r="FX115">
            <v>0</v>
          </cell>
          <cell r="FY115">
            <v>0</v>
          </cell>
          <cell r="FZ115">
            <v>0</v>
          </cell>
          <cell r="GA115">
            <v>0</v>
          </cell>
          <cell r="GB115">
            <v>0</v>
          </cell>
          <cell r="GC115">
            <v>0</v>
          </cell>
          <cell r="GD115">
            <v>0</v>
          </cell>
          <cell r="GE115">
            <v>0</v>
          </cell>
          <cell r="GF115">
            <v>0</v>
          </cell>
          <cell r="GG115">
            <v>0</v>
          </cell>
          <cell r="GH115">
            <v>0</v>
          </cell>
          <cell r="GI115">
            <v>0</v>
          </cell>
          <cell r="GJ115">
            <v>0</v>
          </cell>
          <cell r="GK115">
            <v>0</v>
          </cell>
          <cell r="GM115">
            <v>0</v>
          </cell>
          <cell r="HS115">
            <v>29259.182857142856</v>
          </cell>
          <cell r="HT115">
            <v>915.26381375000005</v>
          </cell>
          <cell r="HU115">
            <v>0</v>
          </cell>
          <cell r="HV115">
            <v>58518.365714285712</v>
          </cell>
          <cell r="HW115">
            <v>1438.2717073214289</v>
          </cell>
          <cell r="HX115">
            <v>0</v>
          </cell>
          <cell r="HY115">
            <v>58518.365714285712</v>
          </cell>
          <cell r="HZ115">
            <v>915.26381375000039</v>
          </cell>
          <cell r="IA115">
            <v>0</v>
          </cell>
          <cell r="IB115">
            <v>58518.365714285712</v>
          </cell>
          <cell r="IC115">
            <v>392.25592017857173</v>
          </cell>
          <cell r="ID115">
            <v>0</v>
          </cell>
          <cell r="IE115">
            <v>0</v>
          </cell>
          <cell r="IF115">
            <v>3.2514435588382188E-13</v>
          </cell>
          <cell r="IG115">
            <v>0</v>
          </cell>
          <cell r="IH115">
            <v>0</v>
          </cell>
          <cell r="II115">
            <v>3.2514435588382188E-13</v>
          </cell>
          <cell r="IJ115">
            <v>0</v>
          </cell>
          <cell r="IK115">
            <v>0</v>
          </cell>
          <cell r="IL115">
            <v>3.2514435588382188E-13</v>
          </cell>
          <cell r="IO115">
            <v>0</v>
          </cell>
          <cell r="IP115">
            <v>0</v>
          </cell>
          <cell r="IQ115">
            <v>0</v>
          </cell>
          <cell r="IR115">
            <v>0</v>
          </cell>
          <cell r="IS115">
            <v>0</v>
          </cell>
          <cell r="IT115">
            <v>0</v>
          </cell>
          <cell r="IU115">
            <v>0</v>
          </cell>
        </row>
        <row r="116">
          <cell r="FX116">
            <v>0</v>
          </cell>
          <cell r="FY116">
            <v>0</v>
          </cell>
          <cell r="FZ116">
            <v>0</v>
          </cell>
          <cell r="GA116">
            <v>0</v>
          </cell>
          <cell r="GB116">
            <v>0</v>
          </cell>
          <cell r="GC116">
            <v>0</v>
          </cell>
          <cell r="GD116">
            <v>0</v>
          </cell>
          <cell r="GE116">
            <v>0</v>
          </cell>
          <cell r="GF116">
            <v>0</v>
          </cell>
          <cell r="GG116">
            <v>0</v>
          </cell>
          <cell r="GH116">
            <v>0</v>
          </cell>
          <cell r="GI116">
            <v>0</v>
          </cell>
          <cell r="GJ116">
            <v>0</v>
          </cell>
          <cell r="GK116">
            <v>0</v>
          </cell>
          <cell r="GM116">
            <v>0</v>
          </cell>
          <cell r="HS116">
            <v>36573.974285714285</v>
          </cell>
          <cell r="HT116">
            <v>1144.0796331250001</v>
          </cell>
          <cell r="HU116">
            <v>0</v>
          </cell>
          <cell r="HV116">
            <v>73147.948571428569</v>
          </cell>
          <cell r="HW116">
            <v>1797.8394234821435</v>
          </cell>
          <cell r="HX116">
            <v>0</v>
          </cell>
          <cell r="HY116">
            <v>73147.948571428569</v>
          </cell>
          <cell r="HZ116">
            <v>1144.0796331250006</v>
          </cell>
          <cell r="IA116">
            <v>0</v>
          </cell>
          <cell r="IB116">
            <v>73147.948571428569</v>
          </cell>
          <cell r="IC116">
            <v>490.31984276785772</v>
          </cell>
          <cell r="ID116">
            <v>0</v>
          </cell>
          <cell r="IE116">
            <v>0</v>
          </cell>
          <cell r="IF116">
            <v>5.2023096941411501E-13</v>
          </cell>
          <cell r="IG116">
            <v>0</v>
          </cell>
          <cell r="IH116">
            <v>0</v>
          </cell>
          <cell r="II116">
            <v>5.2023096941411501E-13</v>
          </cell>
          <cell r="IJ116">
            <v>0</v>
          </cell>
          <cell r="IK116">
            <v>0</v>
          </cell>
          <cell r="IL116">
            <v>5.2023096941411501E-13</v>
          </cell>
          <cell r="IO116">
            <v>0</v>
          </cell>
          <cell r="IP116">
            <v>0</v>
          </cell>
          <cell r="IQ116">
            <v>0</v>
          </cell>
          <cell r="IR116">
            <v>0</v>
          </cell>
          <cell r="IS116">
            <v>0</v>
          </cell>
          <cell r="IT116">
            <v>0</v>
          </cell>
          <cell r="IU116">
            <v>0</v>
          </cell>
        </row>
        <row r="117">
          <cell r="FX117">
            <v>0</v>
          </cell>
          <cell r="FY117">
            <v>0</v>
          </cell>
          <cell r="FZ117">
            <v>0</v>
          </cell>
          <cell r="GA117">
            <v>0</v>
          </cell>
          <cell r="GB117">
            <v>0</v>
          </cell>
          <cell r="GC117">
            <v>0</v>
          </cell>
          <cell r="GD117">
            <v>0</v>
          </cell>
          <cell r="GE117">
            <v>0</v>
          </cell>
          <cell r="GF117">
            <v>0</v>
          </cell>
          <cell r="GG117">
            <v>0</v>
          </cell>
          <cell r="GH117">
            <v>0</v>
          </cell>
          <cell r="GI117">
            <v>0</v>
          </cell>
          <cell r="GJ117">
            <v>0</v>
          </cell>
          <cell r="GK117">
            <v>0</v>
          </cell>
          <cell r="GM117">
            <v>0</v>
          </cell>
          <cell r="HS117">
            <v>273082.20833333331</v>
          </cell>
          <cell r="HT117">
            <v>7322.0167109375006</v>
          </cell>
          <cell r="HU117">
            <v>0</v>
          </cell>
          <cell r="HV117">
            <v>546164.41666666663</v>
          </cell>
          <cell r="HW117">
            <v>10983.025066406251</v>
          </cell>
          <cell r="HX117">
            <v>0</v>
          </cell>
          <cell r="HY117">
            <v>546164.41666666663</v>
          </cell>
          <cell r="HZ117">
            <v>6101.6805924479195</v>
          </cell>
          <cell r="IA117">
            <v>0</v>
          </cell>
          <cell r="IB117">
            <v>273082.20833333331</v>
          </cell>
          <cell r="IC117">
            <v>1220.3361184895866</v>
          </cell>
          <cell r="ID117">
            <v>0</v>
          </cell>
          <cell r="IE117">
            <v>0</v>
          </cell>
          <cell r="IF117">
            <v>3.1213858164846901E-12</v>
          </cell>
          <cell r="IG117">
            <v>0</v>
          </cell>
          <cell r="IH117">
            <v>0</v>
          </cell>
          <cell r="II117">
            <v>3.1213858164846901E-12</v>
          </cell>
          <cell r="IJ117">
            <v>0</v>
          </cell>
          <cell r="IK117">
            <v>0</v>
          </cell>
          <cell r="IL117">
            <v>3.1213858164846901E-12</v>
          </cell>
          <cell r="IO117">
            <v>0</v>
          </cell>
          <cell r="IP117">
            <v>0</v>
          </cell>
          <cell r="IQ117">
            <v>0</v>
          </cell>
          <cell r="IR117">
            <v>0</v>
          </cell>
          <cell r="IS117">
            <v>0</v>
          </cell>
          <cell r="IT117">
            <v>0</v>
          </cell>
          <cell r="IU117">
            <v>0</v>
          </cell>
        </row>
        <row r="118">
          <cell r="FX118">
            <v>0</v>
          </cell>
          <cell r="FY118">
            <v>0</v>
          </cell>
          <cell r="FZ118">
            <v>0</v>
          </cell>
          <cell r="GA118">
            <v>0</v>
          </cell>
          <cell r="GB118">
            <v>0</v>
          </cell>
          <cell r="GC118">
            <v>0</v>
          </cell>
          <cell r="GD118">
            <v>0</v>
          </cell>
          <cell r="GE118">
            <v>0</v>
          </cell>
          <cell r="GF118">
            <v>0</v>
          </cell>
          <cell r="GG118">
            <v>0</v>
          </cell>
          <cell r="GH118">
            <v>0</v>
          </cell>
          <cell r="GI118">
            <v>0</v>
          </cell>
          <cell r="GJ118">
            <v>0</v>
          </cell>
          <cell r="GK118">
            <v>0</v>
          </cell>
          <cell r="GM118">
            <v>0</v>
          </cell>
          <cell r="HS118">
            <v>292588.0785714286</v>
          </cell>
          <cell r="HT118">
            <v>9152.5208328125009</v>
          </cell>
          <cell r="HU118">
            <v>0</v>
          </cell>
          <cell r="HV118">
            <v>585176.15714285721</v>
          </cell>
          <cell r="HW118">
            <v>14382.532737276788</v>
          </cell>
          <cell r="HX118">
            <v>0</v>
          </cell>
          <cell r="HY118">
            <v>585176.15714285721</v>
          </cell>
          <cell r="HZ118">
            <v>9152.5208328125027</v>
          </cell>
          <cell r="IA118">
            <v>0</v>
          </cell>
          <cell r="IB118">
            <v>585176.15714285721</v>
          </cell>
          <cell r="IC118">
            <v>3922.5089283482162</v>
          </cell>
          <cell r="ID118">
            <v>0</v>
          </cell>
          <cell r="IE118">
            <v>0</v>
          </cell>
          <cell r="IF118">
            <v>1.04046193882823E-12</v>
          </cell>
          <cell r="IG118">
            <v>0</v>
          </cell>
          <cell r="IH118">
            <v>0</v>
          </cell>
          <cell r="II118">
            <v>1.04046193882823E-12</v>
          </cell>
          <cell r="IJ118">
            <v>0</v>
          </cell>
          <cell r="IK118">
            <v>0</v>
          </cell>
          <cell r="IL118">
            <v>1.04046193882823E-12</v>
          </cell>
          <cell r="IO118">
            <v>0</v>
          </cell>
          <cell r="IP118">
            <v>0</v>
          </cell>
          <cell r="IQ118">
            <v>0</v>
          </cell>
          <cell r="IR118">
            <v>0</v>
          </cell>
          <cell r="IS118">
            <v>0</v>
          </cell>
          <cell r="IT118">
            <v>0</v>
          </cell>
          <cell r="IU118">
            <v>0</v>
          </cell>
        </row>
        <row r="119">
          <cell r="FX119">
            <v>0</v>
          </cell>
          <cell r="FY119">
            <v>0</v>
          </cell>
          <cell r="FZ119">
            <v>0</v>
          </cell>
          <cell r="GA119">
            <v>0</v>
          </cell>
          <cell r="GB119">
            <v>0</v>
          </cell>
          <cell r="GC119">
            <v>0</v>
          </cell>
          <cell r="GD119">
            <v>0</v>
          </cell>
          <cell r="GE119">
            <v>0</v>
          </cell>
          <cell r="GF119">
            <v>0</v>
          </cell>
          <cell r="GG119">
            <v>0</v>
          </cell>
          <cell r="GH119">
            <v>0</v>
          </cell>
          <cell r="GI119">
            <v>0</v>
          </cell>
          <cell r="GJ119">
            <v>0</v>
          </cell>
          <cell r="GK119">
            <v>0</v>
          </cell>
          <cell r="GM119">
            <v>0</v>
          </cell>
          <cell r="HS119">
            <v>6359.0142857142855</v>
          </cell>
          <cell r="HT119">
            <v>614.55898687499996</v>
          </cell>
          <cell r="HU119">
            <v>0</v>
          </cell>
          <cell r="HV119">
            <v>12718.028571428571</v>
          </cell>
          <cell r="HW119">
            <v>965.73555080357141</v>
          </cell>
          <cell r="HX119">
            <v>0</v>
          </cell>
          <cell r="HY119">
            <v>12718.028571428571</v>
          </cell>
          <cell r="HZ119">
            <v>614.55898687500007</v>
          </cell>
          <cell r="IA119">
            <v>0</v>
          </cell>
          <cell r="IB119">
            <v>12718.028571428571</v>
          </cell>
          <cell r="IC119">
            <v>263.38242294642862</v>
          </cell>
          <cell r="ID119">
            <v>0</v>
          </cell>
          <cell r="IE119">
            <v>0</v>
          </cell>
          <cell r="IF119">
            <v>0</v>
          </cell>
          <cell r="IG119">
            <v>0</v>
          </cell>
          <cell r="IH119">
            <v>0</v>
          </cell>
          <cell r="II119">
            <v>0</v>
          </cell>
          <cell r="IJ119">
            <v>0</v>
          </cell>
          <cell r="IK119">
            <v>0</v>
          </cell>
          <cell r="IL119">
            <v>0</v>
          </cell>
          <cell r="IO119">
            <v>0</v>
          </cell>
          <cell r="IP119">
            <v>0</v>
          </cell>
          <cell r="IQ119">
            <v>0</v>
          </cell>
          <cell r="IR119">
            <v>0</v>
          </cell>
          <cell r="IS119">
            <v>0</v>
          </cell>
          <cell r="IT119">
            <v>0</v>
          </cell>
          <cell r="IU119">
            <v>0</v>
          </cell>
        </row>
        <row r="120">
          <cell r="FX120">
            <v>0</v>
          </cell>
          <cell r="FY120">
            <v>0</v>
          </cell>
          <cell r="FZ120">
            <v>0</v>
          </cell>
          <cell r="GA120">
            <v>0</v>
          </cell>
          <cell r="GB120">
            <v>0</v>
          </cell>
          <cell r="GC120">
            <v>0</v>
          </cell>
          <cell r="GD120">
            <v>0</v>
          </cell>
          <cell r="GE120">
            <v>0</v>
          </cell>
          <cell r="GF120">
            <v>0</v>
          </cell>
          <cell r="GG120">
            <v>0</v>
          </cell>
          <cell r="GH120">
            <v>0</v>
          </cell>
          <cell r="GI120">
            <v>0</v>
          </cell>
          <cell r="GJ120">
            <v>0</v>
          </cell>
          <cell r="GK120">
            <v>0</v>
          </cell>
          <cell r="GM120">
            <v>0</v>
          </cell>
          <cell r="HS120">
            <v>102406.28000000001</v>
          </cell>
          <cell r="HT120">
            <v>2745.7683825000004</v>
          </cell>
          <cell r="HU120">
            <v>0</v>
          </cell>
          <cell r="HV120">
            <v>204812.56000000003</v>
          </cell>
          <cell r="HW120">
            <v>4118.6525737500006</v>
          </cell>
          <cell r="HX120">
            <v>0</v>
          </cell>
          <cell r="HY120">
            <v>204812.56000000003</v>
          </cell>
          <cell r="HZ120">
            <v>2288.14031875</v>
          </cell>
          <cell r="IA120">
            <v>0</v>
          </cell>
          <cell r="IB120">
            <v>102406.28000000001</v>
          </cell>
          <cell r="IC120">
            <v>457.62806374999934</v>
          </cell>
          <cell r="ID120">
            <v>0</v>
          </cell>
          <cell r="IE120">
            <v>0</v>
          </cell>
          <cell r="IF120">
            <v>-7.8034645412117252E-13</v>
          </cell>
          <cell r="IG120">
            <v>0</v>
          </cell>
          <cell r="IH120">
            <v>0</v>
          </cell>
          <cell r="II120">
            <v>-7.8034645412117252E-13</v>
          </cell>
          <cell r="IJ120">
            <v>0</v>
          </cell>
          <cell r="IK120">
            <v>0</v>
          </cell>
          <cell r="IL120">
            <v>-7.8034645412117252E-13</v>
          </cell>
          <cell r="IO120">
            <v>0</v>
          </cell>
          <cell r="IP120">
            <v>0</v>
          </cell>
          <cell r="IQ120">
            <v>0</v>
          </cell>
          <cell r="IR120">
            <v>0</v>
          </cell>
          <cell r="IS120">
            <v>0</v>
          </cell>
          <cell r="IT120">
            <v>0</v>
          </cell>
          <cell r="IU120">
            <v>0</v>
          </cell>
        </row>
        <row r="121">
          <cell r="FX121">
            <v>0</v>
          </cell>
          <cell r="FY121">
            <v>0</v>
          </cell>
          <cell r="FZ121">
            <v>0</v>
          </cell>
          <cell r="GA121">
            <v>0</v>
          </cell>
          <cell r="GB121">
            <v>0</v>
          </cell>
          <cell r="GC121">
            <v>0</v>
          </cell>
          <cell r="GD121">
            <v>0</v>
          </cell>
          <cell r="GE121">
            <v>0</v>
          </cell>
          <cell r="GF121">
            <v>0</v>
          </cell>
          <cell r="GG121">
            <v>0</v>
          </cell>
          <cell r="GH121">
            <v>0</v>
          </cell>
          <cell r="GI121">
            <v>0</v>
          </cell>
          <cell r="GJ121">
            <v>0</v>
          </cell>
          <cell r="GK121">
            <v>0</v>
          </cell>
          <cell r="GM121">
            <v>0</v>
          </cell>
          <cell r="HS121">
            <v>109721.02571428572</v>
          </cell>
          <cell r="HT121">
            <v>3432.2108356250005</v>
          </cell>
          <cell r="HU121">
            <v>0</v>
          </cell>
          <cell r="HV121">
            <v>219442.05142857143</v>
          </cell>
          <cell r="HW121">
            <v>5393.4741702678584</v>
          </cell>
          <cell r="HX121">
            <v>0</v>
          </cell>
          <cell r="HY121">
            <v>219442.05142857143</v>
          </cell>
          <cell r="HZ121">
            <v>3432.2108356250014</v>
          </cell>
          <cell r="IA121">
            <v>0</v>
          </cell>
          <cell r="IB121">
            <v>219442.05142857143</v>
          </cell>
          <cell r="IC121">
            <v>1470.9475009821438</v>
          </cell>
          <cell r="ID121">
            <v>0</v>
          </cell>
          <cell r="IE121">
            <v>0</v>
          </cell>
          <cell r="IF121">
            <v>7.8034645412117252E-13</v>
          </cell>
          <cell r="IG121">
            <v>0</v>
          </cell>
          <cell r="IH121">
            <v>0</v>
          </cell>
          <cell r="II121">
            <v>7.8034645412117252E-13</v>
          </cell>
          <cell r="IJ121">
            <v>0</v>
          </cell>
          <cell r="IK121">
            <v>0</v>
          </cell>
          <cell r="IL121">
            <v>7.8034645412117252E-13</v>
          </cell>
          <cell r="IO121">
            <v>0</v>
          </cell>
          <cell r="IP121">
            <v>0</v>
          </cell>
          <cell r="IQ121">
            <v>0</v>
          </cell>
          <cell r="IR121">
            <v>0</v>
          </cell>
          <cell r="IS121">
            <v>0</v>
          </cell>
          <cell r="IT121">
            <v>0</v>
          </cell>
          <cell r="IU121">
            <v>0</v>
          </cell>
        </row>
        <row r="122">
          <cell r="FX122">
            <v>0</v>
          </cell>
          <cell r="FY122">
            <v>0</v>
          </cell>
          <cell r="FZ122">
            <v>0</v>
          </cell>
          <cell r="GA122">
            <v>0</v>
          </cell>
          <cell r="GB122">
            <v>0</v>
          </cell>
          <cell r="GC122">
            <v>0</v>
          </cell>
          <cell r="GD122">
            <v>0</v>
          </cell>
          <cell r="GE122">
            <v>0</v>
          </cell>
          <cell r="GF122">
            <v>0</v>
          </cell>
          <cell r="GG122">
            <v>0</v>
          </cell>
          <cell r="GH122">
            <v>0</v>
          </cell>
          <cell r="GI122">
            <v>0</v>
          </cell>
          <cell r="GJ122">
            <v>0</v>
          </cell>
          <cell r="GK122">
            <v>0</v>
          </cell>
          <cell r="GM122">
            <v>0</v>
          </cell>
          <cell r="HS122">
            <v>117035.47571428571</v>
          </cell>
          <cell r="HT122">
            <v>3661.0159746875001</v>
          </cell>
          <cell r="HU122">
            <v>0</v>
          </cell>
          <cell r="HV122">
            <v>234070.95142857142</v>
          </cell>
          <cell r="HW122">
            <v>5753.0251030803574</v>
          </cell>
          <cell r="HX122">
            <v>0</v>
          </cell>
          <cell r="HY122">
            <v>234070.95142857142</v>
          </cell>
          <cell r="HZ122">
            <v>3661.0159746874992</v>
          </cell>
          <cell r="IA122">
            <v>0</v>
          </cell>
          <cell r="IB122">
            <v>234070.95142857142</v>
          </cell>
          <cell r="IC122">
            <v>1569.0068462946415</v>
          </cell>
          <cell r="ID122">
            <v>0</v>
          </cell>
          <cell r="IE122">
            <v>0</v>
          </cell>
          <cell r="IF122">
            <v>-1.3005774235352875E-12</v>
          </cell>
          <cell r="IG122">
            <v>0</v>
          </cell>
          <cell r="IH122">
            <v>0</v>
          </cell>
          <cell r="II122">
            <v>-1.3005774235352875E-12</v>
          </cell>
          <cell r="IJ122">
            <v>0</v>
          </cell>
          <cell r="IK122">
            <v>0</v>
          </cell>
          <cell r="IL122">
            <v>-1.3005774235352875E-12</v>
          </cell>
          <cell r="IO122">
            <v>0</v>
          </cell>
          <cell r="IP122">
            <v>0</v>
          </cell>
          <cell r="IQ122">
            <v>0</v>
          </cell>
          <cell r="IR122">
            <v>0</v>
          </cell>
          <cell r="IS122">
            <v>0</v>
          </cell>
          <cell r="IT122">
            <v>0</v>
          </cell>
          <cell r="IU122">
            <v>0</v>
          </cell>
        </row>
        <row r="123">
          <cell r="FX123">
            <v>0</v>
          </cell>
          <cell r="FY123">
            <v>0</v>
          </cell>
          <cell r="FZ123">
            <v>0</v>
          </cell>
          <cell r="GA123">
            <v>0</v>
          </cell>
          <cell r="GB123">
            <v>0</v>
          </cell>
          <cell r="GC123">
            <v>0</v>
          </cell>
          <cell r="GD123">
            <v>0</v>
          </cell>
          <cell r="GE123">
            <v>0</v>
          </cell>
          <cell r="GF123">
            <v>0</v>
          </cell>
          <cell r="GG123">
            <v>0</v>
          </cell>
          <cell r="GH123">
            <v>0</v>
          </cell>
          <cell r="GI123">
            <v>0</v>
          </cell>
          <cell r="GJ123">
            <v>0</v>
          </cell>
          <cell r="GK123">
            <v>0</v>
          </cell>
          <cell r="GM123">
            <v>0</v>
          </cell>
          <cell r="HS123">
            <v>146294.35142857142</v>
          </cell>
          <cell r="HT123">
            <v>4576.2701806250006</v>
          </cell>
          <cell r="HU123">
            <v>0</v>
          </cell>
          <cell r="HV123">
            <v>292588.70285714284</v>
          </cell>
          <cell r="HW123">
            <v>7191.281712410715</v>
          </cell>
          <cell r="HX123">
            <v>0</v>
          </cell>
          <cell r="HY123">
            <v>292588.70285714284</v>
          </cell>
          <cell r="HZ123">
            <v>4576.2701806250016</v>
          </cell>
          <cell r="IA123">
            <v>0</v>
          </cell>
          <cell r="IB123">
            <v>292588.70285714284</v>
          </cell>
          <cell r="IC123">
            <v>1961.2586488392872</v>
          </cell>
          <cell r="ID123">
            <v>0</v>
          </cell>
          <cell r="IE123">
            <v>0</v>
          </cell>
          <cell r="IF123">
            <v>1.560692908242345E-12</v>
          </cell>
          <cell r="IG123">
            <v>0</v>
          </cell>
          <cell r="IH123">
            <v>0</v>
          </cell>
          <cell r="II123">
            <v>1.560692908242345E-12</v>
          </cell>
          <cell r="IJ123">
            <v>0</v>
          </cell>
          <cell r="IK123">
            <v>0</v>
          </cell>
          <cell r="IL123">
            <v>1.560692908242345E-12</v>
          </cell>
          <cell r="IO123">
            <v>0</v>
          </cell>
          <cell r="IP123">
            <v>0</v>
          </cell>
          <cell r="IQ123">
            <v>0</v>
          </cell>
          <cell r="IR123">
            <v>0</v>
          </cell>
          <cell r="IS123">
            <v>0</v>
          </cell>
          <cell r="IT123">
            <v>0</v>
          </cell>
          <cell r="IU123">
            <v>0</v>
          </cell>
        </row>
        <row r="124">
          <cell r="FX124">
            <v>0</v>
          </cell>
          <cell r="FY124">
            <v>0</v>
          </cell>
          <cell r="FZ124">
            <v>0</v>
          </cell>
          <cell r="GA124">
            <v>0</v>
          </cell>
          <cell r="GB124">
            <v>0</v>
          </cell>
          <cell r="GC124">
            <v>0</v>
          </cell>
          <cell r="GD124">
            <v>0</v>
          </cell>
          <cell r="GE124">
            <v>0</v>
          </cell>
          <cell r="GF124">
            <v>0</v>
          </cell>
          <cell r="GG124">
            <v>0</v>
          </cell>
          <cell r="GH124">
            <v>0</v>
          </cell>
          <cell r="GI124">
            <v>0</v>
          </cell>
          <cell r="GJ124">
            <v>0</v>
          </cell>
          <cell r="GK124">
            <v>0</v>
          </cell>
          <cell r="GM124">
            <v>0</v>
          </cell>
          <cell r="HS124">
            <v>0</v>
          </cell>
          <cell r="HT124">
            <v>1388543.7021995001</v>
          </cell>
          <cell r="HU124">
            <v>0</v>
          </cell>
          <cell r="HV124">
            <v>0</v>
          </cell>
          <cell r="HW124">
            <v>2777087.4043990001</v>
          </cell>
          <cell r="HX124">
            <v>0</v>
          </cell>
          <cell r="HY124">
            <v>0</v>
          </cell>
          <cell r="HZ124">
            <v>2777087.4043990001</v>
          </cell>
          <cell r="IA124">
            <v>0</v>
          </cell>
          <cell r="IB124">
            <v>0</v>
          </cell>
          <cell r="IC124">
            <v>2777087.4043990001</v>
          </cell>
          <cell r="ID124">
            <v>0</v>
          </cell>
          <cell r="IE124">
            <v>0</v>
          </cell>
          <cell r="IF124">
            <v>2777087.4043990001</v>
          </cell>
          <cell r="IG124">
            <v>0</v>
          </cell>
          <cell r="IH124">
            <v>2642202.9441025639</v>
          </cell>
          <cell r="II124">
            <v>2741483.7197272182</v>
          </cell>
          <cell r="IJ124">
            <v>0</v>
          </cell>
          <cell r="IK124">
            <v>2642202.9441025639</v>
          </cell>
          <cell r="IL124">
            <v>2599068.9810400894</v>
          </cell>
          <cell r="IO124">
            <v>0</v>
          </cell>
          <cell r="IP124">
            <v>0</v>
          </cell>
          <cell r="IQ124">
            <v>0</v>
          </cell>
          <cell r="IR124">
            <v>0</v>
          </cell>
          <cell r="IS124">
            <v>0</v>
          </cell>
          <cell r="IT124">
            <v>0</v>
          </cell>
          <cell r="IU124">
            <v>0</v>
          </cell>
        </row>
        <row r="125">
          <cell r="FX125">
            <v>0</v>
          </cell>
          <cell r="FY125">
            <v>0</v>
          </cell>
          <cell r="FZ125">
            <v>0</v>
          </cell>
          <cell r="GA125">
            <v>0</v>
          </cell>
          <cell r="GB125">
            <v>0</v>
          </cell>
          <cell r="GC125">
            <v>0</v>
          </cell>
          <cell r="GD125">
            <v>0</v>
          </cell>
          <cell r="GE125">
            <v>0</v>
          </cell>
          <cell r="GF125">
            <v>0</v>
          </cell>
          <cell r="GG125">
            <v>0</v>
          </cell>
          <cell r="GH125">
            <v>0</v>
          </cell>
          <cell r="GI125">
            <v>0</v>
          </cell>
          <cell r="GJ125">
            <v>0</v>
          </cell>
          <cell r="GK125">
            <v>0</v>
          </cell>
          <cell r="GM125">
            <v>0</v>
          </cell>
          <cell r="HS125">
            <v>0</v>
          </cell>
          <cell r="HT125">
            <v>499131.03024400008</v>
          </cell>
          <cell r="HU125">
            <v>0</v>
          </cell>
          <cell r="HV125">
            <v>0</v>
          </cell>
          <cell r="HW125">
            <v>998262.06048800016</v>
          </cell>
          <cell r="HX125">
            <v>0</v>
          </cell>
          <cell r="HY125">
            <v>0</v>
          </cell>
          <cell r="HZ125">
            <v>998262.06048800016</v>
          </cell>
          <cell r="IA125">
            <v>0</v>
          </cell>
          <cell r="IB125">
            <v>0</v>
          </cell>
          <cell r="IC125">
            <v>998262.06048800016</v>
          </cell>
          <cell r="ID125">
            <v>0</v>
          </cell>
          <cell r="IE125">
            <v>1194879.4787096775</v>
          </cell>
          <cell r="IF125">
            <v>982161.05951238726</v>
          </cell>
          <cell r="IG125">
            <v>0</v>
          </cell>
          <cell r="IH125">
            <v>1194879.4787096775</v>
          </cell>
          <cell r="II125">
            <v>917757.05560993566</v>
          </cell>
          <cell r="IJ125">
            <v>0</v>
          </cell>
          <cell r="IK125">
            <v>1194879.4787096775</v>
          </cell>
          <cell r="IL125">
            <v>853353.05170748406</v>
          </cell>
          <cell r="IO125">
            <v>0</v>
          </cell>
          <cell r="IP125">
            <v>0</v>
          </cell>
          <cell r="IQ125">
            <v>0</v>
          </cell>
          <cell r="IR125">
            <v>0</v>
          </cell>
          <cell r="IS125">
            <v>0</v>
          </cell>
          <cell r="IT125">
            <v>0</v>
          </cell>
          <cell r="IU125">
            <v>0</v>
          </cell>
        </row>
        <row r="126">
          <cell r="FX126">
            <v>0</v>
          </cell>
          <cell r="FY126">
            <v>0</v>
          </cell>
          <cell r="FZ126">
            <v>0</v>
          </cell>
          <cell r="GA126">
            <v>0</v>
          </cell>
          <cell r="GB126">
            <v>0</v>
          </cell>
          <cell r="GC126">
            <v>0</v>
          </cell>
          <cell r="GD126">
            <v>0</v>
          </cell>
          <cell r="GE126">
            <v>0</v>
          </cell>
          <cell r="GF126">
            <v>0</v>
          </cell>
          <cell r="GG126">
            <v>0</v>
          </cell>
          <cell r="GH126">
            <v>0</v>
          </cell>
          <cell r="GI126">
            <v>0</v>
          </cell>
          <cell r="GJ126">
            <v>0</v>
          </cell>
          <cell r="GK126">
            <v>0</v>
          </cell>
          <cell r="GM126">
            <v>0</v>
          </cell>
          <cell r="HS126">
            <v>0</v>
          </cell>
          <cell r="HT126">
            <v>24658.022158</v>
          </cell>
          <cell r="HU126">
            <v>0</v>
          </cell>
          <cell r="HV126">
            <v>0</v>
          </cell>
          <cell r="HW126">
            <v>49316.044316</v>
          </cell>
          <cell r="HX126">
            <v>0</v>
          </cell>
          <cell r="HY126">
            <v>0</v>
          </cell>
          <cell r="HZ126">
            <v>49316.044316</v>
          </cell>
          <cell r="IA126">
            <v>0</v>
          </cell>
          <cell r="IB126">
            <v>42556.020465116279</v>
          </cell>
          <cell r="IC126">
            <v>48742.601940232562</v>
          </cell>
          <cell r="ID126">
            <v>0</v>
          </cell>
          <cell r="IE126">
            <v>42556.020465116279</v>
          </cell>
          <cell r="IF126">
            <v>46448.832437162797</v>
          </cell>
          <cell r="IG126">
            <v>0</v>
          </cell>
          <cell r="IH126">
            <v>42556.020465116279</v>
          </cell>
          <cell r="II126">
            <v>44155.062934093032</v>
          </cell>
          <cell r="IJ126">
            <v>0</v>
          </cell>
          <cell r="IK126">
            <v>42556.020465116279</v>
          </cell>
          <cell r="IL126">
            <v>41861.293431023267</v>
          </cell>
          <cell r="IO126">
            <v>0</v>
          </cell>
          <cell r="IP126">
            <v>0</v>
          </cell>
          <cell r="IQ126">
            <v>0</v>
          </cell>
          <cell r="IR126">
            <v>0</v>
          </cell>
          <cell r="IS126">
            <v>0</v>
          </cell>
          <cell r="IT126">
            <v>0</v>
          </cell>
          <cell r="IU126">
            <v>0</v>
          </cell>
        </row>
        <row r="127">
          <cell r="FX127">
            <v>0</v>
          </cell>
          <cell r="FY127">
            <v>0</v>
          </cell>
          <cell r="FZ127">
            <v>0</v>
          </cell>
          <cell r="GA127">
            <v>0</v>
          </cell>
          <cell r="GB127">
            <v>0</v>
          </cell>
          <cell r="GC127">
            <v>0</v>
          </cell>
          <cell r="GD127">
            <v>0</v>
          </cell>
          <cell r="GE127">
            <v>0</v>
          </cell>
          <cell r="GF127">
            <v>0</v>
          </cell>
          <cell r="GG127">
            <v>0</v>
          </cell>
          <cell r="GH127">
            <v>0</v>
          </cell>
          <cell r="GI127">
            <v>0</v>
          </cell>
          <cell r="GJ127">
            <v>0</v>
          </cell>
          <cell r="GK127">
            <v>0</v>
          </cell>
          <cell r="GM127">
            <v>0</v>
          </cell>
          <cell r="HS127">
            <v>0</v>
          </cell>
          <cell r="HT127">
            <v>7080.9429845000013</v>
          </cell>
          <cell r="HU127">
            <v>0</v>
          </cell>
          <cell r="HV127">
            <v>0</v>
          </cell>
          <cell r="HW127">
            <v>14161.885969000003</v>
          </cell>
          <cell r="HX127">
            <v>0</v>
          </cell>
          <cell r="HY127">
            <v>0</v>
          </cell>
          <cell r="HZ127">
            <v>14161.885969000003</v>
          </cell>
          <cell r="IA127">
            <v>0</v>
          </cell>
          <cell r="IB127">
            <v>0</v>
          </cell>
          <cell r="IC127">
            <v>14161.885969000003</v>
          </cell>
          <cell r="ID127">
            <v>0</v>
          </cell>
          <cell r="IE127">
            <v>12816.766341463415</v>
          </cell>
          <cell r="IF127">
            <v>13989.180042548782</v>
          </cell>
          <cell r="IG127">
            <v>0</v>
          </cell>
          <cell r="IH127">
            <v>12816.766341463415</v>
          </cell>
          <cell r="II127">
            <v>13298.356336743902</v>
          </cell>
          <cell r="IJ127">
            <v>0</v>
          </cell>
          <cell r="IK127">
            <v>12816.766341463415</v>
          </cell>
          <cell r="IL127">
            <v>12607.532630939026</v>
          </cell>
          <cell r="IO127">
            <v>0</v>
          </cell>
          <cell r="IP127">
            <v>0</v>
          </cell>
          <cell r="IQ127">
            <v>0</v>
          </cell>
          <cell r="IR127">
            <v>0</v>
          </cell>
          <cell r="IS127">
            <v>0</v>
          </cell>
          <cell r="IT127">
            <v>0</v>
          </cell>
          <cell r="IU127">
            <v>0</v>
          </cell>
        </row>
        <row r="128">
          <cell r="FX128">
            <v>0</v>
          </cell>
          <cell r="FY128">
            <v>0</v>
          </cell>
          <cell r="FZ128">
            <v>0</v>
          </cell>
          <cell r="GA128">
            <v>0</v>
          </cell>
          <cell r="GB128">
            <v>0</v>
          </cell>
          <cell r="GC128">
            <v>0</v>
          </cell>
          <cell r="GD128">
            <v>0</v>
          </cell>
          <cell r="GE128">
            <v>0</v>
          </cell>
          <cell r="GF128">
            <v>0</v>
          </cell>
          <cell r="GG128">
            <v>0</v>
          </cell>
          <cell r="GH128">
            <v>0</v>
          </cell>
          <cell r="GI128">
            <v>0</v>
          </cell>
          <cell r="GJ128">
            <v>0</v>
          </cell>
          <cell r="GK128">
            <v>0</v>
          </cell>
          <cell r="GM128">
            <v>0</v>
          </cell>
          <cell r="HS128">
            <v>77789.94</v>
          </cell>
          <cell r="HT128">
            <v>2096.4388830000003</v>
          </cell>
          <cell r="HU128">
            <v>0</v>
          </cell>
          <cell r="HV128">
            <v>0</v>
          </cell>
          <cell r="HW128">
            <v>0</v>
          </cell>
          <cell r="HX128">
            <v>0</v>
          </cell>
          <cell r="HY128">
            <v>0</v>
          </cell>
          <cell r="HZ128">
            <v>0</v>
          </cell>
          <cell r="IA128">
            <v>0</v>
          </cell>
          <cell r="IB128">
            <v>0</v>
          </cell>
          <cell r="IC128">
            <v>0</v>
          </cell>
          <cell r="ID128">
            <v>0</v>
          </cell>
          <cell r="IE128">
            <v>0</v>
          </cell>
          <cell r="IF128">
            <v>0</v>
          </cell>
          <cell r="IG128">
            <v>0</v>
          </cell>
          <cell r="IH128">
            <v>0</v>
          </cell>
          <cell r="II128">
            <v>0</v>
          </cell>
          <cell r="IJ128">
            <v>0</v>
          </cell>
          <cell r="IK128">
            <v>0</v>
          </cell>
          <cell r="IL128">
            <v>0</v>
          </cell>
          <cell r="IO128">
            <v>0</v>
          </cell>
          <cell r="IP128">
            <v>0</v>
          </cell>
          <cell r="IQ128">
            <v>0</v>
          </cell>
          <cell r="IR128">
            <v>0</v>
          </cell>
          <cell r="IS128">
            <v>0</v>
          </cell>
          <cell r="IT128">
            <v>0</v>
          </cell>
          <cell r="IU128">
            <v>0</v>
          </cell>
        </row>
        <row r="129">
          <cell r="FX129">
            <v>0</v>
          </cell>
          <cell r="FY129">
            <v>0</v>
          </cell>
          <cell r="FZ129">
            <v>0</v>
          </cell>
          <cell r="GA129">
            <v>0</v>
          </cell>
          <cell r="GB129">
            <v>0</v>
          </cell>
          <cell r="GC129">
            <v>0</v>
          </cell>
          <cell r="GD129">
            <v>0</v>
          </cell>
          <cell r="GE129">
            <v>0</v>
          </cell>
          <cell r="GF129">
            <v>0</v>
          </cell>
          <cell r="GG129">
            <v>0</v>
          </cell>
          <cell r="GH129">
            <v>0</v>
          </cell>
          <cell r="GI129">
            <v>0</v>
          </cell>
          <cell r="GJ129">
            <v>0</v>
          </cell>
          <cell r="GK129">
            <v>0</v>
          </cell>
          <cell r="GM129">
            <v>0</v>
          </cell>
          <cell r="HS129">
            <v>0</v>
          </cell>
          <cell r="HT129">
            <v>5095.9628624999996</v>
          </cell>
          <cell r="HU129">
            <v>0</v>
          </cell>
          <cell r="HV129">
            <v>0</v>
          </cell>
          <cell r="HW129">
            <v>10191.925724999999</v>
          </cell>
          <cell r="HX129">
            <v>0</v>
          </cell>
          <cell r="HY129">
            <v>0</v>
          </cell>
          <cell r="HZ129">
            <v>10191.925724999999</v>
          </cell>
          <cell r="IA129">
            <v>0</v>
          </cell>
          <cell r="IB129">
            <v>0</v>
          </cell>
          <cell r="IC129">
            <v>10191.925724999999</v>
          </cell>
          <cell r="ID129">
            <v>0</v>
          </cell>
          <cell r="IE129">
            <v>0</v>
          </cell>
          <cell r="IF129">
            <v>10191.925724999999</v>
          </cell>
          <cell r="IG129">
            <v>0</v>
          </cell>
          <cell r="IH129">
            <v>0</v>
          </cell>
          <cell r="II129">
            <v>10191.925724999999</v>
          </cell>
          <cell r="IJ129">
            <v>0</v>
          </cell>
          <cell r="IK129">
            <v>0</v>
          </cell>
          <cell r="IL129">
            <v>10191.925724999999</v>
          </cell>
          <cell r="IO129">
            <v>0</v>
          </cell>
          <cell r="IP129">
            <v>0</v>
          </cell>
          <cell r="IQ129">
            <v>0</v>
          </cell>
          <cell r="IR129">
            <v>0</v>
          </cell>
          <cell r="IS129">
            <v>0</v>
          </cell>
          <cell r="IT129">
            <v>0</v>
          </cell>
          <cell r="IU129">
            <v>0</v>
          </cell>
        </row>
        <row r="130">
          <cell r="FX130">
            <v>0</v>
          </cell>
          <cell r="FY130">
            <v>0</v>
          </cell>
          <cell r="FZ130">
            <v>0</v>
          </cell>
          <cell r="GA130">
            <v>0</v>
          </cell>
          <cell r="GB130">
            <v>0</v>
          </cell>
          <cell r="GC130">
            <v>0</v>
          </cell>
          <cell r="GD130">
            <v>0</v>
          </cell>
          <cell r="GE130">
            <v>0</v>
          </cell>
          <cell r="GF130">
            <v>0</v>
          </cell>
          <cell r="GG130">
            <v>0</v>
          </cell>
          <cell r="GH130">
            <v>0</v>
          </cell>
          <cell r="GI130">
            <v>0</v>
          </cell>
          <cell r="GJ130">
            <v>0</v>
          </cell>
          <cell r="GK130">
            <v>0</v>
          </cell>
          <cell r="GM130">
            <v>0</v>
          </cell>
          <cell r="HS130">
            <v>0</v>
          </cell>
          <cell r="HT130">
            <v>112675.13587399999</v>
          </cell>
          <cell r="HU130">
            <v>0</v>
          </cell>
          <cell r="HV130">
            <v>0</v>
          </cell>
          <cell r="HW130">
            <v>225350.27174799997</v>
          </cell>
          <cell r="HX130">
            <v>0</v>
          </cell>
          <cell r="HY130">
            <v>0</v>
          </cell>
          <cell r="HZ130">
            <v>225350.27174799997</v>
          </cell>
          <cell r="IA130">
            <v>0</v>
          </cell>
          <cell r="IB130">
            <v>0</v>
          </cell>
          <cell r="IC130">
            <v>225350.27174799997</v>
          </cell>
          <cell r="ID130">
            <v>0</v>
          </cell>
          <cell r="IE130">
            <v>312552.38799999998</v>
          </cell>
          <cell r="IF130">
            <v>225350.27174799997</v>
          </cell>
          <cell r="IG130">
            <v>0</v>
          </cell>
          <cell r="IH130">
            <v>625104.77599999995</v>
          </cell>
          <cell r="II130">
            <v>191547.73098580001</v>
          </cell>
          <cell r="IJ130">
            <v>0</v>
          </cell>
          <cell r="IK130">
            <v>625104.77599999995</v>
          </cell>
          <cell r="IL130">
            <v>146477.67663620002</v>
          </cell>
          <cell r="IO130">
            <v>0</v>
          </cell>
          <cell r="IP130">
            <v>0</v>
          </cell>
          <cell r="IQ130">
            <v>0</v>
          </cell>
          <cell r="IR130">
            <v>0</v>
          </cell>
          <cell r="IS130">
            <v>0</v>
          </cell>
          <cell r="IT130">
            <v>0</v>
          </cell>
          <cell r="IU130">
            <v>0</v>
          </cell>
        </row>
        <row r="131">
          <cell r="FX131">
            <v>0</v>
          </cell>
          <cell r="FY131">
            <v>0</v>
          </cell>
          <cell r="FZ131">
            <v>0</v>
          </cell>
          <cell r="GA131">
            <v>0</v>
          </cell>
          <cell r="GB131">
            <v>0</v>
          </cell>
          <cell r="GC131">
            <v>0</v>
          </cell>
          <cell r="GD131">
            <v>0</v>
          </cell>
          <cell r="GE131">
            <v>0</v>
          </cell>
          <cell r="GF131">
            <v>0</v>
          </cell>
          <cell r="GG131">
            <v>0</v>
          </cell>
          <cell r="GH131">
            <v>0</v>
          </cell>
          <cell r="GI131">
            <v>0</v>
          </cell>
          <cell r="GJ131">
            <v>0</v>
          </cell>
          <cell r="GK131">
            <v>0</v>
          </cell>
          <cell r="GM131">
            <v>0</v>
          </cell>
          <cell r="HS131">
            <v>0</v>
          </cell>
          <cell r="HT131">
            <v>23156249.999999996</v>
          </cell>
          <cell r="HU131">
            <v>0</v>
          </cell>
          <cell r="HV131">
            <v>0</v>
          </cell>
          <cell r="HW131">
            <v>46312499.999999993</v>
          </cell>
          <cell r="HX131">
            <v>0</v>
          </cell>
          <cell r="HY131">
            <v>0</v>
          </cell>
          <cell r="HZ131">
            <v>46312499.999999993</v>
          </cell>
          <cell r="IA131">
            <v>0</v>
          </cell>
          <cell r="IB131">
            <v>0</v>
          </cell>
          <cell r="IC131">
            <v>46312499.999999993</v>
          </cell>
          <cell r="ID131">
            <v>0</v>
          </cell>
          <cell r="IE131">
            <v>0</v>
          </cell>
          <cell r="IF131">
            <v>46312499.999999993</v>
          </cell>
          <cell r="IG131">
            <v>0</v>
          </cell>
          <cell r="IH131">
            <v>0</v>
          </cell>
          <cell r="II131">
            <v>46312499.999999993</v>
          </cell>
          <cell r="IJ131">
            <v>0</v>
          </cell>
          <cell r="IK131">
            <v>0</v>
          </cell>
          <cell r="IL131">
            <v>46312499.999999993</v>
          </cell>
          <cell r="IO131">
            <v>0</v>
          </cell>
          <cell r="IP131">
            <v>0</v>
          </cell>
          <cell r="IQ131">
            <v>0</v>
          </cell>
          <cell r="IR131">
            <v>0</v>
          </cell>
          <cell r="IS131">
            <v>0</v>
          </cell>
          <cell r="IT131">
            <v>0</v>
          </cell>
          <cell r="IU131">
            <v>0</v>
          </cell>
        </row>
        <row r="132">
          <cell r="FX132">
            <v>0</v>
          </cell>
          <cell r="FY132">
            <v>0</v>
          </cell>
          <cell r="FZ132">
            <v>0</v>
          </cell>
          <cell r="GA132">
            <v>0</v>
          </cell>
          <cell r="GB132">
            <v>0</v>
          </cell>
          <cell r="GC132">
            <v>0</v>
          </cell>
          <cell r="GD132">
            <v>0</v>
          </cell>
          <cell r="GE132">
            <v>0</v>
          </cell>
          <cell r="GF132">
            <v>0</v>
          </cell>
          <cell r="GG132">
            <v>0</v>
          </cell>
          <cell r="GH132">
            <v>0</v>
          </cell>
          <cell r="GI132">
            <v>0</v>
          </cell>
          <cell r="GJ132">
            <v>0</v>
          </cell>
          <cell r="GK132">
            <v>0</v>
          </cell>
          <cell r="GM132">
            <v>0</v>
          </cell>
          <cell r="HS132">
            <v>0</v>
          </cell>
          <cell r="HT132">
            <v>16875000</v>
          </cell>
          <cell r="HU132">
            <v>0</v>
          </cell>
          <cell r="HV132">
            <v>0</v>
          </cell>
          <cell r="HW132">
            <v>33750000</v>
          </cell>
          <cell r="HX132">
            <v>0</v>
          </cell>
          <cell r="HY132">
            <v>0</v>
          </cell>
          <cell r="HZ132">
            <v>33750000</v>
          </cell>
          <cell r="IA132">
            <v>0</v>
          </cell>
          <cell r="IB132">
            <v>0</v>
          </cell>
          <cell r="IC132">
            <v>33750000</v>
          </cell>
          <cell r="ID132">
            <v>0</v>
          </cell>
          <cell r="IE132">
            <v>0</v>
          </cell>
          <cell r="IF132">
            <v>33750000</v>
          </cell>
          <cell r="IG132">
            <v>0</v>
          </cell>
          <cell r="IH132">
            <v>600000000</v>
          </cell>
          <cell r="II132">
            <v>33750000</v>
          </cell>
          <cell r="IJ132">
            <v>0</v>
          </cell>
          <cell r="IK132">
            <v>0</v>
          </cell>
          <cell r="IL132">
            <v>0</v>
          </cell>
          <cell r="IO132">
            <v>0</v>
          </cell>
          <cell r="IP132">
            <v>0</v>
          </cell>
          <cell r="IQ132">
            <v>0</v>
          </cell>
          <cell r="IR132">
            <v>0</v>
          </cell>
          <cell r="IS132">
            <v>0</v>
          </cell>
          <cell r="IT132">
            <v>0</v>
          </cell>
          <cell r="IU132">
            <v>0</v>
          </cell>
        </row>
        <row r="133">
          <cell r="FX133">
            <v>0</v>
          </cell>
          <cell r="FY133">
            <v>0</v>
          </cell>
          <cell r="FZ133">
            <v>0</v>
          </cell>
          <cell r="GA133">
            <v>0</v>
          </cell>
          <cell r="GB133">
            <v>0</v>
          </cell>
          <cell r="GC133">
            <v>0</v>
          </cell>
          <cell r="GD133">
            <v>0</v>
          </cell>
          <cell r="GE133">
            <v>0</v>
          </cell>
          <cell r="GF133">
            <v>0</v>
          </cell>
          <cell r="GG133">
            <v>0</v>
          </cell>
          <cell r="GH133">
            <v>0</v>
          </cell>
          <cell r="GI133">
            <v>0</v>
          </cell>
          <cell r="GJ133">
            <v>0</v>
          </cell>
          <cell r="GK133">
            <v>0</v>
          </cell>
          <cell r="GM133">
            <v>0</v>
          </cell>
          <cell r="HS133">
            <v>0</v>
          </cell>
          <cell r="HT133">
            <v>7599347.5681875004</v>
          </cell>
          <cell r="HU133">
            <v>0</v>
          </cell>
          <cell r="HV133">
            <v>0</v>
          </cell>
          <cell r="HW133">
            <v>15198695.136375001</v>
          </cell>
          <cell r="HX133">
            <v>0</v>
          </cell>
          <cell r="HY133">
            <v>0</v>
          </cell>
          <cell r="HZ133">
            <v>15198695.136375001</v>
          </cell>
          <cell r="IA133">
            <v>0</v>
          </cell>
          <cell r="IB133">
            <v>296559905.10000002</v>
          </cell>
          <cell r="IC133">
            <v>15198695.136375001</v>
          </cell>
          <cell r="ID133">
            <v>0</v>
          </cell>
          <cell r="IE133">
            <v>0</v>
          </cell>
          <cell r="IF133">
            <v>0</v>
          </cell>
          <cell r="IG133">
            <v>0</v>
          </cell>
          <cell r="IH133">
            <v>0</v>
          </cell>
          <cell r="II133">
            <v>0</v>
          </cell>
          <cell r="IJ133">
            <v>0</v>
          </cell>
          <cell r="IK133">
            <v>0</v>
          </cell>
          <cell r="IL133">
            <v>0</v>
          </cell>
          <cell r="IO133">
            <v>0</v>
          </cell>
          <cell r="IP133">
            <v>0</v>
          </cell>
          <cell r="IQ133">
            <v>0</v>
          </cell>
          <cell r="IR133">
            <v>0</v>
          </cell>
          <cell r="IS133">
            <v>0</v>
          </cell>
          <cell r="IT133">
            <v>0</v>
          </cell>
          <cell r="IU133">
            <v>0</v>
          </cell>
        </row>
        <row r="134">
          <cell r="FX134">
            <v>0</v>
          </cell>
          <cell r="FY134">
            <v>0</v>
          </cell>
          <cell r="FZ134">
            <v>0</v>
          </cell>
          <cell r="GA134">
            <v>0</v>
          </cell>
          <cell r="GB134">
            <v>0</v>
          </cell>
          <cell r="GC134">
            <v>0</v>
          </cell>
          <cell r="GD134">
            <v>0</v>
          </cell>
          <cell r="GE134">
            <v>0</v>
          </cell>
          <cell r="GF134">
            <v>0</v>
          </cell>
          <cell r="GG134">
            <v>0</v>
          </cell>
          <cell r="GH134">
            <v>0</v>
          </cell>
          <cell r="GI134">
            <v>0</v>
          </cell>
          <cell r="GJ134">
            <v>0</v>
          </cell>
          <cell r="GK134">
            <v>0</v>
          </cell>
          <cell r="GM134">
            <v>0</v>
          </cell>
          <cell r="HS134">
            <v>649008.16</v>
          </cell>
          <cell r="HT134">
            <v>7723.1971040000008</v>
          </cell>
          <cell r="HU134">
            <v>0</v>
          </cell>
          <cell r="HV134">
            <v>0</v>
          </cell>
          <cell r="HW134">
            <v>0</v>
          </cell>
          <cell r="HX134">
            <v>0</v>
          </cell>
          <cell r="HY134">
            <v>0</v>
          </cell>
          <cell r="HZ134">
            <v>0</v>
          </cell>
          <cell r="IA134">
            <v>0</v>
          </cell>
          <cell r="IB134">
            <v>0</v>
          </cell>
          <cell r="IC134">
            <v>0</v>
          </cell>
          <cell r="ID134">
            <v>0</v>
          </cell>
          <cell r="IE134">
            <v>0</v>
          </cell>
          <cell r="IF134">
            <v>0</v>
          </cell>
          <cell r="IG134">
            <v>0</v>
          </cell>
          <cell r="IH134">
            <v>0</v>
          </cell>
          <cell r="II134">
            <v>0</v>
          </cell>
          <cell r="IJ134">
            <v>0</v>
          </cell>
          <cell r="IK134">
            <v>0</v>
          </cell>
          <cell r="IL134">
            <v>0</v>
          </cell>
          <cell r="IO134">
            <v>0</v>
          </cell>
          <cell r="IP134">
            <v>0</v>
          </cell>
          <cell r="IQ134">
            <v>0</v>
          </cell>
          <cell r="IR134">
            <v>0</v>
          </cell>
          <cell r="IS134">
            <v>0</v>
          </cell>
          <cell r="IT134">
            <v>0</v>
          </cell>
          <cell r="IU134">
            <v>0</v>
          </cell>
        </row>
        <row r="135">
          <cell r="FX135">
            <v>0</v>
          </cell>
          <cell r="FY135">
            <v>0</v>
          </cell>
          <cell r="FZ135">
            <v>0</v>
          </cell>
          <cell r="GA135">
            <v>0</v>
          </cell>
          <cell r="GB135">
            <v>0</v>
          </cell>
          <cell r="GC135">
            <v>0</v>
          </cell>
          <cell r="GD135">
            <v>0</v>
          </cell>
          <cell r="GE135">
            <v>0</v>
          </cell>
          <cell r="GF135">
            <v>0</v>
          </cell>
          <cell r="GG135">
            <v>0</v>
          </cell>
          <cell r="GH135">
            <v>0</v>
          </cell>
          <cell r="GI135">
            <v>0</v>
          </cell>
          <cell r="GJ135">
            <v>0</v>
          </cell>
          <cell r="GK135">
            <v>0</v>
          </cell>
          <cell r="GM135">
            <v>0</v>
          </cell>
          <cell r="HS135">
            <v>0</v>
          </cell>
          <cell r="HT135">
            <v>0</v>
          </cell>
          <cell r="HU135">
            <v>0</v>
          </cell>
          <cell r="HV135">
            <v>0</v>
          </cell>
          <cell r="HW135">
            <v>0</v>
          </cell>
          <cell r="HX135">
            <v>0</v>
          </cell>
          <cell r="HY135">
            <v>0</v>
          </cell>
          <cell r="HZ135">
            <v>0</v>
          </cell>
          <cell r="IA135">
            <v>0</v>
          </cell>
          <cell r="IB135">
            <v>0</v>
          </cell>
          <cell r="IC135">
            <v>0</v>
          </cell>
          <cell r="ID135">
            <v>0</v>
          </cell>
          <cell r="IE135">
            <v>0</v>
          </cell>
          <cell r="IF135">
            <v>0</v>
          </cell>
          <cell r="IG135">
            <v>0</v>
          </cell>
          <cell r="IH135">
            <v>0</v>
          </cell>
          <cell r="II135">
            <v>0</v>
          </cell>
          <cell r="IJ135">
            <v>0</v>
          </cell>
          <cell r="IK135">
            <v>0</v>
          </cell>
          <cell r="IL135">
            <v>0</v>
          </cell>
          <cell r="IO135">
            <v>0</v>
          </cell>
          <cell r="IP135">
            <v>0</v>
          </cell>
          <cell r="IQ135">
            <v>0</v>
          </cell>
          <cell r="IR135">
            <v>0</v>
          </cell>
          <cell r="IS135">
            <v>0</v>
          </cell>
          <cell r="IT135">
            <v>0</v>
          </cell>
          <cell r="IU135">
            <v>0</v>
          </cell>
        </row>
        <row r="136">
          <cell r="FX136">
            <v>0</v>
          </cell>
          <cell r="FY136">
            <v>0</v>
          </cell>
          <cell r="FZ136">
            <v>0</v>
          </cell>
          <cell r="GA136">
            <v>0</v>
          </cell>
          <cell r="GB136">
            <v>0</v>
          </cell>
          <cell r="GC136">
            <v>0</v>
          </cell>
          <cell r="GD136">
            <v>0</v>
          </cell>
          <cell r="GE136">
            <v>0</v>
          </cell>
          <cell r="GF136">
            <v>0</v>
          </cell>
          <cell r="GG136">
            <v>0</v>
          </cell>
          <cell r="GH136">
            <v>0</v>
          </cell>
          <cell r="GI136">
            <v>0</v>
          </cell>
          <cell r="GJ136">
            <v>0</v>
          </cell>
          <cell r="GK136">
            <v>0</v>
          </cell>
          <cell r="GM136">
            <v>0</v>
          </cell>
          <cell r="HS136">
            <v>0</v>
          </cell>
          <cell r="HT136">
            <v>0</v>
          </cell>
          <cell r="HU136">
            <v>0</v>
          </cell>
          <cell r="HV136">
            <v>0</v>
          </cell>
          <cell r="HW136">
            <v>0</v>
          </cell>
          <cell r="HX136">
            <v>0</v>
          </cell>
          <cell r="HY136">
            <v>0</v>
          </cell>
          <cell r="HZ136">
            <v>0</v>
          </cell>
          <cell r="IA136">
            <v>0</v>
          </cell>
          <cell r="IB136">
            <v>0</v>
          </cell>
          <cell r="IC136">
            <v>0</v>
          </cell>
          <cell r="ID136">
            <v>0</v>
          </cell>
          <cell r="IE136">
            <v>0</v>
          </cell>
          <cell r="IF136">
            <v>0</v>
          </cell>
          <cell r="IG136">
            <v>0</v>
          </cell>
          <cell r="IH136">
            <v>0</v>
          </cell>
          <cell r="II136">
            <v>0</v>
          </cell>
          <cell r="IJ136">
            <v>0</v>
          </cell>
          <cell r="IK136">
            <v>0</v>
          </cell>
          <cell r="IL136">
            <v>0</v>
          </cell>
          <cell r="IO136">
            <v>0</v>
          </cell>
          <cell r="IP136">
            <v>0</v>
          </cell>
          <cell r="IQ136">
            <v>0</v>
          </cell>
          <cell r="IR136">
            <v>0</v>
          </cell>
          <cell r="IS136">
            <v>0</v>
          </cell>
          <cell r="IT136">
            <v>0</v>
          </cell>
          <cell r="IU136">
            <v>0</v>
          </cell>
        </row>
        <row r="137">
          <cell r="FX137">
            <v>0</v>
          </cell>
          <cell r="FY137">
            <v>0</v>
          </cell>
          <cell r="FZ137">
            <v>0</v>
          </cell>
          <cell r="GA137">
            <v>0</v>
          </cell>
          <cell r="GB137">
            <v>0</v>
          </cell>
          <cell r="GC137">
            <v>0</v>
          </cell>
          <cell r="GD137">
            <v>0</v>
          </cell>
          <cell r="GE137">
            <v>0</v>
          </cell>
          <cell r="GF137">
            <v>0</v>
          </cell>
          <cell r="GG137">
            <v>0</v>
          </cell>
          <cell r="GH137">
            <v>0</v>
          </cell>
          <cell r="GI137">
            <v>0</v>
          </cell>
          <cell r="GJ137">
            <v>0</v>
          </cell>
          <cell r="GK137">
            <v>0</v>
          </cell>
          <cell r="GM137">
            <v>0</v>
          </cell>
          <cell r="HS137">
            <v>0</v>
          </cell>
          <cell r="HT137">
            <v>0</v>
          </cell>
          <cell r="HU137">
            <v>0</v>
          </cell>
          <cell r="HV137">
            <v>0</v>
          </cell>
          <cell r="HW137">
            <v>0</v>
          </cell>
          <cell r="HX137">
            <v>0</v>
          </cell>
          <cell r="HY137">
            <v>0</v>
          </cell>
          <cell r="HZ137">
            <v>0</v>
          </cell>
          <cell r="IA137">
            <v>0</v>
          </cell>
          <cell r="IB137">
            <v>0</v>
          </cell>
          <cell r="IC137">
            <v>0</v>
          </cell>
          <cell r="ID137">
            <v>0</v>
          </cell>
          <cell r="IE137">
            <v>0</v>
          </cell>
          <cell r="IF137">
            <v>0</v>
          </cell>
          <cell r="IG137">
            <v>0</v>
          </cell>
          <cell r="IH137">
            <v>0</v>
          </cell>
          <cell r="II137">
            <v>0</v>
          </cell>
          <cell r="IJ137">
            <v>0</v>
          </cell>
          <cell r="IK137">
            <v>0</v>
          </cell>
          <cell r="IL137">
            <v>0</v>
          </cell>
          <cell r="IO137">
            <v>0</v>
          </cell>
          <cell r="IP137">
            <v>0</v>
          </cell>
          <cell r="IQ137">
            <v>0</v>
          </cell>
          <cell r="IR137">
            <v>0</v>
          </cell>
          <cell r="IS137">
            <v>0</v>
          </cell>
          <cell r="IT137">
            <v>0</v>
          </cell>
          <cell r="IU137">
            <v>0</v>
          </cell>
        </row>
        <row r="138">
          <cell r="FX138">
            <v>0</v>
          </cell>
          <cell r="FY138">
            <v>0</v>
          </cell>
          <cell r="FZ138">
            <v>0</v>
          </cell>
          <cell r="GA138">
            <v>0</v>
          </cell>
          <cell r="GB138">
            <v>0</v>
          </cell>
          <cell r="GC138">
            <v>0</v>
          </cell>
          <cell r="GD138">
            <v>0</v>
          </cell>
          <cell r="GE138">
            <v>0</v>
          </cell>
          <cell r="GF138">
            <v>0</v>
          </cell>
          <cell r="GG138">
            <v>0</v>
          </cell>
          <cell r="GH138">
            <v>0</v>
          </cell>
          <cell r="GI138">
            <v>0</v>
          </cell>
          <cell r="GJ138">
            <v>0</v>
          </cell>
          <cell r="GK138">
            <v>0</v>
          </cell>
          <cell r="GM138">
            <v>0</v>
          </cell>
          <cell r="HS138">
            <v>0</v>
          </cell>
          <cell r="HT138">
            <v>2100.1800000000003</v>
          </cell>
          <cell r="HU138">
            <v>0</v>
          </cell>
          <cell r="HV138">
            <v>0</v>
          </cell>
          <cell r="HW138">
            <v>4200.3600000000006</v>
          </cell>
          <cell r="HX138">
            <v>0</v>
          </cell>
          <cell r="HY138">
            <v>27453.333333333332</v>
          </cell>
          <cell r="HZ138">
            <v>4060.3480000000009</v>
          </cell>
          <cell r="IA138">
            <v>0</v>
          </cell>
          <cell r="IB138">
            <v>27453.333333333332</v>
          </cell>
          <cell r="IC138">
            <v>3500.3000000000011</v>
          </cell>
          <cell r="ID138">
            <v>0</v>
          </cell>
          <cell r="IE138">
            <v>27453.333333333332</v>
          </cell>
          <cell r="IF138">
            <v>2940.2520000000013</v>
          </cell>
          <cell r="IG138">
            <v>0</v>
          </cell>
          <cell r="IH138">
            <v>27453.333333333332</v>
          </cell>
          <cell r="II138">
            <v>2380.2040000000011</v>
          </cell>
          <cell r="IJ138">
            <v>0</v>
          </cell>
          <cell r="IK138">
            <v>27453.333333333332</v>
          </cell>
          <cell r="IL138">
            <v>1820.1560000000009</v>
          </cell>
          <cell r="IO138">
            <v>0</v>
          </cell>
          <cell r="IP138">
            <v>0</v>
          </cell>
          <cell r="IQ138">
            <v>0</v>
          </cell>
          <cell r="IR138">
            <v>0</v>
          </cell>
          <cell r="IS138">
            <v>0</v>
          </cell>
          <cell r="IT138">
            <v>0</v>
          </cell>
          <cell r="IU138">
            <v>0</v>
          </cell>
        </row>
        <row r="139">
          <cell r="FX139">
            <v>0</v>
          </cell>
          <cell r="FY139">
            <v>0</v>
          </cell>
          <cell r="FZ139">
            <v>0</v>
          </cell>
          <cell r="GA139">
            <v>0</v>
          </cell>
          <cell r="GB139">
            <v>0</v>
          </cell>
          <cell r="GC139">
            <v>0</v>
          </cell>
          <cell r="GD139">
            <v>0</v>
          </cell>
          <cell r="GE139">
            <v>0</v>
          </cell>
          <cell r="GF139">
            <v>0</v>
          </cell>
          <cell r="GG139">
            <v>0</v>
          </cell>
          <cell r="GH139">
            <v>0</v>
          </cell>
          <cell r="GI139">
            <v>0</v>
          </cell>
          <cell r="GJ139">
            <v>0</v>
          </cell>
          <cell r="GK139">
            <v>0</v>
          </cell>
          <cell r="GM139">
            <v>0</v>
          </cell>
          <cell r="HS139">
            <v>0</v>
          </cell>
          <cell r="HT139">
            <v>0</v>
          </cell>
          <cell r="HU139">
            <v>0</v>
          </cell>
          <cell r="HV139">
            <v>0</v>
          </cell>
          <cell r="HW139">
            <v>0</v>
          </cell>
          <cell r="HX139">
            <v>0</v>
          </cell>
          <cell r="HY139">
            <v>0</v>
          </cell>
          <cell r="HZ139">
            <v>0</v>
          </cell>
          <cell r="IA139">
            <v>0</v>
          </cell>
          <cell r="IB139">
            <v>0</v>
          </cell>
          <cell r="IC139">
            <v>0</v>
          </cell>
          <cell r="ID139">
            <v>0</v>
          </cell>
          <cell r="IE139">
            <v>0</v>
          </cell>
          <cell r="IF139">
            <v>0</v>
          </cell>
          <cell r="IG139">
            <v>0</v>
          </cell>
          <cell r="IH139">
            <v>0</v>
          </cell>
          <cell r="II139">
            <v>0</v>
          </cell>
          <cell r="IJ139">
            <v>0</v>
          </cell>
          <cell r="IK139">
            <v>0</v>
          </cell>
          <cell r="IL139">
            <v>0</v>
          </cell>
          <cell r="IO139">
            <v>0</v>
          </cell>
          <cell r="IP139">
            <v>0</v>
          </cell>
          <cell r="IQ139">
            <v>0</v>
          </cell>
          <cell r="IR139" t="e">
            <v>#REF!</v>
          </cell>
          <cell r="IS139" t="e">
            <v>#REF!</v>
          </cell>
          <cell r="IT139">
            <v>0</v>
          </cell>
          <cell r="IU139">
            <v>0</v>
          </cell>
        </row>
        <row r="140">
          <cell r="FX140">
            <v>0</v>
          </cell>
          <cell r="FY140">
            <v>0</v>
          </cell>
          <cell r="FZ140">
            <v>0</v>
          </cell>
          <cell r="GA140">
            <v>0</v>
          </cell>
          <cell r="GB140">
            <v>0</v>
          </cell>
          <cell r="GC140">
            <v>0</v>
          </cell>
          <cell r="GD140">
            <v>0</v>
          </cell>
          <cell r="GE140">
            <v>0</v>
          </cell>
          <cell r="GF140">
            <v>0</v>
          </cell>
          <cell r="GG140">
            <v>0</v>
          </cell>
          <cell r="GH140">
            <v>0</v>
          </cell>
          <cell r="GI140">
            <v>0</v>
          </cell>
          <cell r="GJ140">
            <v>0</v>
          </cell>
          <cell r="GK140">
            <v>0</v>
          </cell>
          <cell r="GM140">
            <v>0</v>
          </cell>
          <cell r="HS140">
            <v>0</v>
          </cell>
          <cell r="HT140">
            <v>0</v>
          </cell>
          <cell r="HU140">
            <v>0</v>
          </cell>
          <cell r="HV140">
            <v>0</v>
          </cell>
          <cell r="HW140">
            <v>0</v>
          </cell>
          <cell r="HX140">
            <v>0</v>
          </cell>
          <cell r="HY140">
            <v>0</v>
          </cell>
          <cell r="HZ140">
            <v>0</v>
          </cell>
          <cell r="IA140">
            <v>0</v>
          </cell>
          <cell r="IB140">
            <v>0</v>
          </cell>
          <cell r="IC140">
            <v>0</v>
          </cell>
          <cell r="ID140">
            <v>0</v>
          </cell>
          <cell r="IE140">
            <v>0</v>
          </cell>
          <cell r="IF140">
            <v>0</v>
          </cell>
          <cell r="IG140">
            <v>0</v>
          </cell>
          <cell r="IH140">
            <v>0</v>
          </cell>
          <cell r="II140">
            <v>0</v>
          </cell>
          <cell r="IJ140">
            <v>0</v>
          </cell>
          <cell r="IK140">
            <v>0</v>
          </cell>
          <cell r="IL140">
            <v>0</v>
          </cell>
          <cell r="IO140">
            <v>0</v>
          </cell>
          <cell r="IP140">
            <v>0</v>
          </cell>
          <cell r="IQ140">
            <v>0</v>
          </cell>
          <cell r="IR140" t="e">
            <v>#REF!</v>
          </cell>
          <cell r="IS140" t="e">
            <v>#REF!</v>
          </cell>
          <cell r="IT140">
            <v>0</v>
          </cell>
          <cell r="IU140">
            <v>0</v>
          </cell>
        </row>
        <row r="141">
          <cell r="FX141">
            <v>0</v>
          </cell>
          <cell r="FY141">
            <v>0</v>
          </cell>
          <cell r="FZ141">
            <v>0</v>
          </cell>
          <cell r="GA141">
            <v>0</v>
          </cell>
          <cell r="GB141">
            <v>0</v>
          </cell>
          <cell r="GC141">
            <v>0</v>
          </cell>
          <cell r="GD141">
            <v>0</v>
          </cell>
          <cell r="GE141">
            <v>0</v>
          </cell>
          <cell r="GF141">
            <v>0</v>
          </cell>
          <cell r="GG141">
            <v>0</v>
          </cell>
          <cell r="GH141">
            <v>0</v>
          </cell>
          <cell r="GI141">
            <v>0</v>
          </cell>
          <cell r="GJ141">
            <v>0</v>
          </cell>
          <cell r="GK141">
            <v>0</v>
          </cell>
          <cell r="GM141">
            <v>0</v>
          </cell>
          <cell r="HS141">
            <v>0</v>
          </cell>
          <cell r="HT141">
            <v>0</v>
          </cell>
          <cell r="HU141">
            <v>0</v>
          </cell>
          <cell r="HV141">
            <v>0</v>
          </cell>
          <cell r="HW141">
            <v>0</v>
          </cell>
          <cell r="HX141">
            <v>0</v>
          </cell>
          <cell r="HY141">
            <v>0</v>
          </cell>
          <cell r="HZ141">
            <v>0</v>
          </cell>
          <cell r="IA141">
            <v>0</v>
          </cell>
          <cell r="IB141">
            <v>0</v>
          </cell>
          <cell r="IC141">
            <v>0</v>
          </cell>
          <cell r="ID141">
            <v>0</v>
          </cell>
          <cell r="IE141">
            <v>0</v>
          </cell>
          <cell r="IF141">
            <v>0</v>
          </cell>
          <cell r="IG141">
            <v>0</v>
          </cell>
          <cell r="IH141">
            <v>0</v>
          </cell>
          <cell r="II141">
            <v>0</v>
          </cell>
          <cell r="IJ141">
            <v>0</v>
          </cell>
          <cell r="IK141">
            <v>0</v>
          </cell>
          <cell r="IL141">
            <v>0</v>
          </cell>
          <cell r="IO141">
            <v>0</v>
          </cell>
          <cell r="IP141">
            <v>0</v>
          </cell>
          <cell r="IQ141">
            <v>0</v>
          </cell>
          <cell r="IR141" t="e">
            <v>#REF!</v>
          </cell>
          <cell r="IS141" t="e">
            <v>#REF!</v>
          </cell>
          <cell r="IT141">
            <v>0</v>
          </cell>
          <cell r="IU141">
            <v>0</v>
          </cell>
        </row>
        <row r="142">
          <cell r="FX142">
            <v>0</v>
          </cell>
          <cell r="FY142">
            <v>0</v>
          </cell>
          <cell r="FZ142">
            <v>0</v>
          </cell>
          <cell r="GA142">
            <v>0</v>
          </cell>
          <cell r="GB142">
            <v>0</v>
          </cell>
          <cell r="GC142">
            <v>0</v>
          </cell>
          <cell r="GD142">
            <v>0</v>
          </cell>
          <cell r="GE142">
            <v>0</v>
          </cell>
          <cell r="GF142">
            <v>0</v>
          </cell>
          <cell r="GG142">
            <v>0</v>
          </cell>
          <cell r="GH142">
            <v>0</v>
          </cell>
          <cell r="GI142">
            <v>0</v>
          </cell>
          <cell r="GJ142">
            <v>0</v>
          </cell>
          <cell r="GK142">
            <v>0</v>
          </cell>
          <cell r="GM142">
            <v>0</v>
          </cell>
          <cell r="HS142">
            <v>0</v>
          </cell>
          <cell r="HT142">
            <v>0</v>
          </cell>
          <cell r="HU142">
            <v>0</v>
          </cell>
          <cell r="HV142">
            <v>0</v>
          </cell>
          <cell r="HW142">
            <v>0</v>
          </cell>
          <cell r="HX142">
            <v>0</v>
          </cell>
          <cell r="HY142">
            <v>0</v>
          </cell>
          <cell r="HZ142">
            <v>0</v>
          </cell>
          <cell r="IA142">
            <v>0</v>
          </cell>
          <cell r="IB142">
            <v>0</v>
          </cell>
          <cell r="IC142">
            <v>0</v>
          </cell>
          <cell r="ID142">
            <v>0</v>
          </cell>
          <cell r="IE142">
            <v>0</v>
          </cell>
          <cell r="IF142">
            <v>0</v>
          </cell>
          <cell r="IG142">
            <v>0</v>
          </cell>
          <cell r="IH142">
            <v>0</v>
          </cell>
          <cell r="II142">
            <v>0</v>
          </cell>
          <cell r="IJ142">
            <v>0</v>
          </cell>
          <cell r="IK142">
            <v>0</v>
          </cell>
          <cell r="IL142">
            <v>0</v>
          </cell>
          <cell r="IO142">
            <v>0</v>
          </cell>
          <cell r="IP142">
            <v>0</v>
          </cell>
          <cell r="IQ142">
            <v>0</v>
          </cell>
          <cell r="IR142" t="e">
            <v>#REF!</v>
          </cell>
          <cell r="IS142" t="e">
            <v>#REF!</v>
          </cell>
          <cell r="IT142">
            <v>0</v>
          </cell>
          <cell r="IU142">
            <v>0</v>
          </cell>
        </row>
        <row r="143">
          <cell r="FX143">
            <v>0</v>
          </cell>
          <cell r="FY143">
            <v>0</v>
          </cell>
          <cell r="FZ143">
            <v>0</v>
          </cell>
          <cell r="GA143">
            <v>0</v>
          </cell>
          <cell r="GB143">
            <v>0</v>
          </cell>
          <cell r="GC143">
            <v>0</v>
          </cell>
          <cell r="GD143">
            <v>0</v>
          </cell>
          <cell r="GE143">
            <v>0</v>
          </cell>
          <cell r="GF143">
            <v>0</v>
          </cell>
          <cell r="GG143">
            <v>0</v>
          </cell>
          <cell r="GH143">
            <v>0</v>
          </cell>
          <cell r="GI143">
            <v>0</v>
          </cell>
          <cell r="GJ143">
            <v>0</v>
          </cell>
          <cell r="GK143">
            <v>0</v>
          </cell>
          <cell r="GM143">
            <v>0</v>
          </cell>
          <cell r="HS143">
            <v>0</v>
          </cell>
          <cell r="HT143">
            <v>0</v>
          </cell>
          <cell r="HU143">
            <v>0</v>
          </cell>
          <cell r="HV143">
            <v>0</v>
          </cell>
          <cell r="HW143">
            <v>0</v>
          </cell>
          <cell r="HX143">
            <v>0</v>
          </cell>
          <cell r="HY143">
            <v>0</v>
          </cell>
          <cell r="HZ143">
            <v>0</v>
          </cell>
          <cell r="IA143">
            <v>0</v>
          </cell>
          <cell r="IB143">
            <v>0</v>
          </cell>
          <cell r="IC143">
            <v>0</v>
          </cell>
          <cell r="ID143">
            <v>0</v>
          </cell>
          <cell r="IE143">
            <v>0</v>
          </cell>
          <cell r="IF143">
            <v>0</v>
          </cell>
          <cell r="IG143">
            <v>0</v>
          </cell>
          <cell r="IH143">
            <v>0</v>
          </cell>
          <cell r="II143">
            <v>0</v>
          </cell>
          <cell r="IJ143">
            <v>0</v>
          </cell>
          <cell r="IK143">
            <v>0</v>
          </cell>
          <cell r="IL143">
            <v>0</v>
          </cell>
          <cell r="IO143">
            <v>0</v>
          </cell>
          <cell r="IP143">
            <v>0</v>
          </cell>
          <cell r="IQ143">
            <v>0</v>
          </cell>
          <cell r="IR143" t="e">
            <v>#REF!</v>
          </cell>
          <cell r="IS143" t="e">
            <v>#REF!</v>
          </cell>
          <cell r="IT143" t="e">
            <v>#REF!</v>
          </cell>
          <cell r="IU143">
            <v>0</v>
          </cell>
        </row>
        <row r="144">
          <cell r="FX144">
            <v>0</v>
          </cell>
          <cell r="FY144">
            <v>0</v>
          </cell>
          <cell r="FZ144">
            <v>0</v>
          </cell>
          <cell r="GA144">
            <v>0</v>
          </cell>
          <cell r="GB144">
            <v>0</v>
          </cell>
          <cell r="GC144">
            <v>0</v>
          </cell>
          <cell r="GD144">
            <v>0</v>
          </cell>
          <cell r="GE144">
            <v>0</v>
          </cell>
          <cell r="GF144">
            <v>0</v>
          </cell>
          <cell r="GG144">
            <v>0</v>
          </cell>
          <cell r="GH144">
            <v>0</v>
          </cell>
          <cell r="GI144">
            <v>0</v>
          </cell>
          <cell r="GJ144">
            <v>0</v>
          </cell>
          <cell r="GK144">
            <v>0</v>
          </cell>
          <cell r="GM144">
            <v>0</v>
          </cell>
          <cell r="HS144">
            <v>0</v>
          </cell>
          <cell r="HT144">
            <v>0</v>
          </cell>
          <cell r="HU144">
            <v>0</v>
          </cell>
          <cell r="HV144">
            <v>0</v>
          </cell>
          <cell r="HW144">
            <v>0</v>
          </cell>
          <cell r="HX144">
            <v>0</v>
          </cell>
          <cell r="HY144">
            <v>0</v>
          </cell>
          <cell r="HZ144">
            <v>0</v>
          </cell>
          <cell r="IA144">
            <v>0</v>
          </cell>
          <cell r="IB144">
            <v>0</v>
          </cell>
          <cell r="IC144">
            <v>0</v>
          </cell>
          <cell r="ID144">
            <v>0</v>
          </cell>
          <cell r="IE144">
            <v>0</v>
          </cell>
          <cell r="IF144">
            <v>0</v>
          </cell>
          <cell r="IG144">
            <v>0</v>
          </cell>
          <cell r="IH144">
            <v>0</v>
          </cell>
          <cell r="II144">
            <v>0</v>
          </cell>
          <cell r="IJ144">
            <v>0</v>
          </cell>
          <cell r="IK144">
            <v>0</v>
          </cell>
          <cell r="IL144">
            <v>0</v>
          </cell>
          <cell r="IO144">
            <v>0</v>
          </cell>
          <cell r="IP144">
            <v>0</v>
          </cell>
          <cell r="IQ144">
            <v>0</v>
          </cell>
          <cell r="IR144" t="e">
            <v>#REF!</v>
          </cell>
          <cell r="IS144" t="e">
            <v>#REF!</v>
          </cell>
          <cell r="IT144">
            <v>0</v>
          </cell>
          <cell r="IU144">
            <v>0</v>
          </cell>
        </row>
        <row r="145">
          <cell r="FX145">
            <v>0</v>
          </cell>
          <cell r="FY145">
            <v>0</v>
          </cell>
          <cell r="FZ145">
            <v>0</v>
          </cell>
          <cell r="GA145">
            <v>0</v>
          </cell>
          <cell r="GB145">
            <v>0</v>
          </cell>
          <cell r="GC145">
            <v>0</v>
          </cell>
          <cell r="GD145">
            <v>0</v>
          </cell>
          <cell r="GE145">
            <v>0</v>
          </cell>
          <cell r="GF145">
            <v>0</v>
          </cell>
          <cell r="GG145">
            <v>0</v>
          </cell>
          <cell r="GH145">
            <v>0</v>
          </cell>
          <cell r="GI145">
            <v>0</v>
          </cell>
          <cell r="GJ145">
            <v>0</v>
          </cell>
          <cell r="GK145">
            <v>0</v>
          </cell>
          <cell r="GM145">
            <v>0</v>
          </cell>
          <cell r="HS145">
            <v>0</v>
          </cell>
          <cell r="HT145">
            <v>0</v>
          </cell>
          <cell r="HU145">
            <v>0</v>
          </cell>
          <cell r="HV145">
            <v>0</v>
          </cell>
          <cell r="HW145">
            <v>0</v>
          </cell>
          <cell r="HX145">
            <v>0</v>
          </cell>
          <cell r="HY145">
            <v>0</v>
          </cell>
          <cell r="HZ145">
            <v>0</v>
          </cell>
          <cell r="IA145">
            <v>0</v>
          </cell>
          <cell r="IB145">
            <v>0</v>
          </cell>
          <cell r="IC145">
            <v>0</v>
          </cell>
          <cell r="ID145">
            <v>0</v>
          </cell>
          <cell r="IE145">
            <v>0</v>
          </cell>
          <cell r="IF145">
            <v>0</v>
          </cell>
          <cell r="IG145">
            <v>0</v>
          </cell>
          <cell r="IH145">
            <v>0</v>
          </cell>
          <cell r="II145">
            <v>0</v>
          </cell>
          <cell r="IJ145">
            <v>0</v>
          </cell>
          <cell r="IK145">
            <v>0</v>
          </cell>
          <cell r="IL145">
            <v>0</v>
          </cell>
          <cell r="IO145">
            <v>0</v>
          </cell>
          <cell r="IP145">
            <v>0</v>
          </cell>
          <cell r="IQ145">
            <v>0</v>
          </cell>
          <cell r="IR145">
            <v>0</v>
          </cell>
          <cell r="IS145">
            <v>0</v>
          </cell>
          <cell r="IT145">
            <v>0</v>
          </cell>
          <cell r="IU145">
            <v>0</v>
          </cell>
        </row>
        <row r="146">
          <cell r="FX146">
            <v>0</v>
          </cell>
          <cell r="FY146">
            <v>0</v>
          </cell>
          <cell r="FZ146">
            <v>0</v>
          </cell>
          <cell r="GA146">
            <v>0</v>
          </cell>
          <cell r="GB146">
            <v>0</v>
          </cell>
          <cell r="GC146">
            <v>0</v>
          </cell>
          <cell r="GD146">
            <v>0</v>
          </cell>
          <cell r="GE146">
            <v>0</v>
          </cell>
          <cell r="GF146">
            <v>0</v>
          </cell>
          <cell r="GG146">
            <v>0</v>
          </cell>
          <cell r="GH146">
            <v>0</v>
          </cell>
          <cell r="GI146">
            <v>0</v>
          </cell>
          <cell r="GJ146">
            <v>0</v>
          </cell>
          <cell r="GK146">
            <v>0</v>
          </cell>
          <cell r="GM146">
            <v>0</v>
          </cell>
          <cell r="HS146">
            <v>527192.03</v>
          </cell>
          <cell r="HT146">
            <v>1976.9701125000001</v>
          </cell>
          <cell r="HU146">
            <v>0</v>
          </cell>
          <cell r="HV146">
            <v>0</v>
          </cell>
          <cell r="HW146">
            <v>0</v>
          </cell>
          <cell r="HX146">
            <v>0</v>
          </cell>
          <cell r="HY146">
            <v>0</v>
          </cell>
          <cell r="HZ146">
            <v>0</v>
          </cell>
          <cell r="IA146">
            <v>0</v>
          </cell>
          <cell r="IB146">
            <v>0</v>
          </cell>
          <cell r="IC146">
            <v>0</v>
          </cell>
          <cell r="ID146">
            <v>0</v>
          </cell>
          <cell r="IE146">
            <v>0</v>
          </cell>
          <cell r="IF146">
            <v>0</v>
          </cell>
          <cell r="IG146">
            <v>0</v>
          </cell>
          <cell r="IH146">
            <v>0</v>
          </cell>
          <cell r="II146">
            <v>0</v>
          </cell>
          <cell r="IJ146">
            <v>0</v>
          </cell>
          <cell r="IK146">
            <v>0</v>
          </cell>
          <cell r="IL146">
            <v>0</v>
          </cell>
          <cell r="IO146">
            <v>0</v>
          </cell>
          <cell r="IP146">
            <v>0</v>
          </cell>
          <cell r="IQ146">
            <v>0</v>
          </cell>
          <cell r="IR146">
            <v>0</v>
          </cell>
          <cell r="IS146">
            <v>0</v>
          </cell>
          <cell r="IT146">
            <v>0</v>
          </cell>
          <cell r="IU146">
            <v>0</v>
          </cell>
        </row>
        <row r="147">
          <cell r="FX147">
            <v>0</v>
          </cell>
          <cell r="FY147">
            <v>0</v>
          </cell>
          <cell r="FZ147">
            <v>0</v>
          </cell>
          <cell r="GA147">
            <v>0</v>
          </cell>
          <cell r="GB147">
            <v>0</v>
          </cell>
          <cell r="GC147">
            <v>0</v>
          </cell>
          <cell r="GD147">
            <v>0</v>
          </cell>
          <cell r="GE147">
            <v>0</v>
          </cell>
          <cell r="GF147">
            <v>0</v>
          </cell>
          <cell r="GG147">
            <v>0</v>
          </cell>
          <cell r="GH147">
            <v>0</v>
          </cell>
          <cell r="GI147">
            <v>0</v>
          </cell>
          <cell r="GJ147">
            <v>0</v>
          </cell>
          <cell r="GK147">
            <v>0</v>
          </cell>
          <cell r="GM147">
            <v>0</v>
          </cell>
          <cell r="HS147">
            <v>53669.035000000003</v>
          </cell>
          <cell r="HT147">
            <v>4293.5228000000006</v>
          </cell>
          <cell r="HU147">
            <v>0</v>
          </cell>
          <cell r="HV147">
            <v>107338.07</v>
          </cell>
          <cell r="HW147">
            <v>6976.974549999999</v>
          </cell>
          <cell r="HX147">
            <v>0</v>
          </cell>
          <cell r="HY147">
            <v>107338.07</v>
          </cell>
          <cell r="HZ147">
            <v>4830.2131499999987</v>
          </cell>
          <cell r="IA147">
            <v>0</v>
          </cell>
          <cell r="IB147">
            <v>107338.07</v>
          </cell>
          <cell r="IC147">
            <v>2683.4517499999984</v>
          </cell>
          <cell r="ID147">
            <v>0</v>
          </cell>
          <cell r="IE147">
            <v>53669.035000000003</v>
          </cell>
          <cell r="IF147">
            <v>536.69034999999826</v>
          </cell>
          <cell r="IG147">
            <v>0</v>
          </cell>
          <cell r="IH147">
            <v>0</v>
          </cell>
          <cell r="II147">
            <v>-1.7462298274040222E-12</v>
          </cell>
          <cell r="IJ147">
            <v>0</v>
          </cell>
          <cell r="IK147">
            <v>0</v>
          </cell>
          <cell r="IL147">
            <v>-1.7462298274040222E-12</v>
          </cell>
          <cell r="IO147">
            <v>0</v>
          </cell>
          <cell r="IP147">
            <v>0</v>
          </cell>
          <cell r="IQ147">
            <v>0</v>
          </cell>
          <cell r="IR147">
            <v>0</v>
          </cell>
          <cell r="IS147">
            <v>0</v>
          </cell>
          <cell r="IT147">
            <v>0</v>
          </cell>
          <cell r="IU147">
            <v>0</v>
          </cell>
        </row>
        <row r="148">
          <cell r="FX148">
            <v>0</v>
          </cell>
          <cell r="FY148">
            <v>0</v>
          </cell>
          <cell r="FZ148">
            <v>0</v>
          </cell>
          <cell r="GA148">
            <v>0</v>
          </cell>
          <cell r="GB148">
            <v>0</v>
          </cell>
          <cell r="GC148">
            <v>0</v>
          </cell>
          <cell r="GD148">
            <v>0</v>
          </cell>
          <cell r="GE148">
            <v>0</v>
          </cell>
          <cell r="GF148">
            <v>0</v>
          </cell>
          <cell r="GG148">
            <v>0</v>
          </cell>
          <cell r="GH148">
            <v>0</v>
          </cell>
          <cell r="GI148">
            <v>0</v>
          </cell>
          <cell r="GJ148">
            <v>0</v>
          </cell>
          <cell r="GK148">
            <v>0</v>
          </cell>
          <cell r="GM148">
            <v>0</v>
          </cell>
          <cell r="HS148">
            <v>103703.70166666666</v>
          </cell>
          <cell r="HT148">
            <v>23053.332880499998</v>
          </cell>
          <cell r="HU148">
            <v>0</v>
          </cell>
          <cell r="HV148">
            <v>207407.40333333332</v>
          </cell>
          <cell r="HW148">
            <v>34579.999320750001</v>
          </cell>
          <cell r="HX148">
            <v>0</v>
          </cell>
          <cell r="HY148">
            <v>207407.40333333332</v>
          </cell>
          <cell r="HZ148">
            <v>19211.11073375</v>
          </cell>
          <cell r="IA148">
            <v>0</v>
          </cell>
          <cell r="IB148">
            <v>103703.70166666666</v>
          </cell>
          <cell r="IC148">
            <v>3842.2221467499999</v>
          </cell>
          <cell r="ID148">
            <v>0</v>
          </cell>
          <cell r="IE148">
            <v>0</v>
          </cell>
          <cell r="IF148">
            <v>0</v>
          </cell>
          <cell r="IG148">
            <v>0</v>
          </cell>
          <cell r="IH148">
            <v>0</v>
          </cell>
          <cell r="II148">
            <v>0</v>
          </cell>
          <cell r="IJ148">
            <v>0</v>
          </cell>
          <cell r="IK148">
            <v>0</v>
          </cell>
          <cell r="IL148">
            <v>0</v>
          </cell>
          <cell r="IO148">
            <v>0</v>
          </cell>
          <cell r="IP148">
            <v>0</v>
          </cell>
          <cell r="IQ148">
            <v>0</v>
          </cell>
          <cell r="IR148">
            <v>0</v>
          </cell>
          <cell r="IS148">
            <v>0</v>
          </cell>
          <cell r="IT148">
            <v>0</v>
          </cell>
          <cell r="IU148">
            <v>0</v>
          </cell>
        </row>
        <row r="149">
          <cell r="FX149">
            <v>0</v>
          </cell>
          <cell r="FY149">
            <v>0</v>
          </cell>
          <cell r="FZ149">
            <v>0</v>
          </cell>
          <cell r="GA149">
            <v>0</v>
          </cell>
          <cell r="GB149">
            <v>0</v>
          </cell>
          <cell r="GC149">
            <v>0</v>
          </cell>
          <cell r="GD149">
            <v>0</v>
          </cell>
          <cell r="GE149">
            <v>0</v>
          </cell>
          <cell r="GF149">
            <v>0</v>
          </cell>
          <cell r="GG149">
            <v>0</v>
          </cell>
          <cell r="GH149">
            <v>0</v>
          </cell>
          <cell r="GI149">
            <v>0</v>
          </cell>
          <cell r="GJ149">
            <v>0</v>
          </cell>
          <cell r="GK149">
            <v>0</v>
          </cell>
          <cell r="GM149">
            <v>0</v>
          </cell>
          <cell r="HS149">
            <v>5938030.4328571428</v>
          </cell>
          <cell r="HT149">
            <v>573873.52864543756</v>
          </cell>
          <cell r="HU149">
            <v>0</v>
          </cell>
          <cell r="HV149">
            <v>11876060.865714286</v>
          </cell>
          <cell r="HW149">
            <v>901801.25929997338</v>
          </cell>
          <cell r="HX149">
            <v>0</v>
          </cell>
          <cell r="HY149">
            <v>11876060.865714286</v>
          </cell>
          <cell r="HZ149">
            <v>573873.52864543768</v>
          </cell>
          <cell r="IA149">
            <v>0</v>
          </cell>
          <cell r="IB149">
            <v>11876060.865714286</v>
          </cell>
          <cell r="IC149">
            <v>245945.79799090204</v>
          </cell>
          <cell r="ID149">
            <v>0</v>
          </cell>
          <cell r="IE149">
            <v>0</v>
          </cell>
          <cell r="IF149">
            <v>2.5716144591569901E-10</v>
          </cell>
          <cell r="IG149">
            <v>0</v>
          </cell>
          <cell r="IH149">
            <v>0</v>
          </cell>
          <cell r="II149">
            <v>2.5716144591569901E-10</v>
          </cell>
          <cell r="IJ149">
            <v>0</v>
          </cell>
          <cell r="IK149">
            <v>0</v>
          </cell>
          <cell r="IL149">
            <v>2.5716144591569901E-10</v>
          </cell>
          <cell r="IO149">
            <v>0</v>
          </cell>
          <cell r="IP149">
            <v>0</v>
          </cell>
          <cell r="IQ149">
            <v>0</v>
          </cell>
          <cell r="IR149">
            <v>0</v>
          </cell>
          <cell r="IS149">
            <v>0</v>
          </cell>
          <cell r="IT149">
            <v>0</v>
          </cell>
          <cell r="IU149">
            <v>0</v>
          </cell>
        </row>
        <row r="150">
          <cell r="FX150">
            <v>0</v>
          </cell>
          <cell r="FY150">
            <v>0</v>
          </cell>
          <cell r="FZ150">
            <v>0</v>
          </cell>
          <cell r="GA150">
            <v>0</v>
          </cell>
          <cell r="GB150">
            <v>0</v>
          </cell>
          <cell r="GC150">
            <v>0</v>
          </cell>
          <cell r="GD150">
            <v>0</v>
          </cell>
          <cell r="GE150">
            <v>0</v>
          </cell>
          <cell r="GF150">
            <v>0</v>
          </cell>
          <cell r="GG150">
            <v>0</v>
          </cell>
          <cell r="GH150">
            <v>0</v>
          </cell>
          <cell r="GI150">
            <v>0</v>
          </cell>
          <cell r="GJ150">
            <v>0</v>
          </cell>
          <cell r="GK150">
            <v>0</v>
          </cell>
          <cell r="GM150">
            <v>0</v>
          </cell>
          <cell r="HS150">
            <v>55750.080000000002</v>
          </cell>
          <cell r="HT150">
            <v>5387.8967940000002</v>
          </cell>
          <cell r="HU150">
            <v>0</v>
          </cell>
          <cell r="HV150">
            <v>111500.16</v>
          </cell>
          <cell r="HW150">
            <v>8466.6949619999996</v>
          </cell>
          <cell r="HX150">
            <v>0</v>
          </cell>
          <cell r="HY150">
            <v>111500.16</v>
          </cell>
          <cell r="HZ150">
            <v>5387.8967939999984</v>
          </cell>
          <cell r="IA150">
            <v>0</v>
          </cell>
          <cell r="IB150">
            <v>111500.16</v>
          </cell>
          <cell r="IC150">
            <v>2309.0986259999981</v>
          </cell>
          <cell r="ID150">
            <v>0</v>
          </cell>
          <cell r="IE150">
            <v>0</v>
          </cell>
          <cell r="IF150">
            <v>-2.0090737962163985E-12</v>
          </cell>
          <cell r="IG150">
            <v>0</v>
          </cell>
          <cell r="IH150">
            <v>0</v>
          </cell>
          <cell r="II150">
            <v>-2.0090737962163985E-12</v>
          </cell>
          <cell r="IJ150">
            <v>0</v>
          </cell>
          <cell r="IK150">
            <v>0</v>
          </cell>
          <cell r="IL150">
            <v>-2.0090737962163985E-12</v>
          </cell>
          <cell r="IO150">
            <v>0</v>
          </cell>
          <cell r="IP150">
            <v>0</v>
          </cell>
          <cell r="IQ150">
            <v>0</v>
          </cell>
          <cell r="IR150">
            <v>0</v>
          </cell>
          <cell r="IS150">
            <v>0</v>
          </cell>
          <cell r="IT150">
            <v>0</v>
          </cell>
          <cell r="IU150">
            <v>0</v>
          </cell>
        </row>
        <row r="151">
          <cell r="FX151">
            <v>0</v>
          </cell>
          <cell r="FY151">
            <v>0</v>
          </cell>
          <cell r="FZ151">
            <v>0</v>
          </cell>
          <cell r="GA151">
            <v>0</v>
          </cell>
          <cell r="GB151">
            <v>0</v>
          </cell>
          <cell r="GC151">
            <v>0</v>
          </cell>
          <cell r="GD151">
            <v>0</v>
          </cell>
          <cell r="GE151">
            <v>0</v>
          </cell>
          <cell r="GF151">
            <v>0</v>
          </cell>
          <cell r="GG151">
            <v>0</v>
          </cell>
          <cell r="GH151">
            <v>0</v>
          </cell>
          <cell r="GI151">
            <v>0</v>
          </cell>
          <cell r="GJ151">
            <v>0</v>
          </cell>
          <cell r="GK151">
            <v>0</v>
          </cell>
          <cell r="GM151">
            <v>0</v>
          </cell>
          <cell r="HS151">
            <v>1566429.7542857141</v>
          </cell>
          <cell r="HT151">
            <v>48999.880751249999</v>
          </cell>
          <cell r="HU151">
            <v>0</v>
          </cell>
          <cell r="HV151">
            <v>3132859.5085714282</v>
          </cell>
          <cell r="HW151">
            <v>76999.812609107146</v>
          </cell>
          <cell r="HX151">
            <v>0</v>
          </cell>
          <cell r="HY151">
            <v>3132859.5085714282</v>
          </cell>
          <cell r="HZ151">
            <v>48999.880751250021</v>
          </cell>
          <cell r="IA151">
            <v>0</v>
          </cell>
          <cell r="IB151">
            <v>3132859.5085714282</v>
          </cell>
          <cell r="IC151">
            <v>20999.948893392881</v>
          </cell>
          <cell r="ID151">
            <v>0</v>
          </cell>
          <cell r="IE151">
            <v>0</v>
          </cell>
          <cell r="IF151">
            <v>2.08092387765646E-11</v>
          </cell>
          <cell r="IG151">
            <v>0</v>
          </cell>
          <cell r="IH151">
            <v>0</v>
          </cell>
          <cell r="II151">
            <v>2.08092387765646E-11</v>
          </cell>
          <cell r="IJ151">
            <v>0</v>
          </cell>
          <cell r="IK151">
            <v>0</v>
          </cell>
          <cell r="IL151">
            <v>2.08092387765646E-11</v>
          </cell>
          <cell r="IO151">
            <v>0</v>
          </cell>
          <cell r="IP151">
            <v>0</v>
          </cell>
          <cell r="IQ151">
            <v>0</v>
          </cell>
          <cell r="IR151">
            <v>0</v>
          </cell>
          <cell r="IS151">
            <v>0</v>
          </cell>
          <cell r="IT151">
            <v>0</v>
          </cell>
          <cell r="IU151">
            <v>0</v>
          </cell>
        </row>
        <row r="152">
          <cell r="FX152">
            <v>0</v>
          </cell>
          <cell r="FY152">
            <v>0</v>
          </cell>
          <cell r="FZ152">
            <v>0</v>
          </cell>
          <cell r="GA152">
            <v>0</v>
          </cell>
          <cell r="GB152">
            <v>0</v>
          </cell>
          <cell r="GC152">
            <v>0</v>
          </cell>
          <cell r="GD152">
            <v>0</v>
          </cell>
          <cell r="GE152">
            <v>0</v>
          </cell>
          <cell r="GF152">
            <v>0</v>
          </cell>
          <cell r="GG152">
            <v>0</v>
          </cell>
          <cell r="GH152">
            <v>0</v>
          </cell>
          <cell r="GI152">
            <v>0</v>
          </cell>
          <cell r="GJ152">
            <v>0</v>
          </cell>
          <cell r="GK152">
            <v>0</v>
          </cell>
          <cell r="GM152">
            <v>0</v>
          </cell>
          <cell r="HS152">
            <v>29213.562857142857</v>
          </cell>
          <cell r="HT152">
            <v>4450.3211317499999</v>
          </cell>
          <cell r="HU152">
            <v>0</v>
          </cell>
          <cell r="HV152">
            <v>58427.125714285714</v>
          </cell>
          <cell r="HW152">
            <v>6993.3617784642865</v>
          </cell>
          <cell r="HX152">
            <v>0</v>
          </cell>
          <cell r="HY152">
            <v>58427.125714285714</v>
          </cell>
          <cell r="HZ152">
            <v>4450.3211317500009</v>
          </cell>
          <cell r="IA152">
            <v>0</v>
          </cell>
          <cell r="IB152">
            <v>58427.125714285714</v>
          </cell>
          <cell r="IC152">
            <v>1907.2804850357152</v>
          </cell>
          <cell r="ID152">
            <v>0</v>
          </cell>
          <cell r="IE152">
            <v>0</v>
          </cell>
          <cell r="IF152">
            <v>9.5005816547200081E-13</v>
          </cell>
          <cell r="IG152">
            <v>0</v>
          </cell>
          <cell r="IH152">
            <v>0</v>
          </cell>
          <cell r="II152">
            <v>9.5005816547200081E-13</v>
          </cell>
          <cell r="IJ152">
            <v>0</v>
          </cell>
          <cell r="IK152">
            <v>0</v>
          </cell>
          <cell r="IL152">
            <v>9.5005816547200081E-13</v>
          </cell>
          <cell r="IO152">
            <v>0</v>
          </cell>
          <cell r="IP152">
            <v>0</v>
          </cell>
          <cell r="IQ152">
            <v>0</v>
          </cell>
          <cell r="IR152">
            <v>0</v>
          </cell>
          <cell r="IS152">
            <v>0</v>
          </cell>
          <cell r="IT152">
            <v>0</v>
          </cell>
          <cell r="IU152">
            <v>0</v>
          </cell>
        </row>
        <row r="153">
          <cell r="FX153">
            <v>0</v>
          </cell>
          <cell r="FY153">
            <v>0</v>
          </cell>
          <cell r="FZ153">
            <v>0</v>
          </cell>
          <cell r="GA153">
            <v>0</v>
          </cell>
          <cell r="GB153">
            <v>0</v>
          </cell>
          <cell r="GC153">
            <v>0</v>
          </cell>
          <cell r="GD153">
            <v>0</v>
          </cell>
          <cell r="GE153">
            <v>0</v>
          </cell>
          <cell r="GF153">
            <v>0</v>
          </cell>
          <cell r="GG153">
            <v>0</v>
          </cell>
          <cell r="GH153">
            <v>0</v>
          </cell>
          <cell r="GI153">
            <v>0</v>
          </cell>
          <cell r="GJ153">
            <v>0</v>
          </cell>
          <cell r="GK153">
            <v>0</v>
          </cell>
          <cell r="GM153">
            <v>0</v>
          </cell>
          <cell r="HS153">
            <v>5299274.0985714281</v>
          </cell>
          <cell r="HT153">
            <v>512141.7211638125</v>
          </cell>
          <cell r="HU153">
            <v>0</v>
          </cell>
          <cell r="HV153">
            <v>10598548.197142856</v>
          </cell>
          <cell r="HW153">
            <v>804794.13325741969</v>
          </cell>
          <cell r="HX153">
            <v>0</v>
          </cell>
          <cell r="HY153">
            <v>10598548.197142856</v>
          </cell>
          <cell r="HZ153">
            <v>512141.72116381256</v>
          </cell>
          <cell r="IA153">
            <v>0</v>
          </cell>
          <cell r="IB153">
            <v>10598548.197142856</v>
          </cell>
          <cell r="IC153">
            <v>219489.30907020549</v>
          </cell>
          <cell r="ID153">
            <v>0</v>
          </cell>
          <cell r="IE153">
            <v>0</v>
          </cell>
          <cell r="IF153">
            <v>1.5429686754941942E-10</v>
          </cell>
          <cell r="IG153">
            <v>0</v>
          </cell>
          <cell r="IH153">
            <v>0</v>
          </cell>
          <cell r="II153">
            <v>1.5429686754941942E-10</v>
          </cell>
          <cell r="IJ153">
            <v>0</v>
          </cell>
          <cell r="IK153">
            <v>0</v>
          </cell>
          <cell r="IL153">
            <v>1.5429686754941942E-10</v>
          </cell>
          <cell r="IO153">
            <v>0</v>
          </cell>
          <cell r="IP153">
            <v>0</v>
          </cell>
          <cell r="IQ153">
            <v>0</v>
          </cell>
          <cell r="IR153">
            <v>0</v>
          </cell>
          <cell r="IS153">
            <v>0</v>
          </cell>
          <cell r="IT153">
            <v>0</v>
          </cell>
          <cell r="IU153">
            <v>0</v>
          </cell>
        </row>
        <row r="154">
          <cell r="FX154">
            <v>0</v>
          </cell>
          <cell r="FY154">
            <v>0</v>
          </cell>
          <cell r="FZ154">
            <v>0</v>
          </cell>
          <cell r="GA154">
            <v>0</v>
          </cell>
          <cell r="GB154">
            <v>0</v>
          </cell>
          <cell r="GC154">
            <v>0</v>
          </cell>
          <cell r="GD154">
            <v>0</v>
          </cell>
          <cell r="GE154">
            <v>0</v>
          </cell>
          <cell r="GF154">
            <v>0</v>
          </cell>
          <cell r="GG154">
            <v>0</v>
          </cell>
          <cell r="GH154">
            <v>0</v>
          </cell>
          <cell r="GI154">
            <v>0</v>
          </cell>
          <cell r="GJ154">
            <v>0</v>
          </cell>
          <cell r="GK154">
            <v>0</v>
          </cell>
          <cell r="GM154">
            <v>0</v>
          </cell>
          <cell r="HS154">
            <v>722974.99428571423</v>
          </cell>
          <cell r="HT154">
            <v>22615.561540000002</v>
          </cell>
          <cell r="HU154">
            <v>0</v>
          </cell>
          <cell r="HV154">
            <v>1445949.9885714285</v>
          </cell>
          <cell r="HW154">
            <v>35538.739562857147</v>
          </cell>
          <cell r="HX154">
            <v>0</v>
          </cell>
          <cell r="HY154">
            <v>1445949.9885714285</v>
          </cell>
          <cell r="HZ154">
            <v>22615.561540000002</v>
          </cell>
          <cell r="IA154">
            <v>0</v>
          </cell>
          <cell r="IB154">
            <v>1445949.9885714285</v>
          </cell>
          <cell r="IC154">
            <v>9692.38351714286</v>
          </cell>
          <cell r="ID154">
            <v>0</v>
          </cell>
          <cell r="IE154">
            <v>0</v>
          </cell>
          <cell r="IF154">
            <v>2.08092387765646E-12</v>
          </cell>
          <cell r="IG154">
            <v>0</v>
          </cell>
          <cell r="IH154">
            <v>0</v>
          </cell>
          <cell r="II154">
            <v>2.08092387765646E-12</v>
          </cell>
          <cell r="IJ154">
            <v>0</v>
          </cell>
          <cell r="IK154">
            <v>0</v>
          </cell>
          <cell r="IL154">
            <v>2.08092387765646E-12</v>
          </cell>
          <cell r="IO154">
            <v>0</v>
          </cell>
          <cell r="IP154">
            <v>0</v>
          </cell>
          <cell r="IQ154">
            <v>0</v>
          </cell>
          <cell r="IR154">
            <v>0</v>
          </cell>
          <cell r="IS154">
            <v>0</v>
          </cell>
          <cell r="IT154">
            <v>0</v>
          </cell>
          <cell r="IU154">
            <v>0</v>
          </cell>
        </row>
        <row r="155">
          <cell r="FX155">
            <v>0</v>
          </cell>
          <cell r="FY155">
            <v>0</v>
          </cell>
          <cell r="FZ155">
            <v>0</v>
          </cell>
          <cell r="GA155">
            <v>0</v>
          </cell>
          <cell r="GB155">
            <v>0</v>
          </cell>
          <cell r="GC155">
            <v>0</v>
          </cell>
          <cell r="GD155">
            <v>0</v>
          </cell>
          <cell r="GE155">
            <v>0</v>
          </cell>
          <cell r="GF155">
            <v>0</v>
          </cell>
          <cell r="GG155">
            <v>0</v>
          </cell>
          <cell r="GH155">
            <v>0</v>
          </cell>
          <cell r="GI155">
            <v>0</v>
          </cell>
          <cell r="GJ155">
            <v>0</v>
          </cell>
          <cell r="GK155">
            <v>0</v>
          </cell>
          <cell r="GM155">
            <v>0</v>
          </cell>
          <cell r="HS155">
            <v>330307.21857142856</v>
          </cell>
          <cell r="HT155">
            <v>50318.175909124999</v>
          </cell>
          <cell r="HU155">
            <v>0</v>
          </cell>
          <cell r="HV155">
            <v>660614.43714285712</v>
          </cell>
          <cell r="HW155">
            <v>79071.419285767843</v>
          </cell>
          <cell r="HX155">
            <v>0</v>
          </cell>
          <cell r="HY155">
            <v>660614.43714285712</v>
          </cell>
          <cell r="HZ155">
            <v>50318.175909124984</v>
          </cell>
          <cell r="IA155">
            <v>0</v>
          </cell>
          <cell r="IB155">
            <v>660614.43714285712</v>
          </cell>
          <cell r="IC155">
            <v>21564.932532482122</v>
          </cell>
          <cell r="ID155">
            <v>0</v>
          </cell>
          <cell r="IE155">
            <v>0</v>
          </cell>
          <cell r="IF155">
            <v>-2.0267907530069352E-11</v>
          </cell>
          <cell r="IG155">
            <v>0</v>
          </cell>
          <cell r="IH155">
            <v>0</v>
          </cell>
          <cell r="II155">
            <v>-2.0267907530069352E-11</v>
          </cell>
          <cell r="IJ155">
            <v>0</v>
          </cell>
          <cell r="IK155">
            <v>0</v>
          </cell>
          <cell r="IL155">
            <v>-2.0267907530069352E-11</v>
          </cell>
          <cell r="IO155">
            <v>0</v>
          </cell>
          <cell r="IP155">
            <v>0</v>
          </cell>
          <cell r="IQ155">
            <v>0</v>
          </cell>
          <cell r="IR155">
            <v>0</v>
          </cell>
          <cell r="IS155">
            <v>0</v>
          </cell>
          <cell r="IT155">
            <v>0</v>
          </cell>
          <cell r="IU155">
            <v>0</v>
          </cell>
        </row>
        <row r="156">
          <cell r="FX156">
            <v>0</v>
          </cell>
          <cell r="FY156">
            <v>0</v>
          </cell>
          <cell r="FZ156">
            <v>0</v>
          </cell>
          <cell r="GA156">
            <v>0</v>
          </cell>
          <cell r="GB156">
            <v>0</v>
          </cell>
          <cell r="GC156">
            <v>0</v>
          </cell>
          <cell r="GD156">
            <v>0</v>
          </cell>
          <cell r="GE156">
            <v>0</v>
          </cell>
          <cell r="GF156">
            <v>0</v>
          </cell>
          <cell r="GG156">
            <v>0</v>
          </cell>
          <cell r="GH156">
            <v>0</v>
          </cell>
          <cell r="GI156">
            <v>0</v>
          </cell>
          <cell r="GJ156">
            <v>0</v>
          </cell>
          <cell r="GK156">
            <v>0</v>
          </cell>
          <cell r="GM156">
            <v>0</v>
          </cell>
          <cell r="HS156">
            <v>988473.35428571433</v>
          </cell>
          <cell r="HT156">
            <v>95529.771733250018</v>
          </cell>
          <cell r="HU156">
            <v>0</v>
          </cell>
          <cell r="HV156">
            <v>1976946.7085714287</v>
          </cell>
          <cell r="HW156">
            <v>150118.21272367859</v>
          </cell>
          <cell r="HX156">
            <v>0</v>
          </cell>
          <cell r="HY156">
            <v>1976946.7085714287</v>
          </cell>
          <cell r="HZ156">
            <v>95529.771733250032</v>
          </cell>
          <cell r="IA156">
            <v>0</v>
          </cell>
          <cell r="IB156">
            <v>1976946.7085714287</v>
          </cell>
          <cell r="IC156">
            <v>40941.330742821447</v>
          </cell>
          <cell r="ID156">
            <v>0</v>
          </cell>
          <cell r="IE156">
            <v>0</v>
          </cell>
          <cell r="IF156">
            <v>1.9287108443677427E-11</v>
          </cell>
          <cell r="IG156">
            <v>0</v>
          </cell>
          <cell r="IH156">
            <v>0</v>
          </cell>
          <cell r="II156">
            <v>1.9287108443677427E-11</v>
          </cell>
          <cell r="IJ156">
            <v>0</v>
          </cell>
          <cell r="IK156">
            <v>0</v>
          </cell>
          <cell r="IL156">
            <v>1.9287108443677427E-11</v>
          </cell>
          <cell r="IO156">
            <v>0</v>
          </cell>
          <cell r="IP156">
            <v>0</v>
          </cell>
          <cell r="IQ156">
            <v>0</v>
          </cell>
          <cell r="IR156">
            <v>0</v>
          </cell>
          <cell r="IS156">
            <v>0</v>
          </cell>
          <cell r="IT156">
            <v>0</v>
          </cell>
          <cell r="IU156">
            <v>0</v>
          </cell>
        </row>
        <row r="157">
          <cell r="FX157">
            <v>0</v>
          </cell>
          <cell r="FY157">
            <v>0</v>
          </cell>
          <cell r="FZ157">
            <v>0</v>
          </cell>
          <cell r="GA157">
            <v>0</v>
          </cell>
          <cell r="GB157">
            <v>0</v>
          </cell>
          <cell r="GC157">
            <v>0</v>
          </cell>
          <cell r="GD157">
            <v>0</v>
          </cell>
          <cell r="GE157">
            <v>0</v>
          </cell>
          <cell r="GF157">
            <v>0</v>
          </cell>
          <cell r="GG157">
            <v>0</v>
          </cell>
          <cell r="GH157">
            <v>0</v>
          </cell>
          <cell r="GI157">
            <v>0</v>
          </cell>
          <cell r="GJ157">
            <v>0</v>
          </cell>
          <cell r="GK157">
            <v>0</v>
          </cell>
          <cell r="GM157">
            <v>0</v>
          </cell>
          <cell r="HS157">
            <v>250500.30000000002</v>
          </cell>
          <cell r="HT157">
            <v>44928.055455990005</v>
          </cell>
          <cell r="HU157">
            <v>0</v>
          </cell>
          <cell r="HV157">
            <v>501000.60000000003</v>
          </cell>
          <cell r="HW157">
            <v>70601.230002270007</v>
          </cell>
          <cell r="HX157">
            <v>0</v>
          </cell>
          <cell r="HY157">
            <v>501000.60000000003</v>
          </cell>
          <cell r="HZ157">
            <v>44928.055455989997</v>
          </cell>
          <cell r="IA157">
            <v>0</v>
          </cell>
          <cell r="IB157">
            <v>501000.60000000003</v>
          </cell>
          <cell r="IC157">
            <v>19254.880909709991</v>
          </cell>
          <cell r="ID157">
            <v>0</v>
          </cell>
          <cell r="IE157">
            <v>0</v>
          </cell>
          <cell r="IF157">
            <v>-8.9483452029526228E-12</v>
          </cell>
          <cell r="IG157">
            <v>0</v>
          </cell>
          <cell r="IH157">
            <v>0</v>
          </cell>
          <cell r="II157">
            <v>-8.9483452029526228E-12</v>
          </cell>
          <cell r="IJ157">
            <v>0</v>
          </cell>
          <cell r="IK157">
            <v>0</v>
          </cell>
          <cell r="IL157">
            <v>-8.9483452029526228E-12</v>
          </cell>
          <cell r="IO157">
            <v>0</v>
          </cell>
          <cell r="IP157">
            <v>0</v>
          </cell>
          <cell r="IQ157">
            <v>0</v>
          </cell>
          <cell r="IR157">
            <v>0</v>
          </cell>
          <cell r="IS157">
            <v>0</v>
          </cell>
          <cell r="IT157">
            <v>0</v>
          </cell>
          <cell r="IU157">
            <v>0</v>
          </cell>
        </row>
        <row r="158">
          <cell r="FX158">
            <v>0</v>
          </cell>
          <cell r="FY158">
            <v>0</v>
          </cell>
          <cell r="FZ158">
            <v>0</v>
          </cell>
          <cell r="GA158">
            <v>0</v>
          </cell>
          <cell r="GB158">
            <v>0</v>
          </cell>
          <cell r="GC158">
            <v>0</v>
          </cell>
          <cell r="GD158">
            <v>0</v>
          </cell>
          <cell r="GE158">
            <v>0</v>
          </cell>
          <cell r="GF158">
            <v>0</v>
          </cell>
          <cell r="GG158">
            <v>0</v>
          </cell>
          <cell r="GH158">
            <v>0</v>
          </cell>
          <cell r="GI158">
            <v>0</v>
          </cell>
          <cell r="GJ158">
            <v>0</v>
          </cell>
          <cell r="GK158">
            <v>0</v>
          </cell>
          <cell r="GM158">
            <v>0</v>
          </cell>
          <cell r="HS158">
            <v>26546.757142857143</v>
          </cell>
          <cell r="HT158">
            <v>2565.5781606249998</v>
          </cell>
          <cell r="HU158">
            <v>0</v>
          </cell>
          <cell r="HV158">
            <v>53093.514285714286</v>
          </cell>
          <cell r="HW158">
            <v>4031.622823839285</v>
          </cell>
          <cell r="HX158">
            <v>0</v>
          </cell>
          <cell r="HY158">
            <v>53093.514285714286</v>
          </cell>
          <cell r="HZ158">
            <v>2565.5781606249993</v>
          </cell>
          <cell r="IA158">
            <v>0</v>
          </cell>
          <cell r="IB158">
            <v>53093.514285714286</v>
          </cell>
          <cell r="IC158">
            <v>1099.5334974107138</v>
          </cell>
          <cell r="ID158">
            <v>0</v>
          </cell>
          <cell r="IE158">
            <v>0</v>
          </cell>
          <cell r="IF158">
            <v>-6.027221388649196E-13</v>
          </cell>
          <cell r="IG158">
            <v>0</v>
          </cell>
          <cell r="IH158">
            <v>0</v>
          </cell>
          <cell r="II158">
            <v>-6.027221388649196E-13</v>
          </cell>
          <cell r="IJ158">
            <v>0</v>
          </cell>
          <cell r="IK158">
            <v>0</v>
          </cell>
          <cell r="IL158">
            <v>-6.027221388649196E-13</v>
          </cell>
          <cell r="IO158">
            <v>0</v>
          </cell>
          <cell r="IP158">
            <v>0</v>
          </cell>
          <cell r="IQ158">
            <v>0</v>
          </cell>
          <cell r="IR158">
            <v>0</v>
          </cell>
          <cell r="IS158">
            <v>0</v>
          </cell>
          <cell r="IT158">
            <v>0</v>
          </cell>
          <cell r="IU158">
            <v>0</v>
          </cell>
        </row>
        <row r="159">
          <cell r="FX159">
            <v>0</v>
          </cell>
          <cell r="FY159">
            <v>0</v>
          </cell>
          <cell r="FZ159">
            <v>0</v>
          </cell>
          <cell r="GA159">
            <v>0</v>
          </cell>
          <cell r="GB159">
            <v>0</v>
          </cell>
          <cell r="GC159">
            <v>0</v>
          </cell>
          <cell r="GD159">
            <v>0</v>
          </cell>
          <cell r="GE159">
            <v>0</v>
          </cell>
          <cell r="GF159">
            <v>0</v>
          </cell>
          <cell r="GG159">
            <v>0</v>
          </cell>
          <cell r="GH159">
            <v>0</v>
          </cell>
          <cell r="GI159">
            <v>0</v>
          </cell>
          <cell r="GJ159">
            <v>0</v>
          </cell>
          <cell r="GK159">
            <v>0</v>
          </cell>
          <cell r="GM159">
            <v>0</v>
          </cell>
          <cell r="HS159">
            <v>5537.1914285714283</v>
          </cell>
          <cell r="HT159">
            <v>416.834510411</v>
          </cell>
          <cell r="HU159">
            <v>0</v>
          </cell>
          <cell r="HV159">
            <v>11074.382857142857</v>
          </cell>
          <cell r="HW159">
            <v>655.02565921728569</v>
          </cell>
          <cell r="HX159">
            <v>0</v>
          </cell>
          <cell r="HY159">
            <v>11074.382857142857</v>
          </cell>
          <cell r="HZ159">
            <v>416.83451041099983</v>
          </cell>
          <cell r="IA159">
            <v>0</v>
          </cell>
          <cell r="IB159">
            <v>11074.382857142857</v>
          </cell>
          <cell r="IC159">
            <v>178.6433616047141</v>
          </cell>
          <cell r="ID159">
            <v>0</v>
          </cell>
          <cell r="IE159">
            <v>0</v>
          </cell>
          <cell r="IF159">
            <v>-1.9561684894142675E-13</v>
          </cell>
          <cell r="IG159">
            <v>0</v>
          </cell>
          <cell r="IH159">
            <v>0</v>
          </cell>
          <cell r="II159">
            <v>-1.9561684894142675E-13</v>
          </cell>
          <cell r="IJ159">
            <v>0</v>
          </cell>
          <cell r="IK159">
            <v>0</v>
          </cell>
          <cell r="IL159">
            <v>-1.9561684894142675E-13</v>
          </cell>
          <cell r="IO159">
            <v>0</v>
          </cell>
          <cell r="IP159">
            <v>0</v>
          </cell>
          <cell r="IQ159">
            <v>0</v>
          </cell>
          <cell r="IR159">
            <v>0</v>
          </cell>
          <cell r="IS159">
            <v>0</v>
          </cell>
          <cell r="IT159">
            <v>0</v>
          </cell>
          <cell r="IU159">
            <v>0</v>
          </cell>
        </row>
        <row r="160">
          <cell r="FX160">
            <v>0</v>
          </cell>
          <cell r="FY160">
            <v>0</v>
          </cell>
          <cell r="FZ160">
            <v>0</v>
          </cell>
          <cell r="GA160">
            <v>0</v>
          </cell>
          <cell r="GB160">
            <v>0</v>
          </cell>
          <cell r="GC160">
            <v>0</v>
          </cell>
          <cell r="GD160">
            <v>0</v>
          </cell>
          <cell r="GE160">
            <v>0</v>
          </cell>
          <cell r="GF160">
            <v>0</v>
          </cell>
          <cell r="GG160">
            <v>0</v>
          </cell>
          <cell r="GH160">
            <v>0</v>
          </cell>
          <cell r="GI160">
            <v>0</v>
          </cell>
          <cell r="GJ160">
            <v>0</v>
          </cell>
          <cell r="GK160">
            <v>0</v>
          </cell>
          <cell r="GM160">
            <v>0</v>
          </cell>
          <cell r="HS160">
            <v>15937.64857142857</v>
          </cell>
          <cell r="HT160">
            <v>2427.90153925</v>
          </cell>
          <cell r="HU160">
            <v>0</v>
          </cell>
          <cell r="HV160">
            <v>31875.29714285714</v>
          </cell>
          <cell r="HW160">
            <v>3815.2738473928571</v>
          </cell>
          <cell r="HX160">
            <v>0</v>
          </cell>
          <cell r="HY160">
            <v>31875.29714285714</v>
          </cell>
          <cell r="HZ160">
            <v>2427.9015392500005</v>
          </cell>
          <cell r="IA160">
            <v>0</v>
          </cell>
          <cell r="IB160">
            <v>31875.29714285714</v>
          </cell>
          <cell r="IC160">
            <v>1040.5292311071437</v>
          </cell>
          <cell r="ID160">
            <v>0</v>
          </cell>
          <cell r="IE160">
            <v>0</v>
          </cell>
          <cell r="IF160">
            <v>7.9171513789333408E-13</v>
          </cell>
          <cell r="IG160">
            <v>0</v>
          </cell>
          <cell r="IH160">
            <v>0</v>
          </cell>
          <cell r="II160">
            <v>7.9171513789333408E-13</v>
          </cell>
          <cell r="IJ160">
            <v>0</v>
          </cell>
          <cell r="IK160">
            <v>0</v>
          </cell>
          <cell r="IL160">
            <v>7.9171513789333408E-13</v>
          </cell>
          <cell r="IO160">
            <v>0</v>
          </cell>
          <cell r="IP160">
            <v>0</v>
          </cell>
          <cell r="IQ160">
            <v>0</v>
          </cell>
          <cell r="IR160">
            <v>0</v>
          </cell>
          <cell r="IS160">
            <v>0</v>
          </cell>
          <cell r="IT160">
            <v>0</v>
          </cell>
          <cell r="IU160">
            <v>0</v>
          </cell>
        </row>
        <row r="161">
          <cell r="FX161">
            <v>0</v>
          </cell>
          <cell r="FY161">
            <v>0</v>
          </cell>
          <cell r="FZ161">
            <v>0</v>
          </cell>
          <cell r="GA161">
            <v>0</v>
          </cell>
          <cell r="GB161">
            <v>0</v>
          </cell>
          <cell r="GC161">
            <v>0</v>
          </cell>
          <cell r="GD161">
            <v>0</v>
          </cell>
          <cell r="GE161">
            <v>0</v>
          </cell>
          <cell r="GF161">
            <v>0</v>
          </cell>
          <cell r="GG161">
            <v>0</v>
          </cell>
          <cell r="GH161">
            <v>0</v>
          </cell>
          <cell r="GI161">
            <v>0</v>
          </cell>
          <cell r="GJ161">
            <v>0</v>
          </cell>
          <cell r="GK161">
            <v>0</v>
          </cell>
          <cell r="GM161">
            <v>0</v>
          </cell>
          <cell r="HS161">
            <v>1102764.1671428571</v>
          </cell>
          <cell r="HT161">
            <v>106575.2644783125</v>
          </cell>
          <cell r="HU161">
            <v>0</v>
          </cell>
          <cell r="HV161">
            <v>2205528.3342857142</v>
          </cell>
          <cell r="HW161">
            <v>167475.41560877679</v>
          </cell>
          <cell r="HX161">
            <v>0</v>
          </cell>
          <cell r="HY161">
            <v>2205528.3342857142</v>
          </cell>
          <cell r="HZ161">
            <v>106575.26447831253</v>
          </cell>
          <cell r="IA161">
            <v>0</v>
          </cell>
          <cell r="IB161">
            <v>2205528.3342857142</v>
          </cell>
          <cell r="IC161">
            <v>45675.113347848252</v>
          </cell>
          <cell r="ID161">
            <v>0</v>
          </cell>
          <cell r="IE161">
            <v>0</v>
          </cell>
          <cell r="IF161">
            <v>3.8574216887354855E-11</v>
          </cell>
          <cell r="IG161">
            <v>0</v>
          </cell>
          <cell r="IH161">
            <v>0</v>
          </cell>
          <cell r="II161">
            <v>3.8574216887354855E-11</v>
          </cell>
          <cell r="IJ161">
            <v>0</v>
          </cell>
          <cell r="IK161">
            <v>0</v>
          </cell>
          <cell r="IL161">
            <v>3.8574216887354855E-11</v>
          </cell>
          <cell r="IO161">
            <v>0</v>
          </cell>
          <cell r="IP161">
            <v>0</v>
          </cell>
          <cell r="IQ161">
            <v>0</v>
          </cell>
          <cell r="IR161">
            <v>0</v>
          </cell>
          <cell r="IS161">
            <v>0</v>
          </cell>
          <cell r="IT161">
            <v>0</v>
          </cell>
          <cell r="IU161">
            <v>0</v>
          </cell>
        </row>
        <row r="162">
          <cell r="FX162">
            <v>0</v>
          </cell>
          <cell r="FY162">
            <v>0</v>
          </cell>
          <cell r="FZ162">
            <v>0</v>
          </cell>
          <cell r="GA162">
            <v>0</v>
          </cell>
          <cell r="GB162">
            <v>0</v>
          </cell>
          <cell r="GC162">
            <v>0</v>
          </cell>
          <cell r="GD162">
            <v>0</v>
          </cell>
          <cell r="GE162">
            <v>0</v>
          </cell>
          <cell r="GF162">
            <v>0</v>
          </cell>
          <cell r="GG162">
            <v>0</v>
          </cell>
          <cell r="GH162">
            <v>0</v>
          </cell>
          <cell r="GI162">
            <v>0</v>
          </cell>
          <cell r="GJ162">
            <v>0</v>
          </cell>
          <cell r="GK162">
            <v>0</v>
          </cell>
          <cell r="GM162">
            <v>0</v>
          </cell>
          <cell r="HS162">
            <v>88541.068571428565</v>
          </cell>
          <cell r="HT162">
            <v>15880.132833811998</v>
          </cell>
          <cell r="HU162">
            <v>0</v>
          </cell>
          <cell r="HV162">
            <v>177082.13714285713</v>
          </cell>
          <cell r="HW162">
            <v>24954.494453133142</v>
          </cell>
          <cell r="HX162">
            <v>0</v>
          </cell>
          <cell r="HY162">
            <v>177082.13714285713</v>
          </cell>
          <cell r="HZ162">
            <v>15880.132833812006</v>
          </cell>
          <cell r="IA162">
            <v>0</v>
          </cell>
          <cell r="IB162">
            <v>177082.13714285713</v>
          </cell>
          <cell r="IC162">
            <v>6805.7712144908637</v>
          </cell>
          <cell r="ID162">
            <v>0</v>
          </cell>
          <cell r="IE162">
            <v>0</v>
          </cell>
          <cell r="IF162">
            <v>7.4569543357938521E-12</v>
          </cell>
          <cell r="IG162">
            <v>0</v>
          </cell>
          <cell r="IH162">
            <v>0</v>
          </cell>
          <cell r="II162">
            <v>7.4569543357938521E-12</v>
          </cell>
          <cell r="IJ162">
            <v>0</v>
          </cell>
          <cell r="IK162">
            <v>0</v>
          </cell>
          <cell r="IL162">
            <v>7.4569543357938521E-12</v>
          </cell>
          <cell r="IO162">
            <v>0</v>
          </cell>
          <cell r="IP162">
            <v>0</v>
          </cell>
          <cell r="IQ162">
            <v>0</v>
          </cell>
          <cell r="IR162">
            <v>0</v>
          </cell>
          <cell r="IS162">
            <v>0</v>
          </cell>
          <cell r="IT162">
            <v>0</v>
          </cell>
          <cell r="IU162">
            <v>0</v>
          </cell>
        </row>
        <row r="163">
          <cell r="FX163">
            <v>0</v>
          </cell>
          <cell r="FY163">
            <v>0</v>
          </cell>
          <cell r="FZ163">
            <v>0</v>
          </cell>
          <cell r="GA163">
            <v>0</v>
          </cell>
          <cell r="GB163">
            <v>0</v>
          </cell>
          <cell r="GC163">
            <v>0</v>
          </cell>
          <cell r="GD163">
            <v>0</v>
          </cell>
          <cell r="GE163">
            <v>0</v>
          </cell>
          <cell r="GF163">
            <v>0</v>
          </cell>
          <cell r="GG163">
            <v>0</v>
          </cell>
          <cell r="GH163">
            <v>0</v>
          </cell>
          <cell r="GI163">
            <v>0</v>
          </cell>
          <cell r="GJ163">
            <v>0</v>
          </cell>
          <cell r="GK163">
            <v>0</v>
          </cell>
          <cell r="GM163">
            <v>0</v>
          </cell>
          <cell r="HS163">
            <v>368619.4485714286</v>
          </cell>
          <cell r="HT163">
            <v>56154.565246750004</v>
          </cell>
          <cell r="HU163">
            <v>0</v>
          </cell>
          <cell r="HV163">
            <v>737238.8971428572</v>
          </cell>
          <cell r="HW163">
            <v>88242.888244892863</v>
          </cell>
          <cell r="HX163">
            <v>0</v>
          </cell>
          <cell r="HY163">
            <v>737238.8971428572</v>
          </cell>
          <cell r="HZ163">
            <v>56154.565246749989</v>
          </cell>
          <cell r="IA163">
            <v>0</v>
          </cell>
          <cell r="IB163">
            <v>737238.8971428572</v>
          </cell>
          <cell r="IC163">
            <v>24066.24224860713</v>
          </cell>
          <cell r="ID163">
            <v>0</v>
          </cell>
          <cell r="IE163">
            <v>0</v>
          </cell>
          <cell r="IF163">
            <v>-1.5200930647552013E-11</v>
          </cell>
          <cell r="IG163">
            <v>0</v>
          </cell>
          <cell r="IH163">
            <v>0</v>
          </cell>
          <cell r="II163">
            <v>-1.5200930647552013E-11</v>
          </cell>
          <cell r="IJ163">
            <v>0</v>
          </cell>
          <cell r="IK163">
            <v>0</v>
          </cell>
          <cell r="IL163">
            <v>-1.5200930647552013E-11</v>
          </cell>
          <cell r="IO163">
            <v>0</v>
          </cell>
          <cell r="IP163">
            <v>0</v>
          </cell>
          <cell r="IQ163">
            <v>0</v>
          </cell>
          <cell r="IR163">
            <v>0</v>
          </cell>
          <cell r="IS163">
            <v>0</v>
          </cell>
          <cell r="IT163">
            <v>0</v>
          </cell>
          <cell r="IU163">
            <v>0</v>
          </cell>
        </row>
        <row r="164">
          <cell r="FX164">
            <v>0</v>
          </cell>
          <cell r="FY164">
            <v>0</v>
          </cell>
          <cell r="FZ164">
            <v>0</v>
          </cell>
          <cell r="GA164">
            <v>0</v>
          </cell>
          <cell r="GB164">
            <v>0</v>
          </cell>
          <cell r="GC164">
            <v>0</v>
          </cell>
          <cell r="GD164">
            <v>0</v>
          </cell>
          <cell r="GE164">
            <v>0</v>
          </cell>
          <cell r="GF164">
            <v>0</v>
          </cell>
          <cell r="GG164">
            <v>0</v>
          </cell>
          <cell r="GH164">
            <v>0</v>
          </cell>
          <cell r="GI164">
            <v>0</v>
          </cell>
          <cell r="GJ164">
            <v>0</v>
          </cell>
          <cell r="GK164">
            <v>0</v>
          </cell>
          <cell r="GM164">
            <v>0</v>
          </cell>
          <cell r="HS164">
            <v>1550469.7919999999</v>
          </cell>
          <cell r="HT164">
            <v>194583.958896</v>
          </cell>
          <cell r="HU164">
            <v>0</v>
          </cell>
          <cell r="HV164">
            <v>3100939.5839999998</v>
          </cell>
          <cell r="HW164">
            <v>272417.54245439998</v>
          </cell>
          <cell r="HX164">
            <v>0</v>
          </cell>
          <cell r="HY164">
            <v>3100939.5839999998</v>
          </cell>
          <cell r="HZ164">
            <v>116750.37533760002</v>
          </cell>
          <cell r="IA164">
            <v>0</v>
          </cell>
          <cell r="IB164">
            <v>0</v>
          </cell>
          <cell r="IC164">
            <v>2.3376196622848511E-11</v>
          </cell>
          <cell r="ID164">
            <v>0</v>
          </cell>
          <cell r="IE164">
            <v>0</v>
          </cell>
          <cell r="IF164">
            <v>2.3376196622848511E-11</v>
          </cell>
          <cell r="IG164">
            <v>0</v>
          </cell>
          <cell r="IH164">
            <v>0</v>
          </cell>
          <cell r="II164">
            <v>2.3376196622848511E-11</v>
          </cell>
          <cell r="IJ164">
            <v>0</v>
          </cell>
          <cell r="IK164">
            <v>0</v>
          </cell>
          <cell r="IL164">
            <v>2.3376196622848511E-11</v>
          </cell>
          <cell r="IO164">
            <v>0</v>
          </cell>
          <cell r="IP164">
            <v>0</v>
          </cell>
          <cell r="IQ164">
            <v>0</v>
          </cell>
          <cell r="IR164">
            <v>0</v>
          </cell>
          <cell r="IS164">
            <v>0</v>
          </cell>
          <cell r="IT164">
            <v>0</v>
          </cell>
          <cell r="IU164">
            <v>0</v>
          </cell>
        </row>
        <row r="165">
          <cell r="HS165">
            <v>0</v>
          </cell>
          <cell r="HT165">
            <v>0</v>
          </cell>
          <cell r="HU165">
            <v>0</v>
          </cell>
          <cell r="HV165">
            <v>0</v>
          </cell>
          <cell r="HW165">
            <v>0</v>
          </cell>
          <cell r="HX165">
            <v>0</v>
          </cell>
          <cell r="HY165">
            <v>0</v>
          </cell>
          <cell r="HZ165">
            <v>0</v>
          </cell>
          <cell r="IA165">
            <v>0</v>
          </cell>
          <cell r="IB165">
            <v>0</v>
          </cell>
          <cell r="IC165">
            <v>0</v>
          </cell>
          <cell r="ID165">
            <v>0</v>
          </cell>
          <cell r="IE165">
            <v>0</v>
          </cell>
          <cell r="IF165">
            <v>0</v>
          </cell>
          <cell r="IG165">
            <v>0</v>
          </cell>
          <cell r="IH165">
            <v>0</v>
          </cell>
          <cell r="II165">
            <v>0</v>
          </cell>
          <cell r="IJ165">
            <v>0</v>
          </cell>
          <cell r="IK165">
            <v>0</v>
          </cell>
          <cell r="IL165">
            <v>0</v>
          </cell>
          <cell r="IO165" t="e">
            <v>#REF!</v>
          </cell>
          <cell r="IP165" t="e">
            <v>#REF!</v>
          </cell>
          <cell r="IQ165" t="e">
            <v>#REF!</v>
          </cell>
          <cell r="IR165" t="e">
            <v>#REF!</v>
          </cell>
          <cell r="IS165" t="e">
            <v>#REF!</v>
          </cell>
          <cell r="IT165" t="e">
            <v>#REF!</v>
          </cell>
          <cell r="IU165" t="e">
            <v>#REF!</v>
          </cell>
        </row>
        <row r="166">
          <cell r="HS166">
            <v>0</v>
          </cell>
          <cell r="HT166">
            <v>0</v>
          </cell>
          <cell r="HU166">
            <v>0</v>
          </cell>
          <cell r="HV166">
            <v>0</v>
          </cell>
          <cell r="HW166">
            <v>0</v>
          </cell>
          <cell r="HX166">
            <v>0</v>
          </cell>
          <cell r="HY166">
            <v>0</v>
          </cell>
          <cell r="HZ166">
            <v>0</v>
          </cell>
          <cell r="IA166">
            <v>0</v>
          </cell>
          <cell r="IB166">
            <v>0</v>
          </cell>
          <cell r="IC166">
            <v>0</v>
          </cell>
          <cell r="ID166">
            <v>0</v>
          </cell>
          <cell r="IE166">
            <v>0</v>
          </cell>
          <cell r="IF166">
            <v>0</v>
          </cell>
          <cell r="IG166">
            <v>0</v>
          </cell>
          <cell r="IH166">
            <v>0</v>
          </cell>
          <cell r="II166">
            <v>0</v>
          </cell>
          <cell r="IJ166">
            <v>0</v>
          </cell>
          <cell r="IK166">
            <v>0</v>
          </cell>
          <cell r="IL166">
            <v>0</v>
          </cell>
          <cell r="IO166" t="e">
            <v>#REF!</v>
          </cell>
          <cell r="IP166" t="e">
            <v>#REF!</v>
          </cell>
          <cell r="IQ166" t="e">
            <v>#REF!</v>
          </cell>
          <cell r="IR166" t="e">
            <v>#REF!</v>
          </cell>
          <cell r="IS166" t="e">
            <v>#REF!</v>
          </cell>
          <cell r="IT166" t="e">
            <v>#REF!</v>
          </cell>
          <cell r="IU166" t="e">
            <v>#REF!</v>
          </cell>
        </row>
        <row r="167">
          <cell r="HS167">
            <v>0</v>
          </cell>
          <cell r="HT167">
            <v>0</v>
          </cell>
          <cell r="HU167">
            <v>0</v>
          </cell>
          <cell r="HV167">
            <v>0</v>
          </cell>
          <cell r="HW167">
            <v>0</v>
          </cell>
          <cell r="HX167">
            <v>0</v>
          </cell>
          <cell r="HY167">
            <v>0</v>
          </cell>
          <cell r="HZ167">
            <v>0</v>
          </cell>
          <cell r="IA167">
            <v>0</v>
          </cell>
          <cell r="IB167">
            <v>0</v>
          </cell>
          <cell r="IC167">
            <v>0</v>
          </cell>
          <cell r="ID167">
            <v>0</v>
          </cell>
          <cell r="IE167">
            <v>0</v>
          </cell>
          <cell r="IF167">
            <v>0</v>
          </cell>
          <cell r="IG167">
            <v>0</v>
          </cell>
          <cell r="IH167">
            <v>0</v>
          </cell>
          <cell r="II167">
            <v>0</v>
          </cell>
          <cell r="IJ167">
            <v>0</v>
          </cell>
          <cell r="IK167">
            <v>0</v>
          </cell>
          <cell r="IL167">
            <v>0</v>
          </cell>
          <cell r="IO167">
            <v>0</v>
          </cell>
          <cell r="IP167">
            <v>0</v>
          </cell>
          <cell r="IQ167">
            <v>0</v>
          </cell>
          <cell r="IR167">
            <v>0</v>
          </cell>
          <cell r="IS167">
            <v>0</v>
          </cell>
          <cell r="IT167">
            <v>0</v>
          </cell>
          <cell r="IU167">
            <v>0</v>
          </cell>
        </row>
        <row r="168">
          <cell r="HS168">
            <v>0</v>
          </cell>
          <cell r="HT168">
            <v>0</v>
          </cell>
          <cell r="HU168">
            <v>0</v>
          </cell>
          <cell r="HV168">
            <v>0</v>
          </cell>
          <cell r="HW168">
            <v>0</v>
          </cell>
          <cell r="HX168">
            <v>0</v>
          </cell>
          <cell r="HY168">
            <v>0</v>
          </cell>
          <cell r="HZ168">
            <v>0</v>
          </cell>
          <cell r="IA168">
            <v>0</v>
          </cell>
          <cell r="IB168">
            <v>0</v>
          </cell>
          <cell r="IC168">
            <v>0</v>
          </cell>
          <cell r="ID168">
            <v>0</v>
          </cell>
          <cell r="IE168">
            <v>0</v>
          </cell>
          <cell r="IF168">
            <v>0</v>
          </cell>
          <cell r="IG168">
            <v>0</v>
          </cell>
          <cell r="IH168">
            <v>0</v>
          </cell>
          <cell r="II168">
            <v>0</v>
          </cell>
          <cell r="IJ168">
            <v>0</v>
          </cell>
          <cell r="IK168">
            <v>0</v>
          </cell>
          <cell r="IL168">
            <v>0</v>
          </cell>
          <cell r="IO168" t="e">
            <v>#REF!</v>
          </cell>
          <cell r="IP168" t="e">
            <v>#REF!</v>
          </cell>
          <cell r="IQ168" t="e">
            <v>#REF!</v>
          </cell>
          <cell r="IR168" t="e">
            <v>#REF!</v>
          </cell>
          <cell r="IS168" t="e">
            <v>#REF!</v>
          </cell>
          <cell r="IT168" t="e">
            <v>#REF!</v>
          </cell>
          <cell r="IU168" t="e">
            <v>#REF!</v>
          </cell>
        </row>
        <row r="169">
          <cell r="HS169">
            <v>0</v>
          </cell>
          <cell r="HT169">
            <v>0</v>
          </cell>
          <cell r="HU169">
            <v>0</v>
          </cell>
          <cell r="HV169">
            <v>0</v>
          </cell>
          <cell r="HW169">
            <v>0</v>
          </cell>
          <cell r="HX169">
            <v>0</v>
          </cell>
          <cell r="HY169">
            <v>0</v>
          </cell>
          <cell r="HZ169">
            <v>0</v>
          </cell>
          <cell r="IA169">
            <v>0</v>
          </cell>
          <cell r="IB169">
            <v>0</v>
          </cell>
          <cell r="IC169">
            <v>0</v>
          </cell>
          <cell r="ID169">
            <v>0</v>
          </cell>
          <cell r="IE169">
            <v>0</v>
          </cell>
          <cell r="IF169">
            <v>0</v>
          </cell>
          <cell r="IG169">
            <v>0</v>
          </cell>
          <cell r="IH169">
            <v>0</v>
          </cell>
          <cell r="II169">
            <v>0</v>
          </cell>
          <cell r="IJ169">
            <v>0</v>
          </cell>
          <cell r="IK169">
            <v>0</v>
          </cell>
          <cell r="IL169">
            <v>0</v>
          </cell>
          <cell r="IO169">
            <v>0</v>
          </cell>
          <cell r="IP169">
            <v>0</v>
          </cell>
          <cell r="IQ169">
            <v>0</v>
          </cell>
          <cell r="IR169">
            <v>0</v>
          </cell>
          <cell r="IS169">
            <v>0</v>
          </cell>
          <cell r="IT169">
            <v>0</v>
          </cell>
          <cell r="IU169">
            <v>0</v>
          </cell>
        </row>
        <row r="170">
          <cell r="HS170">
            <v>0</v>
          </cell>
          <cell r="HT170">
            <v>0</v>
          </cell>
          <cell r="HU170">
            <v>0</v>
          </cell>
          <cell r="HV170">
            <v>0</v>
          </cell>
          <cell r="HW170">
            <v>0</v>
          </cell>
          <cell r="HX170">
            <v>0</v>
          </cell>
          <cell r="HY170">
            <v>0</v>
          </cell>
          <cell r="HZ170">
            <v>0</v>
          </cell>
          <cell r="IA170">
            <v>0</v>
          </cell>
          <cell r="IB170">
            <v>0</v>
          </cell>
          <cell r="IC170">
            <v>0</v>
          </cell>
          <cell r="ID170">
            <v>0</v>
          </cell>
          <cell r="IE170">
            <v>0</v>
          </cell>
          <cell r="IF170">
            <v>0</v>
          </cell>
          <cell r="IG170">
            <v>0</v>
          </cell>
          <cell r="IH170">
            <v>0</v>
          </cell>
          <cell r="II170">
            <v>0</v>
          </cell>
          <cell r="IJ170">
            <v>0</v>
          </cell>
          <cell r="IK170">
            <v>0</v>
          </cell>
          <cell r="IL170">
            <v>0</v>
          </cell>
          <cell r="IO170">
            <v>0</v>
          </cell>
          <cell r="IP170">
            <v>0</v>
          </cell>
          <cell r="IQ170">
            <v>0</v>
          </cell>
          <cell r="IR170">
            <v>0</v>
          </cell>
          <cell r="IS170">
            <v>0</v>
          </cell>
          <cell r="IT170">
            <v>0</v>
          </cell>
          <cell r="IU170">
            <v>0</v>
          </cell>
        </row>
        <row r="171">
          <cell r="HS171">
            <v>0</v>
          </cell>
          <cell r="HT171">
            <v>0</v>
          </cell>
          <cell r="HU171">
            <v>0</v>
          </cell>
          <cell r="HV171">
            <v>0</v>
          </cell>
          <cell r="HW171">
            <v>0</v>
          </cell>
          <cell r="HX171">
            <v>0</v>
          </cell>
          <cell r="HY171">
            <v>0</v>
          </cell>
          <cell r="HZ171">
            <v>0</v>
          </cell>
          <cell r="IA171">
            <v>0</v>
          </cell>
          <cell r="IB171">
            <v>0</v>
          </cell>
          <cell r="IC171">
            <v>0</v>
          </cell>
          <cell r="ID171">
            <v>0</v>
          </cell>
          <cell r="IE171">
            <v>0</v>
          </cell>
          <cell r="IF171">
            <v>0</v>
          </cell>
          <cell r="IG171">
            <v>0</v>
          </cell>
          <cell r="IH171">
            <v>0</v>
          </cell>
          <cell r="II171">
            <v>0</v>
          </cell>
          <cell r="IJ171">
            <v>0</v>
          </cell>
          <cell r="IK171">
            <v>0</v>
          </cell>
          <cell r="IL171">
            <v>0</v>
          </cell>
          <cell r="IO171">
            <v>0</v>
          </cell>
          <cell r="IP171">
            <v>0</v>
          </cell>
          <cell r="IQ171">
            <v>0</v>
          </cell>
          <cell r="IR171">
            <v>0</v>
          </cell>
          <cell r="IS171">
            <v>0</v>
          </cell>
          <cell r="IT171">
            <v>0</v>
          </cell>
          <cell r="IU171">
            <v>0</v>
          </cell>
        </row>
        <row r="306">
          <cell r="FX306">
            <v>0</v>
          </cell>
          <cell r="FY306">
            <v>0</v>
          </cell>
          <cell r="FZ306">
            <v>0</v>
          </cell>
          <cell r="GA306">
            <v>0</v>
          </cell>
          <cell r="GB306">
            <v>0</v>
          </cell>
          <cell r="GC306">
            <v>0</v>
          </cell>
          <cell r="GD306">
            <v>0</v>
          </cell>
          <cell r="GE306">
            <v>0</v>
          </cell>
          <cell r="GF306">
            <v>0</v>
          </cell>
          <cell r="GG306">
            <v>0</v>
          </cell>
          <cell r="GH306">
            <v>0</v>
          </cell>
          <cell r="GI306">
            <v>0</v>
          </cell>
          <cell r="GJ306">
            <v>0</v>
          </cell>
          <cell r="GK306">
            <v>0</v>
          </cell>
          <cell r="GM306">
            <v>0</v>
          </cell>
          <cell r="GN306">
            <v>0</v>
          </cell>
          <cell r="GO306">
            <v>0</v>
          </cell>
          <cell r="GP306">
            <v>0</v>
          </cell>
          <cell r="GQ306">
            <v>0</v>
          </cell>
          <cell r="GR306">
            <v>0</v>
          </cell>
          <cell r="GS306">
            <v>0</v>
          </cell>
          <cell r="GT306">
            <v>0</v>
          </cell>
          <cell r="GU306">
            <v>0</v>
          </cell>
          <cell r="GV306">
            <v>0</v>
          </cell>
          <cell r="GW306">
            <v>0</v>
          </cell>
          <cell r="GX306">
            <v>0</v>
          </cell>
          <cell r="GY306">
            <v>0</v>
          </cell>
          <cell r="GZ306">
            <v>0</v>
          </cell>
          <cell r="HA306">
            <v>0</v>
          </cell>
          <cell r="HD306">
            <v>0</v>
          </cell>
          <cell r="HE306">
            <v>0</v>
          </cell>
          <cell r="HF306">
            <v>0</v>
          </cell>
          <cell r="HG306">
            <v>0</v>
          </cell>
          <cell r="HH306">
            <v>0</v>
          </cell>
          <cell r="HI306">
            <v>0</v>
          </cell>
          <cell r="HJ306">
            <v>0</v>
          </cell>
          <cell r="HK306">
            <v>0</v>
          </cell>
          <cell r="HL306">
            <v>0</v>
          </cell>
          <cell r="HM306">
            <v>0</v>
          </cell>
          <cell r="HN306">
            <v>0</v>
          </cell>
          <cell r="HO306">
            <v>0</v>
          </cell>
          <cell r="HP306">
            <v>0</v>
          </cell>
          <cell r="HQ306">
            <v>0</v>
          </cell>
          <cell r="HS306">
            <v>208272.88361111109</v>
          </cell>
          <cell r="HT306">
            <v>422724.74907949998</v>
          </cell>
          <cell r="HU306">
            <v>0</v>
          </cell>
          <cell r="HV306">
            <v>416545.76722222217</v>
          </cell>
          <cell r="HW306">
            <v>828048.29873329168</v>
          </cell>
          <cell r="HX306">
            <v>0</v>
          </cell>
          <cell r="HY306">
            <v>416545.76722222217</v>
          </cell>
          <cell r="HZ306">
            <v>804846.69949901383</v>
          </cell>
          <cell r="IA306">
            <v>0</v>
          </cell>
          <cell r="IB306">
            <v>416545.76722222217</v>
          </cell>
          <cell r="IC306">
            <v>781645.1002647361</v>
          </cell>
          <cell r="ID306">
            <v>0</v>
          </cell>
          <cell r="IE306">
            <v>416545.76722222217</v>
          </cell>
          <cell r="IF306">
            <v>758443.50103045837</v>
          </cell>
          <cell r="IG306">
            <v>0</v>
          </cell>
          <cell r="IH306">
            <v>416545.76722222217</v>
          </cell>
          <cell r="II306">
            <v>735241.90179618052</v>
          </cell>
          <cell r="IJ306">
            <v>0</v>
          </cell>
          <cell r="IK306">
            <v>416545.76722222217</v>
          </cell>
          <cell r="IL306">
            <v>712040.30256190279</v>
          </cell>
          <cell r="IO306">
            <v>0</v>
          </cell>
          <cell r="IP306">
            <v>0</v>
          </cell>
          <cell r="IQ306">
            <v>0</v>
          </cell>
          <cell r="IR306" t="e">
            <v>#REF!</v>
          </cell>
          <cell r="IS306" t="e">
            <v>#REF!</v>
          </cell>
          <cell r="IT306">
            <v>0</v>
          </cell>
          <cell r="IU306">
            <v>0</v>
          </cell>
        </row>
        <row r="307">
          <cell r="FX307">
            <v>0</v>
          </cell>
          <cell r="FZ307">
            <v>0</v>
          </cell>
          <cell r="GB307">
            <v>0</v>
          </cell>
          <cell r="GD307">
            <v>0</v>
          </cell>
          <cell r="GF307">
            <v>0</v>
          </cell>
          <cell r="GH307">
            <v>0</v>
          </cell>
          <cell r="GJ307">
            <v>0</v>
          </cell>
          <cell r="GN307">
            <v>0</v>
          </cell>
          <cell r="GP307">
            <v>0</v>
          </cell>
          <cell r="GR307">
            <v>0</v>
          </cell>
          <cell r="GT307">
            <v>0</v>
          </cell>
          <cell r="GV307">
            <v>0</v>
          </cell>
          <cell r="GX307">
            <v>0</v>
          </cell>
          <cell r="GZ307">
            <v>0</v>
          </cell>
          <cell r="HD307">
            <v>0</v>
          </cell>
          <cell r="HF307">
            <v>0</v>
          </cell>
          <cell r="HH307">
            <v>0</v>
          </cell>
          <cell r="HJ307">
            <v>0</v>
          </cell>
          <cell r="HL307">
            <v>0</v>
          </cell>
          <cell r="HN307">
            <v>0</v>
          </cell>
          <cell r="HP307">
            <v>0</v>
          </cell>
          <cell r="HT307">
            <v>630997.63269061106</v>
          </cell>
          <cell r="HW307">
            <v>1244594.0659555139</v>
          </cell>
          <cell r="HZ307">
            <v>1221392.466721236</v>
          </cell>
          <cell r="IC307">
            <v>1198190.8674869584</v>
          </cell>
          <cell r="IF307">
            <v>1174989.2682526805</v>
          </cell>
          <cell r="II307">
            <v>1151787.6690184027</v>
          </cell>
          <cell r="IL307">
            <v>1128586.0697841248</v>
          </cell>
        </row>
      </sheetData>
      <sheetData sheetId="2" refreshError="1"/>
      <sheetData sheetId="3" refreshError="1"/>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 val="Saldos_Ins"/>
      <sheetName val="Saldos_x_desemb"/>
      <sheetName val="Saldos_Ins1"/>
      <sheetName val="Saldos_x_desemb1"/>
      <sheetName val="Saldos_Ins2"/>
      <sheetName val="Saldos_x_desemb2"/>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 val="Deuda_Total"/>
      <sheetName val="Saldos_Ins"/>
      <sheetName val="Saldos_x_desemb"/>
      <sheetName val="Deuda_Total1"/>
      <sheetName val="Saldos_Ins1"/>
      <sheetName val="Saldos_x_desemb1"/>
      <sheetName val="Deuda_Total2"/>
      <sheetName val="Saldos_Ins2"/>
      <sheetName val="Saldos_x_desemb2"/>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63D66-ACE6-46C1-9328-290A9811A590}">
  <dimension ref="A1:C19"/>
  <sheetViews>
    <sheetView workbookViewId="0">
      <selection activeCell="E19" sqref="E19"/>
    </sheetView>
  </sheetViews>
  <sheetFormatPr baseColWidth="10" defaultColWidth="10.7265625" defaultRowHeight="13" x14ac:dyDescent="0.3"/>
  <cols>
    <col min="1" max="1" width="29.26953125" style="2" bestFit="1" customWidth="1"/>
    <col min="2" max="2" width="10.453125" style="2" customWidth="1"/>
    <col min="3" max="3" width="10.7265625" style="2" customWidth="1"/>
    <col min="4" max="4" width="15.54296875" style="2" customWidth="1"/>
    <col min="5" max="6" width="7.7265625" style="2" customWidth="1"/>
    <col min="7" max="7" width="18.54296875" style="2" customWidth="1"/>
    <col min="8" max="16384" width="10.7265625" style="2"/>
  </cols>
  <sheetData>
    <row r="1" spans="1:3" x14ac:dyDescent="0.3">
      <c r="A1" s="1" t="s">
        <v>47</v>
      </c>
    </row>
    <row r="2" spans="1:3" x14ac:dyDescent="0.3">
      <c r="A2" s="32" t="s">
        <v>338</v>
      </c>
    </row>
    <row r="4" spans="1:3" x14ac:dyDescent="0.3">
      <c r="A4" s="496"/>
      <c r="B4" s="494" t="s">
        <v>333</v>
      </c>
      <c r="C4" s="495" t="s">
        <v>337</v>
      </c>
    </row>
    <row r="5" spans="1:3" x14ac:dyDescent="0.3">
      <c r="A5" s="493" t="s">
        <v>0</v>
      </c>
      <c r="B5" s="660">
        <v>1.4978293813785513</v>
      </c>
      <c r="C5" s="660">
        <v>1.5677466557515061</v>
      </c>
    </row>
    <row r="6" spans="1:3" x14ac:dyDescent="0.3">
      <c r="A6" s="491" t="s">
        <v>1</v>
      </c>
      <c r="B6" s="661"/>
      <c r="C6" s="661"/>
    </row>
    <row r="7" spans="1:3" x14ac:dyDescent="0.3">
      <c r="A7" s="493" t="s">
        <v>563</v>
      </c>
      <c r="B7" s="661" t="s">
        <v>232</v>
      </c>
      <c r="C7" s="661">
        <v>2.2999999999999998</v>
      </c>
    </row>
    <row r="8" spans="1:3" x14ac:dyDescent="0.3">
      <c r="A8" s="491" t="s">
        <v>1</v>
      </c>
      <c r="B8" s="661"/>
      <c r="C8" s="661"/>
    </row>
    <row r="9" spans="1:3" x14ac:dyDescent="0.3">
      <c r="A9" s="493" t="s">
        <v>2</v>
      </c>
      <c r="B9" s="661">
        <v>-1.0408827374979666</v>
      </c>
      <c r="C9" s="661">
        <v>1.2618601837430106</v>
      </c>
    </row>
    <row r="10" spans="1:3" x14ac:dyDescent="0.3">
      <c r="A10" s="491" t="s">
        <v>1</v>
      </c>
      <c r="B10" s="661"/>
      <c r="C10" s="661"/>
    </row>
    <row r="11" spans="1:3" x14ac:dyDescent="0.3">
      <c r="A11" s="493" t="s">
        <v>3</v>
      </c>
      <c r="B11" s="661">
        <v>8.9044772888236867</v>
      </c>
      <c r="C11" s="661">
        <v>11.050070084456976</v>
      </c>
    </row>
    <row r="12" spans="1:3" x14ac:dyDescent="0.3">
      <c r="A12" s="491" t="s">
        <v>4</v>
      </c>
      <c r="B12" s="661"/>
      <c r="C12" s="661"/>
    </row>
    <row r="13" spans="1:3" x14ac:dyDescent="0.3">
      <c r="A13" s="493" t="s">
        <v>5</v>
      </c>
      <c r="B13" s="662">
        <v>811.05479122582756</v>
      </c>
      <c r="C13" s="662">
        <v>854.146636124623</v>
      </c>
    </row>
    <row r="14" spans="1:3" x14ac:dyDescent="0.3">
      <c r="A14" s="491" t="s">
        <v>6</v>
      </c>
      <c r="B14" s="662"/>
      <c r="C14" s="662"/>
    </row>
    <row r="15" spans="1:3" x14ac:dyDescent="0.3">
      <c r="A15" s="493" t="s">
        <v>7</v>
      </c>
      <c r="B15" s="662">
        <v>444.53984081621013</v>
      </c>
      <c r="C15" s="662">
        <v>418.6118590057938</v>
      </c>
    </row>
    <row r="16" spans="1:3" x14ac:dyDescent="0.3">
      <c r="A16" s="491" t="s">
        <v>334</v>
      </c>
      <c r="B16" s="662"/>
      <c r="C16" s="662"/>
    </row>
    <row r="17" spans="1:3" x14ac:dyDescent="0.3">
      <c r="A17" s="493" t="s">
        <v>335</v>
      </c>
      <c r="B17" s="662">
        <v>95.334328756674296</v>
      </c>
      <c r="C17" s="662">
        <v>102.3949459769739</v>
      </c>
    </row>
    <row r="18" spans="1:3" x14ac:dyDescent="0.3">
      <c r="A18" s="492" t="s">
        <v>336</v>
      </c>
      <c r="B18" s="663"/>
      <c r="C18" s="663"/>
    </row>
    <row r="19" spans="1:3" x14ac:dyDescent="0.3">
      <c r="A19" s="2" t="s">
        <v>8</v>
      </c>
    </row>
  </sheetData>
  <mergeCells count="14">
    <mergeCell ref="B11:B12"/>
    <mergeCell ref="C11:C12"/>
    <mergeCell ref="B13:B14"/>
    <mergeCell ref="B15:B16"/>
    <mergeCell ref="B17:B18"/>
    <mergeCell ref="C17:C18"/>
    <mergeCell ref="C15:C16"/>
    <mergeCell ref="C13:C14"/>
    <mergeCell ref="B5:B6"/>
    <mergeCell ref="C5:C6"/>
    <mergeCell ref="B7:B8"/>
    <mergeCell ref="C7:C8"/>
    <mergeCell ref="B9:B10"/>
    <mergeCell ref="C9:C10"/>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43F02-2EC7-4375-A2E8-F86F2B043681}">
  <dimension ref="A1:D11"/>
  <sheetViews>
    <sheetView workbookViewId="0">
      <selection activeCell="D13" sqref="D13"/>
    </sheetView>
  </sheetViews>
  <sheetFormatPr baseColWidth="10" defaultColWidth="10.7265625" defaultRowHeight="13" x14ac:dyDescent="0.3"/>
  <cols>
    <col min="1" max="1" width="44.26953125" style="2" bestFit="1" customWidth="1"/>
    <col min="2" max="4" width="11.7265625" style="2" customWidth="1"/>
    <col min="5" max="16384" width="10.7265625" style="2"/>
  </cols>
  <sheetData>
    <row r="1" spans="1:4" x14ac:dyDescent="0.3">
      <c r="A1" s="154" t="s">
        <v>178</v>
      </c>
      <c r="B1" s="153"/>
    </row>
    <row r="2" spans="1:4" x14ac:dyDescent="0.3">
      <c r="A2" s="154" t="s">
        <v>358</v>
      </c>
      <c r="B2" s="153"/>
    </row>
    <row r="3" spans="1:4" x14ac:dyDescent="0.3">
      <c r="A3" s="153" t="s">
        <v>359</v>
      </c>
      <c r="B3" s="153"/>
    </row>
    <row r="4" spans="1:4" x14ac:dyDescent="0.3">
      <c r="A4" s="153"/>
      <c r="B4" s="153"/>
    </row>
    <row r="5" spans="1:4" ht="26" x14ac:dyDescent="0.3">
      <c r="A5" s="160"/>
      <c r="B5" s="161" t="s">
        <v>796</v>
      </c>
      <c r="C5" s="161" t="s">
        <v>797</v>
      </c>
      <c r="D5" s="161" t="s">
        <v>798</v>
      </c>
    </row>
    <row r="6" spans="1:4" x14ac:dyDescent="0.3">
      <c r="A6" s="155" t="s">
        <v>38</v>
      </c>
      <c r="B6" s="156">
        <v>92971814.643101275</v>
      </c>
      <c r="C6" s="156">
        <v>95033070.586956039</v>
      </c>
      <c r="D6" s="156">
        <v>96905374.432256326</v>
      </c>
    </row>
    <row r="7" spans="1:4" x14ac:dyDescent="0.3">
      <c r="A7" s="124" t="s">
        <v>202</v>
      </c>
      <c r="B7" s="157">
        <v>2675914.2601289698</v>
      </c>
      <c r="C7" s="157">
        <v>4380944.2626825301</v>
      </c>
      <c r="D7" s="157">
        <v>134977.06452210201</v>
      </c>
    </row>
    <row r="8" spans="1:4" x14ac:dyDescent="0.3">
      <c r="A8" s="124" t="s">
        <v>179</v>
      </c>
      <c r="B8" s="157">
        <v>6381597.7317897584</v>
      </c>
      <c r="C8" s="157">
        <v>3242960.8104726048</v>
      </c>
      <c r="D8" s="157">
        <v>3617191.2120924448</v>
      </c>
    </row>
    <row r="9" spans="1:4" x14ac:dyDescent="0.3">
      <c r="A9" s="126" t="s">
        <v>40</v>
      </c>
      <c r="B9" s="158">
        <v>102029326.63502</v>
      </c>
      <c r="C9" s="158">
        <v>102656975.66011117</v>
      </c>
      <c r="D9" s="158">
        <v>100657542.70887087</v>
      </c>
    </row>
    <row r="10" spans="1:4" x14ac:dyDescent="0.3">
      <c r="A10" s="627" t="s">
        <v>109</v>
      </c>
      <c r="B10" s="164">
        <v>38.667916410555101</v>
      </c>
      <c r="C10" s="164">
        <v>38.783579524875201</v>
      </c>
      <c r="D10" s="164">
        <v>37.981906324941001</v>
      </c>
    </row>
    <row r="11" spans="1:4" x14ac:dyDescent="0.3">
      <c r="A11" s="2" t="s">
        <v>23</v>
      </c>
    </row>
  </sheetData>
  <phoneticPr fontId="20" type="noConversion"/>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FD344-B6AC-4B64-99A1-57615CD454CC}">
  <dimension ref="A1:G11"/>
  <sheetViews>
    <sheetView workbookViewId="0">
      <selection activeCell="D8" sqref="D8"/>
    </sheetView>
  </sheetViews>
  <sheetFormatPr baseColWidth="10" defaultColWidth="10.7265625" defaultRowHeight="14.5" x14ac:dyDescent="0.35"/>
  <cols>
    <col min="1" max="1" width="27.453125" style="159" customWidth="1"/>
    <col min="2" max="2" width="9.26953125" style="159" customWidth="1"/>
    <col min="3" max="3" width="10.453125" style="159" customWidth="1"/>
    <col min="4" max="16384" width="10.7265625" style="159"/>
  </cols>
  <sheetData>
    <row r="1" spans="1:7" x14ac:dyDescent="0.35">
      <c r="A1" s="162" t="s">
        <v>198</v>
      </c>
      <c r="B1" s="162"/>
      <c r="C1" s="162"/>
      <c r="D1" s="60"/>
    </row>
    <row r="2" spans="1:7" x14ac:dyDescent="0.35">
      <c r="A2" s="162" t="s">
        <v>360</v>
      </c>
      <c r="B2" s="162"/>
      <c r="C2" s="162"/>
      <c r="D2" s="60"/>
    </row>
    <row r="3" spans="1:7" x14ac:dyDescent="0.35">
      <c r="A3" s="163" t="s">
        <v>182</v>
      </c>
      <c r="B3" s="163"/>
      <c r="C3" s="163"/>
      <c r="D3" s="60"/>
    </row>
    <row r="4" spans="1:7" x14ac:dyDescent="0.35">
      <c r="A4" s="163"/>
      <c r="B4" s="163"/>
      <c r="C4" s="163"/>
      <c r="D4" s="60"/>
    </row>
    <row r="5" spans="1:7" x14ac:dyDescent="0.35">
      <c r="A5" s="205"/>
      <c r="B5" s="704" t="s">
        <v>794</v>
      </c>
      <c r="C5" s="703"/>
      <c r="D5" s="702" t="s">
        <v>561</v>
      </c>
      <c r="E5" s="703"/>
      <c r="F5" s="702" t="s">
        <v>408</v>
      </c>
      <c r="G5" s="703"/>
    </row>
    <row r="6" spans="1:7" x14ac:dyDescent="0.35">
      <c r="A6" s="206"/>
      <c r="B6" s="207" t="s">
        <v>41</v>
      </c>
      <c r="C6" s="208" t="s">
        <v>109</v>
      </c>
      <c r="D6" s="209" t="s">
        <v>41</v>
      </c>
      <c r="E6" s="208" t="s">
        <v>109</v>
      </c>
      <c r="F6" s="209" t="s">
        <v>41</v>
      </c>
      <c r="G6" s="208" t="s">
        <v>109</v>
      </c>
    </row>
    <row r="7" spans="1:7" x14ac:dyDescent="0.35">
      <c r="A7" s="177" t="s">
        <v>42</v>
      </c>
      <c r="B7" s="645">
        <v>21186.380695723103</v>
      </c>
      <c r="C7" s="230">
        <v>6.6237636851246604</v>
      </c>
      <c r="D7" s="643" t="s">
        <v>799</v>
      </c>
      <c r="E7" s="230">
        <v>6.2748542765836302</v>
      </c>
      <c r="F7" s="486">
        <v>20188.791457162599</v>
      </c>
      <c r="G7" s="230">
        <v>6.5068858968230598</v>
      </c>
    </row>
    <row r="8" spans="1:7" x14ac:dyDescent="0.35">
      <c r="A8" s="177" t="s">
        <v>43</v>
      </c>
      <c r="B8" s="645">
        <v>123671.91107275119</v>
      </c>
      <c r="C8" s="230">
        <v>38.6650993012234</v>
      </c>
      <c r="D8" s="643">
        <v>126572.18324911872</v>
      </c>
      <c r="E8" s="230">
        <v>38.783579524875201</v>
      </c>
      <c r="F8" s="486">
        <v>117845.74035854961</v>
      </c>
      <c r="G8" s="230">
        <v>37.981906324941001</v>
      </c>
    </row>
    <row r="9" spans="1:7" x14ac:dyDescent="0.35">
      <c r="A9" s="487" t="s">
        <v>44</v>
      </c>
      <c r="B9" s="646">
        <v>-102485.53037702809</v>
      </c>
      <c r="C9" s="488">
        <v>-32.041335616098742</v>
      </c>
      <c r="D9" s="644">
        <v>-106093.8773504108</v>
      </c>
      <c r="E9" s="488">
        <v>-32.508725248291569</v>
      </c>
      <c r="F9" s="489">
        <v>-97656.948901387004</v>
      </c>
      <c r="G9" s="488">
        <v>-31.47502042811794</v>
      </c>
    </row>
    <row r="10" spans="1:7" x14ac:dyDescent="0.35">
      <c r="A10" s="2" t="s">
        <v>562</v>
      </c>
      <c r="B10" s="2"/>
      <c r="C10" s="2"/>
      <c r="D10" s="2"/>
      <c r="E10" s="2"/>
    </row>
    <row r="11" spans="1:7" x14ac:dyDescent="0.35">
      <c r="A11" s="2" t="s">
        <v>23</v>
      </c>
      <c r="B11" s="2"/>
      <c r="C11" s="2"/>
    </row>
  </sheetData>
  <mergeCells count="3">
    <mergeCell ref="D5:E5"/>
    <mergeCell ref="F5:G5"/>
    <mergeCell ref="B5:C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0A405-6376-47A3-9625-B4F0A2C5FA7C}">
  <dimension ref="A1:I22"/>
  <sheetViews>
    <sheetView topLeftCell="B1" workbookViewId="0">
      <selection activeCell="B25" sqref="B25"/>
    </sheetView>
  </sheetViews>
  <sheetFormatPr baseColWidth="10" defaultColWidth="10.7265625" defaultRowHeight="13" x14ac:dyDescent="0.3"/>
  <cols>
    <col min="1" max="1" width="29.7265625" style="2" customWidth="1"/>
    <col min="2" max="9" width="9.453125" style="2" bestFit="1" customWidth="1"/>
    <col min="10" max="16384" width="10.7265625" style="2"/>
  </cols>
  <sheetData>
    <row r="1" spans="1:9" x14ac:dyDescent="0.3">
      <c r="A1" s="1" t="s">
        <v>582</v>
      </c>
      <c r="D1" s="176"/>
    </row>
    <row r="2" spans="1:9" x14ac:dyDescent="0.3">
      <c r="A2" s="1" t="s">
        <v>361</v>
      </c>
    </row>
    <row r="4" spans="1:9" x14ac:dyDescent="0.3">
      <c r="A4" s="490"/>
      <c r="B4" s="706">
        <v>2023</v>
      </c>
      <c r="C4" s="707"/>
      <c r="D4" s="708">
        <v>2024</v>
      </c>
      <c r="E4" s="708"/>
      <c r="F4" s="706">
        <v>2025</v>
      </c>
      <c r="G4" s="707"/>
      <c r="H4" s="708">
        <v>2026</v>
      </c>
      <c r="I4" s="707"/>
    </row>
    <row r="5" spans="1:9" x14ac:dyDescent="0.3">
      <c r="A5" s="492"/>
      <c r="B5" s="498" t="s">
        <v>333</v>
      </c>
      <c r="C5" s="499" t="s">
        <v>337</v>
      </c>
      <c r="D5" s="500" t="s">
        <v>333</v>
      </c>
      <c r="E5" s="500" t="s">
        <v>337</v>
      </c>
      <c r="F5" s="498" t="s">
        <v>333</v>
      </c>
      <c r="G5" s="499" t="s">
        <v>337</v>
      </c>
      <c r="H5" s="500" t="s">
        <v>333</v>
      </c>
      <c r="I5" s="499" t="s">
        <v>337</v>
      </c>
    </row>
    <row r="6" spans="1:9" x14ac:dyDescent="0.3">
      <c r="A6" s="493" t="s">
        <v>0</v>
      </c>
      <c r="B6" s="709">
        <v>0.4</v>
      </c>
      <c r="C6" s="667">
        <v>-0.1</v>
      </c>
      <c r="D6" s="710">
        <v>3</v>
      </c>
      <c r="E6" s="710">
        <v>3.1</v>
      </c>
      <c r="F6" s="709">
        <v>3</v>
      </c>
      <c r="G6" s="667">
        <v>3</v>
      </c>
      <c r="H6" s="710">
        <v>3</v>
      </c>
      <c r="I6" s="667">
        <v>3</v>
      </c>
    </row>
    <row r="7" spans="1:9" x14ac:dyDescent="0.3">
      <c r="A7" s="491" t="s">
        <v>1</v>
      </c>
      <c r="B7" s="709"/>
      <c r="C7" s="667"/>
      <c r="D7" s="710"/>
      <c r="E7" s="710"/>
      <c r="F7" s="709"/>
      <c r="G7" s="667"/>
      <c r="H7" s="710"/>
      <c r="I7" s="667"/>
    </row>
    <row r="8" spans="1:9" x14ac:dyDescent="0.3">
      <c r="A8" s="493" t="s">
        <v>574</v>
      </c>
      <c r="B8" s="709" t="s">
        <v>232</v>
      </c>
      <c r="C8" s="667">
        <v>-1.4</v>
      </c>
      <c r="D8" s="710" t="s">
        <v>232</v>
      </c>
      <c r="E8" s="710">
        <v>3</v>
      </c>
      <c r="F8" s="709" t="s">
        <v>232</v>
      </c>
      <c r="G8" s="667">
        <v>2.9</v>
      </c>
      <c r="H8" s="710" t="s">
        <v>232</v>
      </c>
      <c r="I8" s="667">
        <v>2.9</v>
      </c>
    </row>
    <row r="9" spans="1:9" x14ac:dyDescent="0.3">
      <c r="A9" s="491" t="s">
        <v>1</v>
      </c>
      <c r="B9" s="709"/>
      <c r="C9" s="667"/>
      <c r="D9" s="710"/>
      <c r="E9" s="710"/>
      <c r="F9" s="709"/>
      <c r="G9" s="667"/>
      <c r="H9" s="710"/>
      <c r="I9" s="667"/>
    </row>
    <row r="10" spans="1:9" x14ac:dyDescent="0.3">
      <c r="A10" s="493" t="s">
        <v>2</v>
      </c>
      <c r="B10" s="709">
        <v>-1</v>
      </c>
      <c r="C10" s="667">
        <v>-4</v>
      </c>
      <c r="D10" s="710">
        <v>2.2000000000000002</v>
      </c>
      <c r="E10" s="710">
        <v>3.2</v>
      </c>
      <c r="F10" s="709">
        <v>2.9</v>
      </c>
      <c r="G10" s="667">
        <v>3</v>
      </c>
      <c r="H10" s="710">
        <v>2.8</v>
      </c>
      <c r="I10" s="667">
        <v>3</v>
      </c>
    </row>
    <row r="11" spans="1:9" x14ac:dyDescent="0.3">
      <c r="A11" s="491" t="s">
        <v>1</v>
      </c>
      <c r="B11" s="709"/>
      <c r="C11" s="667"/>
      <c r="D11" s="710"/>
      <c r="E11" s="710"/>
      <c r="F11" s="709"/>
      <c r="G11" s="667"/>
      <c r="H11" s="710"/>
      <c r="I11" s="667"/>
    </row>
    <row r="12" spans="1:9" x14ac:dyDescent="0.3">
      <c r="A12" s="493" t="s">
        <v>3</v>
      </c>
      <c r="B12" s="709">
        <v>3.6</v>
      </c>
      <c r="C12" s="667">
        <v>5.4</v>
      </c>
      <c r="D12" s="710">
        <v>3</v>
      </c>
      <c r="E12" s="710">
        <v>3</v>
      </c>
      <c r="F12" s="709">
        <v>3</v>
      </c>
      <c r="G12" s="667">
        <v>3</v>
      </c>
      <c r="H12" s="710">
        <v>3</v>
      </c>
      <c r="I12" s="667">
        <v>3</v>
      </c>
    </row>
    <row r="13" spans="1:9" x14ac:dyDescent="0.3">
      <c r="A13" s="491" t="s">
        <v>4</v>
      </c>
      <c r="B13" s="709"/>
      <c r="C13" s="667"/>
      <c r="D13" s="710"/>
      <c r="E13" s="710"/>
      <c r="F13" s="709"/>
      <c r="G13" s="667"/>
      <c r="H13" s="710"/>
      <c r="I13" s="667"/>
    </row>
    <row r="14" spans="1:9" x14ac:dyDescent="0.3">
      <c r="A14" s="493" t="s">
        <v>5</v>
      </c>
      <c r="B14" s="713">
        <v>786</v>
      </c>
      <c r="C14" s="712">
        <v>836</v>
      </c>
      <c r="D14" s="711">
        <v>768</v>
      </c>
      <c r="E14" s="711">
        <v>810</v>
      </c>
      <c r="F14" s="713">
        <v>754</v>
      </c>
      <c r="G14" s="712">
        <v>794</v>
      </c>
      <c r="H14" s="711">
        <v>745</v>
      </c>
      <c r="I14" s="712">
        <v>783</v>
      </c>
    </row>
    <row r="15" spans="1:9" x14ac:dyDescent="0.3">
      <c r="A15" s="491" t="s">
        <v>6</v>
      </c>
      <c r="B15" s="713"/>
      <c r="C15" s="712"/>
      <c r="D15" s="711"/>
      <c r="E15" s="711"/>
      <c r="F15" s="713"/>
      <c r="G15" s="712"/>
      <c r="H15" s="711"/>
      <c r="I15" s="712"/>
    </row>
    <row r="16" spans="1:9" x14ac:dyDescent="0.3">
      <c r="A16" s="493" t="s">
        <v>7</v>
      </c>
      <c r="B16" s="713">
        <v>424</v>
      </c>
      <c r="C16" s="712">
        <v>392</v>
      </c>
      <c r="D16" s="711">
        <v>403</v>
      </c>
      <c r="E16" s="711">
        <v>387</v>
      </c>
      <c r="F16" s="713">
        <v>383</v>
      </c>
      <c r="G16" s="712">
        <v>378</v>
      </c>
      <c r="H16" s="711">
        <v>370</v>
      </c>
      <c r="I16" s="712">
        <v>371</v>
      </c>
    </row>
    <row r="17" spans="1:9" x14ac:dyDescent="0.3">
      <c r="A17" s="491" t="s">
        <v>334</v>
      </c>
      <c r="B17" s="713"/>
      <c r="C17" s="712"/>
      <c r="D17" s="711"/>
      <c r="E17" s="711"/>
      <c r="F17" s="713"/>
      <c r="G17" s="712"/>
      <c r="H17" s="711"/>
      <c r="I17" s="712"/>
    </row>
    <row r="18" spans="1:9" x14ac:dyDescent="0.3">
      <c r="A18" s="493" t="s">
        <v>335</v>
      </c>
      <c r="B18" s="713">
        <v>82</v>
      </c>
      <c r="C18" s="712">
        <v>87</v>
      </c>
      <c r="D18" s="711">
        <v>75</v>
      </c>
      <c r="E18" s="711">
        <v>75</v>
      </c>
      <c r="F18" s="713">
        <v>72</v>
      </c>
      <c r="G18" s="712">
        <v>72</v>
      </c>
      <c r="H18" s="711">
        <v>73</v>
      </c>
      <c r="I18" s="712">
        <v>72</v>
      </c>
    </row>
    <row r="19" spans="1:9" x14ac:dyDescent="0.3">
      <c r="A19" s="492" t="s">
        <v>336</v>
      </c>
      <c r="B19" s="716"/>
      <c r="C19" s="715"/>
      <c r="D19" s="714"/>
      <c r="E19" s="714"/>
      <c r="F19" s="716"/>
      <c r="G19" s="715"/>
      <c r="H19" s="714"/>
      <c r="I19" s="715"/>
    </row>
    <row r="20" spans="1:9" x14ac:dyDescent="0.3">
      <c r="A20" s="690" t="s">
        <v>800</v>
      </c>
      <c r="B20" s="690"/>
      <c r="C20" s="690"/>
      <c r="D20" s="690"/>
      <c r="E20" s="690"/>
      <c r="F20" s="690"/>
      <c r="G20" s="690"/>
      <c r="H20" s="690"/>
      <c r="I20" s="690"/>
    </row>
    <row r="21" spans="1:9" x14ac:dyDescent="0.3">
      <c r="A21" s="705"/>
      <c r="B21" s="705"/>
      <c r="C21" s="705"/>
      <c r="D21" s="705"/>
      <c r="E21" s="705"/>
      <c r="F21" s="705"/>
      <c r="G21" s="705"/>
      <c r="H21" s="705"/>
      <c r="I21" s="705"/>
    </row>
    <row r="22" spans="1:9" x14ac:dyDescent="0.3">
      <c r="A22" s="2" t="s">
        <v>8</v>
      </c>
    </row>
  </sheetData>
  <mergeCells count="61">
    <mergeCell ref="H18:H19"/>
    <mergeCell ref="I18:I19"/>
    <mergeCell ref="B18:B19"/>
    <mergeCell ref="C18:C19"/>
    <mergeCell ref="D18:D19"/>
    <mergeCell ref="E18:E19"/>
    <mergeCell ref="F18:F19"/>
    <mergeCell ref="G18:G19"/>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B12:B13"/>
    <mergeCell ref="C12:C13"/>
    <mergeCell ref="D12:D13"/>
    <mergeCell ref="E12:E13"/>
    <mergeCell ref="F12:F13"/>
    <mergeCell ref="B10:B11"/>
    <mergeCell ref="C10:C11"/>
    <mergeCell ref="D10:D11"/>
    <mergeCell ref="E10:E11"/>
    <mergeCell ref="F10:F11"/>
    <mergeCell ref="H10:H11"/>
    <mergeCell ref="I10:I11"/>
    <mergeCell ref="G12:G13"/>
    <mergeCell ref="H12:H13"/>
    <mergeCell ref="I12:I13"/>
    <mergeCell ref="G10:G11"/>
    <mergeCell ref="E8:E9"/>
    <mergeCell ref="F8:F9"/>
    <mergeCell ref="G8:G9"/>
    <mergeCell ref="H8:H9"/>
    <mergeCell ref="I8:I9"/>
    <mergeCell ref="A20:I21"/>
    <mergeCell ref="B4:C4"/>
    <mergeCell ref="D4:E4"/>
    <mergeCell ref="F4:G4"/>
    <mergeCell ref="H4:I4"/>
    <mergeCell ref="B6:B7"/>
    <mergeCell ref="C6:C7"/>
    <mergeCell ref="D6:D7"/>
    <mergeCell ref="E6:E7"/>
    <mergeCell ref="F6:F7"/>
    <mergeCell ref="G6:G7"/>
    <mergeCell ref="H6:H7"/>
    <mergeCell ref="I6:I7"/>
    <mergeCell ref="B8:B9"/>
    <mergeCell ref="C8:C9"/>
    <mergeCell ref="D8:D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F8BB8-247C-4E23-BBBC-509908E48FE6}">
  <dimension ref="A1:I18"/>
  <sheetViews>
    <sheetView topLeftCell="B1" workbookViewId="0">
      <selection activeCell="F20" sqref="F20"/>
    </sheetView>
  </sheetViews>
  <sheetFormatPr baseColWidth="10" defaultColWidth="10.7265625" defaultRowHeight="13" x14ac:dyDescent="0.3"/>
  <cols>
    <col min="1" max="1" width="29.7265625" style="2" customWidth="1"/>
    <col min="2" max="9" width="9.453125" style="2" bestFit="1" customWidth="1"/>
    <col min="10" max="16384" width="10.7265625" style="2"/>
  </cols>
  <sheetData>
    <row r="1" spans="1:9" x14ac:dyDescent="0.3">
      <c r="A1" s="1" t="s">
        <v>583</v>
      </c>
      <c r="D1" s="176"/>
    </row>
    <row r="2" spans="1:9" x14ac:dyDescent="0.3">
      <c r="A2" s="1" t="s">
        <v>581</v>
      </c>
    </row>
    <row r="4" spans="1:9" x14ac:dyDescent="0.3">
      <c r="A4" s="490"/>
      <c r="B4" s="706">
        <v>2023</v>
      </c>
      <c r="C4" s="707"/>
      <c r="D4" s="708">
        <v>2024</v>
      </c>
      <c r="E4" s="708"/>
      <c r="F4" s="706">
        <v>2025</v>
      </c>
      <c r="G4" s="707"/>
      <c r="H4" s="708">
        <v>2026</v>
      </c>
      <c r="I4" s="707"/>
    </row>
    <row r="5" spans="1:9" x14ac:dyDescent="0.3">
      <c r="A5" s="492"/>
      <c r="B5" s="498" t="s">
        <v>333</v>
      </c>
      <c r="C5" s="499" t="s">
        <v>337</v>
      </c>
      <c r="D5" s="500" t="s">
        <v>333</v>
      </c>
      <c r="E5" s="500" t="s">
        <v>337</v>
      </c>
      <c r="F5" s="498" t="s">
        <v>333</v>
      </c>
      <c r="G5" s="499" t="s">
        <v>337</v>
      </c>
      <c r="H5" s="500" t="s">
        <v>333</v>
      </c>
      <c r="I5" s="499" t="s">
        <v>337</v>
      </c>
    </row>
    <row r="6" spans="1:9" x14ac:dyDescent="0.3">
      <c r="A6" s="503" t="s">
        <v>575</v>
      </c>
      <c r="B6" s="726">
        <v>-1</v>
      </c>
      <c r="C6" s="724">
        <v>-4</v>
      </c>
      <c r="D6" s="723">
        <v>2.2000000000000002</v>
      </c>
      <c r="E6" s="723">
        <v>3.2</v>
      </c>
      <c r="F6" s="725">
        <v>2.9</v>
      </c>
      <c r="G6" s="724">
        <v>3</v>
      </c>
      <c r="H6" s="723">
        <v>2.8</v>
      </c>
      <c r="I6" s="724">
        <v>3</v>
      </c>
    </row>
    <row r="7" spans="1:9" x14ac:dyDescent="0.3">
      <c r="A7" s="501" t="s">
        <v>566</v>
      </c>
      <c r="B7" s="726"/>
      <c r="C7" s="724"/>
      <c r="D7" s="723"/>
      <c r="E7" s="723"/>
      <c r="F7" s="725"/>
      <c r="G7" s="724"/>
      <c r="H7" s="723"/>
      <c r="I7" s="724"/>
    </row>
    <row r="8" spans="1:9" x14ac:dyDescent="0.3">
      <c r="A8" s="260" t="s">
        <v>576</v>
      </c>
      <c r="B8" s="725">
        <v>-0.3</v>
      </c>
      <c r="C8" s="724">
        <v>-1.9</v>
      </c>
      <c r="D8" s="723">
        <v>2.6</v>
      </c>
      <c r="E8" s="723">
        <v>2.8</v>
      </c>
      <c r="F8" s="725">
        <v>2.6</v>
      </c>
      <c r="G8" s="724">
        <v>2.8</v>
      </c>
      <c r="H8" s="723">
        <v>2.6</v>
      </c>
      <c r="I8" s="724">
        <v>2.9</v>
      </c>
    </row>
    <row r="9" spans="1:9" x14ac:dyDescent="0.3">
      <c r="A9" s="501" t="s">
        <v>568</v>
      </c>
      <c r="B9" s="725"/>
      <c r="C9" s="724"/>
      <c r="D9" s="723"/>
      <c r="E9" s="723"/>
      <c r="F9" s="725"/>
      <c r="G9" s="724"/>
      <c r="H9" s="723"/>
      <c r="I9" s="724"/>
    </row>
    <row r="10" spans="1:9" x14ac:dyDescent="0.3">
      <c r="A10" s="260" t="s">
        <v>577</v>
      </c>
      <c r="B10" s="725">
        <v>0.4</v>
      </c>
      <c r="C10" s="724">
        <v>-6</v>
      </c>
      <c r="D10" s="723">
        <v>1.4</v>
      </c>
      <c r="E10" s="723">
        <v>3.1</v>
      </c>
      <c r="F10" s="725">
        <v>1.9</v>
      </c>
      <c r="G10" s="724">
        <v>3</v>
      </c>
      <c r="H10" s="723">
        <v>2</v>
      </c>
      <c r="I10" s="724">
        <v>2.9</v>
      </c>
    </row>
    <row r="11" spans="1:9" x14ac:dyDescent="0.3">
      <c r="A11" s="501" t="s">
        <v>568</v>
      </c>
      <c r="B11" s="725"/>
      <c r="C11" s="724"/>
      <c r="D11" s="723"/>
      <c r="E11" s="723"/>
      <c r="F11" s="725"/>
      <c r="G11" s="724"/>
      <c r="H11" s="723"/>
      <c r="I11" s="724"/>
    </row>
    <row r="12" spans="1:9" x14ac:dyDescent="0.3">
      <c r="A12" s="260" t="s">
        <v>578</v>
      </c>
      <c r="B12" s="725">
        <v>3.1</v>
      </c>
      <c r="C12" s="724">
        <v>5.7</v>
      </c>
      <c r="D12" s="723">
        <v>4</v>
      </c>
      <c r="E12" s="723">
        <v>3.1</v>
      </c>
      <c r="F12" s="725">
        <v>2.5</v>
      </c>
      <c r="G12" s="724">
        <v>3.3</v>
      </c>
      <c r="H12" s="723">
        <v>2.8</v>
      </c>
      <c r="I12" s="724">
        <v>2.8</v>
      </c>
    </row>
    <row r="13" spans="1:9" x14ac:dyDescent="0.3">
      <c r="A13" s="501" t="s">
        <v>566</v>
      </c>
      <c r="B13" s="725"/>
      <c r="C13" s="724"/>
      <c r="D13" s="723"/>
      <c r="E13" s="723"/>
      <c r="F13" s="725"/>
      <c r="G13" s="724"/>
      <c r="H13" s="723"/>
      <c r="I13" s="724"/>
    </row>
    <row r="14" spans="1:9" x14ac:dyDescent="0.3">
      <c r="A14" s="260" t="s">
        <v>579</v>
      </c>
      <c r="B14" s="725">
        <v>-1.1000000000000001</v>
      </c>
      <c r="C14" s="724">
        <v>-5.5</v>
      </c>
      <c r="D14" s="723">
        <v>1.7</v>
      </c>
      <c r="E14" s="723">
        <v>3.4</v>
      </c>
      <c r="F14" s="725">
        <v>2.1</v>
      </c>
      <c r="G14" s="724">
        <v>3.2</v>
      </c>
      <c r="H14" s="723">
        <v>2</v>
      </c>
      <c r="I14" s="724">
        <v>3.1</v>
      </c>
    </row>
    <row r="15" spans="1:9" x14ac:dyDescent="0.3">
      <c r="A15" s="501" t="s">
        <v>566</v>
      </c>
      <c r="B15" s="725"/>
      <c r="C15" s="724"/>
      <c r="D15" s="723"/>
      <c r="E15" s="723"/>
      <c r="F15" s="725"/>
      <c r="G15" s="724"/>
      <c r="H15" s="723"/>
      <c r="I15" s="724"/>
    </row>
    <row r="16" spans="1:9" x14ac:dyDescent="0.3">
      <c r="A16" s="502" t="s">
        <v>580</v>
      </c>
      <c r="B16" s="721">
        <v>-3.2</v>
      </c>
      <c r="C16" s="717">
        <v>-3.1</v>
      </c>
      <c r="D16" s="719">
        <v>-2.6</v>
      </c>
      <c r="E16" s="719">
        <v>-2.7</v>
      </c>
      <c r="F16" s="721">
        <v>-2.6</v>
      </c>
      <c r="G16" s="717">
        <v>-2.6</v>
      </c>
      <c r="H16" s="719">
        <v>-2.5</v>
      </c>
      <c r="I16" s="717">
        <v>-2.5</v>
      </c>
    </row>
    <row r="17" spans="1:9" x14ac:dyDescent="0.3">
      <c r="A17" s="261" t="s">
        <v>573</v>
      </c>
      <c r="B17" s="722"/>
      <c r="C17" s="718"/>
      <c r="D17" s="720"/>
      <c r="E17" s="720"/>
      <c r="F17" s="722"/>
      <c r="G17" s="718"/>
      <c r="H17" s="720"/>
      <c r="I17" s="718"/>
    </row>
    <row r="18" spans="1:9" x14ac:dyDescent="0.3">
      <c r="A18" s="2" t="s">
        <v>8</v>
      </c>
    </row>
  </sheetData>
  <mergeCells count="52">
    <mergeCell ref="B4:C4"/>
    <mergeCell ref="D4:E4"/>
    <mergeCell ref="F4:G4"/>
    <mergeCell ref="H4:I4"/>
    <mergeCell ref="B6:B7"/>
    <mergeCell ref="C6:C7"/>
    <mergeCell ref="D6:D7"/>
    <mergeCell ref="E6:E7"/>
    <mergeCell ref="F6:F7"/>
    <mergeCell ref="G6:G7"/>
    <mergeCell ref="H6:H7"/>
    <mergeCell ref="I6:I7"/>
    <mergeCell ref="B8:B9"/>
    <mergeCell ref="C8:C9"/>
    <mergeCell ref="D8:D9"/>
    <mergeCell ref="E8:E9"/>
    <mergeCell ref="F8:F9"/>
    <mergeCell ref="G8:G9"/>
    <mergeCell ref="H8:H9"/>
    <mergeCell ref="I8:I9"/>
    <mergeCell ref="H10:H11"/>
    <mergeCell ref="I10:I11"/>
    <mergeCell ref="G12:G13"/>
    <mergeCell ref="H12:H13"/>
    <mergeCell ref="I12:I13"/>
    <mergeCell ref="B10:B11"/>
    <mergeCell ref="C10:C11"/>
    <mergeCell ref="D10:D11"/>
    <mergeCell ref="E10:E11"/>
    <mergeCell ref="F10:F11"/>
    <mergeCell ref="G10:G11"/>
    <mergeCell ref="B12:B13"/>
    <mergeCell ref="C12:C13"/>
    <mergeCell ref="D12:D13"/>
    <mergeCell ref="E12:E13"/>
    <mergeCell ref="F12:F13"/>
    <mergeCell ref="H14:H15"/>
    <mergeCell ref="I14:I15"/>
    <mergeCell ref="B14:B15"/>
    <mergeCell ref="C14:C15"/>
    <mergeCell ref="D14:D15"/>
    <mergeCell ref="E14:E15"/>
    <mergeCell ref="F14:F15"/>
    <mergeCell ref="G14:G15"/>
    <mergeCell ref="G16:G17"/>
    <mergeCell ref="H16:H17"/>
    <mergeCell ref="I16:I17"/>
    <mergeCell ref="B16:B17"/>
    <mergeCell ref="C16:C17"/>
    <mergeCell ref="D16:D17"/>
    <mergeCell ref="E16:E17"/>
    <mergeCell ref="F16:F1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C6064-F26C-417B-AD8A-6B5E60F569AB}">
  <dimension ref="A1:E19"/>
  <sheetViews>
    <sheetView zoomScaleNormal="100" workbookViewId="0">
      <selection activeCell="C15" sqref="C15"/>
    </sheetView>
  </sheetViews>
  <sheetFormatPr baseColWidth="10" defaultColWidth="10.7265625" defaultRowHeight="13" x14ac:dyDescent="0.3"/>
  <cols>
    <col min="1" max="1" width="42.7265625" style="2" bestFit="1" customWidth="1"/>
    <col min="2" max="5" width="13.26953125" style="2" customWidth="1"/>
    <col min="6" max="16384" width="10.7265625" style="2"/>
  </cols>
  <sheetData>
    <row r="1" spans="1:5" x14ac:dyDescent="0.3">
      <c r="A1" s="1" t="s">
        <v>9</v>
      </c>
    </row>
    <row r="2" spans="1:5" x14ac:dyDescent="0.3">
      <c r="A2" s="1" t="s">
        <v>362</v>
      </c>
    </row>
    <row r="3" spans="1:5" x14ac:dyDescent="0.3">
      <c r="A3" s="2" t="s">
        <v>363</v>
      </c>
    </row>
    <row r="5" spans="1:5" x14ac:dyDescent="0.3">
      <c r="A5" s="8"/>
      <c r="B5" s="11">
        <v>2023</v>
      </c>
      <c r="C5" s="11">
        <v>2024</v>
      </c>
      <c r="D5" s="10">
        <v>2025</v>
      </c>
      <c r="E5" s="10">
        <v>2026</v>
      </c>
    </row>
    <row r="6" spans="1:5" x14ac:dyDescent="0.3">
      <c r="A6" s="4" t="s">
        <v>10</v>
      </c>
      <c r="B6" s="319">
        <v>60063907.716337249</v>
      </c>
      <c r="C6" s="320">
        <v>63432261.973186538</v>
      </c>
      <c r="D6" s="319">
        <v>65624807.602162361</v>
      </c>
      <c r="E6" s="321">
        <v>66552762.186678067</v>
      </c>
    </row>
    <row r="7" spans="1:5" x14ac:dyDescent="0.3">
      <c r="A7" s="4" t="s">
        <v>11</v>
      </c>
      <c r="B7" s="319">
        <v>60055562.24633725</v>
      </c>
      <c r="C7" s="320">
        <v>63423609.961393192</v>
      </c>
      <c r="D7" s="319">
        <v>65616152.202726752</v>
      </c>
      <c r="E7" s="321">
        <v>66544101.993899286</v>
      </c>
    </row>
    <row r="8" spans="1:5" x14ac:dyDescent="0.3">
      <c r="A8" s="5" t="s">
        <v>12</v>
      </c>
      <c r="B8" s="322">
        <v>48980615.221000001</v>
      </c>
      <c r="C8" s="323">
        <v>53165210.614632353</v>
      </c>
      <c r="D8" s="322">
        <v>55006709.339527294</v>
      </c>
      <c r="E8" s="324">
        <v>56243517.899334952</v>
      </c>
    </row>
    <row r="9" spans="1:5" x14ac:dyDescent="0.3">
      <c r="A9" s="6" t="s">
        <v>13</v>
      </c>
      <c r="B9" s="322">
        <v>3704034.5970000001</v>
      </c>
      <c r="C9" s="323">
        <v>2746594.81</v>
      </c>
      <c r="D9" s="322">
        <v>2604924.8309999998</v>
      </c>
      <c r="E9" s="324">
        <v>2440209.8509999998</v>
      </c>
    </row>
    <row r="10" spans="1:5" x14ac:dyDescent="0.3">
      <c r="A10" s="6" t="s">
        <v>14</v>
      </c>
      <c r="B10" s="322">
        <v>45276580.623999998</v>
      </c>
      <c r="C10" s="323">
        <v>50418615.804632351</v>
      </c>
      <c r="D10" s="322">
        <v>52401784.508527294</v>
      </c>
      <c r="E10" s="324">
        <v>53803308.048334956</v>
      </c>
    </row>
    <row r="11" spans="1:5" x14ac:dyDescent="0.3">
      <c r="A11" s="5" t="s">
        <v>15</v>
      </c>
      <c r="B11" s="322">
        <v>3212402.4398631481</v>
      </c>
      <c r="C11" s="323">
        <v>2188339.9082808536</v>
      </c>
      <c r="D11" s="322">
        <v>2282451.3824587888</v>
      </c>
      <c r="E11" s="324">
        <v>1676859.0606071795</v>
      </c>
    </row>
    <row r="12" spans="1:5" x14ac:dyDescent="0.3">
      <c r="A12" s="5" t="s">
        <v>16</v>
      </c>
      <c r="B12" s="322">
        <v>2656251.3949948894</v>
      </c>
      <c r="C12" s="323">
        <v>2806942.6479525152</v>
      </c>
      <c r="D12" s="322">
        <v>2934472.3534540772</v>
      </c>
      <c r="E12" s="324">
        <v>3049257.9366028951</v>
      </c>
    </row>
    <row r="13" spans="1:5" x14ac:dyDescent="0.3">
      <c r="A13" s="5" t="s">
        <v>17</v>
      </c>
      <c r="B13" s="322">
        <v>154304.05650577912</v>
      </c>
      <c r="C13" s="323">
        <v>160580.91818622802</v>
      </c>
      <c r="D13" s="322">
        <v>167559.36205156991</v>
      </c>
      <c r="E13" s="324">
        <v>174208.35368863904</v>
      </c>
    </row>
    <row r="14" spans="1:5" x14ac:dyDescent="0.3">
      <c r="A14" s="5" t="s">
        <v>18</v>
      </c>
      <c r="B14" s="322">
        <v>1238210.6555131536</v>
      </c>
      <c r="C14" s="323">
        <v>1268971.465031883</v>
      </c>
      <c r="D14" s="322">
        <v>1303100.8396867181</v>
      </c>
      <c r="E14" s="324">
        <v>1382165.0353688346</v>
      </c>
    </row>
    <row r="15" spans="1:5" x14ac:dyDescent="0.3">
      <c r="A15" s="5" t="s">
        <v>19</v>
      </c>
      <c r="B15" s="322">
        <v>1251023.5346632313</v>
      </c>
      <c r="C15" s="323">
        <v>1297501.6070444761</v>
      </c>
      <c r="D15" s="322">
        <v>1351582.1223661767</v>
      </c>
      <c r="E15" s="324">
        <v>1400738.352921373</v>
      </c>
    </row>
    <row r="16" spans="1:5" x14ac:dyDescent="0.3">
      <c r="A16" s="5" t="s">
        <v>20</v>
      </c>
      <c r="B16" s="322">
        <v>2562754.9437970566</v>
      </c>
      <c r="C16" s="323">
        <v>2536062.8002648936</v>
      </c>
      <c r="D16" s="322">
        <v>2570276.8031821139</v>
      </c>
      <c r="E16" s="324">
        <v>2617355.3553754189</v>
      </c>
    </row>
    <row r="17" spans="1:5" x14ac:dyDescent="0.3">
      <c r="A17" s="4" t="s">
        <v>21</v>
      </c>
      <c r="B17" s="319">
        <v>8345.4699999999993</v>
      </c>
      <c r="C17" s="320">
        <v>8652.0117933425227</v>
      </c>
      <c r="D17" s="319">
        <v>8655.3994356128514</v>
      </c>
      <c r="E17" s="321">
        <v>8660.1927787818058</v>
      </c>
    </row>
    <row r="18" spans="1:5" x14ac:dyDescent="0.3">
      <c r="A18" s="7" t="s">
        <v>22</v>
      </c>
      <c r="B18" s="325">
        <v>8345.4699999999993</v>
      </c>
      <c r="C18" s="326">
        <v>8652.0117933425227</v>
      </c>
      <c r="D18" s="325">
        <v>8655.3994356128514</v>
      </c>
      <c r="E18" s="327">
        <v>8660.1927787818058</v>
      </c>
    </row>
    <row r="19" spans="1:5" x14ac:dyDescent="0.3">
      <c r="A19" s="3" t="s">
        <v>23</v>
      </c>
      <c r="B19" s="3"/>
      <c r="C19" s="3"/>
      <c r="D19" s="3"/>
      <c r="E19" s="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37F95-F43B-4362-927B-15BFC654F874}">
  <dimension ref="A1:E16"/>
  <sheetViews>
    <sheetView topLeftCell="B1" zoomScaleNormal="100" workbookViewId="0">
      <selection activeCell="E18" sqref="E18"/>
    </sheetView>
  </sheetViews>
  <sheetFormatPr baseColWidth="10" defaultColWidth="10.7265625" defaultRowHeight="13" x14ac:dyDescent="0.3"/>
  <cols>
    <col min="1" max="1" width="62.81640625" style="2" customWidth="1"/>
    <col min="2" max="16384" width="10.7265625" style="2"/>
  </cols>
  <sheetData>
    <row r="1" spans="1:5" x14ac:dyDescent="0.3">
      <c r="A1" s="12" t="s">
        <v>26</v>
      </c>
    </row>
    <row r="2" spans="1:5" x14ac:dyDescent="0.3">
      <c r="A2" s="12" t="s">
        <v>364</v>
      </c>
    </row>
    <row r="3" spans="1:5" x14ac:dyDescent="0.3">
      <c r="A3" s="13" t="s">
        <v>354</v>
      </c>
    </row>
    <row r="4" spans="1:5" x14ac:dyDescent="0.3">
      <c r="A4" s="13"/>
    </row>
    <row r="5" spans="1:5" x14ac:dyDescent="0.3">
      <c r="A5" s="210"/>
      <c r="B5" s="51">
        <v>2023</v>
      </c>
      <c r="C5" s="52">
        <v>2024</v>
      </c>
      <c r="D5" s="51">
        <v>2025</v>
      </c>
      <c r="E5" s="211">
        <v>2026</v>
      </c>
    </row>
    <row r="6" spans="1:5" x14ac:dyDescent="0.3">
      <c r="A6" s="212" t="s">
        <v>392</v>
      </c>
      <c r="B6" s="271">
        <v>59915124.732431956</v>
      </c>
      <c r="C6" s="271">
        <v>62120824.664359696</v>
      </c>
      <c r="D6" s="271">
        <v>64052775.516320743</v>
      </c>
      <c r="E6" s="271">
        <v>65255698.115475617</v>
      </c>
    </row>
    <row r="7" spans="1:5" x14ac:dyDescent="0.3">
      <c r="A7" s="213" t="s">
        <v>209</v>
      </c>
      <c r="B7" s="272">
        <v>4.3049650477667143</v>
      </c>
      <c r="C7" s="272">
        <v>3.681374180188925</v>
      </c>
      <c r="D7" s="272">
        <v>3.1099890614772363</v>
      </c>
      <c r="E7" s="272">
        <v>1.8780179148495648</v>
      </c>
    </row>
    <row r="8" spans="1:5" x14ac:dyDescent="0.3">
      <c r="A8" s="273" t="s">
        <v>393</v>
      </c>
      <c r="B8" s="274">
        <v>61312.896465385973</v>
      </c>
      <c r="C8" s="274">
        <v>241809.13369840244</v>
      </c>
      <c r="D8" s="274">
        <v>211654.64724632027</v>
      </c>
      <c r="E8" s="274">
        <v>178874.46572094318</v>
      </c>
    </row>
    <row r="9" spans="1:5" x14ac:dyDescent="0.3">
      <c r="A9" s="273" t="s">
        <v>394</v>
      </c>
      <c r="B9" s="274">
        <v>87470.087439909577</v>
      </c>
      <c r="C9" s="274">
        <v>1069628.1751284376</v>
      </c>
      <c r="D9" s="274">
        <v>1360377.438595295</v>
      </c>
      <c r="E9" s="274">
        <v>1118189.6054815054</v>
      </c>
    </row>
    <row r="10" spans="1:5" x14ac:dyDescent="0.3">
      <c r="A10" s="212" t="s">
        <v>395</v>
      </c>
      <c r="B10" s="271">
        <v>60063907.716337249</v>
      </c>
      <c r="C10" s="271">
        <v>63432261.973186538</v>
      </c>
      <c r="D10" s="271">
        <v>65624807.602162361</v>
      </c>
      <c r="E10" s="271">
        <v>66552762.186678067</v>
      </c>
    </row>
    <row r="11" spans="1:5" x14ac:dyDescent="0.3">
      <c r="A11" s="213" t="s">
        <v>209</v>
      </c>
      <c r="B11" s="272">
        <v>-5.9506381288389321</v>
      </c>
      <c r="C11" s="272">
        <v>5.607950572841446</v>
      </c>
      <c r="D11" s="272">
        <v>3.4565149669463722</v>
      </c>
      <c r="E11" s="272">
        <v>1.4140301791683072</v>
      </c>
    </row>
    <row r="12" spans="1:5" x14ac:dyDescent="0.3">
      <c r="A12" s="2" t="s">
        <v>23</v>
      </c>
      <c r="B12" s="214"/>
      <c r="C12" s="214"/>
      <c r="D12" s="214"/>
      <c r="E12" s="214"/>
    </row>
    <row r="14" spans="1:5" x14ac:dyDescent="0.3">
      <c r="A14" s="176"/>
    </row>
    <row r="16" spans="1:5" x14ac:dyDescent="0.3">
      <c r="B16" s="14"/>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4FE0D-C373-468A-AA90-E44FA94C30BF}">
  <dimension ref="A1:I14"/>
  <sheetViews>
    <sheetView workbookViewId="0">
      <selection activeCell="A14" sqref="A14"/>
    </sheetView>
  </sheetViews>
  <sheetFormatPr baseColWidth="10" defaultColWidth="10.7265625" defaultRowHeight="13" x14ac:dyDescent="0.3"/>
  <cols>
    <col min="1" max="1" width="31.453125" style="2" bestFit="1" customWidth="1"/>
    <col min="2" max="16384" width="10.7265625" style="2"/>
  </cols>
  <sheetData>
    <row r="1" spans="1:9" x14ac:dyDescent="0.3">
      <c r="A1" s="691" t="s">
        <v>24</v>
      </c>
      <c r="B1" s="691"/>
      <c r="C1" s="691"/>
      <c r="D1" s="691"/>
      <c r="E1" s="691"/>
      <c r="F1" s="691"/>
      <c r="G1" s="691"/>
      <c r="H1" s="691"/>
      <c r="I1" s="691"/>
    </row>
    <row r="2" spans="1:9" x14ac:dyDescent="0.3">
      <c r="A2" s="691" t="s">
        <v>365</v>
      </c>
      <c r="B2" s="691"/>
      <c r="C2" s="691"/>
      <c r="D2" s="691"/>
      <c r="E2" s="691"/>
      <c r="F2" s="691"/>
      <c r="G2" s="691"/>
      <c r="H2" s="691"/>
      <c r="I2" s="691"/>
    </row>
    <row r="3" spans="1:9" x14ac:dyDescent="0.3">
      <c r="A3" s="16"/>
    </row>
    <row r="4" spans="1:9" x14ac:dyDescent="0.3">
      <c r="A4" s="731"/>
      <c r="B4" s="727">
        <v>2023</v>
      </c>
      <c r="C4" s="728"/>
      <c r="D4" s="727">
        <v>2024</v>
      </c>
      <c r="E4" s="728"/>
      <c r="F4" s="727">
        <v>2025</v>
      </c>
      <c r="G4" s="728"/>
      <c r="H4" s="729">
        <v>2026</v>
      </c>
      <c r="I4" s="730"/>
    </row>
    <row r="5" spans="1:9" x14ac:dyDescent="0.3">
      <c r="A5" s="732"/>
      <c r="B5" s="27" t="s">
        <v>333</v>
      </c>
      <c r="C5" s="19" t="s">
        <v>337</v>
      </c>
      <c r="D5" s="27" t="s">
        <v>333</v>
      </c>
      <c r="E5" s="19" t="s">
        <v>337</v>
      </c>
      <c r="F5" s="27" t="s">
        <v>333</v>
      </c>
      <c r="G5" s="19" t="s">
        <v>337</v>
      </c>
      <c r="H5" s="27" t="s">
        <v>333</v>
      </c>
      <c r="I5" s="19" t="s">
        <v>337</v>
      </c>
    </row>
    <row r="6" spans="1:9" x14ac:dyDescent="0.3">
      <c r="A6" s="20" t="s">
        <v>28</v>
      </c>
      <c r="B6" s="28"/>
      <c r="C6" s="29"/>
      <c r="D6" s="21"/>
      <c r="E6" s="22"/>
      <c r="F6" s="28"/>
      <c r="G6" s="29"/>
      <c r="H6" s="23"/>
      <c r="I6" s="24"/>
    </row>
    <row r="7" spans="1:9" x14ac:dyDescent="0.3">
      <c r="A7" s="5" t="s">
        <v>186</v>
      </c>
      <c r="B7" s="266">
        <v>2.617804873061691</v>
      </c>
      <c r="C7" s="596">
        <v>2.617804873061691</v>
      </c>
      <c r="D7" s="267">
        <v>2.6685273382638375</v>
      </c>
      <c r="E7" s="267">
        <v>2.6685273382638375</v>
      </c>
      <c r="F7" s="266">
        <v>2.7107719249745976</v>
      </c>
      <c r="G7" s="596">
        <v>2.7107719249745976</v>
      </c>
      <c r="H7" s="267">
        <v>2.7317873284463667</v>
      </c>
      <c r="I7" s="596">
        <v>2.7317873284463667</v>
      </c>
    </row>
    <row r="8" spans="1:9" x14ac:dyDescent="0.3">
      <c r="A8" s="5" t="s">
        <v>29</v>
      </c>
      <c r="B8" s="266">
        <v>4.1800000000000059</v>
      </c>
      <c r="C8" s="594">
        <v>4.6599999999999975</v>
      </c>
      <c r="D8" s="267">
        <v>3.8899999999999935</v>
      </c>
      <c r="E8" s="595">
        <v>4.2399999999999993</v>
      </c>
      <c r="F8" s="266">
        <v>3.6100000000000021</v>
      </c>
      <c r="G8" s="594">
        <v>3.8899999999999935</v>
      </c>
      <c r="H8" s="267">
        <v>3.3600000000000074</v>
      </c>
      <c r="I8" s="596">
        <v>3.6699999999999955</v>
      </c>
    </row>
    <row r="9" spans="1:9" x14ac:dyDescent="0.3">
      <c r="A9" s="20" t="s">
        <v>30</v>
      </c>
      <c r="B9" s="30"/>
      <c r="C9" s="591"/>
      <c r="D9" s="26"/>
      <c r="E9" s="592"/>
      <c r="F9" s="507"/>
      <c r="G9" s="591"/>
      <c r="H9" s="23"/>
      <c r="I9" s="24"/>
    </row>
    <row r="10" spans="1:9" x14ac:dyDescent="0.3">
      <c r="A10" s="7" t="s">
        <v>31</v>
      </c>
      <c r="B10" s="31">
        <v>331</v>
      </c>
      <c r="C10" s="593">
        <v>331</v>
      </c>
      <c r="D10" s="25">
        <v>331</v>
      </c>
      <c r="E10" s="593">
        <v>331</v>
      </c>
      <c r="F10" s="504">
        <v>331</v>
      </c>
      <c r="G10" s="593">
        <v>331</v>
      </c>
      <c r="H10" s="25">
        <v>331</v>
      </c>
      <c r="I10" s="593">
        <v>331</v>
      </c>
    </row>
    <row r="11" spans="1:9" ht="13" customHeight="1" x14ac:dyDescent="0.3">
      <c r="A11" s="705" t="s">
        <v>801</v>
      </c>
      <c r="B11" s="705"/>
      <c r="C11" s="705"/>
      <c r="D11" s="705"/>
      <c r="E11" s="705"/>
      <c r="F11" s="705"/>
      <c r="G11" s="705"/>
      <c r="H11" s="705"/>
      <c r="I11" s="705"/>
    </row>
    <row r="12" spans="1:9" x14ac:dyDescent="0.3">
      <c r="A12" s="705"/>
      <c r="B12" s="705"/>
      <c r="C12" s="705"/>
      <c r="D12" s="705"/>
      <c r="E12" s="705"/>
      <c r="F12" s="705"/>
      <c r="G12" s="705"/>
      <c r="H12" s="705"/>
      <c r="I12" s="705"/>
    </row>
    <row r="13" spans="1:9" x14ac:dyDescent="0.3">
      <c r="A13" s="705"/>
      <c r="B13" s="705"/>
      <c r="C13" s="705"/>
      <c r="D13" s="705"/>
      <c r="E13" s="705"/>
      <c r="F13" s="705"/>
      <c r="G13" s="705"/>
      <c r="H13" s="705"/>
      <c r="I13" s="705"/>
    </row>
    <row r="14" spans="1:9" x14ac:dyDescent="0.3">
      <c r="A14" s="15" t="s">
        <v>23</v>
      </c>
    </row>
  </sheetData>
  <mergeCells count="8">
    <mergeCell ref="A11:I13"/>
    <mergeCell ref="A1:I1"/>
    <mergeCell ref="A2:I2"/>
    <mergeCell ref="B4:C4"/>
    <mergeCell ref="D4:E4"/>
    <mergeCell ref="F4:G4"/>
    <mergeCell ref="H4:I4"/>
    <mergeCell ref="A4:A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1FB27-1C37-4AFF-B0B7-4E15E90D8995}">
  <dimension ref="A1:F15"/>
  <sheetViews>
    <sheetView workbookViewId="0">
      <selection activeCell="C10" sqref="C10"/>
    </sheetView>
  </sheetViews>
  <sheetFormatPr baseColWidth="10" defaultColWidth="10.7265625" defaultRowHeight="13" x14ac:dyDescent="0.3"/>
  <cols>
    <col min="1" max="1" width="31.453125" style="2" customWidth="1"/>
    <col min="2" max="5" width="11.81640625" style="2" customWidth="1"/>
    <col min="6" max="16384" width="10.7265625" style="2"/>
  </cols>
  <sheetData>
    <row r="1" spans="1:6" x14ac:dyDescent="0.3">
      <c r="A1" s="32" t="s">
        <v>26</v>
      </c>
    </row>
    <row r="2" spans="1:6" x14ac:dyDescent="0.3">
      <c r="A2" s="32" t="s">
        <v>366</v>
      </c>
    </row>
    <row r="3" spans="1:6" x14ac:dyDescent="0.3">
      <c r="A3" s="33" t="s">
        <v>363</v>
      </c>
      <c r="C3" s="224"/>
      <c r="D3" s="224"/>
      <c r="E3" s="224"/>
    </row>
    <row r="4" spans="1:6" x14ac:dyDescent="0.3">
      <c r="A4" s="33"/>
    </row>
    <row r="5" spans="1:6" x14ac:dyDescent="0.3">
      <c r="A5" s="8"/>
      <c r="B5" s="11">
        <v>2023</v>
      </c>
      <c r="C5" s="11">
        <v>2024</v>
      </c>
      <c r="D5" s="36">
        <v>2025</v>
      </c>
      <c r="E5" s="36">
        <v>2026</v>
      </c>
    </row>
    <row r="6" spans="1:6" x14ac:dyDescent="0.3">
      <c r="A6" s="4" t="s">
        <v>10</v>
      </c>
      <c r="B6" s="598">
        <v>59981855.183018751</v>
      </c>
      <c r="C6" s="599">
        <v>63808169.662859388</v>
      </c>
      <c r="D6" s="598">
        <v>66278633.982370585</v>
      </c>
      <c r="E6" s="600">
        <v>67544700.021157682</v>
      </c>
    </row>
    <row r="7" spans="1:6" x14ac:dyDescent="0.3">
      <c r="A7" s="34" t="s">
        <v>12</v>
      </c>
      <c r="B7" s="601">
        <v>50305119.950166211</v>
      </c>
      <c r="C7" s="602">
        <v>54758418.469883993</v>
      </c>
      <c r="D7" s="601">
        <v>56629854.813002348</v>
      </c>
      <c r="E7" s="603">
        <v>57885002.244036503</v>
      </c>
    </row>
    <row r="8" spans="1:6" x14ac:dyDescent="0.3">
      <c r="A8" s="597" t="s">
        <v>33</v>
      </c>
      <c r="B8" s="604">
        <v>1994469.824665918</v>
      </c>
      <c r="C8" s="605">
        <v>1509413.3808658193</v>
      </c>
      <c r="D8" s="604">
        <v>1528812.3755011589</v>
      </c>
      <c r="E8" s="606">
        <v>1469859.5364264629</v>
      </c>
    </row>
    <row r="9" spans="1:6" x14ac:dyDescent="0.3">
      <c r="A9" s="597" t="s">
        <v>624</v>
      </c>
      <c r="B9" s="604">
        <v>48310650.125500292</v>
      </c>
      <c r="C9" s="605">
        <v>53249005.089018174</v>
      </c>
      <c r="D9" s="604">
        <v>55101042.437501192</v>
      </c>
      <c r="E9" s="606">
        <v>56415142.707610041</v>
      </c>
    </row>
    <row r="10" spans="1:6" x14ac:dyDescent="0.3">
      <c r="A10" s="34" t="s">
        <v>15</v>
      </c>
      <c r="B10" s="601">
        <v>1686987.1146124764</v>
      </c>
      <c r="C10" s="602">
        <v>856853.29408455081</v>
      </c>
      <c r="D10" s="601">
        <v>1203696.055158722</v>
      </c>
      <c r="E10" s="603">
        <v>920097.77771903703</v>
      </c>
    </row>
    <row r="11" spans="1:6" x14ac:dyDescent="0.3">
      <c r="A11" s="34" t="s">
        <v>34</v>
      </c>
      <c r="B11" s="601">
        <v>2290367.1907000691</v>
      </c>
      <c r="C11" s="602">
        <v>2407790.318430847</v>
      </c>
      <c r="D11" s="601">
        <v>2506100.4208195154</v>
      </c>
      <c r="E11" s="603">
        <v>2596436.1269221501</v>
      </c>
    </row>
    <row r="12" spans="1:6" ht="14.5" x14ac:dyDescent="0.3">
      <c r="A12" s="35" t="s">
        <v>625</v>
      </c>
      <c r="B12" s="607">
        <v>5699380.9275399987</v>
      </c>
      <c r="C12" s="608">
        <v>5785107.5804600008</v>
      </c>
      <c r="D12" s="607">
        <v>5938982.6933899987</v>
      </c>
      <c r="E12" s="609">
        <v>6143163.8724800004</v>
      </c>
    </row>
    <row r="13" spans="1:6" ht="55" customHeight="1" x14ac:dyDescent="0.3">
      <c r="A13" s="733" t="s">
        <v>403</v>
      </c>
      <c r="B13" s="733"/>
      <c r="C13" s="733"/>
      <c r="D13" s="733"/>
      <c r="E13" s="733"/>
      <c r="F13" s="176"/>
    </row>
    <row r="14" spans="1:6" x14ac:dyDescent="0.3">
      <c r="A14" s="258" t="s">
        <v>23</v>
      </c>
      <c r="B14" s="258"/>
      <c r="C14" s="258"/>
      <c r="D14" s="258"/>
      <c r="E14" s="258"/>
    </row>
    <row r="15" spans="1:6" x14ac:dyDescent="0.3">
      <c r="B15" s="45"/>
      <c r="C15" s="45"/>
      <c r="D15" s="45"/>
      <c r="E15" s="45"/>
    </row>
  </sheetData>
  <mergeCells count="1">
    <mergeCell ref="A13:E1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09BD4-A716-4C2E-AC04-E6373CD54923}">
  <dimension ref="A1:G15"/>
  <sheetViews>
    <sheetView topLeftCell="B1" workbookViewId="0">
      <selection activeCell="H16" sqref="H16"/>
    </sheetView>
  </sheetViews>
  <sheetFormatPr baseColWidth="10" defaultColWidth="10.7265625" defaultRowHeight="13" x14ac:dyDescent="0.3"/>
  <cols>
    <col min="1" max="1" width="34.453125" style="2" customWidth="1"/>
    <col min="2" max="3" width="16" style="2" customWidth="1"/>
    <col min="4" max="4" width="13.7265625" style="2" customWidth="1"/>
    <col min="5" max="5" width="14" style="2" customWidth="1"/>
    <col min="6" max="16384" width="10.7265625" style="2"/>
  </cols>
  <sheetData>
    <row r="1" spans="1:7" x14ac:dyDescent="0.3">
      <c r="A1" s="691" t="s">
        <v>27</v>
      </c>
      <c r="B1" s="691"/>
      <c r="C1" s="691"/>
      <c r="D1" s="691"/>
      <c r="E1" s="691"/>
    </row>
    <row r="2" spans="1:7" x14ac:dyDescent="0.3">
      <c r="A2" s="691" t="s">
        <v>367</v>
      </c>
      <c r="B2" s="691"/>
      <c r="C2" s="691"/>
      <c r="D2" s="691"/>
      <c r="E2" s="691"/>
    </row>
    <row r="3" spans="1:7" x14ac:dyDescent="0.3">
      <c r="A3" s="734" t="s">
        <v>368</v>
      </c>
      <c r="B3" s="734"/>
      <c r="C3" s="734"/>
      <c r="D3" s="734"/>
      <c r="E3" s="734"/>
    </row>
    <row r="4" spans="1:7" x14ac:dyDescent="0.3">
      <c r="A4" s="37"/>
      <c r="B4" s="37"/>
      <c r="C4" s="37"/>
      <c r="D4" s="37"/>
      <c r="E4" s="37"/>
    </row>
    <row r="5" spans="1:7" x14ac:dyDescent="0.3">
      <c r="A5" s="41"/>
      <c r="B5" s="42">
        <v>2023</v>
      </c>
      <c r="C5" s="42">
        <v>2024</v>
      </c>
      <c r="D5" s="10">
        <v>2025</v>
      </c>
      <c r="E5" s="10">
        <v>2026</v>
      </c>
    </row>
    <row r="6" spans="1:7" x14ac:dyDescent="0.3">
      <c r="A6" s="127" t="s">
        <v>742</v>
      </c>
      <c r="B6" s="629">
        <v>60260123.202753544</v>
      </c>
      <c r="C6" s="629">
        <v>61231763.390486792</v>
      </c>
      <c r="D6" s="629">
        <v>62283842.282840371</v>
      </c>
      <c r="E6" s="630">
        <v>62869432.695864327</v>
      </c>
    </row>
    <row r="7" spans="1:7" x14ac:dyDescent="0.3">
      <c r="A7" s="39" t="s">
        <v>743</v>
      </c>
      <c r="B7" s="629">
        <v>61578175.294494651</v>
      </c>
      <c r="C7" s="629">
        <v>62165620.068363115</v>
      </c>
      <c r="D7" s="629">
        <v>63228618.040530369</v>
      </c>
      <c r="E7" s="629">
        <v>63750889.754160903</v>
      </c>
    </row>
    <row r="8" spans="1:7" ht="14.5" x14ac:dyDescent="0.3">
      <c r="A8" s="40" t="s">
        <v>187</v>
      </c>
      <c r="B8" s="563">
        <v>1.4500814158443944</v>
      </c>
      <c r="C8" s="563">
        <v>0.95398210658083826</v>
      </c>
      <c r="D8" s="563">
        <v>1.709945096659979</v>
      </c>
      <c r="E8" s="564">
        <v>0.82600526441325428</v>
      </c>
    </row>
    <row r="9" spans="1:7" x14ac:dyDescent="0.3">
      <c r="A9" s="628" t="s">
        <v>369</v>
      </c>
      <c r="B9" s="630">
        <v>1318052.0917411074</v>
      </c>
      <c r="C9" s="630">
        <v>933856.67787632346</v>
      </c>
      <c r="D9" s="630">
        <v>944775.75768999755</v>
      </c>
      <c r="E9" s="630">
        <v>881457.05829657614</v>
      </c>
    </row>
    <row r="10" spans="1:7" x14ac:dyDescent="0.3">
      <c r="A10" s="268" t="s">
        <v>370</v>
      </c>
      <c r="B10" s="565">
        <v>2.1872708213793945</v>
      </c>
      <c r="C10" s="566">
        <v>1.525118053388308</v>
      </c>
      <c r="D10" s="566">
        <v>1.5168874029955148</v>
      </c>
      <c r="E10" s="566">
        <v>1.4020439194364798</v>
      </c>
    </row>
    <row r="11" spans="1:7" x14ac:dyDescent="0.3">
      <c r="A11" s="269" t="s">
        <v>371</v>
      </c>
      <c r="B11" s="564">
        <v>23.493741783596789</v>
      </c>
      <c r="C11" s="564">
        <v>23.107395381599702</v>
      </c>
      <c r="D11" s="564">
        <v>22.935327877246017</v>
      </c>
      <c r="E11" s="564">
        <v>22.561542338971037</v>
      </c>
    </row>
    <row r="12" spans="1:7" x14ac:dyDescent="0.3">
      <c r="A12" s="735" t="s">
        <v>610</v>
      </c>
      <c r="B12" s="735"/>
      <c r="C12" s="735"/>
      <c r="D12" s="735"/>
      <c r="E12" s="735"/>
    </row>
    <row r="13" spans="1:7" x14ac:dyDescent="0.3">
      <c r="A13" s="3" t="s">
        <v>23</v>
      </c>
      <c r="B13" s="3"/>
      <c r="C13" s="3"/>
      <c r="D13" s="3"/>
      <c r="E13" s="3"/>
    </row>
    <row r="15" spans="1:7" x14ac:dyDescent="0.3">
      <c r="B15" s="38"/>
      <c r="C15" s="38"/>
      <c r="D15" s="38"/>
      <c r="E15" s="38"/>
      <c r="F15" s="38"/>
      <c r="G15" s="38"/>
    </row>
  </sheetData>
  <mergeCells count="4">
    <mergeCell ref="A1:E1"/>
    <mergeCell ref="A2:E2"/>
    <mergeCell ref="A3:E3"/>
    <mergeCell ref="A12:E12"/>
  </mergeCells>
  <pageMargins left="0.7" right="0.7" top="0.75" bottom="0.75" header="0.3" footer="0.3"/>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6B5FB-8396-419C-8652-CA3ACC02BE38}">
  <dimension ref="A1:E9"/>
  <sheetViews>
    <sheetView workbookViewId="0">
      <selection activeCell="H16" sqref="H16"/>
    </sheetView>
  </sheetViews>
  <sheetFormatPr baseColWidth="10" defaultColWidth="10.81640625" defaultRowHeight="13" x14ac:dyDescent="0.3"/>
  <cols>
    <col min="1" max="1" width="37.7265625" style="2" customWidth="1"/>
    <col min="2" max="16384" width="10.81640625" style="2"/>
  </cols>
  <sheetData>
    <row r="1" spans="1:5" x14ac:dyDescent="0.3">
      <c r="A1" s="1" t="s">
        <v>32</v>
      </c>
    </row>
    <row r="2" spans="1:5" x14ac:dyDescent="0.3">
      <c r="A2" s="1" t="s">
        <v>372</v>
      </c>
    </row>
    <row r="3" spans="1:5" x14ac:dyDescent="0.3">
      <c r="A3" s="2" t="s">
        <v>363</v>
      </c>
    </row>
    <row r="5" spans="1:5" x14ac:dyDescent="0.3">
      <c r="A5" s="8"/>
      <c r="B5" s="259">
        <v>2023</v>
      </c>
      <c r="C5" s="11">
        <v>2024</v>
      </c>
      <c r="D5" s="36">
        <v>2025</v>
      </c>
      <c r="E5" s="36">
        <v>2026</v>
      </c>
    </row>
    <row r="6" spans="1:5" x14ac:dyDescent="0.3">
      <c r="A6" s="4" t="s">
        <v>199</v>
      </c>
      <c r="B6" s="567">
        <v>61578175.294494651</v>
      </c>
      <c r="C6" s="570">
        <v>62165620.068363115</v>
      </c>
      <c r="D6" s="567">
        <v>63228618.040530369</v>
      </c>
      <c r="E6" s="571">
        <v>63750889.754160903</v>
      </c>
    </row>
    <row r="7" spans="1:5" x14ac:dyDescent="0.3">
      <c r="A7" s="34" t="s">
        <v>200</v>
      </c>
      <c r="B7" s="568">
        <v>61567693.571494661</v>
      </c>
      <c r="C7" s="572">
        <v>62159628.329363108</v>
      </c>
      <c r="D7" s="568">
        <v>63225420.469530366</v>
      </c>
      <c r="E7" s="573">
        <v>63749331.060160905</v>
      </c>
    </row>
    <row r="8" spans="1:5" x14ac:dyDescent="0.3">
      <c r="A8" s="35" t="s">
        <v>201</v>
      </c>
      <c r="B8" s="569">
        <v>10481.723</v>
      </c>
      <c r="C8" s="574">
        <v>5991.7389999999996</v>
      </c>
      <c r="D8" s="569">
        <v>3197.5709999999999</v>
      </c>
      <c r="E8" s="575">
        <v>1558.694</v>
      </c>
    </row>
    <row r="9" spans="1:5" x14ac:dyDescent="0.3">
      <c r="A9" s="175" t="s">
        <v>23</v>
      </c>
      <c r="B9" s="175"/>
      <c r="C9" s="175"/>
      <c r="D9" s="175"/>
      <c r="E9" s="17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261F1-D0C6-4B51-BC2E-4E7D27A6409A}">
  <dimension ref="A1:C17"/>
  <sheetViews>
    <sheetView workbookViewId="0">
      <selection activeCell="C9" sqref="C9:C10"/>
    </sheetView>
  </sheetViews>
  <sheetFormatPr baseColWidth="10" defaultColWidth="10.7265625" defaultRowHeight="13" x14ac:dyDescent="0.3"/>
  <cols>
    <col min="1" max="1" width="27.26953125" style="2" bestFit="1" customWidth="1"/>
    <col min="2" max="2" width="12.26953125" style="2" customWidth="1"/>
    <col min="3" max="3" width="13.54296875" style="2" customWidth="1"/>
    <col min="4" max="16384" width="10.7265625" style="2"/>
  </cols>
  <sheetData>
    <row r="1" spans="1:3" x14ac:dyDescent="0.3">
      <c r="A1" s="1" t="s">
        <v>46</v>
      </c>
      <c r="C1" s="176"/>
    </row>
    <row r="2" spans="1:3" x14ac:dyDescent="0.3">
      <c r="A2" s="1" t="s">
        <v>564</v>
      </c>
    </row>
    <row r="4" spans="1:3" x14ac:dyDescent="0.3">
      <c r="A4" s="496"/>
      <c r="B4" s="494" t="s">
        <v>333</v>
      </c>
      <c r="C4" s="495" t="s">
        <v>337</v>
      </c>
    </row>
    <row r="5" spans="1:3" x14ac:dyDescent="0.3">
      <c r="A5" s="493" t="s">
        <v>565</v>
      </c>
      <c r="B5" s="661">
        <v>-1</v>
      </c>
      <c r="C5" s="667">
        <v>1.3</v>
      </c>
    </row>
    <row r="6" spans="1:3" x14ac:dyDescent="0.3">
      <c r="A6" s="491" t="s">
        <v>566</v>
      </c>
      <c r="B6" s="661"/>
      <c r="C6" s="667"/>
    </row>
    <row r="7" spans="1:3" x14ac:dyDescent="0.3">
      <c r="A7" s="493" t="s">
        <v>567</v>
      </c>
      <c r="B7" s="661">
        <v>0.4</v>
      </c>
      <c r="C7" s="667">
        <v>1.8</v>
      </c>
    </row>
    <row r="8" spans="1:3" x14ac:dyDescent="0.3">
      <c r="A8" s="491" t="s">
        <v>568</v>
      </c>
      <c r="B8" s="661"/>
      <c r="C8" s="667"/>
    </row>
    <row r="9" spans="1:3" x14ac:dyDescent="0.3">
      <c r="A9" s="493" t="s">
        <v>569</v>
      </c>
      <c r="B9" s="661">
        <v>-3.2</v>
      </c>
      <c r="C9" s="667">
        <v>-2.7</v>
      </c>
    </row>
    <row r="10" spans="1:3" x14ac:dyDescent="0.3">
      <c r="A10" s="491" t="s">
        <v>568</v>
      </c>
      <c r="B10" s="661"/>
      <c r="C10" s="667"/>
    </row>
    <row r="11" spans="1:3" x14ac:dyDescent="0.3">
      <c r="A11" s="493" t="s">
        <v>570</v>
      </c>
      <c r="B11" s="661">
        <v>4.9000000000000004</v>
      </c>
      <c r="C11" s="667">
        <v>1</v>
      </c>
    </row>
    <row r="12" spans="1:3" x14ac:dyDescent="0.3">
      <c r="A12" s="491" t="s">
        <v>566</v>
      </c>
      <c r="B12" s="661"/>
      <c r="C12" s="667"/>
    </row>
    <row r="13" spans="1:3" x14ac:dyDescent="0.3">
      <c r="A13" s="493" t="s">
        <v>571</v>
      </c>
      <c r="B13" s="661">
        <v>-3</v>
      </c>
      <c r="C13" s="667">
        <v>0.1</v>
      </c>
    </row>
    <row r="14" spans="1:3" x14ac:dyDescent="0.3">
      <c r="A14" s="491" t="s">
        <v>566</v>
      </c>
      <c r="B14" s="661"/>
      <c r="C14" s="667"/>
    </row>
    <row r="15" spans="1:3" x14ac:dyDescent="0.3">
      <c r="A15" s="212" t="s">
        <v>572</v>
      </c>
      <c r="B15" s="660">
        <v>-4</v>
      </c>
      <c r="C15" s="665">
        <v>-6.5</v>
      </c>
    </row>
    <row r="16" spans="1:3" x14ac:dyDescent="0.3">
      <c r="A16" s="492" t="s">
        <v>573</v>
      </c>
      <c r="B16" s="664"/>
      <c r="C16" s="666"/>
    </row>
    <row r="17" spans="1:1" x14ac:dyDescent="0.3">
      <c r="A17" s="2" t="s">
        <v>8</v>
      </c>
    </row>
  </sheetData>
  <mergeCells count="12">
    <mergeCell ref="B5:B6"/>
    <mergeCell ref="C5:C6"/>
    <mergeCell ref="B7:B8"/>
    <mergeCell ref="C7:C8"/>
    <mergeCell ref="B9:B10"/>
    <mergeCell ref="C9:C10"/>
    <mergeCell ref="B15:B16"/>
    <mergeCell ref="C15:C16"/>
    <mergeCell ref="B11:B12"/>
    <mergeCell ref="C11:C12"/>
    <mergeCell ref="B13:B14"/>
    <mergeCell ref="C13:C1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FA896-CC48-42EB-B1CD-9F5467456FC9}">
  <dimension ref="A1:H20"/>
  <sheetViews>
    <sheetView workbookViewId="0">
      <selection activeCell="F35" sqref="F35"/>
    </sheetView>
  </sheetViews>
  <sheetFormatPr baseColWidth="10" defaultColWidth="10.7265625" defaultRowHeight="13" x14ac:dyDescent="0.3"/>
  <cols>
    <col min="1" max="1" width="3.453125" style="2" customWidth="1"/>
    <col min="2" max="2" width="44.7265625" style="2" customWidth="1"/>
    <col min="3" max="16384" width="10.7265625" style="2"/>
  </cols>
  <sheetData>
    <row r="1" spans="1:8" x14ac:dyDescent="0.3">
      <c r="A1" s="1" t="s">
        <v>35</v>
      </c>
    </row>
    <row r="2" spans="1:8" x14ac:dyDescent="0.3">
      <c r="A2" s="1" t="s">
        <v>373</v>
      </c>
    </row>
    <row r="3" spans="1:8" x14ac:dyDescent="0.3">
      <c r="A3" s="2" t="s">
        <v>359</v>
      </c>
    </row>
    <row r="5" spans="1:8" x14ac:dyDescent="0.3">
      <c r="A5" s="149"/>
      <c r="B5" s="215"/>
      <c r="C5" s="69">
        <v>2023</v>
      </c>
      <c r="D5" s="69">
        <v>2024</v>
      </c>
      <c r="E5" s="69">
        <v>2025</v>
      </c>
      <c r="F5" s="69">
        <v>2026</v>
      </c>
    </row>
    <row r="6" spans="1:8" x14ac:dyDescent="0.3">
      <c r="A6" s="54" t="s">
        <v>51</v>
      </c>
      <c r="B6" s="193" t="s">
        <v>210</v>
      </c>
      <c r="C6" s="300">
        <v>60063907.716337249</v>
      </c>
      <c r="D6" s="300">
        <v>63432261.973186538</v>
      </c>
      <c r="E6" s="300">
        <v>65624807.602162361</v>
      </c>
      <c r="F6" s="300">
        <v>66552762.186678067</v>
      </c>
    </row>
    <row r="7" spans="1:8" x14ac:dyDescent="0.3">
      <c r="A7" s="54" t="s">
        <v>52</v>
      </c>
      <c r="B7" s="193" t="s">
        <v>211</v>
      </c>
      <c r="C7" s="301">
        <v>61578175.294490002</v>
      </c>
      <c r="D7" s="301">
        <v>62165620.068360001</v>
      </c>
      <c r="E7" s="301">
        <v>63228618.040530004</v>
      </c>
      <c r="F7" s="301">
        <v>63750889.754160002</v>
      </c>
    </row>
    <row r="8" spans="1:8" x14ac:dyDescent="0.3">
      <c r="A8" s="54" t="s">
        <v>75</v>
      </c>
      <c r="B8" s="193" t="s">
        <v>212</v>
      </c>
      <c r="C8" s="301">
        <v>59981855.184018753</v>
      </c>
      <c r="D8" s="301">
        <v>63808169.662859395</v>
      </c>
      <c r="E8" s="301">
        <v>66278633.982380584</v>
      </c>
      <c r="F8" s="301">
        <v>67544700.020157695</v>
      </c>
    </row>
    <row r="9" spans="1:8" x14ac:dyDescent="0.3">
      <c r="A9" s="53" t="s">
        <v>132</v>
      </c>
      <c r="B9" s="192" t="s">
        <v>213</v>
      </c>
      <c r="C9" s="302">
        <v>-2.5601088914732824</v>
      </c>
      <c r="D9" s="302">
        <v>-1.8101088914732824</v>
      </c>
      <c r="E9" s="303">
        <v>-1.0601088914732824</v>
      </c>
      <c r="F9" s="303">
        <v>-0.31010889147328236</v>
      </c>
    </row>
    <row r="10" spans="1:8" x14ac:dyDescent="0.3">
      <c r="A10" s="54" t="s">
        <v>214</v>
      </c>
      <c r="B10" s="193" t="s">
        <v>215</v>
      </c>
      <c r="C10" s="103">
        <v>66692018.093697987</v>
      </c>
      <c r="D10" s="103">
        <v>68677889.801110923</v>
      </c>
      <c r="E10" s="103">
        <v>69201165.712841168</v>
      </c>
      <c r="F10" s="301">
        <v>68420957.392663285</v>
      </c>
    </row>
    <row r="11" spans="1:8" x14ac:dyDescent="0.3">
      <c r="A11" s="54" t="s">
        <v>216</v>
      </c>
      <c r="B11" s="193" t="s">
        <v>217</v>
      </c>
      <c r="C11" s="103">
        <v>5113842.7992079854</v>
      </c>
      <c r="D11" s="103">
        <v>6512269.7327509224</v>
      </c>
      <c r="E11" s="103">
        <v>5972547.6723111644</v>
      </c>
      <c r="F11" s="103">
        <v>4670067.6385032833</v>
      </c>
    </row>
    <row r="12" spans="1:8" x14ac:dyDescent="0.3">
      <c r="A12" s="54" t="s">
        <v>218</v>
      </c>
      <c r="B12" s="193" t="s">
        <v>222</v>
      </c>
      <c r="C12" s="103">
        <v>6444.1947188979047</v>
      </c>
      <c r="D12" s="103">
        <v>8723.2403808100735</v>
      </c>
      <c r="E12" s="103">
        <v>8406.7521371835846</v>
      </c>
      <c r="F12" s="103">
        <v>6865.0472974542636</v>
      </c>
      <c r="H12" s="14"/>
    </row>
    <row r="13" spans="1:8" x14ac:dyDescent="0.3">
      <c r="A13" s="54" t="s">
        <v>219</v>
      </c>
      <c r="B13" s="193" t="s">
        <v>223</v>
      </c>
      <c r="C13" s="104">
        <v>1.9510695337909194</v>
      </c>
      <c r="D13" s="104">
        <v>2.4206560155954349</v>
      </c>
      <c r="E13" s="104">
        <v>2.1664609578652128</v>
      </c>
      <c r="F13" s="104">
        <v>1.6527444377904759</v>
      </c>
      <c r="H13" s="14"/>
    </row>
    <row r="14" spans="1:8" x14ac:dyDescent="0.3">
      <c r="A14" s="55" t="s">
        <v>220</v>
      </c>
      <c r="B14" s="216" t="s">
        <v>221</v>
      </c>
      <c r="C14" s="304">
        <v>-2.5288036280444466</v>
      </c>
      <c r="D14" s="304">
        <v>-1.9498363978108983</v>
      </c>
      <c r="E14" s="305">
        <v>-1.29727557538531</v>
      </c>
      <c r="F14" s="305">
        <v>-0.66115728387367412</v>
      </c>
      <c r="H14" s="14"/>
    </row>
    <row r="15" spans="1:8" x14ac:dyDescent="0.3">
      <c r="A15" s="669" t="s">
        <v>23</v>
      </c>
      <c r="B15" s="669"/>
      <c r="C15" s="60"/>
      <c r="D15" s="60"/>
      <c r="E15" s="60"/>
      <c r="F15" s="60"/>
    </row>
    <row r="18" spans="3:6" x14ac:dyDescent="0.3">
      <c r="C18" s="214"/>
      <c r="D18" s="214"/>
      <c r="E18" s="214"/>
      <c r="F18" s="214"/>
    </row>
    <row r="19" spans="3:6" x14ac:dyDescent="0.3">
      <c r="C19" s="318"/>
      <c r="D19" s="318"/>
      <c r="E19" s="318"/>
      <c r="F19" s="318"/>
    </row>
    <row r="20" spans="3:6" x14ac:dyDescent="0.3">
      <c r="C20" s="214"/>
      <c r="D20" s="214"/>
      <c r="E20" s="214"/>
      <c r="F20" s="214"/>
    </row>
  </sheetData>
  <mergeCells count="1">
    <mergeCell ref="A15:B1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F2DC1-D48F-4826-B9D0-317247F90408}">
  <dimension ref="A1:F13"/>
  <sheetViews>
    <sheetView workbookViewId="0">
      <selection activeCell="A23" sqref="A23"/>
    </sheetView>
  </sheetViews>
  <sheetFormatPr baseColWidth="10" defaultColWidth="10.81640625" defaultRowHeight="13" x14ac:dyDescent="0.3"/>
  <cols>
    <col min="1" max="1" width="36.1796875" style="2" customWidth="1"/>
    <col min="2" max="16384" width="10.81640625" style="2"/>
  </cols>
  <sheetData>
    <row r="1" spans="1:6" x14ac:dyDescent="0.3">
      <c r="A1" s="1" t="s">
        <v>224</v>
      </c>
    </row>
    <row r="2" spans="1:6" x14ac:dyDescent="0.3">
      <c r="A2" s="1" t="s">
        <v>374</v>
      </c>
    </row>
    <row r="3" spans="1:6" x14ac:dyDescent="0.3">
      <c r="A3" s="2" t="s">
        <v>354</v>
      </c>
    </row>
    <row r="4" spans="1:6" x14ac:dyDescent="0.3">
      <c r="A4" s="178"/>
      <c r="B4" s="178"/>
      <c r="C4" s="178"/>
      <c r="D4" s="178"/>
      <c r="E4" s="178"/>
      <c r="F4" s="178"/>
    </row>
    <row r="5" spans="1:6" x14ac:dyDescent="0.3">
      <c r="A5" s="218"/>
      <c r="B5" s="11">
        <v>2023</v>
      </c>
      <c r="C5" s="11">
        <v>2024</v>
      </c>
      <c r="D5" s="9">
        <v>2025</v>
      </c>
      <c r="E5" s="11">
        <v>2026</v>
      </c>
    </row>
    <row r="6" spans="1:6" x14ac:dyDescent="0.3">
      <c r="A6" s="4" t="s">
        <v>792</v>
      </c>
      <c r="B6" s="306">
        <v>64837753.782913089</v>
      </c>
      <c r="C6" s="306">
        <v>66088900.222397506</v>
      </c>
      <c r="D6" s="307">
        <v>66958281.542062119</v>
      </c>
      <c r="E6" s="306">
        <v>66768245.35242673</v>
      </c>
    </row>
    <row r="7" spans="1:6" x14ac:dyDescent="0.3">
      <c r="A7" s="34" t="s">
        <v>227</v>
      </c>
      <c r="B7" s="308">
        <v>4.8760882971830899E-2</v>
      </c>
      <c r="C7" s="308">
        <v>1.9296572852808058E-2</v>
      </c>
      <c r="D7" s="309">
        <v>1.3154725176830473E-2</v>
      </c>
      <c r="E7" s="308">
        <v>-2.8381282383421746E-3</v>
      </c>
    </row>
    <row r="8" spans="1:6" x14ac:dyDescent="0.3">
      <c r="A8" s="4" t="s">
        <v>793</v>
      </c>
      <c r="B8" s="306">
        <v>66692018.093697987</v>
      </c>
      <c r="C8" s="306">
        <v>68677889.801110923</v>
      </c>
      <c r="D8" s="307">
        <v>69201165.712841168</v>
      </c>
      <c r="E8" s="306">
        <v>68420957.392663285</v>
      </c>
    </row>
    <row r="9" spans="1:6" x14ac:dyDescent="0.3">
      <c r="A9" s="35" t="s">
        <v>227</v>
      </c>
      <c r="B9" s="310">
        <v>4.2075573526233034E-2</v>
      </c>
      <c r="C9" s="310">
        <v>2.9776752363722458E-2</v>
      </c>
      <c r="D9" s="311">
        <v>7.6192776633883241E-3</v>
      </c>
      <c r="E9" s="310">
        <v>-1.1274496782546328E-2</v>
      </c>
    </row>
    <row r="10" spans="1:6" x14ac:dyDescent="0.3">
      <c r="A10" s="218" t="s">
        <v>225</v>
      </c>
      <c r="B10" s="312">
        <f>B8-B6</f>
        <v>1854264.3107848987</v>
      </c>
      <c r="C10" s="312">
        <f t="shared" ref="C10:E10" si="0">C8-C6</f>
        <v>2588989.5787134171</v>
      </c>
      <c r="D10" s="312">
        <f t="shared" si="0"/>
        <v>2242884.1707790494</v>
      </c>
      <c r="E10" s="312">
        <f t="shared" si="0"/>
        <v>1652712.040236555</v>
      </c>
    </row>
    <row r="11" spans="1:6" x14ac:dyDescent="0.3">
      <c r="A11" s="217" t="s">
        <v>23</v>
      </c>
      <c r="B11" s="178"/>
      <c r="C11" s="178"/>
      <c r="D11" s="178"/>
      <c r="E11" s="178"/>
      <c r="F11" s="178"/>
    </row>
    <row r="12" spans="1:6" x14ac:dyDescent="0.3">
      <c r="A12" s="178"/>
      <c r="B12" s="178"/>
      <c r="C12" s="178"/>
      <c r="D12" s="178"/>
      <c r="E12" s="178"/>
      <c r="F12" s="178"/>
    </row>
    <row r="13" spans="1:6" x14ac:dyDescent="0.3">
      <c r="A13" s="178"/>
      <c r="B13" s="178"/>
      <c r="C13" s="178"/>
      <c r="D13" s="178"/>
      <c r="E13" s="178"/>
      <c r="F13" s="178"/>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408D-0AF0-4D82-B86D-D791771DB97E}">
  <dimension ref="A1:E13"/>
  <sheetViews>
    <sheetView workbookViewId="0">
      <selection activeCell="E34" sqref="E34"/>
    </sheetView>
  </sheetViews>
  <sheetFormatPr baseColWidth="10" defaultColWidth="10.7265625" defaultRowHeight="13" x14ac:dyDescent="0.3"/>
  <cols>
    <col min="1" max="1" width="30.7265625" style="2" customWidth="1"/>
    <col min="2" max="2" width="12" style="2" customWidth="1"/>
    <col min="3" max="3" width="13" style="2" customWidth="1"/>
    <col min="4" max="4" width="12.81640625" style="2" customWidth="1"/>
    <col min="5" max="5" width="13.26953125" style="2" customWidth="1"/>
    <col min="6" max="16384" width="10.7265625" style="2"/>
  </cols>
  <sheetData>
    <row r="1" spans="1:5" x14ac:dyDescent="0.3">
      <c r="A1" s="691" t="s">
        <v>36</v>
      </c>
      <c r="B1" s="691"/>
      <c r="C1" s="691"/>
      <c r="D1" s="691"/>
      <c r="E1" s="691"/>
    </row>
    <row r="2" spans="1:5" x14ac:dyDescent="0.3">
      <c r="A2" s="43" t="s">
        <v>375</v>
      </c>
      <c r="B2" s="44"/>
      <c r="C2" s="44"/>
      <c r="D2" s="44"/>
      <c r="E2" s="44"/>
    </row>
    <row r="3" spans="1:5" x14ac:dyDescent="0.3">
      <c r="A3" s="734" t="s">
        <v>359</v>
      </c>
      <c r="B3" s="734"/>
      <c r="C3" s="734"/>
      <c r="D3" s="734"/>
      <c r="E3" s="734"/>
    </row>
    <row r="4" spans="1:5" x14ac:dyDescent="0.3">
      <c r="A4" s="37"/>
      <c r="B4" s="37"/>
      <c r="C4" s="37"/>
      <c r="D4" s="37"/>
      <c r="E4" s="37"/>
    </row>
    <row r="5" spans="1:5" x14ac:dyDescent="0.3">
      <c r="A5" s="46"/>
      <c r="B5" s="179">
        <v>2023</v>
      </c>
      <c r="C5" s="179">
        <v>2024</v>
      </c>
      <c r="D5" s="179">
        <v>2025</v>
      </c>
      <c r="E5" s="51">
        <v>2026</v>
      </c>
    </row>
    <row r="6" spans="1:5" x14ac:dyDescent="0.3">
      <c r="A6" s="47" t="s">
        <v>38</v>
      </c>
      <c r="B6" s="525">
        <v>100657542.70887087</v>
      </c>
      <c r="C6" s="525">
        <v>105943666.37484403</v>
      </c>
      <c r="D6" s="526">
        <v>112161045.0590892</v>
      </c>
      <c r="E6" s="527">
        <v>117641110.535933</v>
      </c>
    </row>
    <row r="7" spans="1:5" x14ac:dyDescent="0.3">
      <c r="A7" s="34" t="s">
        <v>202</v>
      </c>
      <c r="B7" s="528">
        <v>1508701.2120140269</v>
      </c>
      <c r="C7" s="528">
        <v>-1268952.1723388731</v>
      </c>
      <c r="D7" s="529">
        <v>-2401376.9562163204</v>
      </c>
      <c r="E7" s="530">
        <v>-2807225.863923274</v>
      </c>
    </row>
    <row r="8" spans="1:5" x14ac:dyDescent="0.3">
      <c r="A8" s="34" t="s">
        <v>589</v>
      </c>
      <c r="B8" s="528">
        <v>5113842.7992079854</v>
      </c>
      <c r="C8" s="528">
        <v>6512269.7327509224</v>
      </c>
      <c r="D8" s="529">
        <v>5972547.6723111644</v>
      </c>
      <c r="E8" s="530">
        <v>4670067.6385032833</v>
      </c>
    </row>
    <row r="9" spans="1:5" x14ac:dyDescent="0.3">
      <c r="A9" s="34" t="s">
        <v>39</v>
      </c>
      <c r="B9" s="528">
        <v>-1336420.3452488631</v>
      </c>
      <c r="C9" s="528">
        <v>974061.12383311987</v>
      </c>
      <c r="D9" s="529">
        <v>1908894.7607489601</v>
      </c>
      <c r="E9" s="530">
        <v>2288062.1347814351</v>
      </c>
    </row>
    <row r="10" spans="1:5" x14ac:dyDescent="0.3">
      <c r="A10" s="20" t="s">
        <v>40</v>
      </c>
      <c r="B10" s="531">
        <v>105943666.37484403</v>
      </c>
      <c r="C10" s="531">
        <v>112161045.0590892</v>
      </c>
      <c r="D10" s="532">
        <v>117641110.535933</v>
      </c>
      <c r="E10" s="533">
        <v>121792014.44529444</v>
      </c>
    </row>
    <row r="11" spans="1:5" x14ac:dyDescent="0.3">
      <c r="A11" s="168" t="s">
        <v>109</v>
      </c>
      <c r="B11" s="534">
        <v>40.420378316092112</v>
      </c>
      <c r="C11" s="534">
        <v>41.691044209704074</v>
      </c>
      <c r="D11" s="535">
        <v>42.672725193130475</v>
      </c>
      <c r="E11" s="535">
        <v>43.10238964589098</v>
      </c>
    </row>
    <row r="12" spans="1:5" x14ac:dyDescent="0.3">
      <c r="A12" s="3" t="s">
        <v>25</v>
      </c>
      <c r="B12" s="736"/>
      <c r="C12" s="736"/>
      <c r="D12" s="736"/>
      <c r="E12" s="736"/>
    </row>
    <row r="13" spans="1:5" x14ac:dyDescent="0.3">
      <c r="A13" s="3"/>
      <c r="B13" s="736"/>
      <c r="C13" s="736"/>
      <c r="D13" s="736"/>
      <c r="E13" s="736"/>
    </row>
  </sheetData>
  <mergeCells count="6">
    <mergeCell ref="A1:E1"/>
    <mergeCell ref="A3:E3"/>
    <mergeCell ref="B12:B13"/>
    <mergeCell ref="C12:C13"/>
    <mergeCell ref="D12:D13"/>
    <mergeCell ref="E12:E1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B4F58-FC3B-4905-868D-6A4732DCFBB8}">
  <dimension ref="A1:F8"/>
  <sheetViews>
    <sheetView workbookViewId="0">
      <selection activeCell="H30" sqref="H30"/>
    </sheetView>
  </sheetViews>
  <sheetFormatPr baseColWidth="10" defaultColWidth="10.7265625" defaultRowHeight="13" x14ac:dyDescent="0.3"/>
  <cols>
    <col min="1" max="1" width="16.54296875" style="2" customWidth="1"/>
    <col min="2" max="6" width="9.1796875" style="2" customWidth="1"/>
    <col min="7" max="16384" width="10.7265625" style="2"/>
  </cols>
  <sheetData>
    <row r="1" spans="1:6" x14ac:dyDescent="0.3">
      <c r="A1" s="691" t="s">
        <v>590</v>
      </c>
      <c r="B1" s="691"/>
      <c r="C1" s="691"/>
      <c r="D1" s="691"/>
      <c r="E1" s="691"/>
      <c r="F1" s="691"/>
    </row>
    <row r="2" spans="1:6" x14ac:dyDescent="0.3">
      <c r="A2" s="372" t="s">
        <v>591</v>
      </c>
      <c r="B2" s="372"/>
      <c r="C2" s="377"/>
      <c r="D2" s="377"/>
      <c r="E2" s="377"/>
      <c r="F2" s="377"/>
    </row>
    <row r="3" spans="1:6" x14ac:dyDescent="0.3">
      <c r="A3" s="734" t="s">
        <v>573</v>
      </c>
      <c r="B3" s="734"/>
      <c r="C3" s="734"/>
      <c r="D3" s="734"/>
      <c r="E3" s="734"/>
      <c r="F3" s="734"/>
    </row>
    <row r="4" spans="1:6" x14ac:dyDescent="0.3">
      <c r="A4" s="374"/>
      <c r="B4" s="374"/>
      <c r="C4" s="374"/>
      <c r="D4" s="374"/>
      <c r="E4" s="374"/>
      <c r="F4" s="374"/>
    </row>
    <row r="5" spans="1:6" x14ac:dyDescent="0.3">
      <c r="A5" s="46"/>
      <c r="B5" s="179">
        <v>2022</v>
      </c>
      <c r="C5" s="179">
        <v>2023</v>
      </c>
      <c r="D5" s="179">
        <v>2024</v>
      </c>
      <c r="E5" s="179">
        <v>2025</v>
      </c>
      <c r="F5" s="51">
        <v>2026</v>
      </c>
    </row>
    <row r="6" spans="1:6" x14ac:dyDescent="0.3">
      <c r="A6" s="218" t="s">
        <v>592</v>
      </c>
      <c r="B6" s="560">
        <v>0.97354449234437057</v>
      </c>
      <c r="C6" s="560">
        <v>1.0756243953371485</v>
      </c>
      <c r="D6" s="560">
        <v>1.0913046011168037</v>
      </c>
      <c r="E6" s="561">
        <v>1.1963570695356618</v>
      </c>
      <c r="F6" s="562">
        <v>1.2214184831805726</v>
      </c>
    </row>
    <row r="7" spans="1:6" x14ac:dyDescent="0.3">
      <c r="A7" s="375" t="s">
        <v>25</v>
      </c>
      <c r="B7" s="375"/>
      <c r="C7" s="736"/>
      <c r="D7" s="736"/>
      <c r="E7" s="736"/>
      <c r="F7" s="736"/>
    </row>
    <row r="8" spans="1:6" x14ac:dyDescent="0.3">
      <c r="A8" s="375"/>
      <c r="B8" s="375"/>
      <c r="C8" s="736"/>
      <c r="D8" s="736"/>
      <c r="E8" s="736"/>
      <c r="F8" s="736"/>
    </row>
  </sheetData>
  <mergeCells count="6">
    <mergeCell ref="A1:F1"/>
    <mergeCell ref="A3:F3"/>
    <mergeCell ref="C7:C8"/>
    <mergeCell ref="D7:D8"/>
    <mergeCell ref="E7:E8"/>
    <mergeCell ref="F7:F8"/>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D01D9-9580-4273-8EDE-9293DB8FC3C3}">
  <dimension ref="A1:I10"/>
  <sheetViews>
    <sheetView workbookViewId="0">
      <selection activeCell="F26" sqref="F26"/>
    </sheetView>
  </sheetViews>
  <sheetFormatPr baseColWidth="10" defaultColWidth="10.7265625" defaultRowHeight="13" x14ac:dyDescent="0.3"/>
  <cols>
    <col min="1" max="1" width="26.7265625" style="2" customWidth="1"/>
    <col min="2" max="16384" width="10.7265625" style="2"/>
  </cols>
  <sheetData>
    <row r="1" spans="1:9" x14ac:dyDescent="0.3">
      <c r="A1" s="691" t="s">
        <v>230</v>
      </c>
      <c r="B1" s="691"/>
      <c r="C1" s="691"/>
      <c r="D1" s="691"/>
      <c r="E1" s="691"/>
    </row>
    <row r="2" spans="1:9" x14ac:dyDescent="0.3">
      <c r="A2" s="691" t="s">
        <v>376</v>
      </c>
      <c r="B2" s="691"/>
      <c r="C2" s="691"/>
      <c r="D2" s="691"/>
      <c r="E2" s="691"/>
    </row>
    <row r="3" spans="1:9" x14ac:dyDescent="0.3">
      <c r="A3" s="734" t="s">
        <v>183</v>
      </c>
      <c r="B3" s="734"/>
      <c r="C3" s="734"/>
      <c r="D3" s="734"/>
      <c r="E3" s="734"/>
    </row>
    <row r="4" spans="1:9" x14ac:dyDescent="0.3">
      <c r="A4" s="37"/>
      <c r="B4" s="37"/>
      <c r="C4" s="37"/>
      <c r="D4" s="37"/>
      <c r="E4" s="37"/>
    </row>
    <row r="5" spans="1:9" x14ac:dyDescent="0.3">
      <c r="A5" s="48"/>
      <c r="B5" s="727">
        <v>2023</v>
      </c>
      <c r="C5" s="728"/>
      <c r="D5" s="727">
        <v>2024</v>
      </c>
      <c r="E5" s="728"/>
      <c r="F5" s="727">
        <v>2025</v>
      </c>
      <c r="G5" s="728"/>
      <c r="H5" s="727">
        <v>2026</v>
      </c>
      <c r="I5" s="728"/>
    </row>
    <row r="6" spans="1:9" x14ac:dyDescent="0.3">
      <c r="A6" s="49"/>
      <c r="B6" s="18" t="s">
        <v>41</v>
      </c>
      <c r="C6" s="17" t="s">
        <v>109</v>
      </c>
      <c r="D6" s="18" t="s">
        <v>41</v>
      </c>
      <c r="E6" s="17" t="s">
        <v>109</v>
      </c>
      <c r="F6" s="18" t="s">
        <v>41</v>
      </c>
      <c r="G6" s="17" t="s">
        <v>109</v>
      </c>
      <c r="H6" s="18" t="s">
        <v>41</v>
      </c>
      <c r="I6" s="17" t="s">
        <v>109</v>
      </c>
    </row>
    <row r="7" spans="1:9" x14ac:dyDescent="0.3">
      <c r="A7" s="34" t="s">
        <v>42</v>
      </c>
      <c r="B7" s="538">
        <v>18561.642127032501</v>
      </c>
      <c r="C7" s="497">
        <v>5.6197951537682496</v>
      </c>
      <c r="D7" s="538">
        <v>17964.117536371752</v>
      </c>
      <c r="E7" s="497">
        <v>4.9849536668082397</v>
      </c>
      <c r="F7" s="538">
        <v>17816.64961570864</v>
      </c>
      <c r="G7" s="497">
        <v>4.59143737176906</v>
      </c>
      <c r="H7" s="538">
        <v>17703.067849434825</v>
      </c>
      <c r="I7" s="497">
        <v>4.2619731259033404</v>
      </c>
    </row>
    <row r="8" spans="1:9" x14ac:dyDescent="0.3">
      <c r="A8" s="34" t="s">
        <v>43</v>
      </c>
      <c r="B8" s="539">
        <v>133504.61652316403</v>
      </c>
      <c r="C8" s="497">
        <v>40.420378316092098</v>
      </c>
      <c r="D8" s="539">
        <v>150240.677939285</v>
      </c>
      <c r="E8" s="497">
        <v>41.691044209704103</v>
      </c>
      <c r="F8" s="539">
        <v>165587.57777861058</v>
      </c>
      <c r="G8" s="497">
        <v>42.672725193130503</v>
      </c>
      <c r="H8" s="539">
        <v>179035.50910172742</v>
      </c>
      <c r="I8" s="497">
        <v>43.102389645891002</v>
      </c>
    </row>
    <row r="9" spans="1:9" x14ac:dyDescent="0.3">
      <c r="A9" s="47" t="s">
        <v>44</v>
      </c>
      <c r="B9" s="536">
        <v>-114942.97439613153</v>
      </c>
      <c r="C9" s="537">
        <v>-34.800583162323846</v>
      </c>
      <c r="D9" s="536">
        <v>-132276.56040291325</v>
      </c>
      <c r="E9" s="537">
        <v>-36.706090542895865</v>
      </c>
      <c r="F9" s="536">
        <v>-147770.92816290192</v>
      </c>
      <c r="G9" s="537">
        <v>-38.081287821361443</v>
      </c>
      <c r="H9" s="536">
        <v>-161332.4412522926</v>
      </c>
      <c r="I9" s="537">
        <v>-38.840416519987663</v>
      </c>
    </row>
    <row r="10" spans="1:9" x14ac:dyDescent="0.3">
      <c r="A10" s="3" t="s">
        <v>23</v>
      </c>
      <c r="B10" s="3"/>
      <c r="C10" s="3"/>
      <c r="D10" s="3"/>
      <c r="E10" s="3"/>
    </row>
  </sheetData>
  <mergeCells count="7">
    <mergeCell ref="D5:E5"/>
    <mergeCell ref="F5:G5"/>
    <mergeCell ref="H5:I5"/>
    <mergeCell ref="A1:E1"/>
    <mergeCell ref="A2:E2"/>
    <mergeCell ref="A3:E3"/>
    <mergeCell ref="B5:C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B2849-1E78-492F-A25F-789532649101}">
  <dimension ref="A1:F20"/>
  <sheetViews>
    <sheetView workbookViewId="0">
      <selection activeCell="C19" sqref="C19"/>
    </sheetView>
  </sheetViews>
  <sheetFormatPr baseColWidth="10" defaultColWidth="11.453125" defaultRowHeight="13" x14ac:dyDescent="0.3"/>
  <cols>
    <col min="1" max="1" width="11.453125" style="2"/>
    <col min="2" max="2" width="31.1796875" style="2" customWidth="1"/>
    <col min="3" max="3" width="13" style="2" customWidth="1"/>
    <col min="4" max="5" width="12.453125" style="2" customWidth="1"/>
    <col min="6" max="6" width="12.1796875" style="2" customWidth="1"/>
    <col min="7" max="16384" width="11.453125" style="2"/>
  </cols>
  <sheetData>
    <row r="1" spans="1:6" x14ac:dyDescent="0.3">
      <c r="A1" s="1" t="s">
        <v>588</v>
      </c>
    </row>
    <row r="2" spans="1:6" x14ac:dyDescent="0.3">
      <c r="A2" s="1" t="s">
        <v>398</v>
      </c>
    </row>
    <row r="4" spans="1:6" x14ac:dyDescent="0.3">
      <c r="A4" s="336" t="s">
        <v>584</v>
      </c>
      <c r="B4" s="335"/>
      <c r="C4" s="335">
        <v>2023</v>
      </c>
      <c r="D4" s="337">
        <v>2024</v>
      </c>
      <c r="E4" s="335">
        <v>2025</v>
      </c>
      <c r="F4" s="338">
        <v>2026</v>
      </c>
    </row>
    <row r="5" spans="1:6" ht="15" customHeight="1" x14ac:dyDescent="0.3">
      <c r="A5" s="737" t="s">
        <v>399</v>
      </c>
      <c r="B5" s="510" t="s">
        <v>585</v>
      </c>
      <c r="C5" s="588">
        <v>-0.1</v>
      </c>
      <c r="D5" s="589">
        <v>3.1</v>
      </c>
      <c r="E5" s="588">
        <v>3</v>
      </c>
      <c r="F5" s="590">
        <v>3</v>
      </c>
    </row>
    <row r="6" spans="1:6" x14ac:dyDescent="0.3">
      <c r="A6" s="737"/>
      <c r="B6" s="509" t="s">
        <v>586</v>
      </c>
      <c r="C6" s="512">
        <v>-1.4</v>
      </c>
      <c r="D6" s="513">
        <v>3</v>
      </c>
      <c r="E6" s="512">
        <v>2.9</v>
      </c>
      <c r="F6" s="514">
        <v>2.9</v>
      </c>
    </row>
    <row r="7" spans="1:6" x14ac:dyDescent="0.3">
      <c r="A7" s="737"/>
      <c r="B7" s="509" t="s">
        <v>587</v>
      </c>
      <c r="C7" s="512">
        <v>-4</v>
      </c>
      <c r="D7" s="513">
        <v>3.2</v>
      </c>
      <c r="E7" s="512">
        <v>3</v>
      </c>
      <c r="F7" s="514">
        <v>3</v>
      </c>
    </row>
    <row r="8" spans="1:6" ht="15" customHeight="1" x14ac:dyDescent="0.3">
      <c r="A8" s="737"/>
      <c r="B8" s="509" t="s">
        <v>396</v>
      </c>
      <c r="C8" s="512">
        <v>5.4</v>
      </c>
      <c r="D8" s="513">
        <v>3</v>
      </c>
      <c r="E8" s="512">
        <v>3</v>
      </c>
      <c r="F8" s="514">
        <v>3</v>
      </c>
    </row>
    <row r="9" spans="1:6" x14ac:dyDescent="0.3">
      <c r="A9" s="737"/>
      <c r="B9" s="511" t="s">
        <v>397</v>
      </c>
      <c r="C9" s="508">
        <v>836</v>
      </c>
      <c r="D9" s="505">
        <v>810</v>
      </c>
      <c r="E9" s="508">
        <v>794</v>
      </c>
      <c r="F9" s="506">
        <v>783</v>
      </c>
    </row>
    <row r="10" spans="1:6" x14ac:dyDescent="0.3">
      <c r="A10" s="739" t="s">
        <v>400</v>
      </c>
      <c r="B10" s="509" t="s">
        <v>585</v>
      </c>
      <c r="C10" s="512">
        <v>-1.2</v>
      </c>
      <c r="D10" s="513">
        <v>2.6</v>
      </c>
      <c r="E10" s="512">
        <v>3.7</v>
      </c>
      <c r="F10" s="514">
        <v>3.7</v>
      </c>
    </row>
    <row r="11" spans="1:6" ht="15" customHeight="1" x14ac:dyDescent="0.3">
      <c r="A11" s="737"/>
      <c r="B11" s="509" t="s">
        <v>586</v>
      </c>
      <c r="C11" s="512">
        <v>-2.6</v>
      </c>
      <c r="D11" s="513">
        <v>2.4</v>
      </c>
      <c r="E11" s="512">
        <v>3.6</v>
      </c>
      <c r="F11" s="514">
        <v>3.8</v>
      </c>
    </row>
    <row r="12" spans="1:6" x14ac:dyDescent="0.3">
      <c r="A12" s="737"/>
      <c r="B12" s="509" t="s">
        <v>587</v>
      </c>
      <c r="C12" s="512">
        <v>-5</v>
      </c>
      <c r="D12" s="513">
        <v>2.8</v>
      </c>
      <c r="E12" s="512">
        <v>3.6</v>
      </c>
      <c r="F12" s="514">
        <v>3.7</v>
      </c>
    </row>
    <row r="13" spans="1:6" x14ac:dyDescent="0.3">
      <c r="A13" s="737"/>
      <c r="B13" s="509" t="s">
        <v>396</v>
      </c>
      <c r="C13" s="512">
        <v>4.0999999999999996</v>
      </c>
      <c r="D13" s="513">
        <v>2.7</v>
      </c>
      <c r="E13" s="512">
        <v>3</v>
      </c>
      <c r="F13" s="514">
        <v>3</v>
      </c>
    </row>
    <row r="14" spans="1:6" x14ac:dyDescent="0.3">
      <c r="A14" s="738"/>
      <c r="B14" s="511" t="s">
        <v>397</v>
      </c>
      <c r="C14" s="508">
        <v>844</v>
      </c>
      <c r="D14" s="505">
        <v>824</v>
      </c>
      <c r="E14" s="508">
        <v>805</v>
      </c>
      <c r="F14" s="506">
        <v>786</v>
      </c>
    </row>
    <row r="15" spans="1:6" x14ac:dyDescent="0.3">
      <c r="A15" s="737" t="s">
        <v>401</v>
      </c>
      <c r="B15" s="509" t="s">
        <v>585</v>
      </c>
      <c r="C15" s="512">
        <v>0.9</v>
      </c>
      <c r="D15" s="513">
        <v>3.6</v>
      </c>
      <c r="E15" s="512">
        <v>2.6</v>
      </c>
      <c r="F15" s="514">
        <v>2</v>
      </c>
    </row>
    <row r="16" spans="1:6" x14ac:dyDescent="0.3">
      <c r="A16" s="737"/>
      <c r="B16" s="509" t="s">
        <v>586</v>
      </c>
      <c r="C16" s="512">
        <v>-0.3</v>
      </c>
      <c r="D16" s="513">
        <v>3.6</v>
      </c>
      <c r="E16" s="512">
        <v>2.4</v>
      </c>
      <c r="F16" s="514">
        <v>1.9</v>
      </c>
    </row>
    <row r="17" spans="1:6" x14ac:dyDescent="0.3">
      <c r="A17" s="737"/>
      <c r="B17" s="509" t="s">
        <v>587</v>
      </c>
      <c r="C17" s="512">
        <v>-2.9</v>
      </c>
      <c r="D17" s="513">
        <v>3.3</v>
      </c>
      <c r="E17" s="512">
        <v>2.7</v>
      </c>
      <c r="F17" s="514">
        <v>2.2999999999999998</v>
      </c>
    </row>
    <row r="18" spans="1:6" x14ac:dyDescent="0.3">
      <c r="A18" s="737"/>
      <c r="B18" s="509" t="s">
        <v>396</v>
      </c>
      <c r="C18" s="512">
        <v>6.8</v>
      </c>
      <c r="D18" s="513">
        <v>3.2</v>
      </c>
      <c r="E18" s="512">
        <v>3</v>
      </c>
      <c r="F18" s="514">
        <v>3</v>
      </c>
    </row>
    <row r="19" spans="1:6" x14ac:dyDescent="0.3">
      <c r="A19" s="738"/>
      <c r="B19" s="511" t="s">
        <v>397</v>
      </c>
      <c r="C19" s="508">
        <v>832</v>
      </c>
      <c r="D19" s="505">
        <v>802</v>
      </c>
      <c r="E19" s="508">
        <v>789</v>
      </c>
      <c r="F19" s="506">
        <v>784</v>
      </c>
    </row>
    <row r="20" spans="1:6" x14ac:dyDescent="0.3">
      <c r="A20" s="2" t="s">
        <v>8</v>
      </c>
    </row>
  </sheetData>
  <mergeCells count="3">
    <mergeCell ref="A15:A19"/>
    <mergeCell ref="A5:A9"/>
    <mergeCell ref="A10:A14"/>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29FF2-507D-4B4C-8095-D3DBE1738B61}">
  <dimension ref="A1:F16"/>
  <sheetViews>
    <sheetView showGridLines="0" workbookViewId="0">
      <selection activeCell="D27" sqref="D27"/>
    </sheetView>
  </sheetViews>
  <sheetFormatPr baseColWidth="10" defaultRowHeight="14.5" x14ac:dyDescent="0.35"/>
  <cols>
    <col min="1" max="1" width="3.453125" customWidth="1"/>
    <col min="2" max="2" width="44.7265625" customWidth="1"/>
  </cols>
  <sheetData>
    <row r="1" spans="1:6" x14ac:dyDescent="0.35">
      <c r="A1" s="1" t="s">
        <v>614</v>
      </c>
      <c r="B1" s="2"/>
      <c r="C1" s="2"/>
      <c r="D1" s="2"/>
      <c r="E1" s="2"/>
      <c r="F1" s="2"/>
    </row>
    <row r="2" spans="1:6" x14ac:dyDescent="0.35">
      <c r="A2" s="1" t="s">
        <v>613</v>
      </c>
      <c r="B2" s="2"/>
      <c r="C2" s="2"/>
      <c r="D2" s="2"/>
      <c r="E2" s="2"/>
      <c r="F2" s="2"/>
    </row>
    <row r="3" spans="1:6" x14ac:dyDescent="0.35">
      <c r="A3" s="2" t="s">
        <v>359</v>
      </c>
      <c r="B3" s="2"/>
      <c r="C3" s="2"/>
      <c r="D3" s="2"/>
      <c r="E3" s="2"/>
      <c r="F3" s="2"/>
    </row>
    <row r="4" spans="1:6" x14ac:dyDescent="0.35">
      <c r="A4" s="2"/>
      <c r="B4" s="2"/>
      <c r="C4" s="2"/>
      <c r="D4" s="2"/>
      <c r="E4" s="2"/>
      <c r="F4" s="2"/>
    </row>
    <row r="5" spans="1:6" x14ac:dyDescent="0.35">
      <c r="A5" s="149"/>
      <c r="B5" s="215"/>
      <c r="C5" s="69">
        <v>2023</v>
      </c>
      <c r="D5" s="69">
        <v>2024</v>
      </c>
      <c r="E5" s="69">
        <v>2025</v>
      </c>
      <c r="F5" s="69">
        <v>2026</v>
      </c>
    </row>
    <row r="6" spans="1:6" x14ac:dyDescent="0.35">
      <c r="A6" s="54" t="s">
        <v>51</v>
      </c>
      <c r="B6" s="369" t="s">
        <v>210</v>
      </c>
      <c r="C6" s="300">
        <v>59405449.06622</v>
      </c>
      <c r="D6" s="300">
        <v>62457075.71063</v>
      </c>
      <c r="E6" s="300">
        <v>65004549.432750002</v>
      </c>
      <c r="F6" s="300">
        <v>66309816.368540011</v>
      </c>
    </row>
    <row r="7" spans="1:6" x14ac:dyDescent="0.35">
      <c r="A7" s="54" t="s">
        <v>52</v>
      </c>
      <c r="B7" s="369" t="s">
        <v>211</v>
      </c>
      <c r="C7" s="301">
        <v>61610511.767619997</v>
      </c>
      <c r="D7" s="301">
        <v>62226982.385190003</v>
      </c>
      <c r="E7" s="301">
        <v>63334512.524619997</v>
      </c>
      <c r="F7" s="301">
        <v>63866491.973679997</v>
      </c>
    </row>
    <row r="8" spans="1:6" x14ac:dyDescent="0.35">
      <c r="A8" s="54" t="s">
        <v>75</v>
      </c>
      <c r="B8" s="369" t="s">
        <v>212</v>
      </c>
      <c r="C8" s="301">
        <v>60461187.536216848</v>
      </c>
      <c r="D8" s="301">
        <v>64516690.369255126</v>
      </c>
      <c r="E8" s="301">
        <v>66619296.372652888</v>
      </c>
      <c r="F8" s="301">
        <v>67393175.077625692</v>
      </c>
    </row>
    <row r="9" spans="1:6" x14ac:dyDescent="0.35">
      <c r="A9" s="53" t="s">
        <v>132</v>
      </c>
      <c r="B9" s="368" t="s">
        <v>213</v>
      </c>
      <c r="C9" s="302">
        <v>-2.5601088914732824</v>
      </c>
      <c r="D9" s="302">
        <v>-1.8101088914732824</v>
      </c>
      <c r="E9" s="303">
        <v>-1.0601088914732824</v>
      </c>
      <c r="F9" s="303">
        <v>-0.31010889147328236</v>
      </c>
    </row>
    <row r="10" spans="1:6" x14ac:dyDescent="0.35">
      <c r="A10" s="54" t="s">
        <v>214</v>
      </c>
      <c r="B10" s="369" t="s">
        <v>215</v>
      </c>
      <c r="C10" s="103">
        <v>67098110.668391824</v>
      </c>
      <c r="D10" s="103">
        <v>69308712.268950641</v>
      </c>
      <c r="E10" s="103">
        <v>69518427.869492993</v>
      </c>
      <c r="F10" s="301">
        <v>68269522.629135087</v>
      </c>
    </row>
    <row r="11" spans="1:6" x14ac:dyDescent="0.35">
      <c r="A11" s="54" t="s">
        <v>216</v>
      </c>
      <c r="B11" s="369" t="s">
        <v>217</v>
      </c>
      <c r="C11" s="103">
        <v>5487598.9007718265</v>
      </c>
      <c r="D11" s="103">
        <v>7081729.8837606385</v>
      </c>
      <c r="E11" s="103">
        <v>6183915.3448729962</v>
      </c>
      <c r="F11" s="103">
        <v>4403030.6554550901</v>
      </c>
    </row>
    <row r="12" spans="1:6" x14ac:dyDescent="0.35">
      <c r="A12" s="54" t="s">
        <v>218</v>
      </c>
      <c r="B12" s="369" t="s">
        <v>222</v>
      </c>
      <c r="C12" s="103">
        <v>6770.5796397277545</v>
      </c>
      <c r="D12" s="103">
        <v>9187.9524891285437</v>
      </c>
      <c r="E12" s="103">
        <v>8457.1611225954421</v>
      </c>
      <c r="F12" s="103">
        <v>6350.867973616032</v>
      </c>
    </row>
    <row r="13" spans="1:6" x14ac:dyDescent="0.35">
      <c r="A13" s="54" t="s">
        <v>219</v>
      </c>
      <c r="B13" s="369" t="s">
        <v>223</v>
      </c>
      <c r="C13" s="104">
        <v>2.1167716513994086</v>
      </c>
      <c r="D13" s="104">
        <v>2.675009108456218</v>
      </c>
      <c r="E13" s="104">
        <v>2.2612370802646291</v>
      </c>
      <c r="F13" s="104">
        <v>1.5580792726975827</v>
      </c>
    </row>
    <row r="14" spans="1:6" x14ac:dyDescent="0.35">
      <c r="A14" s="55" t="s">
        <v>220</v>
      </c>
      <c r="B14" s="216" t="s">
        <v>221</v>
      </c>
      <c r="C14" s="304">
        <v>-2.9673466114653166</v>
      </c>
      <c r="D14" s="304">
        <v>-2.5880950702974879</v>
      </c>
      <c r="E14" s="305">
        <v>-1.6505642020847908</v>
      </c>
      <c r="F14" s="305">
        <v>-0.69347182523608453</v>
      </c>
    </row>
    <row r="15" spans="1:6" x14ac:dyDescent="0.35">
      <c r="A15" s="669" t="s">
        <v>23</v>
      </c>
      <c r="B15" s="669"/>
      <c r="C15" s="60"/>
      <c r="D15" s="60"/>
      <c r="E15" s="60"/>
      <c r="F15" s="60"/>
    </row>
    <row r="16" spans="1:6" x14ac:dyDescent="0.35">
      <c r="A16" s="2"/>
      <c r="B16" s="2"/>
      <c r="C16" s="2"/>
      <c r="D16" s="2"/>
      <c r="E16" s="2"/>
      <c r="F16" s="2"/>
    </row>
  </sheetData>
  <mergeCells count="1">
    <mergeCell ref="A15:B1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2B1A3-AF6B-4C5E-B4D2-384ABBD96B5A}">
  <dimension ref="A1:F17"/>
  <sheetViews>
    <sheetView showGridLines="0" topLeftCell="A2" workbookViewId="0">
      <selection activeCell="B20" sqref="B20"/>
    </sheetView>
  </sheetViews>
  <sheetFormatPr baseColWidth="10" defaultRowHeight="14.5" x14ac:dyDescent="0.35"/>
  <cols>
    <col min="1" max="1" width="3.453125" customWidth="1"/>
    <col min="2" max="2" width="44.7265625" customWidth="1"/>
  </cols>
  <sheetData>
    <row r="1" spans="1:6" x14ac:dyDescent="0.35">
      <c r="A1" s="1" t="s">
        <v>612</v>
      </c>
      <c r="B1" s="2"/>
      <c r="C1" s="2"/>
      <c r="D1" s="2"/>
      <c r="E1" s="2"/>
      <c r="F1" s="2"/>
    </row>
    <row r="2" spans="1:6" x14ac:dyDescent="0.35">
      <c r="A2" s="1" t="s">
        <v>611</v>
      </c>
      <c r="B2" s="2"/>
      <c r="C2" s="2"/>
      <c r="D2" s="2"/>
      <c r="E2" s="2"/>
      <c r="F2" s="2"/>
    </row>
    <row r="3" spans="1:6" x14ac:dyDescent="0.35">
      <c r="A3" s="2" t="s">
        <v>359</v>
      </c>
      <c r="B3" s="2"/>
      <c r="C3" s="2"/>
      <c r="D3" s="2"/>
      <c r="E3" s="2"/>
      <c r="F3" s="2"/>
    </row>
    <row r="4" spans="1:6" x14ac:dyDescent="0.35">
      <c r="A4" s="2"/>
      <c r="B4" s="2"/>
      <c r="C4" s="2"/>
      <c r="D4" s="2"/>
      <c r="E4" s="2"/>
      <c r="F4" s="2"/>
    </row>
    <row r="5" spans="1:6" x14ac:dyDescent="0.35">
      <c r="A5" s="149"/>
      <c r="B5" s="215"/>
      <c r="C5" s="69">
        <v>2023</v>
      </c>
      <c r="D5" s="69">
        <v>2024</v>
      </c>
      <c r="E5" s="69">
        <v>2025</v>
      </c>
      <c r="F5" s="69">
        <v>2026</v>
      </c>
    </row>
    <row r="6" spans="1:6" x14ac:dyDescent="0.35">
      <c r="A6" s="54" t="s">
        <v>51</v>
      </c>
      <c r="B6" s="369" t="s">
        <v>210</v>
      </c>
      <c r="C6" s="300">
        <v>60670750.155500002</v>
      </c>
      <c r="D6" s="300">
        <v>63847106.450889997</v>
      </c>
      <c r="E6" s="300">
        <v>66060730.394079998</v>
      </c>
      <c r="F6" s="300">
        <v>66682880.843159996</v>
      </c>
    </row>
    <row r="7" spans="1:6" x14ac:dyDescent="0.35">
      <c r="A7" s="54" t="s">
        <v>52</v>
      </c>
      <c r="B7" s="369" t="s">
        <v>211</v>
      </c>
      <c r="C7" s="301">
        <v>61550301.242650002</v>
      </c>
      <c r="D7" s="301">
        <v>62114480.042989999</v>
      </c>
      <c r="E7" s="301">
        <v>63156246.08664</v>
      </c>
      <c r="F7" s="301">
        <v>63672861.165459998</v>
      </c>
    </row>
    <row r="8" spans="1:6" x14ac:dyDescent="0.35">
      <c r="A8" s="54" t="s">
        <v>75</v>
      </c>
      <c r="B8" s="369" t="s">
        <v>212</v>
      </c>
      <c r="C8" s="301">
        <v>59530970.848763749</v>
      </c>
      <c r="D8" s="301">
        <v>63063538.721167885</v>
      </c>
      <c r="E8" s="301">
        <v>66013776.213857345</v>
      </c>
      <c r="F8" s="301">
        <v>67669675.356531784</v>
      </c>
    </row>
    <row r="9" spans="1:6" x14ac:dyDescent="0.35">
      <c r="A9" s="53" t="s">
        <v>132</v>
      </c>
      <c r="B9" s="368" t="s">
        <v>213</v>
      </c>
      <c r="C9" s="302">
        <v>-2.5601088914732824</v>
      </c>
      <c r="D9" s="302">
        <v>-1.8101088914732824</v>
      </c>
      <c r="E9" s="303">
        <v>-1.0601088914732824</v>
      </c>
      <c r="F9" s="303">
        <v>-0.31010889147328236</v>
      </c>
    </row>
    <row r="10" spans="1:6" x14ac:dyDescent="0.35">
      <c r="A10" s="54" t="s">
        <v>214</v>
      </c>
      <c r="B10" s="369" t="s">
        <v>215</v>
      </c>
      <c r="C10" s="103">
        <v>66305692.727075517</v>
      </c>
      <c r="D10" s="103">
        <v>67991251.743254483</v>
      </c>
      <c r="E10" s="103">
        <v>68961182.087060302</v>
      </c>
      <c r="F10" s="301">
        <v>68546268.150402814</v>
      </c>
    </row>
    <row r="11" spans="1:6" x14ac:dyDescent="0.35">
      <c r="A11" s="54" t="s">
        <v>216</v>
      </c>
      <c r="B11" s="369" t="s">
        <v>217</v>
      </c>
      <c r="C11" s="103">
        <v>4755391.4844255149</v>
      </c>
      <c r="D11" s="103">
        <v>5876771.7002644837</v>
      </c>
      <c r="E11" s="103">
        <v>5804936.0004203022</v>
      </c>
      <c r="F11" s="103">
        <v>4873406.9849428162</v>
      </c>
    </row>
    <row r="12" spans="1:6" x14ac:dyDescent="0.35">
      <c r="A12" s="54" t="s">
        <v>218</v>
      </c>
      <c r="B12" s="369" t="s">
        <v>222</v>
      </c>
      <c r="C12" s="103">
        <v>6099.5808260503654</v>
      </c>
      <c r="D12" s="103">
        <v>8076.2763432236534</v>
      </c>
      <c r="E12" s="103">
        <v>8354.3114512897428</v>
      </c>
      <c r="F12" s="103">
        <v>7268.1897917527695</v>
      </c>
    </row>
    <row r="13" spans="1:6" x14ac:dyDescent="0.35">
      <c r="A13" s="54" t="s">
        <v>219</v>
      </c>
      <c r="B13" s="369" t="s">
        <v>223</v>
      </c>
      <c r="C13" s="104">
        <v>1.7970213745140309</v>
      </c>
      <c r="D13" s="104">
        <v>2.1587289397999267</v>
      </c>
      <c r="E13" s="104">
        <v>2.0878917031509752</v>
      </c>
      <c r="F13" s="104">
        <v>1.7240466136219608</v>
      </c>
    </row>
    <row r="14" spans="1:6" x14ac:dyDescent="0.35">
      <c r="A14" s="55" t="s">
        <v>220</v>
      </c>
      <c r="B14" s="216" t="s">
        <v>221</v>
      </c>
      <c r="C14" s="304">
        <v>-2.1293961345652619</v>
      </c>
      <c r="D14" s="304">
        <v>-1.522279038500038</v>
      </c>
      <c r="E14" s="305">
        <v>-1.0432206358046514</v>
      </c>
      <c r="F14" s="305">
        <v>-0.65920342521030406</v>
      </c>
    </row>
    <row r="15" spans="1:6" x14ac:dyDescent="0.35">
      <c r="A15" s="669" t="s">
        <v>23</v>
      </c>
      <c r="B15" s="669"/>
      <c r="C15" s="60"/>
      <c r="D15" s="60"/>
      <c r="E15" s="60"/>
      <c r="F15" s="60"/>
    </row>
    <row r="16" spans="1:6" x14ac:dyDescent="0.35">
      <c r="A16" s="2"/>
      <c r="B16" s="2"/>
      <c r="C16" s="2"/>
      <c r="D16" s="2"/>
      <c r="E16" s="2"/>
      <c r="F16" s="2"/>
    </row>
    <row r="17" spans="3:6" x14ac:dyDescent="0.35">
      <c r="C17" s="642"/>
      <c r="D17" s="642"/>
      <c r="E17" s="642"/>
      <c r="F17" s="642"/>
    </row>
  </sheetData>
  <mergeCells count="1">
    <mergeCell ref="A15:B1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07DCB-E18A-4DF7-884F-38474E273DD8}">
  <dimension ref="A1:J26"/>
  <sheetViews>
    <sheetView workbookViewId="0">
      <selection activeCell="B26" sqref="B26"/>
    </sheetView>
  </sheetViews>
  <sheetFormatPr baseColWidth="10" defaultColWidth="11.453125" defaultRowHeight="14.5" x14ac:dyDescent="0.35"/>
  <cols>
    <col min="1" max="1" width="28" style="159" customWidth="1"/>
    <col min="2" max="16384" width="11.453125" style="159"/>
  </cols>
  <sheetData>
    <row r="1" spans="1:10" x14ac:dyDescent="0.35">
      <c r="A1" s="275" t="s">
        <v>593</v>
      </c>
      <c r="B1" s="60"/>
      <c r="C1" s="60"/>
      <c r="D1" s="60"/>
      <c r="E1" s="60"/>
      <c r="F1" s="60"/>
      <c r="G1" s="60"/>
      <c r="H1" s="60"/>
      <c r="I1" s="60"/>
      <c r="J1" s="60"/>
    </row>
    <row r="2" spans="1:10" x14ac:dyDescent="0.35">
      <c r="A2" s="275" t="s">
        <v>376</v>
      </c>
      <c r="B2" s="60"/>
      <c r="C2" s="60"/>
      <c r="D2" s="60"/>
      <c r="E2" s="60"/>
      <c r="F2" s="60"/>
      <c r="G2" s="60"/>
      <c r="H2" s="60"/>
      <c r="I2" s="60"/>
      <c r="J2" s="60"/>
    </row>
    <row r="3" spans="1:10" x14ac:dyDescent="0.35">
      <c r="A3" s="60" t="s">
        <v>183</v>
      </c>
      <c r="B3" s="60"/>
      <c r="C3" s="60"/>
      <c r="D3" s="60"/>
      <c r="E3" s="60"/>
      <c r="F3" s="60"/>
      <c r="G3" s="60"/>
      <c r="H3" s="60"/>
      <c r="I3" s="60"/>
      <c r="J3" s="60"/>
    </row>
    <row r="4" spans="1:10" x14ac:dyDescent="0.35">
      <c r="A4" s="60"/>
      <c r="B4" s="60"/>
      <c r="C4" s="60"/>
      <c r="D4" s="60"/>
      <c r="E4" s="60"/>
      <c r="F4" s="60"/>
      <c r="G4" s="60"/>
      <c r="H4" s="60"/>
      <c r="I4" s="60"/>
      <c r="J4" s="60"/>
    </row>
    <row r="5" spans="1:10" x14ac:dyDescent="0.35">
      <c r="A5" s="332"/>
      <c r="B5" s="674">
        <v>2023</v>
      </c>
      <c r="C5" s="741"/>
      <c r="D5" s="742">
        <v>2024</v>
      </c>
      <c r="E5" s="742"/>
      <c r="F5" s="674">
        <v>2025</v>
      </c>
      <c r="G5" s="741"/>
      <c r="H5" s="742">
        <v>2026</v>
      </c>
      <c r="I5" s="741"/>
      <c r="J5" s="60"/>
    </row>
    <row r="6" spans="1:10" x14ac:dyDescent="0.35">
      <c r="A6" s="333"/>
      <c r="B6" s="134" t="s">
        <v>41</v>
      </c>
      <c r="C6" s="70" t="s">
        <v>109</v>
      </c>
      <c r="D6" s="276" t="s">
        <v>41</v>
      </c>
      <c r="E6" s="276" t="s">
        <v>109</v>
      </c>
      <c r="F6" s="134" t="s">
        <v>41</v>
      </c>
      <c r="G6" s="70" t="s">
        <v>109</v>
      </c>
      <c r="H6" s="276" t="s">
        <v>41</v>
      </c>
      <c r="I6" s="70" t="s">
        <v>109</v>
      </c>
      <c r="J6" s="60"/>
    </row>
    <row r="7" spans="1:10" x14ac:dyDescent="0.35">
      <c r="A7" s="57" t="s">
        <v>399</v>
      </c>
      <c r="B7" s="277"/>
      <c r="C7" s="277"/>
      <c r="D7" s="277"/>
      <c r="E7" s="277"/>
      <c r="F7" s="277"/>
      <c r="G7" s="277"/>
      <c r="H7" s="277"/>
      <c r="I7" s="278"/>
      <c r="J7" s="60"/>
    </row>
    <row r="8" spans="1:10" x14ac:dyDescent="0.35">
      <c r="A8" s="54" t="s">
        <v>42</v>
      </c>
      <c r="B8" s="515">
        <v>18561.642127032501</v>
      </c>
      <c r="C8" s="516">
        <v>5.6197951537682549</v>
      </c>
      <c r="D8" s="517">
        <v>17964.117536371752</v>
      </c>
      <c r="E8" s="516">
        <v>4.9849536668082424</v>
      </c>
      <c r="F8" s="515">
        <v>17816.64961570864</v>
      </c>
      <c r="G8" s="516">
        <v>4.59143737176906</v>
      </c>
      <c r="H8" s="517">
        <v>17703.067849434825</v>
      </c>
      <c r="I8" s="516">
        <v>4.2619731259033404</v>
      </c>
      <c r="J8" s="60"/>
    </row>
    <row r="9" spans="1:10" x14ac:dyDescent="0.35">
      <c r="A9" s="54" t="s">
        <v>43</v>
      </c>
      <c r="B9" s="518">
        <v>133504.61652316403</v>
      </c>
      <c r="C9" s="519">
        <v>40.420378316092098</v>
      </c>
      <c r="D9" s="517">
        <v>150240.677939285</v>
      </c>
      <c r="E9" s="519">
        <v>41.691044209704103</v>
      </c>
      <c r="F9" s="518">
        <v>165587.57777861058</v>
      </c>
      <c r="G9" s="519">
        <v>42.672725193130503</v>
      </c>
      <c r="H9" s="517">
        <v>179035.50910172742</v>
      </c>
      <c r="I9" s="519">
        <v>43.102389645891002</v>
      </c>
      <c r="J9" s="60"/>
    </row>
    <row r="10" spans="1:10" x14ac:dyDescent="0.35">
      <c r="A10" s="53" t="s">
        <v>44</v>
      </c>
      <c r="B10" s="520">
        <v>-114942.97439613153</v>
      </c>
      <c r="C10" s="521">
        <v>-34.800583162323846</v>
      </c>
      <c r="D10" s="522">
        <v>-132276.56040291325</v>
      </c>
      <c r="E10" s="521">
        <v>-36.706090542895858</v>
      </c>
      <c r="F10" s="520">
        <v>-147770.92816290192</v>
      </c>
      <c r="G10" s="521">
        <v>-38.081287821361443</v>
      </c>
      <c r="H10" s="522">
        <v>-161332.4412522926</v>
      </c>
      <c r="I10" s="521">
        <v>-38.840416519987663</v>
      </c>
      <c r="J10" s="60"/>
    </row>
    <row r="11" spans="1:10" x14ac:dyDescent="0.35">
      <c r="A11" s="57" t="s">
        <v>400</v>
      </c>
      <c r="B11" s="277"/>
      <c r="C11" s="277"/>
      <c r="D11" s="277"/>
      <c r="E11" s="277"/>
      <c r="F11" s="277"/>
      <c r="G11" s="277"/>
      <c r="H11" s="277"/>
      <c r="I11" s="278"/>
      <c r="J11" s="60"/>
    </row>
    <row r="12" spans="1:10" x14ac:dyDescent="0.35">
      <c r="A12" s="54" t="s">
        <v>42</v>
      </c>
      <c r="B12" s="515">
        <v>18553.915176309012</v>
      </c>
      <c r="C12" s="516">
        <v>5.800744388226402</v>
      </c>
      <c r="D12" s="517">
        <v>17978.998358485274</v>
      </c>
      <c r="E12" s="516">
        <v>5.2344615636878293</v>
      </c>
      <c r="F12" s="515">
        <v>17849.050131907312</v>
      </c>
      <c r="G12" s="516">
        <v>4.7723974239550415</v>
      </c>
      <c r="H12" s="517">
        <v>17748.49104362807</v>
      </c>
      <c r="I12" s="516">
        <v>4.3542955548625528</v>
      </c>
      <c r="J12" s="60"/>
    </row>
    <row r="13" spans="1:10" x14ac:dyDescent="0.35">
      <c r="A13" s="54" t="s">
        <v>43</v>
      </c>
      <c r="B13" s="518">
        <v>133986.24422135256</v>
      </c>
      <c r="C13" s="519">
        <v>40.566197796161603</v>
      </c>
      <c r="D13" s="517">
        <v>151567.15805618913</v>
      </c>
      <c r="E13" s="519">
        <v>42.059135874063401</v>
      </c>
      <c r="F13" s="518">
        <v>167316.15255777314</v>
      </c>
      <c r="G13" s="519">
        <v>43.118187331755401</v>
      </c>
      <c r="H13" s="517">
        <v>180477.84237667057</v>
      </c>
      <c r="I13" s="519">
        <v>43.449628085504102</v>
      </c>
      <c r="J13" s="60"/>
    </row>
    <row r="14" spans="1:10" x14ac:dyDescent="0.35">
      <c r="A14" s="53" t="s">
        <v>44</v>
      </c>
      <c r="B14" s="520">
        <v>-115432.32904504356</v>
      </c>
      <c r="C14" s="521">
        <v>-34.765453407935198</v>
      </c>
      <c r="D14" s="522">
        <v>-133588.15969770384</v>
      </c>
      <c r="E14" s="521">
        <v>-36.82467431037557</v>
      </c>
      <c r="F14" s="520">
        <v>-149467.10242586583</v>
      </c>
      <c r="G14" s="521">
        <v>-38.345789907800359</v>
      </c>
      <c r="H14" s="522">
        <v>-162729.35133304249</v>
      </c>
      <c r="I14" s="521">
        <v>-39.095332530641549</v>
      </c>
      <c r="J14" s="60"/>
    </row>
    <row r="15" spans="1:10" x14ac:dyDescent="0.35">
      <c r="A15" s="57" t="s">
        <v>401</v>
      </c>
      <c r="B15" s="277"/>
      <c r="C15" s="277"/>
      <c r="D15" s="277"/>
      <c r="E15" s="277"/>
      <c r="F15" s="277"/>
      <c r="G15" s="277"/>
      <c r="H15" s="277"/>
      <c r="I15" s="278"/>
      <c r="J15" s="60"/>
    </row>
    <row r="16" spans="1:10" x14ac:dyDescent="0.35">
      <c r="A16" s="54" t="s">
        <v>42</v>
      </c>
      <c r="B16" s="515">
        <v>18568.24551387945</v>
      </c>
      <c r="C16" s="516">
        <v>5.4704634547859499</v>
      </c>
      <c r="D16" s="517">
        <v>17951.235800988004</v>
      </c>
      <c r="E16" s="516">
        <v>4.7982326016230301</v>
      </c>
      <c r="F16" s="515">
        <v>17789.713192291365</v>
      </c>
      <c r="G16" s="516">
        <v>4.44596720907131</v>
      </c>
      <c r="H16" s="517">
        <v>17664.942617674424</v>
      </c>
      <c r="I16" s="516">
        <v>4.1902021516091299</v>
      </c>
      <c r="J16" s="60"/>
    </row>
    <row r="17" spans="1:10" x14ac:dyDescent="0.35">
      <c r="A17" s="54" t="s">
        <v>43</v>
      </c>
      <c r="B17" s="518">
        <v>133042.71080194908</v>
      </c>
      <c r="C17" s="519">
        <v>40.2805299386794</v>
      </c>
      <c r="D17" s="517">
        <v>148887.31904142525</v>
      </c>
      <c r="E17" s="519">
        <v>41.315493816720199</v>
      </c>
      <c r="F17" s="518">
        <v>163896.0508666758</v>
      </c>
      <c r="G17" s="519">
        <v>42.236810470310601</v>
      </c>
      <c r="H17" s="517">
        <v>177539.92034493576</v>
      </c>
      <c r="I17" s="519">
        <v>42.742330070733601</v>
      </c>
      <c r="J17" s="60"/>
    </row>
    <row r="18" spans="1:10" x14ac:dyDescent="0.35">
      <c r="A18" s="55" t="s">
        <v>44</v>
      </c>
      <c r="B18" s="520">
        <v>-114474.46528806964</v>
      </c>
      <c r="C18" s="521">
        <v>-34.810066483893451</v>
      </c>
      <c r="D18" s="523">
        <v>-130936.08324043723</v>
      </c>
      <c r="E18" s="521">
        <v>-36.517261215097172</v>
      </c>
      <c r="F18" s="520">
        <v>-146106.33767438444</v>
      </c>
      <c r="G18" s="521">
        <v>-37.790843261239289</v>
      </c>
      <c r="H18" s="523">
        <v>-159874.97772726134</v>
      </c>
      <c r="I18" s="521">
        <v>-38.552127919124473</v>
      </c>
      <c r="J18" s="60"/>
    </row>
    <row r="19" spans="1:10" x14ac:dyDescent="0.35">
      <c r="A19" s="743" t="s">
        <v>402</v>
      </c>
      <c r="B19" s="743"/>
      <c r="C19" s="743"/>
      <c r="D19" s="743"/>
      <c r="E19" s="743"/>
      <c r="F19" s="743"/>
      <c r="G19" s="743"/>
      <c r="H19" s="743"/>
      <c r="I19" s="743"/>
      <c r="J19" s="60"/>
    </row>
    <row r="20" spans="1:10" x14ac:dyDescent="0.35">
      <c r="A20" s="699"/>
      <c r="B20" s="699"/>
      <c r="C20" s="699"/>
      <c r="D20" s="699"/>
      <c r="E20" s="699"/>
      <c r="F20" s="699"/>
      <c r="G20" s="699"/>
      <c r="H20" s="699"/>
      <c r="I20" s="699"/>
      <c r="J20" s="60"/>
    </row>
    <row r="21" spans="1:10" x14ac:dyDescent="0.35">
      <c r="A21" s="740" t="s">
        <v>23</v>
      </c>
      <c r="B21" s="740"/>
      <c r="C21" s="740"/>
      <c r="D21" s="740"/>
      <c r="E21" s="740"/>
      <c r="F21" s="740"/>
      <c r="G21" s="740"/>
      <c r="H21" s="740"/>
      <c r="I21" s="740"/>
      <c r="J21" s="60"/>
    </row>
    <row r="22" spans="1:10" x14ac:dyDescent="0.35">
      <c r="A22" s="60"/>
      <c r="B22" s="60"/>
      <c r="C22" s="60"/>
      <c r="D22" s="60"/>
      <c r="E22" s="60"/>
      <c r="F22" s="60"/>
      <c r="G22" s="60"/>
      <c r="H22" s="60"/>
      <c r="I22" s="60"/>
      <c r="J22" s="60"/>
    </row>
    <row r="23" spans="1:10" x14ac:dyDescent="0.35">
      <c r="A23" s="60"/>
      <c r="B23" s="60"/>
      <c r="C23" s="60"/>
      <c r="D23" s="60"/>
      <c r="E23" s="60"/>
      <c r="F23" s="60"/>
      <c r="G23" s="60"/>
      <c r="H23" s="60"/>
      <c r="I23" s="60"/>
      <c r="J23" s="60"/>
    </row>
    <row r="24" spans="1:10" x14ac:dyDescent="0.35">
      <c r="A24" s="60"/>
      <c r="B24" s="60"/>
      <c r="C24" s="60"/>
      <c r="D24" s="60"/>
      <c r="E24" s="60"/>
      <c r="F24" s="60"/>
      <c r="G24" s="60"/>
      <c r="H24" s="60"/>
      <c r="I24" s="60"/>
      <c r="J24" s="60"/>
    </row>
    <row r="25" spans="1:10" x14ac:dyDescent="0.35">
      <c r="A25" s="60"/>
      <c r="B25" s="60"/>
      <c r="C25" s="60"/>
      <c r="D25" s="60"/>
      <c r="E25" s="60"/>
      <c r="F25" s="60"/>
      <c r="G25" s="60"/>
      <c r="H25" s="60"/>
      <c r="I25" s="60"/>
      <c r="J25" s="60"/>
    </row>
    <row r="26" spans="1:10" x14ac:dyDescent="0.35">
      <c r="A26" s="60"/>
      <c r="B26" s="60"/>
      <c r="C26" s="60"/>
      <c r="D26" s="60"/>
      <c r="E26" s="60"/>
      <c r="F26" s="60"/>
      <c r="G26" s="60"/>
      <c r="H26" s="60"/>
      <c r="I26" s="60"/>
      <c r="J26" s="60"/>
    </row>
  </sheetData>
  <mergeCells count="6">
    <mergeCell ref="A21:I21"/>
    <mergeCell ref="B5:C5"/>
    <mergeCell ref="D5:E5"/>
    <mergeCell ref="F5:G5"/>
    <mergeCell ref="H5:I5"/>
    <mergeCell ref="A19:I20"/>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3E996-0E5E-4A26-AD76-C5F6B4C1F691}">
  <dimension ref="A1:D29"/>
  <sheetViews>
    <sheetView showGridLines="0" zoomScaleNormal="100" workbookViewId="0">
      <selection activeCell="B35" sqref="B35"/>
    </sheetView>
  </sheetViews>
  <sheetFormatPr baseColWidth="10" defaultColWidth="10.81640625" defaultRowHeight="13" x14ac:dyDescent="0.3"/>
  <cols>
    <col min="1" max="1" width="54.81640625" style="50" customWidth="1"/>
    <col min="2" max="16384" width="10.81640625" style="50"/>
  </cols>
  <sheetData>
    <row r="1" spans="1:4" x14ac:dyDescent="0.3">
      <c r="A1" s="232" t="s">
        <v>318</v>
      </c>
    </row>
    <row r="2" spans="1:4" x14ac:dyDescent="0.3">
      <c r="A2" s="232" t="s">
        <v>319</v>
      </c>
    </row>
    <row r="3" spans="1:4" x14ac:dyDescent="0.3">
      <c r="A3" s="232"/>
    </row>
    <row r="4" spans="1:4" x14ac:dyDescent="0.3">
      <c r="A4" s="383" t="s">
        <v>108</v>
      </c>
      <c r="B4" s="235" t="s">
        <v>258</v>
      </c>
      <c r="C4" s="235" t="s">
        <v>259</v>
      </c>
      <c r="D4" s="330" t="s">
        <v>257</v>
      </c>
    </row>
    <row r="5" spans="1:4" x14ac:dyDescent="0.3">
      <c r="A5" s="381" t="s">
        <v>256</v>
      </c>
      <c r="B5" s="394">
        <v>0</v>
      </c>
      <c r="C5" s="394">
        <v>25</v>
      </c>
      <c r="D5" s="395">
        <v>25</v>
      </c>
    </row>
    <row r="6" spans="1:4" x14ac:dyDescent="0.3">
      <c r="A6" s="381" t="s">
        <v>234</v>
      </c>
      <c r="B6" s="394">
        <v>47</v>
      </c>
      <c r="C6" s="394">
        <v>0</v>
      </c>
      <c r="D6" s="395">
        <v>47</v>
      </c>
    </row>
    <row r="7" spans="1:4" x14ac:dyDescent="0.3">
      <c r="A7" s="381" t="s">
        <v>235</v>
      </c>
      <c r="B7" s="394">
        <v>8</v>
      </c>
      <c r="C7" s="394">
        <v>0</v>
      </c>
      <c r="D7" s="395">
        <v>8</v>
      </c>
    </row>
    <row r="8" spans="1:4" x14ac:dyDescent="0.3">
      <c r="A8" s="381" t="s">
        <v>236</v>
      </c>
      <c r="B8" s="394">
        <v>28</v>
      </c>
      <c r="C8" s="394">
        <v>0</v>
      </c>
      <c r="D8" s="395">
        <v>28</v>
      </c>
    </row>
    <row r="9" spans="1:4" x14ac:dyDescent="0.3">
      <c r="A9" s="381" t="s">
        <v>237</v>
      </c>
      <c r="B9" s="394">
        <v>0</v>
      </c>
      <c r="C9" s="394">
        <v>126</v>
      </c>
      <c r="D9" s="395">
        <v>126</v>
      </c>
    </row>
    <row r="10" spans="1:4" x14ac:dyDescent="0.3">
      <c r="A10" s="381" t="s">
        <v>238</v>
      </c>
      <c r="B10" s="394">
        <v>72</v>
      </c>
      <c r="C10" s="394">
        <v>0</v>
      </c>
      <c r="D10" s="395">
        <v>72</v>
      </c>
    </row>
    <row r="11" spans="1:4" x14ac:dyDescent="0.3">
      <c r="A11" s="381" t="s">
        <v>239</v>
      </c>
      <c r="B11" s="394">
        <v>0</v>
      </c>
      <c r="C11" s="394">
        <v>100</v>
      </c>
      <c r="D11" s="395">
        <v>100</v>
      </c>
    </row>
    <row r="12" spans="1:4" x14ac:dyDescent="0.3">
      <c r="A12" s="381" t="s">
        <v>240</v>
      </c>
      <c r="B12" s="394">
        <v>11</v>
      </c>
      <c r="C12" s="394">
        <v>0</v>
      </c>
      <c r="D12" s="395">
        <v>11</v>
      </c>
    </row>
    <row r="13" spans="1:4" x14ac:dyDescent="0.3">
      <c r="A13" s="381" t="s">
        <v>241</v>
      </c>
      <c r="B13" s="394">
        <v>8</v>
      </c>
      <c r="C13" s="394">
        <v>0</v>
      </c>
      <c r="D13" s="395">
        <v>8</v>
      </c>
    </row>
    <row r="14" spans="1:4" x14ac:dyDescent="0.3">
      <c r="A14" s="381" t="s">
        <v>242</v>
      </c>
      <c r="B14" s="394">
        <v>0</v>
      </c>
      <c r="C14" s="394">
        <v>47</v>
      </c>
      <c r="D14" s="395">
        <v>47</v>
      </c>
    </row>
    <row r="15" spans="1:4" x14ac:dyDescent="0.3">
      <c r="A15" s="381" t="s">
        <v>243</v>
      </c>
      <c r="B15" s="394">
        <v>0</v>
      </c>
      <c r="C15" s="394">
        <v>31</v>
      </c>
      <c r="D15" s="395">
        <v>31</v>
      </c>
    </row>
    <row r="16" spans="1:4" x14ac:dyDescent="0.3">
      <c r="A16" s="381" t="s">
        <v>244</v>
      </c>
      <c r="B16" s="394">
        <v>0</v>
      </c>
      <c r="C16" s="394">
        <v>7</v>
      </c>
      <c r="D16" s="395">
        <v>7</v>
      </c>
    </row>
    <row r="17" spans="1:4" x14ac:dyDescent="0.3">
      <c r="A17" s="381" t="s">
        <v>245</v>
      </c>
      <c r="B17" s="394">
        <v>0</v>
      </c>
      <c r="C17" s="394">
        <v>52</v>
      </c>
      <c r="D17" s="395">
        <v>52</v>
      </c>
    </row>
    <row r="18" spans="1:4" x14ac:dyDescent="0.3">
      <c r="A18" s="381" t="s">
        <v>246</v>
      </c>
      <c r="B18" s="394">
        <v>6</v>
      </c>
      <c r="C18" s="394">
        <v>0</v>
      </c>
      <c r="D18" s="395">
        <v>6</v>
      </c>
    </row>
    <row r="19" spans="1:4" x14ac:dyDescent="0.3">
      <c r="A19" s="381" t="s">
        <v>247</v>
      </c>
      <c r="B19" s="394">
        <v>3</v>
      </c>
      <c r="C19" s="394">
        <v>0</v>
      </c>
      <c r="D19" s="395">
        <v>3</v>
      </c>
    </row>
    <row r="20" spans="1:4" x14ac:dyDescent="0.3">
      <c r="A20" s="381" t="s">
        <v>248</v>
      </c>
      <c r="B20" s="394">
        <v>1</v>
      </c>
      <c r="C20" s="394">
        <v>0</v>
      </c>
      <c r="D20" s="395">
        <v>1</v>
      </c>
    </row>
    <row r="21" spans="1:4" x14ac:dyDescent="0.3">
      <c r="A21" s="381" t="s">
        <v>249</v>
      </c>
      <c r="B21" s="394">
        <v>12</v>
      </c>
      <c r="C21" s="394">
        <v>0</v>
      </c>
      <c r="D21" s="395">
        <v>12</v>
      </c>
    </row>
    <row r="22" spans="1:4" x14ac:dyDescent="0.3">
      <c r="A22" s="381" t="s">
        <v>250</v>
      </c>
      <c r="B22" s="394">
        <v>0</v>
      </c>
      <c r="C22" s="394">
        <v>42</v>
      </c>
      <c r="D22" s="395">
        <v>42</v>
      </c>
    </row>
    <row r="23" spans="1:4" x14ac:dyDescent="0.3">
      <c r="A23" s="381" t="s">
        <v>251</v>
      </c>
      <c r="B23" s="394">
        <v>0</v>
      </c>
      <c r="C23" s="394">
        <v>35</v>
      </c>
      <c r="D23" s="395">
        <v>35</v>
      </c>
    </row>
    <row r="24" spans="1:4" x14ac:dyDescent="0.3">
      <c r="A24" s="381" t="s">
        <v>252</v>
      </c>
      <c r="B24" s="394">
        <v>5</v>
      </c>
      <c r="C24" s="394">
        <v>0</v>
      </c>
      <c r="D24" s="395">
        <v>5</v>
      </c>
    </row>
    <row r="25" spans="1:4" x14ac:dyDescent="0.3">
      <c r="A25" s="381" t="s">
        <v>253</v>
      </c>
      <c r="B25" s="394">
        <v>0</v>
      </c>
      <c r="C25" s="394">
        <v>17</v>
      </c>
      <c r="D25" s="395">
        <v>17</v>
      </c>
    </row>
    <row r="26" spans="1:4" x14ac:dyDescent="0.3">
      <c r="A26" s="381" t="s">
        <v>254</v>
      </c>
      <c r="B26" s="394">
        <v>0</v>
      </c>
      <c r="C26" s="394">
        <v>7</v>
      </c>
      <c r="D26" s="395">
        <v>7</v>
      </c>
    </row>
    <row r="27" spans="1:4" x14ac:dyDescent="0.3">
      <c r="A27" s="381" t="s">
        <v>255</v>
      </c>
      <c r="B27" s="394">
        <v>9</v>
      </c>
      <c r="C27" s="394">
        <v>0</v>
      </c>
      <c r="D27" s="395">
        <v>9</v>
      </c>
    </row>
    <row r="28" spans="1:4" x14ac:dyDescent="0.3">
      <c r="A28" s="383" t="s">
        <v>257</v>
      </c>
      <c r="B28" s="396">
        <v>210</v>
      </c>
      <c r="C28" s="396">
        <v>489</v>
      </c>
      <c r="D28" s="397">
        <v>699</v>
      </c>
    </row>
    <row r="29" spans="1:4" x14ac:dyDescent="0.3">
      <c r="A29" s="50" t="s">
        <v>418</v>
      </c>
    </row>
  </sheetData>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AAD38-2D1E-466D-93AD-0594104E17E1}">
  <dimension ref="A1:L38"/>
  <sheetViews>
    <sheetView topLeftCell="A4" workbookViewId="0">
      <selection activeCell="B16" sqref="B16"/>
    </sheetView>
  </sheetViews>
  <sheetFormatPr baseColWidth="10" defaultColWidth="11.453125" defaultRowHeight="13" x14ac:dyDescent="0.3"/>
  <cols>
    <col min="1" max="1" width="46.7265625" style="60" customWidth="1"/>
    <col min="2" max="2" width="14.26953125" style="60" customWidth="1"/>
    <col min="3" max="3" width="14.54296875" style="60" customWidth="1"/>
    <col min="4" max="4" width="16.26953125" style="60" customWidth="1"/>
    <col min="5" max="5" width="11.26953125" style="60" customWidth="1"/>
    <col min="6" max="6" width="12.7265625" style="60" customWidth="1"/>
    <col min="7" max="8" width="10.54296875" style="60" customWidth="1"/>
    <col min="9" max="16384" width="11.453125" style="60"/>
  </cols>
  <sheetData>
    <row r="1" spans="1:10" x14ac:dyDescent="0.3">
      <c r="A1" s="668" t="s">
        <v>48</v>
      </c>
      <c r="B1" s="668"/>
      <c r="C1" s="668"/>
      <c r="D1" s="668"/>
      <c r="E1" s="668"/>
    </row>
    <row r="2" spans="1:10" x14ac:dyDescent="0.3">
      <c r="A2" s="668" t="s">
        <v>339</v>
      </c>
      <c r="B2" s="668"/>
      <c r="C2" s="668"/>
      <c r="D2" s="668"/>
      <c r="E2" s="668"/>
    </row>
    <row r="3" spans="1:10" x14ac:dyDescent="0.3">
      <c r="A3" s="668" t="s">
        <v>49</v>
      </c>
      <c r="B3" s="668"/>
      <c r="C3" s="668"/>
      <c r="D3" s="668"/>
      <c r="E3" s="668"/>
    </row>
    <row r="4" spans="1:10" x14ac:dyDescent="0.3">
      <c r="A4" s="669" t="s">
        <v>340</v>
      </c>
      <c r="B4" s="669"/>
      <c r="C4" s="669"/>
      <c r="D4" s="669"/>
      <c r="E4" s="669"/>
    </row>
    <row r="5" spans="1:10" x14ac:dyDescent="0.3">
      <c r="A5" s="62"/>
      <c r="B5" s="62"/>
      <c r="C5" s="62"/>
      <c r="D5" s="62"/>
      <c r="E5" s="62"/>
    </row>
    <row r="6" spans="1:10" x14ac:dyDescent="0.3">
      <c r="A6" s="670" t="s">
        <v>50</v>
      </c>
      <c r="B6" s="672" t="s">
        <v>405</v>
      </c>
      <c r="C6" s="672" t="s">
        <v>406</v>
      </c>
      <c r="D6" s="672" t="s">
        <v>407</v>
      </c>
      <c r="E6" s="674" t="s">
        <v>408</v>
      </c>
      <c r="F6" s="675"/>
      <c r="G6" s="64"/>
      <c r="H6" s="64"/>
    </row>
    <row r="7" spans="1:10" ht="15" customHeight="1" x14ac:dyDescent="0.3">
      <c r="A7" s="671"/>
      <c r="B7" s="673"/>
      <c r="C7" s="673"/>
      <c r="D7" s="673"/>
      <c r="E7" s="676"/>
      <c r="F7" s="677"/>
      <c r="G7" s="64"/>
      <c r="H7" s="64"/>
    </row>
    <row r="8" spans="1:10" x14ac:dyDescent="0.3">
      <c r="A8" s="671"/>
      <c r="B8" s="673"/>
      <c r="C8" s="673"/>
      <c r="D8" s="673"/>
      <c r="E8" s="676"/>
      <c r="F8" s="677"/>
      <c r="G8" s="64"/>
      <c r="H8" s="64"/>
    </row>
    <row r="9" spans="1:10" x14ac:dyDescent="0.3">
      <c r="A9" s="65"/>
      <c r="B9" s="66" t="s">
        <v>51</v>
      </c>
      <c r="C9" s="66" t="s">
        <v>52</v>
      </c>
      <c r="D9" s="66" t="s">
        <v>53</v>
      </c>
      <c r="E9" s="678"/>
      <c r="F9" s="679"/>
      <c r="G9" s="64"/>
      <c r="H9" s="64"/>
    </row>
    <row r="10" spans="1:10" ht="26" x14ac:dyDescent="0.3">
      <c r="A10" s="67"/>
      <c r="B10" s="68" t="s">
        <v>184</v>
      </c>
      <c r="C10" s="68" t="s">
        <v>184</v>
      </c>
      <c r="D10" s="68" t="s">
        <v>184</v>
      </c>
      <c r="E10" s="69" t="s">
        <v>54</v>
      </c>
      <c r="F10" s="70" t="s">
        <v>109</v>
      </c>
      <c r="G10" s="71"/>
      <c r="H10" s="71"/>
      <c r="J10" s="71"/>
    </row>
    <row r="11" spans="1:10" x14ac:dyDescent="0.3">
      <c r="A11" s="72" t="s">
        <v>55</v>
      </c>
      <c r="B11" s="73">
        <v>57433700.920053229</v>
      </c>
      <c r="C11" s="73">
        <v>63855675.699884541</v>
      </c>
      <c r="D11" s="287">
        <v>6421974.7798313126</v>
      </c>
      <c r="E11" s="289">
        <v>0.18508755391062337</v>
      </c>
      <c r="F11" s="294">
        <v>24.095166914253298</v>
      </c>
      <c r="G11" s="251"/>
      <c r="H11" s="292"/>
      <c r="I11" s="74"/>
      <c r="J11" s="316"/>
    </row>
    <row r="12" spans="1:10" x14ac:dyDescent="0.3">
      <c r="A12" s="75" t="s">
        <v>56</v>
      </c>
      <c r="B12" s="76">
        <v>45749429.074074253</v>
      </c>
      <c r="C12" s="76">
        <v>52635166.545999996</v>
      </c>
      <c r="D12" s="288">
        <v>6885737.4719257429</v>
      </c>
      <c r="E12" s="290">
        <v>4.6681715732814766</v>
      </c>
      <c r="F12" s="295">
        <v>19.86124349299908</v>
      </c>
      <c r="G12" s="251"/>
      <c r="H12" s="293"/>
      <c r="I12" s="74"/>
      <c r="J12" s="315"/>
    </row>
    <row r="13" spans="1:10" x14ac:dyDescent="0.3">
      <c r="A13" s="77" t="s">
        <v>57</v>
      </c>
      <c r="B13" s="648">
        <v>4250645.5360000003</v>
      </c>
      <c r="C13" s="648">
        <v>4343549.6850000005</v>
      </c>
      <c r="D13" s="649">
        <v>92904.149000000209</v>
      </c>
      <c r="E13" s="650">
        <v>35.816841633636187</v>
      </c>
      <c r="F13" s="651">
        <v>1.638985939986171</v>
      </c>
      <c r="G13" s="251"/>
      <c r="H13" s="293"/>
      <c r="I13" s="74"/>
      <c r="J13" s="315"/>
    </row>
    <row r="14" spans="1:10" x14ac:dyDescent="0.3">
      <c r="A14" s="77" t="s">
        <v>58</v>
      </c>
      <c r="B14" s="648">
        <v>41498783.538074255</v>
      </c>
      <c r="C14" s="648">
        <v>48291616.860999994</v>
      </c>
      <c r="D14" s="649">
        <v>6792833.322925739</v>
      </c>
      <c r="E14" s="650">
        <v>2.5527055646632046</v>
      </c>
      <c r="F14" s="651">
        <v>18.222257553012909</v>
      </c>
      <c r="G14" s="251"/>
      <c r="H14" s="293"/>
      <c r="I14" s="74"/>
      <c r="J14" s="315"/>
    </row>
    <row r="15" spans="1:10" x14ac:dyDescent="0.3">
      <c r="A15" s="75" t="s">
        <v>59</v>
      </c>
      <c r="B15" s="76">
        <v>3546499.2855931758</v>
      </c>
      <c r="C15" s="76">
        <v>2598143.2377638784</v>
      </c>
      <c r="D15" s="288">
        <v>-948356.04782929737</v>
      </c>
      <c r="E15" s="290">
        <v>-46.886041108374322</v>
      </c>
      <c r="F15" s="295">
        <v>0.98037792717574102</v>
      </c>
      <c r="G15" s="251"/>
      <c r="H15" s="293"/>
      <c r="I15" s="74"/>
      <c r="J15" s="315"/>
    </row>
    <row r="16" spans="1:10" x14ac:dyDescent="0.3">
      <c r="A16" s="75" t="s">
        <v>60</v>
      </c>
      <c r="B16" s="76">
        <v>3210209.5123132775</v>
      </c>
      <c r="C16" s="76">
        <v>2615645.7932155547</v>
      </c>
      <c r="D16" s="288">
        <v>-594563.71909772279</v>
      </c>
      <c r="E16" s="290">
        <v>-16.330365902567788</v>
      </c>
      <c r="F16" s="295">
        <v>0.9869823047884092</v>
      </c>
      <c r="G16" s="251"/>
      <c r="H16" s="293"/>
      <c r="I16" s="74"/>
      <c r="J16" s="315"/>
    </row>
    <row r="17" spans="1:12" x14ac:dyDescent="0.3">
      <c r="A17" s="75" t="s">
        <v>61</v>
      </c>
      <c r="B17" s="76">
        <v>131750.58433140541</v>
      </c>
      <c r="C17" s="76">
        <v>145530.3051199555</v>
      </c>
      <c r="D17" s="288">
        <v>13779.720788550097</v>
      </c>
      <c r="E17" s="290">
        <v>31.871069771438254</v>
      </c>
      <c r="F17" s="295">
        <v>5.4914100501075425E-2</v>
      </c>
      <c r="G17" s="251"/>
      <c r="H17" s="293"/>
      <c r="I17" s="74"/>
      <c r="J17" s="315"/>
      <c r="K17" s="106"/>
      <c r="L17" s="298"/>
    </row>
    <row r="18" spans="1:12" x14ac:dyDescent="0.3">
      <c r="A18" s="75" t="s">
        <v>62</v>
      </c>
      <c r="B18" s="76">
        <v>1130439.3264639999</v>
      </c>
      <c r="C18" s="76">
        <v>1754976</v>
      </c>
      <c r="D18" s="288">
        <v>624536.67353600007</v>
      </c>
      <c r="E18" s="290">
        <v>192.13582437798848</v>
      </c>
      <c r="F18" s="295">
        <v>0.66221896780563005</v>
      </c>
      <c r="G18" s="251"/>
      <c r="H18" s="293"/>
      <c r="I18" s="74"/>
      <c r="J18" s="315"/>
    </row>
    <row r="19" spans="1:12" x14ac:dyDescent="0.3">
      <c r="A19" s="75" t="s">
        <v>63</v>
      </c>
      <c r="B19" s="76">
        <v>1352351.8632885425</v>
      </c>
      <c r="C19" s="76">
        <v>1208265.0180854024</v>
      </c>
      <c r="D19" s="288">
        <v>-144086.84520314005</v>
      </c>
      <c r="E19" s="290">
        <v>-15.334450692275947</v>
      </c>
      <c r="F19" s="295">
        <v>0.45592419105000082</v>
      </c>
      <c r="G19" s="251"/>
      <c r="H19" s="293"/>
      <c r="I19" s="74"/>
      <c r="J19" s="315"/>
    </row>
    <row r="20" spans="1:12" x14ac:dyDescent="0.3">
      <c r="A20" s="75" t="s">
        <v>64</v>
      </c>
      <c r="B20" s="76">
        <v>2313021.2739885724</v>
      </c>
      <c r="C20" s="76">
        <v>2897948.7996997354</v>
      </c>
      <c r="D20" s="288">
        <v>584927.52571116295</v>
      </c>
      <c r="E20" s="290">
        <v>-12.024828592182379</v>
      </c>
      <c r="F20" s="295">
        <v>1.0935059299333572</v>
      </c>
      <c r="G20" s="251"/>
      <c r="H20" s="293"/>
      <c r="I20" s="74"/>
      <c r="J20" s="315"/>
    </row>
    <row r="21" spans="1:12" x14ac:dyDescent="0.3">
      <c r="A21" s="72" t="s">
        <v>21</v>
      </c>
      <c r="B21" s="73">
        <v>8554.781766596132</v>
      </c>
      <c r="C21" s="73">
        <v>8561.6764617799381</v>
      </c>
      <c r="D21" s="287">
        <v>6.8946951838061068</v>
      </c>
      <c r="E21" s="289">
        <v>-30.563294209567548</v>
      </c>
      <c r="F21" s="296">
        <v>3.2306450624998116E-3</v>
      </c>
      <c r="G21" s="251"/>
      <c r="H21" s="293"/>
      <c r="I21" s="74"/>
      <c r="J21" s="315"/>
    </row>
    <row r="22" spans="1:12" x14ac:dyDescent="0.3">
      <c r="A22" s="75" t="s">
        <v>65</v>
      </c>
      <c r="B22" s="76">
        <v>8554.781766596132</v>
      </c>
      <c r="C22" s="76">
        <v>8561.6764617799381</v>
      </c>
      <c r="D22" s="288">
        <v>6.8946951838061068</v>
      </c>
      <c r="E22" s="290">
        <v>-30.563294209567548</v>
      </c>
      <c r="F22" s="295">
        <v>3.2306450624998116E-3</v>
      </c>
      <c r="G22" s="251"/>
      <c r="H22" s="293"/>
      <c r="I22" s="74"/>
      <c r="J22" s="315"/>
    </row>
    <row r="23" spans="1:12" x14ac:dyDescent="0.3">
      <c r="A23" s="78" t="s">
        <v>45</v>
      </c>
      <c r="B23" s="79">
        <v>57442255.701819822</v>
      </c>
      <c r="C23" s="79">
        <v>63864237.37634632</v>
      </c>
      <c r="D23" s="80">
        <v>6421981.6745264977</v>
      </c>
      <c r="E23" s="291">
        <v>0.17914036768285069</v>
      </c>
      <c r="F23" s="297">
        <v>24.098397559315799</v>
      </c>
      <c r="G23" s="251"/>
      <c r="H23" s="292"/>
      <c r="I23" s="74"/>
      <c r="J23" s="316"/>
    </row>
    <row r="24" spans="1:12" x14ac:dyDescent="0.3">
      <c r="A24" s="81" t="s">
        <v>66</v>
      </c>
    </row>
    <row r="25" spans="1:12" x14ac:dyDescent="0.3">
      <c r="B25" s="82"/>
    </row>
    <row r="26" spans="1:12" x14ac:dyDescent="0.3">
      <c r="B26" s="82"/>
      <c r="F26" s="83"/>
    </row>
    <row r="28" spans="1:12" x14ac:dyDescent="0.3">
      <c r="B28" s="83"/>
    </row>
    <row r="30" spans="1:12" x14ac:dyDescent="0.3">
      <c r="B30" s="298"/>
      <c r="C30" s="298">
        <f>SUM(C17:C21)</f>
        <v>6015281.7993668728</v>
      </c>
      <c r="F30" s="299">
        <f>SUM(F17:F21)</f>
        <v>2.269793834352563</v>
      </c>
      <c r="H30" s="298">
        <f>SUM(H17:H21)</f>
        <v>0</v>
      </c>
      <c r="I30" s="106" t="e">
        <f>(C30/H30-1)*100</f>
        <v>#DIV/0!</v>
      </c>
    </row>
    <row r="36" spans="2:4" x14ac:dyDescent="0.3">
      <c r="B36" s="82">
        <f>H23-B38</f>
        <v>-101236.19231268283</v>
      </c>
      <c r="C36" s="298">
        <f>C23-C38</f>
        <v>66413146.09630435</v>
      </c>
    </row>
    <row r="38" spans="2:4" x14ac:dyDescent="0.3">
      <c r="B38" s="60">
        <v>101236.19231268283</v>
      </c>
      <c r="C38" s="60">
        <v>-2548908.7199580269</v>
      </c>
      <c r="D38" s="106">
        <f>(C36/B36-1)*100</f>
        <v>-65702.177026944672</v>
      </c>
    </row>
  </sheetData>
  <mergeCells count="9">
    <mergeCell ref="A1:E1"/>
    <mergeCell ref="A2:E2"/>
    <mergeCell ref="A3:E3"/>
    <mergeCell ref="A4:E4"/>
    <mergeCell ref="A6:A8"/>
    <mergeCell ref="B6:B8"/>
    <mergeCell ref="C6:C8"/>
    <mergeCell ref="D6:D8"/>
    <mergeCell ref="E6:F9"/>
  </mergeCells>
  <pageMargins left="0.7" right="0.7" top="0.75" bottom="0.75" header="0.3" footer="0.3"/>
  <ignoredErrors>
    <ignoredError sqref="B9:C9"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9CD1D-4D82-4EBC-9BF3-8DB43D8AD628}">
  <dimension ref="A1:C16"/>
  <sheetViews>
    <sheetView showGridLines="0" workbookViewId="0">
      <selection activeCell="C32" sqref="C32"/>
    </sheetView>
  </sheetViews>
  <sheetFormatPr baseColWidth="10" defaultColWidth="10.81640625" defaultRowHeight="13" x14ac:dyDescent="0.3"/>
  <cols>
    <col min="1" max="1" width="64" style="50" customWidth="1"/>
    <col min="2" max="2" width="10.81640625" style="50"/>
    <col min="3" max="3" width="21.54296875" style="50" customWidth="1"/>
    <col min="4" max="16384" width="10.81640625" style="50"/>
  </cols>
  <sheetData>
    <row r="1" spans="1:3" x14ac:dyDescent="0.3">
      <c r="A1" s="232" t="s">
        <v>320</v>
      </c>
    </row>
    <row r="2" spans="1:3" x14ac:dyDescent="0.3">
      <c r="A2" s="232" t="s">
        <v>419</v>
      </c>
    </row>
    <row r="4" spans="1:3" ht="26" x14ac:dyDescent="0.3">
      <c r="A4" s="250" t="s">
        <v>420</v>
      </c>
      <c r="B4" s="247" t="s">
        <v>421</v>
      </c>
      <c r="C4" s="245" t="s">
        <v>422</v>
      </c>
    </row>
    <row r="5" spans="1:3" x14ac:dyDescent="0.3">
      <c r="A5" s="381" t="s">
        <v>423</v>
      </c>
      <c r="B5" s="388">
        <v>62</v>
      </c>
      <c r="C5" s="385">
        <v>23555120427</v>
      </c>
    </row>
    <row r="6" spans="1:3" x14ac:dyDescent="0.3">
      <c r="A6" s="381" t="s">
        <v>424</v>
      </c>
      <c r="B6" s="388">
        <v>105</v>
      </c>
      <c r="C6" s="385">
        <v>11454269067</v>
      </c>
    </row>
    <row r="7" spans="1:3" x14ac:dyDescent="0.3">
      <c r="A7" s="381" t="s">
        <v>425</v>
      </c>
      <c r="B7" s="388">
        <v>46</v>
      </c>
      <c r="C7" s="385">
        <v>3265429493</v>
      </c>
    </row>
    <row r="8" spans="1:3" x14ac:dyDescent="0.3">
      <c r="A8" s="381" t="s">
        <v>426</v>
      </c>
      <c r="B8" s="388">
        <v>134</v>
      </c>
      <c r="C8" s="385">
        <v>1415551823</v>
      </c>
    </row>
    <row r="9" spans="1:3" x14ac:dyDescent="0.3">
      <c r="A9" s="381" t="s">
        <v>427</v>
      </c>
      <c r="B9" s="388">
        <v>70</v>
      </c>
      <c r="C9" s="385">
        <v>1309850445</v>
      </c>
    </row>
    <row r="10" spans="1:3" x14ac:dyDescent="0.3">
      <c r="A10" s="381" t="s">
        <v>428</v>
      </c>
      <c r="B10" s="388">
        <v>90</v>
      </c>
      <c r="C10" s="385">
        <v>1205662258</v>
      </c>
    </row>
    <row r="11" spans="1:3" x14ac:dyDescent="0.3">
      <c r="A11" s="381" t="s">
        <v>429</v>
      </c>
      <c r="B11" s="388">
        <v>36</v>
      </c>
      <c r="C11" s="385">
        <v>607221379</v>
      </c>
    </row>
    <row r="12" spans="1:3" x14ac:dyDescent="0.3">
      <c r="A12" s="381" t="s">
        <v>430</v>
      </c>
      <c r="B12" s="388">
        <v>40</v>
      </c>
      <c r="C12" s="385">
        <v>531878854</v>
      </c>
    </row>
    <row r="13" spans="1:3" x14ac:dyDescent="0.3">
      <c r="A13" s="381" t="s">
        <v>431</v>
      </c>
      <c r="B13" s="388">
        <v>54</v>
      </c>
      <c r="C13" s="385">
        <v>285567078</v>
      </c>
    </row>
    <row r="14" spans="1:3" x14ac:dyDescent="0.3">
      <c r="A14" s="381" t="s">
        <v>432</v>
      </c>
      <c r="B14" s="388">
        <v>62</v>
      </c>
      <c r="C14" s="385">
        <v>159179522</v>
      </c>
    </row>
    <row r="15" spans="1:3" x14ac:dyDescent="0.3">
      <c r="A15" s="383" t="s">
        <v>257</v>
      </c>
      <c r="B15" s="389">
        <v>699</v>
      </c>
      <c r="C15" s="387">
        <v>43789730346</v>
      </c>
    </row>
    <row r="16" spans="1:3" x14ac:dyDescent="0.3">
      <c r="A16" s="50" t="s">
        <v>380</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52730-A6A7-4E16-9F86-AC16D33A29AF}">
  <dimension ref="A1:D9"/>
  <sheetViews>
    <sheetView showGridLines="0" workbookViewId="0">
      <selection activeCell="C27" sqref="C27"/>
    </sheetView>
  </sheetViews>
  <sheetFormatPr baseColWidth="10" defaultColWidth="10.81640625" defaultRowHeight="13" x14ac:dyDescent="0.3"/>
  <cols>
    <col min="1" max="1" width="44.453125" style="50" customWidth="1"/>
    <col min="2" max="16384" width="10.81640625" style="50"/>
  </cols>
  <sheetData>
    <row r="1" spans="1:4" x14ac:dyDescent="0.3">
      <c r="A1" s="233" t="s">
        <v>321</v>
      </c>
    </row>
    <row r="2" spans="1:4" x14ac:dyDescent="0.3">
      <c r="A2" s="232" t="s">
        <v>433</v>
      </c>
    </row>
    <row r="4" spans="1:4" x14ac:dyDescent="0.3">
      <c r="A4" s="328" t="s">
        <v>434</v>
      </c>
      <c r="B4" s="235" t="s">
        <v>258</v>
      </c>
      <c r="C4" s="329" t="s">
        <v>259</v>
      </c>
      <c r="D4" s="235" t="s">
        <v>438</v>
      </c>
    </row>
    <row r="5" spans="1:4" x14ac:dyDescent="0.3">
      <c r="A5" s="381" t="s">
        <v>435</v>
      </c>
      <c r="B5" s="390">
        <v>0.70499999999999996</v>
      </c>
      <c r="C5" s="391">
        <v>0.94899999999999995</v>
      </c>
      <c r="D5" s="390">
        <v>0.876</v>
      </c>
    </row>
    <row r="6" spans="1:4" x14ac:dyDescent="0.3">
      <c r="A6" s="381" t="s">
        <v>436</v>
      </c>
      <c r="B6" s="390">
        <v>0.14799999999999999</v>
      </c>
      <c r="C6" s="391">
        <v>2.1999999999999999E-2</v>
      </c>
      <c r="D6" s="390">
        <v>0.06</v>
      </c>
    </row>
    <row r="7" spans="1:4" x14ac:dyDescent="0.3">
      <c r="A7" s="381" t="s">
        <v>437</v>
      </c>
      <c r="B7" s="390">
        <v>0.14799999999999999</v>
      </c>
      <c r="C7" s="391">
        <v>2.9000000000000001E-2</v>
      </c>
      <c r="D7" s="390">
        <v>6.4000000000000001E-2</v>
      </c>
    </row>
    <row r="8" spans="1:4" x14ac:dyDescent="0.3">
      <c r="A8" s="383" t="s">
        <v>257</v>
      </c>
      <c r="B8" s="392">
        <v>1</v>
      </c>
      <c r="C8" s="393">
        <v>1</v>
      </c>
      <c r="D8" s="392">
        <v>1</v>
      </c>
    </row>
    <row r="9" spans="1:4" x14ac:dyDescent="0.3">
      <c r="A9" s="50" t="s">
        <v>380</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F7273-8145-45CE-AED2-280C8F0BDF4C}">
  <dimension ref="A1:D9"/>
  <sheetViews>
    <sheetView showGridLines="0" workbookViewId="0">
      <selection activeCell="F36" sqref="F36"/>
    </sheetView>
  </sheetViews>
  <sheetFormatPr baseColWidth="10" defaultColWidth="10.81640625" defaultRowHeight="13" x14ac:dyDescent="0.3"/>
  <cols>
    <col min="1" max="1" width="19.81640625" style="50" customWidth="1"/>
    <col min="2" max="2" width="12.453125" style="50" customWidth="1"/>
    <col min="3" max="3" width="18" style="50" customWidth="1"/>
    <col min="4" max="16384" width="10.81640625" style="50"/>
  </cols>
  <sheetData>
    <row r="1" spans="1:4" x14ac:dyDescent="0.3">
      <c r="A1" s="233" t="s">
        <v>322</v>
      </c>
    </row>
    <row r="2" spans="1:4" x14ac:dyDescent="0.3">
      <c r="A2" s="232" t="s">
        <v>323</v>
      </c>
    </row>
    <row r="4" spans="1:4" ht="26" x14ac:dyDescent="0.3">
      <c r="A4" s="744"/>
      <c r="B4" s="746" t="s">
        <v>260</v>
      </c>
      <c r="C4" s="239" t="s">
        <v>377</v>
      </c>
    </row>
    <row r="5" spans="1:4" x14ac:dyDescent="0.3">
      <c r="A5" s="745"/>
      <c r="B5" s="747"/>
      <c r="C5" s="240" t="s">
        <v>378</v>
      </c>
    </row>
    <row r="6" spans="1:4" x14ac:dyDescent="0.3">
      <c r="A6" s="241" t="s">
        <v>261</v>
      </c>
      <c r="B6" s="398">
        <v>210</v>
      </c>
      <c r="C6" s="400">
        <v>2907541751</v>
      </c>
    </row>
    <row r="7" spans="1:4" x14ac:dyDescent="0.3">
      <c r="A7" s="241" t="s">
        <v>262</v>
      </c>
      <c r="B7" s="398">
        <v>489</v>
      </c>
      <c r="C7" s="400">
        <v>40882188595</v>
      </c>
    </row>
    <row r="8" spans="1:4" x14ac:dyDescent="0.3">
      <c r="A8" s="242" t="s">
        <v>257</v>
      </c>
      <c r="B8" s="399">
        <v>699</v>
      </c>
      <c r="C8" s="401">
        <v>43789730346</v>
      </c>
    </row>
    <row r="9" spans="1:4" x14ac:dyDescent="0.3">
      <c r="A9" s="2" t="s">
        <v>380</v>
      </c>
      <c r="B9" s="2"/>
      <c r="C9" s="2"/>
      <c r="D9" s="2"/>
    </row>
  </sheetData>
  <mergeCells count="2">
    <mergeCell ref="A4:A5"/>
    <mergeCell ref="B4:B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BAE37-AD3D-4A31-8260-CF723EDDE8FE}">
  <dimension ref="A1:D10"/>
  <sheetViews>
    <sheetView showGridLines="0" workbookViewId="0">
      <selection activeCell="D17" sqref="D17"/>
    </sheetView>
  </sheetViews>
  <sheetFormatPr baseColWidth="10" defaultColWidth="10.81640625" defaultRowHeight="13" x14ac:dyDescent="0.3"/>
  <cols>
    <col min="1" max="1" width="50.1796875" style="50" customWidth="1"/>
    <col min="2" max="4" width="11.81640625" style="50" customWidth="1"/>
    <col min="5" max="16384" width="10.81640625" style="50"/>
  </cols>
  <sheetData>
    <row r="1" spans="1:4" x14ac:dyDescent="0.3">
      <c r="A1" s="232" t="s">
        <v>324</v>
      </c>
    </row>
    <row r="2" spans="1:4" x14ac:dyDescent="0.3">
      <c r="A2" s="232" t="s">
        <v>379</v>
      </c>
    </row>
    <row r="4" spans="1:4" x14ac:dyDescent="0.3">
      <c r="A4" s="243"/>
      <c r="B4" s="247" t="s">
        <v>263</v>
      </c>
      <c r="C4" s="244" t="s">
        <v>259</v>
      </c>
      <c r="D4" s="247" t="s">
        <v>257</v>
      </c>
    </row>
    <row r="5" spans="1:4" x14ac:dyDescent="0.3">
      <c r="A5" s="255" t="s">
        <v>439</v>
      </c>
      <c r="B5" s="402">
        <v>0.58599999999999997</v>
      </c>
      <c r="C5" s="403">
        <v>0.622</v>
      </c>
      <c r="D5" s="402">
        <v>0.61099999999999999</v>
      </c>
    </row>
    <row r="6" spans="1:4" x14ac:dyDescent="0.3">
      <c r="A6" s="255" t="s">
        <v>440</v>
      </c>
      <c r="B6" s="402">
        <v>0.224</v>
      </c>
      <c r="C6" s="403">
        <v>0.17799999999999999</v>
      </c>
      <c r="D6" s="402">
        <v>0.192</v>
      </c>
    </row>
    <row r="7" spans="1:4" x14ac:dyDescent="0.3">
      <c r="A7" s="255" t="s">
        <v>441</v>
      </c>
      <c r="B7" s="402">
        <v>0.17100000000000001</v>
      </c>
      <c r="C7" s="403">
        <v>0.13500000000000001</v>
      </c>
      <c r="D7" s="402">
        <v>0.14599999999999999</v>
      </c>
    </row>
    <row r="8" spans="1:4" x14ac:dyDescent="0.3">
      <c r="A8" s="255" t="s">
        <v>442</v>
      </c>
      <c r="B8" s="402">
        <v>1.9E-2</v>
      </c>
      <c r="C8" s="403">
        <v>6.5000000000000002E-2</v>
      </c>
      <c r="D8" s="402">
        <v>5.1999999999999998E-2</v>
      </c>
    </row>
    <row r="9" spans="1:4" x14ac:dyDescent="0.3">
      <c r="A9" s="404" t="s">
        <v>257</v>
      </c>
      <c r="B9" s="405">
        <v>1</v>
      </c>
      <c r="C9" s="406">
        <v>1</v>
      </c>
      <c r="D9" s="405">
        <v>1</v>
      </c>
    </row>
    <row r="10" spans="1:4" x14ac:dyDescent="0.3">
      <c r="A10" s="331" t="s">
        <v>380</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A171A-F017-44BB-9EFF-D17BA2D44D72}">
  <dimension ref="A1:D15"/>
  <sheetViews>
    <sheetView showGridLines="0" workbookViewId="0">
      <selection activeCell="A20" sqref="A20"/>
    </sheetView>
  </sheetViews>
  <sheetFormatPr baseColWidth="10" defaultColWidth="10.81640625" defaultRowHeight="13" x14ac:dyDescent="0.3"/>
  <cols>
    <col min="1" max="1" width="40.81640625" style="50" customWidth="1"/>
    <col min="2" max="3" width="10.81640625" style="50"/>
    <col min="4" max="4" width="12.26953125" style="50" customWidth="1"/>
    <col min="5" max="16384" width="10.81640625" style="50"/>
  </cols>
  <sheetData>
    <row r="1" spans="1:4" x14ac:dyDescent="0.3">
      <c r="A1" s="233" t="s">
        <v>325</v>
      </c>
    </row>
    <row r="2" spans="1:4" ht="14.5" x14ac:dyDescent="0.3">
      <c r="A2" s="233" t="s">
        <v>446</v>
      </c>
    </row>
    <row r="4" spans="1:4" x14ac:dyDescent="0.3">
      <c r="A4" s="243"/>
      <c r="B4" s="247" t="s">
        <v>263</v>
      </c>
      <c r="C4" s="244" t="s">
        <v>259</v>
      </c>
      <c r="D4" s="247" t="s">
        <v>257</v>
      </c>
    </row>
    <row r="5" spans="1:4" x14ac:dyDescent="0.3">
      <c r="A5" s="248" t="s">
        <v>443</v>
      </c>
      <c r="B5" s="402">
        <v>0.624</v>
      </c>
      <c r="C5" s="403">
        <v>0.86899999999999999</v>
      </c>
      <c r="D5" s="402">
        <v>0.79500000000000004</v>
      </c>
    </row>
    <row r="6" spans="1:4" x14ac:dyDescent="0.3">
      <c r="A6" s="248" t="s">
        <v>264</v>
      </c>
      <c r="B6" s="402">
        <v>0.26200000000000001</v>
      </c>
      <c r="C6" s="403">
        <v>3.5000000000000003E-2</v>
      </c>
      <c r="D6" s="402">
        <v>0.10299999999999999</v>
      </c>
    </row>
    <row r="7" spans="1:4" x14ac:dyDescent="0.3">
      <c r="A7" s="248" t="s">
        <v>444</v>
      </c>
      <c r="B7" s="402">
        <v>5.7000000000000002E-2</v>
      </c>
      <c r="C7" s="403">
        <v>3.5000000000000003E-2</v>
      </c>
      <c r="D7" s="402">
        <v>4.2000000000000003E-2</v>
      </c>
    </row>
    <row r="8" spans="1:4" x14ac:dyDescent="0.3">
      <c r="A8" s="248" t="s">
        <v>445</v>
      </c>
      <c r="B8" s="402">
        <v>5.7000000000000002E-2</v>
      </c>
      <c r="C8" s="403">
        <v>6.0999999999999999E-2</v>
      </c>
      <c r="D8" s="402">
        <v>0.06</v>
      </c>
    </row>
    <row r="9" spans="1:4" x14ac:dyDescent="0.3">
      <c r="A9" s="246" t="s">
        <v>257</v>
      </c>
      <c r="B9" s="405">
        <v>1</v>
      </c>
      <c r="C9" s="406">
        <v>1</v>
      </c>
      <c r="D9" s="405">
        <v>1</v>
      </c>
    </row>
    <row r="10" spans="1:4" ht="12.75" customHeight="1" x14ac:dyDescent="0.3">
      <c r="A10" s="748" t="s">
        <v>447</v>
      </c>
      <c r="B10" s="748"/>
      <c r="C10" s="748"/>
      <c r="D10" s="748"/>
    </row>
    <row r="11" spans="1:4" x14ac:dyDescent="0.3">
      <c r="A11" s="749"/>
      <c r="B11" s="749"/>
      <c r="C11" s="749"/>
      <c r="D11" s="749"/>
    </row>
    <row r="12" spans="1:4" x14ac:dyDescent="0.3">
      <c r="A12" s="749"/>
      <c r="B12" s="749"/>
      <c r="C12" s="749"/>
      <c r="D12" s="749"/>
    </row>
    <row r="13" spans="1:4" x14ac:dyDescent="0.3">
      <c r="A13" s="749"/>
      <c r="B13" s="749"/>
      <c r="C13" s="749"/>
      <c r="D13" s="749"/>
    </row>
    <row r="14" spans="1:4" x14ac:dyDescent="0.3">
      <c r="A14" s="749"/>
      <c r="B14" s="749"/>
      <c r="C14" s="749"/>
      <c r="D14" s="749"/>
    </row>
    <row r="15" spans="1:4" x14ac:dyDescent="0.3">
      <c r="A15" s="234" t="s">
        <v>380</v>
      </c>
    </row>
  </sheetData>
  <mergeCells count="1">
    <mergeCell ref="A10:D14"/>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4C20D-E28C-4297-B0E1-FF6F4D87FF53}">
  <dimension ref="A1:D14"/>
  <sheetViews>
    <sheetView showGridLines="0" workbookViewId="0">
      <selection activeCell="A15" sqref="A15"/>
    </sheetView>
  </sheetViews>
  <sheetFormatPr baseColWidth="10" defaultColWidth="10.81640625" defaultRowHeight="13" x14ac:dyDescent="0.3"/>
  <cols>
    <col min="1" max="1" width="45" style="50" customWidth="1"/>
    <col min="2" max="16384" width="10.81640625" style="50"/>
  </cols>
  <sheetData>
    <row r="1" spans="1:4" x14ac:dyDescent="0.3">
      <c r="A1" s="233" t="s">
        <v>326</v>
      </c>
    </row>
    <row r="2" spans="1:4" x14ac:dyDescent="0.3">
      <c r="A2" s="249" t="s">
        <v>448</v>
      </c>
    </row>
    <row r="3" spans="1:4" x14ac:dyDescent="0.3">
      <c r="A3" s="232"/>
    </row>
    <row r="4" spans="1:4" x14ac:dyDescent="0.3">
      <c r="A4" s="383"/>
      <c r="B4" s="235" t="s">
        <v>258</v>
      </c>
      <c r="C4" s="329" t="s">
        <v>259</v>
      </c>
      <c r="D4" s="235" t="s">
        <v>257</v>
      </c>
    </row>
    <row r="5" spans="1:4" x14ac:dyDescent="0.3">
      <c r="A5" s="381" t="s">
        <v>449</v>
      </c>
      <c r="B5" s="411">
        <v>0.55700000000000005</v>
      </c>
      <c r="C5" s="412">
        <v>0.67700000000000005</v>
      </c>
      <c r="D5" s="411">
        <v>0.64100000000000001</v>
      </c>
    </row>
    <row r="6" spans="1:4" x14ac:dyDescent="0.3">
      <c r="A6" s="381" t="s">
        <v>450</v>
      </c>
      <c r="B6" s="411">
        <v>0.30499999999999999</v>
      </c>
      <c r="C6" s="412">
        <v>0.20200000000000001</v>
      </c>
      <c r="D6" s="411">
        <v>0.23300000000000001</v>
      </c>
    </row>
    <row r="7" spans="1:4" ht="14.5" x14ac:dyDescent="0.3">
      <c r="A7" s="381" t="s">
        <v>451</v>
      </c>
      <c r="B7" s="411">
        <v>0.13800000000000001</v>
      </c>
      <c r="C7" s="412">
        <v>0.121</v>
      </c>
      <c r="D7" s="411">
        <v>0.126</v>
      </c>
    </row>
    <row r="8" spans="1:4" x14ac:dyDescent="0.3">
      <c r="A8" s="383" t="s">
        <v>257</v>
      </c>
      <c r="B8" s="413">
        <v>1</v>
      </c>
      <c r="C8" s="414">
        <v>1</v>
      </c>
      <c r="D8" s="413">
        <v>1</v>
      </c>
    </row>
    <row r="9" spans="1:4" ht="12.75" customHeight="1" x14ac:dyDescent="0.3">
      <c r="A9" s="748" t="s">
        <v>452</v>
      </c>
      <c r="B9" s="748"/>
      <c r="C9" s="748"/>
      <c r="D9" s="748"/>
    </row>
    <row r="10" spans="1:4" x14ac:dyDescent="0.3">
      <c r="A10" s="749"/>
      <c r="B10" s="749"/>
      <c r="C10" s="749"/>
      <c r="D10" s="749"/>
    </row>
    <row r="11" spans="1:4" x14ac:dyDescent="0.3">
      <c r="A11" s="749"/>
      <c r="B11" s="749"/>
      <c r="C11" s="749"/>
      <c r="D11" s="749"/>
    </row>
    <row r="12" spans="1:4" x14ac:dyDescent="0.3">
      <c r="A12" s="749"/>
      <c r="B12" s="749"/>
      <c r="C12" s="749"/>
      <c r="D12" s="749"/>
    </row>
    <row r="13" spans="1:4" x14ac:dyDescent="0.3">
      <c r="A13" s="749"/>
      <c r="B13" s="749"/>
      <c r="C13" s="749"/>
      <c r="D13" s="749"/>
    </row>
    <row r="14" spans="1:4" x14ac:dyDescent="0.3">
      <c r="A14" s="50" t="s">
        <v>380</v>
      </c>
    </row>
  </sheetData>
  <mergeCells count="1">
    <mergeCell ref="A9:D13"/>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F6B48-4112-4EFB-8D5A-646BD9185D82}">
  <dimension ref="A1:D10"/>
  <sheetViews>
    <sheetView showGridLines="0" workbookViewId="0">
      <selection activeCell="D4" sqref="D4"/>
    </sheetView>
  </sheetViews>
  <sheetFormatPr baseColWidth="10" defaultColWidth="10.81640625" defaultRowHeight="13" x14ac:dyDescent="0.3"/>
  <cols>
    <col min="1" max="1" width="53.7265625" style="50" bestFit="1" customWidth="1"/>
    <col min="2" max="16384" width="10.81640625" style="50"/>
  </cols>
  <sheetData>
    <row r="1" spans="1:4" x14ac:dyDescent="0.3">
      <c r="A1" s="232" t="s">
        <v>327</v>
      </c>
    </row>
    <row r="2" spans="1:4" x14ac:dyDescent="0.3">
      <c r="A2" s="1" t="s">
        <v>329</v>
      </c>
    </row>
    <row r="4" spans="1:4" x14ac:dyDescent="0.3">
      <c r="A4" s="243"/>
      <c r="B4" s="247" t="s">
        <v>263</v>
      </c>
      <c r="C4" s="244" t="s">
        <v>259</v>
      </c>
      <c r="D4" s="247" t="s">
        <v>257</v>
      </c>
    </row>
    <row r="5" spans="1:4" x14ac:dyDescent="0.3">
      <c r="A5" s="248" t="s">
        <v>453</v>
      </c>
      <c r="B5" s="402">
        <v>0.61899999999999999</v>
      </c>
      <c r="C5" s="403">
        <v>0.873</v>
      </c>
      <c r="D5" s="415">
        <v>0.79700000000000004</v>
      </c>
    </row>
    <row r="6" spans="1:4" x14ac:dyDescent="0.3">
      <c r="A6" s="248" t="s">
        <v>454</v>
      </c>
      <c r="B6" s="402">
        <v>0.26700000000000002</v>
      </c>
      <c r="C6" s="403">
        <v>0.11700000000000001</v>
      </c>
      <c r="D6" s="415">
        <v>0.16200000000000001</v>
      </c>
    </row>
    <row r="7" spans="1:4" x14ac:dyDescent="0.3">
      <c r="A7" s="248" t="s">
        <v>265</v>
      </c>
      <c r="B7" s="402">
        <v>8.1000000000000003E-2</v>
      </c>
      <c r="C7" s="403">
        <v>0.01</v>
      </c>
      <c r="D7" s="415">
        <v>3.1E-2</v>
      </c>
    </row>
    <row r="8" spans="1:4" x14ac:dyDescent="0.3">
      <c r="A8" s="248" t="s">
        <v>455</v>
      </c>
      <c r="B8" s="402">
        <v>3.3000000000000002E-2</v>
      </c>
      <c r="C8" s="403">
        <v>0</v>
      </c>
      <c r="D8" s="415">
        <v>0.01</v>
      </c>
    </row>
    <row r="9" spans="1:4" x14ac:dyDescent="0.3">
      <c r="A9" s="246" t="s">
        <v>257</v>
      </c>
      <c r="B9" s="405">
        <v>1</v>
      </c>
      <c r="C9" s="406">
        <v>1</v>
      </c>
      <c r="D9" s="405">
        <v>1</v>
      </c>
    </row>
    <row r="10" spans="1:4" x14ac:dyDescent="0.3">
      <c r="A10" s="331" t="s">
        <v>380</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95321-C7CA-45BC-9F00-2B31B9E08D05}">
  <dimension ref="A1:D12"/>
  <sheetViews>
    <sheetView showGridLines="0" workbookViewId="0">
      <selection activeCell="A13" sqref="A13"/>
    </sheetView>
  </sheetViews>
  <sheetFormatPr baseColWidth="10" defaultRowHeight="14.5" x14ac:dyDescent="0.35"/>
  <cols>
    <col min="1" max="1" width="36.7265625" customWidth="1"/>
    <col min="4" max="4" width="13.26953125" customWidth="1"/>
  </cols>
  <sheetData>
    <row r="1" spans="1:4" x14ac:dyDescent="0.35">
      <c r="A1" s="233" t="s">
        <v>328</v>
      </c>
    </row>
    <row r="2" spans="1:4" x14ac:dyDescent="0.35">
      <c r="A2" s="233" t="s">
        <v>456</v>
      </c>
    </row>
    <row r="4" spans="1:4" x14ac:dyDescent="0.35">
      <c r="A4" s="418"/>
      <c r="B4" s="421" t="s">
        <v>258</v>
      </c>
      <c r="C4" s="419" t="s">
        <v>259</v>
      </c>
      <c r="D4" s="421" t="s">
        <v>257</v>
      </c>
    </row>
    <row r="5" spans="1:4" x14ac:dyDescent="0.35">
      <c r="A5" s="416" t="s">
        <v>457</v>
      </c>
      <c r="B5" s="422">
        <v>0.186</v>
      </c>
      <c r="C5" s="417">
        <v>0.25600000000000001</v>
      </c>
      <c r="D5" s="422">
        <v>0.23499999999999999</v>
      </c>
    </row>
    <row r="6" spans="1:4" x14ac:dyDescent="0.35">
      <c r="A6" s="416" t="s">
        <v>458</v>
      </c>
      <c r="B6" s="422">
        <v>0.2</v>
      </c>
      <c r="C6" s="417">
        <v>0.19800000000000001</v>
      </c>
      <c r="D6" s="422">
        <v>0.19900000000000001</v>
      </c>
    </row>
    <row r="7" spans="1:4" x14ac:dyDescent="0.35">
      <c r="A7" s="416" t="s">
        <v>266</v>
      </c>
      <c r="B7" s="422">
        <v>0.157</v>
      </c>
      <c r="C7" s="417">
        <v>5.8999999999999997E-2</v>
      </c>
      <c r="D7" s="422">
        <v>8.8999999999999996E-2</v>
      </c>
    </row>
    <row r="8" spans="1:4" x14ac:dyDescent="0.35">
      <c r="A8" s="416" t="s">
        <v>459</v>
      </c>
      <c r="B8" s="422">
        <v>3.3000000000000002E-2</v>
      </c>
      <c r="C8" s="417">
        <v>0.08</v>
      </c>
      <c r="D8" s="422">
        <v>6.6000000000000003E-2</v>
      </c>
    </row>
    <row r="9" spans="1:4" x14ac:dyDescent="0.35">
      <c r="A9" s="416" t="s">
        <v>460</v>
      </c>
      <c r="B9" s="422">
        <v>0.21</v>
      </c>
      <c r="C9" s="417">
        <v>0.40699999999999997</v>
      </c>
      <c r="D9" s="422">
        <v>0.34799999999999998</v>
      </c>
    </row>
    <row r="10" spans="1:4" x14ac:dyDescent="0.35">
      <c r="A10" s="416" t="s">
        <v>461</v>
      </c>
      <c r="B10" s="422">
        <v>0.214</v>
      </c>
      <c r="C10" s="417">
        <v>0</v>
      </c>
      <c r="D10" s="422">
        <v>6.4000000000000001E-2</v>
      </c>
    </row>
    <row r="11" spans="1:4" x14ac:dyDescent="0.35">
      <c r="A11" s="418" t="s">
        <v>257</v>
      </c>
      <c r="B11" s="423">
        <v>1</v>
      </c>
      <c r="C11" s="420">
        <v>1</v>
      </c>
      <c r="D11" s="423">
        <v>1</v>
      </c>
    </row>
    <row r="12" spans="1:4" x14ac:dyDescent="0.35">
      <c r="A12" t="s">
        <v>380</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5BEDC-F0B1-4E0C-98EF-A112D72E7D6B}">
  <dimension ref="A1:G17"/>
  <sheetViews>
    <sheetView showGridLines="0" workbookViewId="0">
      <selection activeCell="H14" sqref="H14"/>
    </sheetView>
  </sheetViews>
  <sheetFormatPr baseColWidth="10" defaultColWidth="10.81640625" defaultRowHeight="13" x14ac:dyDescent="0.3"/>
  <cols>
    <col min="1" max="1" width="44.1796875" style="50" customWidth="1"/>
    <col min="2" max="2" width="39.54296875" style="50" bestFit="1" customWidth="1"/>
    <col min="3" max="16384" width="10.81640625" style="50"/>
  </cols>
  <sheetData>
    <row r="1" spans="1:7" x14ac:dyDescent="0.3">
      <c r="A1" s="233" t="s">
        <v>497</v>
      </c>
    </row>
    <row r="2" spans="1:7" x14ac:dyDescent="0.3">
      <c r="A2" s="233" t="s">
        <v>330</v>
      </c>
    </row>
    <row r="4" spans="1:7" x14ac:dyDescent="0.3">
      <c r="A4" s="750" t="s">
        <v>267</v>
      </c>
      <c r="B4" s="752" t="s">
        <v>268</v>
      </c>
      <c r="C4" s="754" t="s">
        <v>462</v>
      </c>
      <c r="D4" s="754"/>
      <c r="E4" s="754"/>
      <c r="F4" s="754"/>
      <c r="G4" s="755"/>
    </row>
    <row r="5" spans="1:7" x14ac:dyDescent="0.3">
      <c r="A5" s="751"/>
      <c r="B5" s="753"/>
      <c r="C5" s="330">
        <v>2021</v>
      </c>
      <c r="D5" s="329">
        <v>2020</v>
      </c>
      <c r="E5" s="235">
        <v>2019</v>
      </c>
      <c r="F5" s="329">
        <v>2018</v>
      </c>
      <c r="G5" s="235">
        <v>2017</v>
      </c>
    </row>
    <row r="6" spans="1:7" ht="14.5" x14ac:dyDescent="0.3">
      <c r="A6" s="381" t="s">
        <v>463</v>
      </c>
      <c r="B6" s="388" t="s">
        <v>269</v>
      </c>
      <c r="C6" s="388">
        <v>151</v>
      </c>
      <c r="D6" s="384">
        <v>150</v>
      </c>
      <c r="E6" s="388">
        <v>146</v>
      </c>
      <c r="F6" s="384">
        <v>138</v>
      </c>
      <c r="G6" s="388">
        <v>130</v>
      </c>
    </row>
    <row r="7" spans="1:7" x14ac:dyDescent="0.3">
      <c r="A7" s="756" t="s">
        <v>270</v>
      </c>
      <c r="B7" s="409" t="s">
        <v>271</v>
      </c>
      <c r="C7" s="409">
        <v>5</v>
      </c>
      <c r="D7" s="408">
        <v>5</v>
      </c>
      <c r="E7" s="409">
        <v>5</v>
      </c>
      <c r="F7" s="408">
        <v>5</v>
      </c>
      <c r="G7" s="409">
        <v>5</v>
      </c>
    </row>
    <row r="8" spans="1:7" x14ac:dyDescent="0.3">
      <c r="A8" s="757"/>
      <c r="B8" s="388" t="s">
        <v>272</v>
      </c>
      <c r="C8" s="388">
        <v>1</v>
      </c>
      <c r="D8" s="384">
        <v>1</v>
      </c>
      <c r="E8" s="388">
        <v>1</v>
      </c>
      <c r="F8" s="384">
        <v>1</v>
      </c>
      <c r="G8" s="388">
        <v>1</v>
      </c>
    </row>
    <row r="9" spans="1:7" ht="14.5" x14ac:dyDescent="0.3">
      <c r="A9" s="758"/>
      <c r="B9" s="425" t="s">
        <v>464</v>
      </c>
      <c r="C9" s="425">
        <v>1</v>
      </c>
      <c r="D9" s="424">
        <v>1</v>
      </c>
      <c r="E9" s="425">
        <v>1</v>
      </c>
      <c r="F9" s="424">
        <v>1</v>
      </c>
      <c r="G9" s="425">
        <v>1</v>
      </c>
    </row>
    <row r="10" spans="1:7" x14ac:dyDescent="0.3">
      <c r="A10" s="382" t="s">
        <v>273</v>
      </c>
      <c r="B10" s="236" t="s">
        <v>274</v>
      </c>
      <c r="C10" s="236">
        <v>15</v>
      </c>
      <c r="D10" s="410">
        <v>15</v>
      </c>
      <c r="E10" s="236">
        <v>14</v>
      </c>
      <c r="F10" s="410">
        <v>14</v>
      </c>
      <c r="G10" s="236">
        <v>14</v>
      </c>
    </row>
    <row r="11" spans="1:7" ht="14.5" x14ac:dyDescent="0.3">
      <c r="A11" s="381" t="s">
        <v>465</v>
      </c>
      <c r="B11" s="388" t="s">
        <v>466</v>
      </c>
      <c r="C11" s="388">
        <v>1</v>
      </c>
      <c r="D11" s="384">
        <v>1</v>
      </c>
      <c r="E11" s="388">
        <v>1</v>
      </c>
      <c r="F11" s="384">
        <v>1</v>
      </c>
      <c r="G11" s="388">
        <v>1</v>
      </c>
    </row>
    <row r="12" spans="1:7" x14ac:dyDescent="0.3">
      <c r="A12" s="383" t="s">
        <v>233</v>
      </c>
      <c r="B12" s="389"/>
      <c r="C12" s="389">
        <v>174</v>
      </c>
      <c r="D12" s="386">
        <v>173</v>
      </c>
      <c r="E12" s="389">
        <v>168</v>
      </c>
      <c r="F12" s="386">
        <v>160</v>
      </c>
      <c r="G12" s="389">
        <v>152</v>
      </c>
    </row>
    <row r="13" spans="1:7" x14ac:dyDescent="0.3">
      <c r="A13" s="407" t="s">
        <v>467</v>
      </c>
    </row>
    <row r="14" spans="1:7" x14ac:dyDescent="0.3">
      <c r="A14" s="407" t="s">
        <v>468</v>
      </c>
    </row>
    <row r="15" spans="1:7" x14ac:dyDescent="0.3">
      <c r="A15" s="407" t="s">
        <v>469</v>
      </c>
    </row>
    <row r="16" spans="1:7" x14ac:dyDescent="0.3">
      <c r="A16" s="407" t="s">
        <v>470</v>
      </c>
    </row>
    <row r="17" spans="1:1" x14ac:dyDescent="0.3">
      <c r="A17" s="50" t="s">
        <v>23</v>
      </c>
    </row>
  </sheetData>
  <mergeCells count="4">
    <mergeCell ref="A4:A5"/>
    <mergeCell ref="B4:B5"/>
    <mergeCell ref="C4:G4"/>
    <mergeCell ref="A7:A9"/>
  </mergeCells>
  <pageMargins left="0.7" right="0.7" top="0.75" bottom="0.75" header="0.3" footer="0.3"/>
  <pageSetup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DB1BC-001C-4029-A7D0-176042D83C6D}">
  <dimension ref="A1:K15"/>
  <sheetViews>
    <sheetView showGridLines="0" workbookViewId="0">
      <selection activeCell="C23" sqref="C23"/>
    </sheetView>
  </sheetViews>
  <sheetFormatPr baseColWidth="10" defaultColWidth="10.81640625" defaultRowHeight="13" x14ac:dyDescent="0.3"/>
  <cols>
    <col min="1" max="1" width="13.54296875" style="50" customWidth="1"/>
    <col min="2" max="16384" width="10.81640625" style="50"/>
  </cols>
  <sheetData>
    <row r="1" spans="1:11" x14ac:dyDescent="0.3">
      <c r="A1" s="233" t="s">
        <v>498</v>
      </c>
    </row>
    <row r="2" spans="1:11" x14ac:dyDescent="0.3">
      <c r="A2" s="232" t="s">
        <v>472</v>
      </c>
    </row>
    <row r="4" spans="1:11" ht="12.75" customHeight="1" x14ac:dyDescent="0.3">
      <c r="A4" s="764" t="s">
        <v>275</v>
      </c>
      <c r="B4" s="761" t="s">
        <v>471</v>
      </c>
      <c r="C4" s="762"/>
      <c r="D4" s="762"/>
      <c r="E4" s="762"/>
      <c r="F4" s="762"/>
      <c r="G4" s="762"/>
      <c r="H4" s="762"/>
      <c r="I4" s="762"/>
      <c r="J4" s="762"/>
      <c r="K4" s="763"/>
    </row>
    <row r="5" spans="1:11" x14ac:dyDescent="0.3">
      <c r="A5" s="765"/>
      <c r="B5" s="759">
        <v>2021</v>
      </c>
      <c r="C5" s="760"/>
      <c r="D5" s="766">
        <v>2020</v>
      </c>
      <c r="E5" s="766"/>
      <c r="F5" s="759">
        <v>2019</v>
      </c>
      <c r="G5" s="760"/>
      <c r="H5" s="766">
        <v>2018</v>
      </c>
      <c r="I5" s="766"/>
      <c r="J5" s="759">
        <v>2017</v>
      </c>
      <c r="K5" s="760"/>
    </row>
    <row r="6" spans="1:11" x14ac:dyDescent="0.3">
      <c r="A6" s="426"/>
      <c r="B6" s="427" t="s">
        <v>276</v>
      </c>
      <c r="C6" s="428" t="s">
        <v>277</v>
      </c>
      <c r="D6" s="429" t="s">
        <v>276</v>
      </c>
      <c r="E6" s="429" t="s">
        <v>277</v>
      </c>
      <c r="F6" s="427" t="s">
        <v>276</v>
      </c>
      <c r="G6" s="428" t="s">
        <v>277</v>
      </c>
      <c r="H6" s="429" t="s">
        <v>276</v>
      </c>
      <c r="I6" s="429" t="s">
        <v>277</v>
      </c>
      <c r="J6" s="427" t="s">
        <v>276</v>
      </c>
      <c r="K6" s="428" t="s">
        <v>277</v>
      </c>
    </row>
    <row r="7" spans="1:11" x14ac:dyDescent="0.3">
      <c r="A7" s="430">
        <v>1</v>
      </c>
      <c r="B7" s="431">
        <v>110</v>
      </c>
      <c r="C7" s="432">
        <v>0.63</v>
      </c>
      <c r="D7" s="433">
        <v>96</v>
      </c>
      <c r="E7" s="403">
        <v>0.55000000000000004</v>
      </c>
      <c r="F7" s="431">
        <v>75</v>
      </c>
      <c r="G7" s="432">
        <v>0.44</v>
      </c>
      <c r="H7" s="433">
        <v>70</v>
      </c>
      <c r="I7" s="403">
        <v>0.44</v>
      </c>
      <c r="J7" s="431">
        <v>69</v>
      </c>
      <c r="K7" s="432">
        <v>0.45</v>
      </c>
    </row>
    <row r="8" spans="1:11" x14ac:dyDescent="0.3">
      <c r="A8" s="256" t="s">
        <v>278</v>
      </c>
      <c r="B8" s="431">
        <v>53</v>
      </c>
      <c r="C8" s="432">
        <v>0.31</v>
      </c>
      <c r="D8" s="433">
        <v>60</v>
      </c>
      <c r="E8" s="403">
        <v>0.35</v>
      </c>
      <c r="F8" s="431">
        <v>72</v>
      </c>
      <c r="G8" s="432">
        <v>0.43</v>
      </c>
      <c r="H8" s="433">
        <v>58</v>
      </c>
      <c r="I8" s="403">
        <v>0.36</v>
      </c>
      <c r="J8" s="431">
        <v>61</v>
      </c>
      <c r="K8" s="432">
        <v>0.4</v>
      </c>
    </row>
    <row r="9" spans="1:11" x14ac:dyDescent="0.3">
      <c r="A9" s="256" t="s">
        <v>279</v>
      </c>
      <c r="B9" s="431">
        <v>11</v>
      </c>
      <c r="C9" s="432">
        <v>0.06</v>
      </c>
      <c r="D9" s="433">
        <v>17</v>
      </c>
      <c r="E9" s="403">
        <v>0.1</v>
      </c>
      <c r="F9" s="431">
        <v>21</v>
      </c>
      <c r="G9" s="432">
        <v>0.13</v>
      </c>
      <c r="H9" s="433">
        <v>27</v>
      </c>
      <c r="I9" s="403">
        <v>0.17</v>
      </c>
      <c r="J9" s="431">
        <v>21</v>
      </c>
      <c r="K9" s="432">
        <v>0.14000000000000001</v>
      </c>
    </row>
    <row r="10" spans="1:11" x14ac:dyDescent="0.3">
      <c r="A10" s="256" t="s">
        <v>280</v>
      </c>
      <c r="B10" s="431">
        <v>0</v>
      </c>
      <c r="C10" s="432">
        <v>0</v>
      </c>
      <c r="D10" s="433">
        <v>0</v>
      </c>
      <c r="E10" s="403">
        <v>0</v>
      </c>
      <c r="F10" s="431">
        <v>0</v>
      </c>
      <c r="G10" s="432">
        <v>0</v>
      </c>
      <c r="H10" s="433">
        <v>5</v>
      </c>
      <c r="I10" s="403">
        <v>0.03</v>
      </c>
      <c r="J10" s="431">
        <v>1</v>
      </c>
      <c r="K10" s="432">
        <v>0.01</v>
      </c>
    </row>
    <row r="11" spans="1:11" x14ac:dyDescent="0.3">
      <c r="A11" s="256" t="s">
        <v>281</v>
      </c>
      <c r="B11" s="431">
        <v>0</v>
      </c>
      <c r="C11" s="432">
        <v>0</v>
      </c>
      <c r="D11" s="433">
        <v>0</v>
      </c>
      <c r="E11" s="403">
        <v>0</v>
      </c>
      <c r="F11" s="431">
        <v>0</v>
      </c>
      <c r="G11" s="432">
        <v>0</v>
      </c>
      <c r="H11" s="433">
        <v>0</v>
      </c>
      <c r="I11" s="403">
        <v>0</v>
      </c>
      <c r="J11" s="431">
        <v>0</v>
      </c>
      <c r="K11" s="432">
        <v>0</v>
      </c>
    </row>
    <row r="12" spans="1:11" x14ac:dyDescent="0.3">
      <c r="A12" s="256" t="s">
        <v>282</v>
      </c>
      <c r="B12" s="431">
        <v>0</v>
      </c>
      <c r="C12" s="432">
        <v>0</v>
      </c>
      <c r="D12" s="433">
        <v>0</v>
      </c>
      <c r="E12" s="403">
        <v>0</v>
      </c>
      <c r="F12" s="431">
        <v>0</v>
      </c>
      <c r="G12" s="432">
        <v>0</v>
      </c>
      <c r="H12" s="433">
        <v>0</v>
      </c>
      <c r="I12" s="403">
        <v>0</v>
      </c>
      <c r="J12" s="431">
        <v>0</v>
      </c>
      <c r="K12" s="432">
        <v>0</v>
      </c>
    </row>
    <row r="13" spans="1:11" x14ac:dyDescent="0.3">
      <c r="A13" s="256" t="s">
        <v>283</v>
      </c>
      <c r="B13" s="431">
        <v>0</v>
      </c>
      <c r="C13" s="432">
        <v>0</v>
      </c>
      <c r="D13" s="433">
        <v>0</v>
      </c>
      <c r="E13" s="403">
        <v>0</v>
      </c>
      <c r="F13" s="431">
        <v>0</v>
      </c>
      <c r="G13" s="432">
        <v>0</v>
      </c>
      <c r="H13" s="433">
        <v>0</v>
      </c>
      <c r="I13" s="403">
        <v>0</v>
      </c>
      <c r="J13" s="431">
        <v>0</v>
      </c>
      <c r="K13" s="432">
        <v>0</v>
      </c>
    </row>
    <row r="14" spans="1:11" x14ac:dyDescent="0.3">
      <c r="A14" s="434" t="s">
        <v>45</v>
      </c>
      <c r="B14" s="435">
        <v>174</v>
      </c>
      <c r="C14" s="436">
        <v>1</v>
      </c>
      <c r="D14" s="437">
        <v>173</v>
      </c>
      <c r="E14" s="406">
        <v>1</v>
      </c>
      <c r="F14" s="435">
        <v>168</v>
      </c>
      <c r="G14" s="436">
        <v>1</v>
      </c>
      <c r="H14" s="437">
        <v>160</v>
      </c>
      <c r="I14" s="406">
        <v>1</v>
      </c>
      <c r="J14" s="435">
        <v>152</v>
      </c>
      <c r="K14" s="436">
        <v>1</v>
      </c>
    </row>
    <row r="15" spans="1:11" x14ac:dyDescent="0.3">
      <c r="A15" s="50" t="s">
        <v>23</v>
      </c>
    </row>
  </sheetData>
  <mergeCells count="7">
    <mergeCell ref="J5:K5"/>
    <mergeCell ref="B4:K4"/>
    <mergeCell ref="A4:A5"/>
    <mergeCell ref="B5:C5"/>
    <mergeCell ref="D5:E5"/>
    <mergeCell ref="F5:G5"/>
    <mergeCell ref="H5:I5"/>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9B24E-08D9-4384-A41E-9F658A8D060E}">
  <dimension ref="A1:I24"/>
  <sheetViews>
    <sheetView workbookViewId="0">
      <selection activeCell="H13" sqref="H13"/>
    </sheetView>
  </sheetViews>
  <sheetFormatPr baseColWidth="10" defaultColWidth="11.453125" defaultRowHeight="13" x14ac:dyDescent="0.3"/>
  <cols>
    <col min="1" max="1" width="35.7265625" style="60" bestFit="1" customWidth="1"/>
    <col min="2" max="3" width="14.453125" style="60" customWidth="1"/>
    <col min="4" max="4" width="15.7265625" style="60" customWidth="1"/>
    <col min="5" max="5" width="11" style="60" bestFit="1" customWidth="1"/>
    <col min="6" max="7" width="11.453125" style="60"/>
    <col min="8" max="8" width="16.26953125" style="60" customWidth="1"/>
    <col min="9" max="16384" width="11.453125" style="60"/>
  </cols>
  <sheetData>
    <row r="1" spans="1:9" x14ac:dyDescent="0.3">
      <c r="A1" s="668" t="s">
        <v>231</v>
      </c>
      <c r="B1" s="668"/>
      <c r="C1" s="668"/>
      <c r="D1" s="668"/>
      <c r="E1" s="668"/>
    </row>
    <row r="2" spans="1:9" x14ac:dyDescent="0.3">
      <c r="A2" s="668" t="s">
        <v>349</v>
      </c>
      <c r="B2" s="668"/>
      <c r="C2" s="668"/>
      <c r="D2" s="668"/>
      <c r="E2" s="668"/>
    </row>
    <row r="3" spans="1:9" x14ac:dyDescent="0.3">
      <c r="A3" s="669" t="s">
        <v>350</v>
      </c>
      <c r="B3" s="669"/>
      <c r="C3" s="669"/>
      <c r="D3" s="669"/>
      <c r="E3" s="669"/>
    </row>
    <row r="4" spans="1:9" x14ac:dyDescent="0.3">
      <c r="A4" s="62"/>
      <c r="B4" s="62"/>
      <c r="C4" s="62"/>
      <c r="D4" s="62"/>
      <c r="E4" s="62"/>
    </row>
    <row r="5" spans="1:9" ht="12.75" customHeight="1" x14ac:dyDescent="0.3">
      <c r="A5" s="680" t="s">
        <v>111</v>
      </c>
      <c r="B5" s="683" t="s">
        <v>405</v>
      </c>
      <c r="C5" s="672" t="s">
        <v>406</v>
      </c>
      <c r="D5" s="672" t="s">
        <v>409</v>
      </c>
      <c r="E5" s="674" t="s">
        <v>408</v>
      </c>
      <c r="F5" s="675"/>
    </row>
    <row r="6" spans="1:9" x14ac:dyDescent="0.3">
      <c r="A6" s="681"/>
      <c r="B6" s="684"/>
      <c r="C6" s="673"/>
      <c r="D6" s="673"/>
      <c r="E6" s="676"/>
      <c r="F6" s="677"/>
    </row>
    <row r="7" spans="1:9" x14ac:dyDescent="0.3">
      <c r="A7" s="681"/>
      <c r="B7" s="684"/>
      <c r="C7" s="673"/>
      <c r="D7" s="673"/>
      <c r="E7" s="676"/>
      <c r="F7" s="677"/>
    </row>
    <row r="8" spans="1:9" x14ac:dyDescent="0.3">
      <c r="A8" s="681"/>
      <c r="B8" s="133" t="s">
        <v>51</v>
      </c>
      <c r="C8" s="66" t="s">
        <v>52</v>
      </c>
      <c r="D8" s="66" t="s">
        <v>53</v>
      </c>
      <c r="E8" s="676"/>
      <c r="F8" s="677"/>
    </row>
    <row r="9" spans="1:9" ht="26" x14ac:dyDescent="0.3">
      <c r="A9" s="682"/>
      <c r="B9" s="134" t="s">
        <v>184</v>
      </c>
      <c r="C9" s="68" t="s">
        <v>184</v>
      </c>
      <c r="D9" s="68" t="s">
        <v>184</v>
      </c>
      <c r="E9" s="69" t="s">
        <v>54</v>
      </c>
      <c r="F9" s="51" t="s">
        <v>109</v>
      </c>
      <c r="H9" s="71"/>
      <c r="I9" s="71"/>
    </row>
    <row r="10" spans="1:9" x14ac:dyDescent="0.3">
      <c r="A10" s="194" t="s">
        <v>112</v>
      </c>
      <c r="B10" s="130">
        <v>18501663.016130451</v>
      </c>
      <c r="C10" s="130">
        <v>24257426.901999999</v>
      </c>
      <c r="D10" s="130">
        <v>5755763.8858695477</v>
      </c>
      <c r="E10" s="296">
        <v>15.932362201013106</v>
      </c>
      <c r="F10" s="296">
        <v>9.1532466567422937</v>
      </c>
      <c r="H10" s="317"/>
      <c r="I10" s="316"/>
    </row>
    <row r="11" spans="1:9" x14ac:dyDescent="0.3">
      <c r="A11" s="195" t="s">
        <v>113</v>
      </c>
      <c r="B11" s="131">
        <v>4250645.5360000003</v>
      </c>
      <c r="C11" s="131">
        <v>4343549.6850000005</v>
      </c>
      <c r="D11" s="131">
        <v>92904.149000000209</v>
      </c>
      <c r="E11" s="295">
        <v>35.816841728106887</v>
      </c>
      <c r="F11" s="295">
        <v>1.638985939986171</v>
      </c>
      <c r="H11" s="82"/>
      <c r="I11" s="315"/>
    </row>
    <row r="12" spans="1:9" x14ac:dyDescent="0.3">
      <c r="A12" s="195" t="s">
        <v>114</v>
      </c>
      <c r="B12" s="131">
        <v>14251017.480130453</v>
      </c>
      <c r="C12" s="131">
        <v>19913877.217</v>
      </c>
      <c r="D12" s="131">
        <v>5662859.7368695475</v>
      </c>
      <c r="E12" s="295">
        <v>12.344775143155907</v>
      </c>
      <c r="F12" s="295">
        <v>7.5142607167561231</v>
      </c>
      <c r="H12" s="82"/>
      <c r="I12" s="315"/>
    </row>
    <row r="13" spans="1:9" x14ac:dyDescent="0.3">
      <c r="A13" s="194" t="s">
        <v>115</v>
      </c>
      <c r="B13" s="130">
        <v>22679924.446976714</v>
      </c>
      <c r="C13" s="130">
        <v>24869592.305000003</v>
      </c>
      <c r="D13" s="130">
        <v>2189667.8580232896</v>
      </c>
      <c r="E13" s="296">
        <v>-1.7159646453838717</v>
      </c>
      <c r="F13" s="296">
        <v>9.3842398676471603</v>
      </c>
      <c r="H13" s="317"/>
      <c r="I13" s="316"/>
    </row>
    <row r="14" spans="1:9" x14ac:dyDescent="0.3">
      <c r="A14" s="194" t="s">
        <v>116</v>
      </c>
      <c r="B14" s="130">
        <v>3083393.1439508116</v>
      </c>
      <c r="C14" s="130">
        <v>2171146.284</v>
      </c>
      <c r="D14" s="130">
        <v>-912246.8599508116</v>
      </c>
      <c r="E14" s="296">
        <v>-28.089579987792046</v>
      </c>
      <c r="F14" s="296">
        <v>0.81925579104529611</v>
      </c>
      <c r="H14" s="317"/>
      <c r="I14" s="316"/>
    </row>
    <row r="15" spans="1:9" x14ac:dyDescent="0.3">
      <c r="A15" s="196" t="s">
        <v>117</v>
      </c>
      <c r="B15" s="131">
        <v>1337682.0558004575</v>
      </c>
      <c r="C15" s="131">
        <v>1284175.4310000001</v>
      </c>
      <c r="D15" s="131">
        <v>-53506.624800457386</v>
      </c>
      <c r="E15" s="295">
        <v>-3.7917206191648067</v>
      </c>
      <c r="F15" s="295">
        <v>0.48456806725457802</v>
      </c>
      <c r="H15" s="82"/>
      <c r="I15" s="315"/>
    </row>
    <row r="16" spans="1:9" x14ac:dyDescent="0.3">
      <c r="A16" s="196" t="s">
        <v>118</v>
      </c>
      <c r="B16" s="131">
        <v>1728172.3909221573</v>
      </c>
      <c r="C16" s="131">
        <v>877058.853</v>
      </c>
      <c r="D16" s="131">
        <v>-851113.53792215732</v>
      </c>
      <c r="E16" s="295">
        <v>-47.622406615527659</v>
      </c>
      <c r="F16" s="295">
        <v>0.33094755047274144</v>
      </c>
      <c r="H16" s="82"/>
      <c r="I16" s="315"/>
    </row>
    <row r="17" spans="1:9" x14ac:dyDescent="0.3">
      <c r="A17" s="197" t="s">
        <v>119</v>
      </c>
      <c r="B17" s="131">
        <v>17538.697228196852</v>
      </c>
      <c r="C17" s="131">
        <v>9912</v>
      </c>
      <c r="D17" s="131">
        <v>-7626.6972281968519</v>
      </c>
      <c r="E17" s="295">
        <v>-0.4629796997500657</v>
      </c>
      <c r="F17" s="295">
        <v>3.7401733179766592E-3</v>
      </c>
      <c r="H17" s="82"/>
      <c r="I17" s="315"/>
    </row>
    <row r="18" spans="1:9" x14ac:dyDescent="0.3">
      <c r="A18" s="194" t="s">
        <v>120</v>
      </c>
      <c r="B18" s="130">
        <v>711515.63346716948</v>
      </c>
      <c r="C18" s="130">
        <v>721108.88100000005</v>
      </c>
      <c r="D18" s="130">
        <v>9593.2475328305736</v>
      </c>
      <c r="E18" s="296">
        <v>9.9081556667879322</v>
      </c>
      <c r="F18" s="296">
        <v>0.27210171469655026</v>
      </c>
      <c r="H18" s="317"/>
      <c r="I18" s="316"/>
    </row>
    <row r="19" spans="1:9" x14ac:dyDescent="0.3">
      <c r="A19" s="194" t="s">
        <v>121</v>
      </c>
      <c r="B19" s="130">
        <v>449131.71809407382</v>
      </c>
      <c r="C19" s="130">
        <v>627312.79399999999</v>
      </c>
      <c r="D19" s="130">
        <v>178181.07590592618</v>
      </c>
      <c r="E19" s="296">
        <v>20.670498712670348</v>
      </c>
      <c r="F19" s="296">
        <v>0.23670889569654849</v>
      </c>
      <c r="H19" s="317"/>
      <c r="I19" s="316"/>
    </row>
    <row r="20" spans="1:9" x14ac:dyDescent="0.3">
      <c r="A20" s="194" t="s">
        <v>122</v>
      </c>
      <c r="B20" s="130">
        <v>323801.11545503035</v>
      </c>
      <c r="C20" s="130">
        <v>-11420.619999999879</v>
      </c>
      <c r="D20" s="130">
        <v>-335221.73545503023</v>
      </c>
      <c r="E20" s="296">
        <v>-91.547410958585033</v>
      </c>
      <c r="F20" s="296">
        <v>-4.3094328287681741E-3</v>
      </c>
      <c r="H20" s="317"/>
      <c r="I20" s="316"/>
    </row>
    <row r="21" spans="1:9" x14ac:dyDescent="0.3">
      <c r="A21" s="121" t="s">
        <v>123</v>
      </c>
      <c r="B21" s="132">
        <v>45749429.074074253</v>
      </c>
      <c r="C21" s="132">
        <v>52635166.546000004</v>
      </c>
      <c r="D21" s="132">
        <v>6885737.4719257504</v>
      </c>
      <c r="E21" s="297">
        <v>4.6681717034988246</v>
      </c>
      <c r="F21" s="297">
        <v>19.86124349299908</v>
      </c>
      <c r="H21" s="317"/>
      <c r="I21" s="316"/>
    </row>
    <row r="22" spans="1:9" x14ac:dyDescent="0.3">
      <c r="A22" s="99" t="s">
        <v>66</v>
      </c>
      <c r="B22" s="99"/>
    </row>
    <row r="24" spans="1:9" x14ac:dyDescent="0.3">
      <c r="B24" s="82"/>
      <c r="C24" s="82"/>
      <c r="D24" s="82"/>
    </row>
  </sheetData>
  <mergeCells count="8">
    <mergeCell ref="A1:E1"/>
    <mergeCell ref="A2:E2"/>
    <mergeCell ref="A3:E3"/>
    <mergeCell ref="A5:A9"/>
    <mergeCell ref="B5:B7"/>
    <mergeCell ref="C5:C7"/>
    <mergeCell ref="D5:D7"/>
    <mergeCell ref="E5:F8"/>
  </mergeCells>
  <conditionalFormatting sqref="A17">
    <cfRule type="cellIs" dxfId="0" priority="1" stopIfTrue="1" operator="equal">
      <formula>"n.d."</formula>
    </cfRule>
  </conditionalFormatting>
  <pageMargins left="0.7" right="0.7" top="0.75" bottom="0.75" header="0.3" footer="0.3"/>
  <ignoredErrors>
    <ignoredError sqref="B8:C8"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555E0-FADD-4465-AB83-6EC773C2F141}">
  <dimension ref="A1:D10"/>
  <sheetViews>
    <sheetView showGridLines="0" workbookViewId="0">
      <selection activeCell="E17" sqref="E17"/>
    </sheetView>
  </sheetViews>
  <sheetFormatPr baseColWidth="10" defaultColWidth="10.81640625" defaultRowHeight="13" x14ac:dyDescent="0.3"/>
  <cols>
    <col min="1" max="1" width="33.54296875" style="50" bestFit="1" customWidth="1"/>
    <col min="2" max="16384" width="10.81640625" style="50"/>
  </cols>
  <sheetData>
    <row r="1" spans="1:4" x14ac:dyDescent="0.3">
      <c r="A1" s="233" t="s">
        <v>499</v>
      </c>
    </row>
    <row r="2" spans="1:4" x14ac:dyDescent="0.3">
      <c r="A2" s="232" t="s">
        <v>473</v>
      </c>
    </row>
    <row r="4" spans="1:4" ht="24" customHeight="1" x14ac:dyDescent="0.3">
      <c r="A4" s="767" t="s">
        <v>284</v>
      </c>
      <c r="B4" s="769" t="s">
        <v>285</v>
      </c>
      <c r="C4" s="770"/>
      <c r="D4" s="771"/>
    </row>
    <row r="5" spans="1:4" x14ac:dyDescent="0.3">
      <c r="A5" s="768"/>
      <c r="B5" s="247">
        <v>2021</v>
      </c>
      <c r="C5" s="247">
        <v>2020</v>
      </c>
      <c r="D5" s="247">
        <v>2019</v>
      </c>
    </row>
    <row r="6" spans="1:4" x14ac:dyDescent="0.3">
      <c r="A6" s="248" t="s">
        <v>286</v>
      </c>
      <c r="B6" s="402">
        <v>0.98699999999999999</v>
      </c>
      <c r="C6" s="402">
        <v>0.98899999999999999</v>
      </c>
      <c r="D6" s="402">
        <v>0.98699999999999999</v>
      </c>
    </row>
    <row r="7" spans="1:4" x14ac:dyDescent="0.3">
      <c r="A7" s="248" t="s">
        <v>287</v>
      </c>
      <c r="B7" s="402">
        <v>0.99399999999999999</v>
      </c>
      <c r="C7" s="402">
        <v>0.997</v>
      </c>
      <c r="D7" s="402">
        <v>0.995</v>
      </c>
    </row>
    <row r="8" spans="1:4" x14ac:dyDescent="0.3">
      <c r="A8" s="248" t="s">
        <v>288</v>
      </c>
      <c r="B8" s="402">
        <v>0.98799999999999999</v>
      </c>
      <c r="C8" s="402">
        <v>0.96899999999999997</v>
      </c>
      <c r="D8" s="402">
        <v>0.96699999999999997</v>
      </c>
    </row>
    <row r="9" spans="1:4" x14ac:dyDescent="0.3">
      <c r="A9" s="246" t="s">
        <v>474</v>
      </c>
      <c r="B9" s="405">
        <v>0.99</v>
      </c>
      <c r="C9" s="405">
        <v>0.98699999999999999</v>
      </c>
      <c r="D9" s="405">
        <v>0.98299999999999998</v>
      </c>
    </row>
    <row r="10" spans="1:4" x14ac:dyDescent="0.3">
      <c r="A10" s="50" t="s">
        <v>23</v>
      </c>
    </row>
  </sheetData>
  <mergeCells count="2">
    <mergeCell ref="A4:A5"/>
    <mergeCell ref="B4:D4"/>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5F656-5241-45E6-A716-43E88EA725BE}">
  <dimension ref="A1:I26"/>
  <sheetViews>
    <sheetView showGridLines="0" workbookViewId="0"/>
  </sheetViews>
  <sheetFormatPr baseColWidth="10" defaultColWidth="10.81640625" defaultRowHeight="13" x14ac:dyDescent="0.3"/>
  <cols>
    <col min="1" max="1" width="11.7265625" style="50" customWidth="1"/>
    <col min="2" max="2" width="36" style="50" customWidth="1"/>
    <col min="3" max="7" width="10.81640625" style="50"/>
    <col min="8" max="8" width="16.1796875" style="50" customWidth="1"/>
    <col min="9" max="9" width="15" style="50" customWidth="1"/>
    <col min="10" max="16384" width="10.81640625" style="50"/>
  </cols>
  <sheetData>
    <row r="1" spans="1:9" x14ac:dyDescent="0.3">
      <c r="A1" s="232" t="s">
        <v>500</v>
      </c>
    </row>
    <row r="2" spans="1:9" x14ac:dyDescent="0.3">
      <c r="A2" s="1" t="s">
        <v>475</v>
      </c>
    </row>
    <row r="4" spans="1:9" x14ac:dyDescent="0.3">
      <c r="A4" s="777" t="s">
        <v>289</v>
      </c>
      <c r="B4" s="746" t="s">
        <v>290</v>
      </c>
      <c r="C4" s="769" t="s">
        <v>476</v>
      </c>
      <c r="D4" s="770"/>
      <c r="E4" s="769" t="s">
        <v>477</v>
      </c>
      <c r="F4" s="771"/>
      <c r="G4" s="770" t="s">
        <v>478</v>
      </c>
      <c r="H4" s="771"/>
      <c r="I4" s="746" t="s">
        <v>479</v>
      </c>
    </row>
    <row r="5" spans="1:9" ht="26" x14ac:dyDescent="0.3">
      <c r="A5" s="778"/>
      <c r="B5" s="747"/>
      <c r="C5" s="441" t="s">
        <v>276</v>
      </c>
      <c r="D5" s="441" t="s">
        <v>277</v>
      </c>
      <c r="E5" s="340" t="s">
        <v>276</v>
      </c>
      <c r="F5" s="240" t="s">
        <v>277</v>
      </c>
      <c r="G5" s="441" t="s">
        <v>276</v>
      </c>
      <c r="H5" s="441" t="s">
        <v>480</v>
      </c>
      <c r="I5" s="747"/>
    </row>
    <row r="6" spans="1:9" x14ac:dyDescent="0.3">
      <c r="A6" s="772" t="s">
        <v>291</v>
      </c>
      <c r="B6" s="445" t="s">
        <v>481</v>
      </c>
      <c r="C6" s="341">
        <v>179</v>
      </c>
      <c r="D6" s="446">
        <v>0.83</v>
      </c>
      <c r="E6" s="450">
        <v>36</v>
      </c>
      <c r="F6" s="451">
        <v>0.17</v>
      </c>
      <c r="G6" s="341">
        <v>215</v>
      </c>
      <c r="H6" s="341" t="s">
        <v>482</v>
      </c>
      <c r="I6" s="455">
        <v>0.98899999999999999</v>
      </c>
    </row>
    <row r="7" spans="1:9" x14ac:dyDescent="0.3">
      <c r="A7" s="773"/>
      <c r="B7" s="442" t="s">
        <v>483</v>
      </c>
      <c r="C7" s="438">
        <v>12</v>
      </c>
      <c r="D7" s="439">
        <v>1</v>
      </c>
      <c r="E7" s="452"/>
      <c r="F7" s="440">
        <v>0</v>
      </c>
      <c r="G7" s="438">
        <v>12</v>
      </c>
      <c r="H7" s="439">
        <v>7.0000000000000007E-2</v>
      </c>
      <c r="I7" s="456">
        <v>1</v>
      </c>
    </row>
    <row r="8" spans="1:9" x14ac:dyDescent="0.3">
      <c r="A8" s="773"/>
      <c r="B8" s="442" t="s">
        <v>484</v>
      </c>
      <c r="C8" s="438">
        <v>154</v>
      </c>
      <c r="D8" s="439">
        <v>0.98</v>
      </c>
      <c r="E8" s="452">
        <v>3</v>
      </c>
      <c r="F8" s="440">
        <v>0.02</v>
      </c>
      <c r="G8" s="438">
        <v>157</v>
      </c>
      <c r="H8" s="439">
        <v>0.9</v>
      </c>
      <c r="I8" s="457">
        <v>0.996</v>
      </c>
    </row>
    <row r="9" spans="1:9" x14ac:dyDescent="0.3">
      <c r="A9" s="773"/>
      <c r="B9" s="442" t="s">
        <v>485</v>
      </c>
      <c r="C9" s="438">
        <v>12</v>
      </c>
      <c r="D9" s="439">
        <v>0.52</v>
      </c>
      <c r="E9" s="452">
        <v>11</v>
      </c>
      <c r="F9" s="440">
        <v>0.48</v>
      </c>
      <c r="G9" s="438">
        <v>23</v>
      </c>
      <c r="H9" s="439">
        <v>0.13</v>
      </c>
      <c r="I9" s="457">
        <v>0.90900000000000003</v>
      </c>
    </row>
    <row r="10" spans="1:9" x14ac:dyDescent="0.3">
      <c r="A10" s="774"/>
      <c r="B10" s="443" t="s">
        <v>292</v>
      </c>
      <c r="C10" s="447">
        <v>62</v>
      </c>
      <c r="D10" s="448">
        <v>0.98</v>
      </c>
      <c r="E10" s="453">
        <v>1</v>
      </c>
      <c r="F10" s="449">
        <v>0.02</v>
      </c>
      <c r="G10" s="447">
        <v>63</v>
      </c>
      <c r="H10" s="448">
        <v>0.36</v>
      </c>
      <c r="I10" s="458">
        <v>1</v>
      </c>
    </row>
    <row r="11" spans="1:9" x14ac:dyDescent="0.3">
      <c r="A11" s="772" t="s">
        <v>293</v>
      </c>
      <c r="B11" s="445" t="s">
        <v>486</v>
      </c>
      <c r="C11" s="341">
        <v>141</v>
      </c>
      <c r="D11" s="446">
        <v>0.82</v>
      </c>
      <c r="E11" s="450">
        <v>32</v>
      </c>
      <c r="F11" s="451">
        <v>0.18</v>
      </c>
      <c r="G11" s="341">
        <v>173</v>
      </c>
      <c r="H11" s="446">
        <v>0.99</v>
      </c>
      <c r="I11" s="455">
        <v>0.997</v>
      </c>
    </row>
    <row r="12" spans="1:9" x14ac:dyDescent="0.3">
      <c r="A12" s="773"/>
      <c r="B12" s="442" t="s">
        <v>295</v>
      </c>
      <c r="C12" s="438">
        <v>40</v>
      </c>
      <c r="D12" s="439">
        <v>0.95</v>
      </c>
      <c r="E12" s="452">
        <v>2</v>
      </c>
      <c r="F12" s="440">
        <v>0.05</v>
      </c>
      <c r="G12" s="438">
        <v>42</v>
      </c>
      <c r="H12" s="439">
        <v>0.24</v>
      </c>
      <c r="I12" s="457">
        <v>0.97099999999999997</v>
      </c>
    </row>
    <row r="13" spans="1:9" x14ac:dyDescent="0.3">
      <c r="A13" s="773"/>
      <c r="B13" s="442" t="s">
        <v>294</v>
      </c>
      <c r="C13" s="438">
        <v>147</v>
      </c>
      <c r="D13" s="439">
        <v>0.99</v>
      </c>
      <c r="E13" s="452">
        <v>2</v>
      </c>
      <c r="F13" s="440">
        <v>0.01</v>
      </c>
      <c r="G13" s="438">
        <v>149</v>
      </c>
      <c r="H13" s="439">
        <v>0.86</v>
      </c>
      <c r="I13" s="457">
        <v>0.99299999999999999</v>
      </c>
    </row>
    <row r="14" spans="1:9" x14ac:dyDescent="0.3">
      <c r="A14" s="774"/>
      <c r="B14" s="443" t="s">
        <v>487</v>
      </c>
      <c r="C14" s="447">
        <v>147</v>
      </c>
      <c r="D14" s="448">
        <v>0.87</v>
      </c>
      <c r="E14" s="453">
        <v>22</v>
      </c>
      <c r="F14" s="449">
        <v>0.13</v>
      </c>
      <c r="G14" s="447">
        <v>169</v>
      </c>
      <c r="H14" s="448">
        <v>0.97</v>
      </c>
      <c r="I14" s="459">
        <v>0.99399999999999999</v>
      </c>
    </row>
    <row r="15" spans="1:9" x14ac:dyDescent="0.3">
      <c r="A15" s="773" t="s">
        <v>296</v>
      </c>
      <c r="B15" s="442" t="s">
        <v>297</v>
      </c>
      <c r="C15" s="438">
        <v>107</v>
      </c>
      <c r="D15" s="439">
        <v>1</v>
      </c>
      <c r="E15" s="452"/>
      <c r="F15" s="440">
        <v>0</v>
      </c>
      <c r="G15" s="438">
        <v>107</v>
      </c>
      <c r="H15" s="439">
        <v>0.61</v>
      </c>
      <c r="I15" s="456">
        <v>1</v>
      </c>
    </row>
    <row r="16" spans="1:9" x14ac:dyDescent="0.3">
      <c r="A16" s="773"/>
      <c r="B16" s="442" t="s">
        <v>481</v>
      </c>
      <c r="C16" s="438">
        <v>52</v>
      </c>
      <c r="D16" s="439">
        <v>0.9</v>
      </c>
      <c r="E16" s="452">
        <v>6</v>
      </c>
      <c r="F16" s="440">
        <v>0.1</v>
      </c>
      <c r="G16" s="438">
        <v>58</v>
      </c>
      <c r="H16" s="439">
        <v>0.33</v>
      </c>
      <c r="I16" s="457">
        <v>0.998</v>
      </c>
    </row>
    <row r="17" spans="1:9" x14ac:dyDescent="0.3">
      <c r="A17" s="773"/>
      <c r="B17" s="442" t="s">
        <v>298</v>
      </c>
      <c r="C17" s="438">
        <v>138</v>
      </c>
      <c r="D17" s="439">
        <v>0.97</v>
      </c>
      <c r="E17" s="452">
        <v>5</v>
      </c>
      <c r="F17" s="440">
        <v>0.03</v>
      </c>
      <c r="G17" s="438">
        <v>143</v>
      </c>
      <c r="H17" s="439">
        <v>0.82</v>
      </c>
      <c r="I17" s="457">
        <v>0.998</v>
      </c>
    </row>
    <row r="18" spans="1:9" x14ac:dyDescent="0.3">
      <c r="A18" s="773"/>
      <c r="B18" s="442" t="s">
        <v>488</v>
      </c>
      <c r="C18" s="438">
        <v>59</v>
      </c>
      <c r="D18" s="439">
        <v>1</v>
      </c>
      <c r="E18" s="452"/>
      <c r="F18" s="440">
        <v>0</v>
      </c>
      <c r="G18" s="438">
        <v>59</v>
      </c>
      <c r="H18" s="439">
        <v>0.34</v>
      </c>
      <c r="I18" s="456">
        <v>1</v>
      </c>
    </row>
    <row r="19" spans="1:9" x14ac:dyDescent="0.3">
      <c r="A19" s="773"/>
      <c r="B19" s="442" t="s">
        <v>489</v>
      </c>
      <c r="C19" s="438">
        <v>118</v>
      </c>
      <c r="D19" s="439">
        <v>0.88</v>
      </c>
      <c r="E19" s="452">
        <v>16</v>
      </c>
      <c r="F19" s="440">
        <v>0.12</v>
      </c>
      <c r="G19" s="438">
        <v>134</v>
      </c>
      <c r="H19" s="439">
        <v>0.77</v>
      </c>
      <c r="I19" s="457">
        <v>0.94199999999999995</v>
      </c>
    </row>
    <row r="20" spans="1:9" x14ac:dyDescent="0.3">
      <c r="A20" s="769" t="s">
        <v>490</v>
      </c>
      <c r="B20" s="770"/>
      <c r="C20" s="460">
        <v>1368</v>
      </c>
      <c r="D20" s="454">
        <v>0.91</v>
      </c>
      <c r="E20" s="250">
        <v>136</v>
      </c>
      <c r="F20" s="454">
        <v>0.09</v>
      </c>
      <c r="G20" s="444">
        <v>1504</v>
      </c>
      <c r="H20" s="244"/>
      <c r="I20" s="247"/>
    </row>
    <row r="21" spans="1:9" ht="12.75" customHeight="1" x14ac:dyDescent="0.3">
      <c r="A21" s="775" t="s">
        <v>491</v>
      </c>
      <c r="B21" s="775"/>
      <c r="C21" s="775"/>
      <c r="D21" s="775"/>
      <c r="E21" s="775"/>
      <c r="F21" s="775"/>
      <c r="G21" s="775"/>
      <c r="H21" s="775"/>
      <c r="I21" s="775"/>
    </row>
    <row r="22" spans="1:9" x14ac:dyDescent="0.3">
      <c r="A22" s="776"/>
      <c r="B22" s="776"/>
      <c r="C22" s="776"/>
      <c r="D22" s="776"/>
      <c r="E22" s="776"/>
      <c r="F22" s="776"/>
      <c r="G22" s="776"/>
      <c r="H22" s="776"/>
      <c r="I22" s="776"/>
    </row>
    <row r="23" spans="1:9" x14ac:dyDescent="0.3">
      <c r="A23" s="776"/>
      <c r="B23" s="776"/>
      <c r="C23" s="776"/>
      <c r="D23" s="776"/>
      <c r="E23" s="776"/>
      <c r="F23" s="776"/>
      <c r="G23" s="776"/>
      <c r="H23" s="776"/>
      <c r="I23" s="776"/>
    </row>
    <row r="24" spans="1:9" x14ac:dyDescent="0.3">
      <c r="A24" s="50" t="s">
        <v>492</v>
      </c>
    </row>
    <row r="25" spans="1:9" x14ac:dyDescent="0.3">
      <c r="A25" s="50" t="s">
        <v>493</v>
      </c>
    </row>
    <row r="26" spans="1:9" x14ac:dyDescent="0.3">
      <c r="A26" s="50" t="s">
        <v>23</v>
      </c>
    </row>
  </sheetData>
  <mergeCells count="11">
    <mergeCell ref="I4:I5"/>
    <mergeCell ref="A11:A14"/>
    <mergeCell ref="A15:A19"/>
    <mergeCell ref="A20:B20"/>
    <mergeCell ref="A21:I23"/>
    <mergeCell ref="E4:F4"/>
    <mergeCell ref="G4:H4"/>
    <mergeCell ref="A6:A10"/>
    <mergeCell ref="A4:A5"/>
    <mergeCell ref="B4:B5"/>
    <mergeCell ref="C4:D4"/>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8C4FA-F217-48BD-9FE9-63E348226B3C}">
  <dimension ref="A1:K32"/>
  <sheetViews>
    <sheetView showGridLines="0" workbookViewId="0">
      <selection activeCell="A40" sqref="A40"/>
    </sheetView>
  </sheetViews>
  <sheetFormatPr baseColWidth="10" defaultColWidth="10.81640625" defaultRowHeight="13" x14ac:dyDescent="0.3"/>
  <cols>
    <col min="1" max="1" width="51.54296875" style="2" bestFit="1" customWidth="1"/>
    <col min="2" max="16384" width="10.81640625" style="2"/>
  </cols>
  <sheetData>
    <row r="1" spans="1:11" x14ac:dyDescent="0.3">
      <c r="A1" s="1" t="s">
        <v>501</v>
      </c>
    </row>
    <row r="2" spans="1:11" x14ac:dyDescent="0.3">
      <c r="A2" s="1" t="s">
        <v>494</v>
      </c>
    </row>
    <row r="4" spans="1:11" x14ac:dyDescent="0.3">
      <c r="A4" s="779" t="s">
        <v>108</v>
      </c>
      <c r="B4" s="781" t="s">
        <v>495</v>
      </c>
      <c r="C4" s="729"/>
      <c r="D4" s="729"/>
      <c r="E4" s="729"/>
      <c r="F4" s="730"/>
      <c r="G4" s="782" t="s">
        <v>496</v>
      </c>
      <c r="H4" s="782"/>
      <c r="I4" s="782"/>
      <c r="J4" s="782"/>
      <c r="K4" s="760"/>
    </row>
    <row r="5" spans="1:11" x14ac:dyDescent="0.3">
      <c r="A5" s="780"/>
      <c r="B5" s="466">
        <v>2021</v>
      </c>
      <c r="C5" s="465">
        <v>2020</v>
      </c>
      <c r="D5" s="465">
        <v>2019</v>
      </c>
      <c r="E5" s="465">
        <v>2018</v>
      </c>
      <c r="F5" s="467">
        <v>2017</v>
      </c>
      <c r="G5" s="429">
        <v>2021</v>
      </c>
      <c r="H5" s="429">
        <v>2020</v>
      </c>
      <c r="I5" s="429">
        <v>2019</v>
      </c>
      <c r="J5" s="429">
        <v>2018</v>
      </c>
      <c r="K5" s="428">
        <v>2017</v>
      </c>
    </row>
    <row r="6" spans="1:11" x14ac:dyDescent="0.3">
      <c r="A6" s="463" t="s">
        <v>503</v>
      </c>
      <c r="B6" s="468">
        <v>6</v>
      </c>
      <c r="C6" s="461">
        <v>6</v>
      </c>
      <c r="D6" s="461">
        <v>6</v>
      </c>
      <c r="E6" s="461">
        <v>6</v>
      </c>
      <c r="F6" s="469">
        <v>6</v>
      </c>
      <c r="G6" s="462">
        <v>99.8</v>
      </c>
      <c r="H6" s="462">
        <v>98.7</v>
      </c>
      <c r="I6" s="462">
        <v>97.6</v>
      </c>
      <c r="J6" s="462">
        <v>99</v>
      </c>
      <c r="K6" s="464">
        <v>98.1</v>
      </c>
    </row>
    <row r="7" spans="1:11" x14ac:dyDescent="0.3">
      <c r="A7" s="463" t="s">
        <v>504</v>
      </c>
      <c r="B7" s="468">
        <v>1</v>
      </c>
      <c r="C7" s="461">
        <v>1</v>
      </c>
      <c r="D7" s="461">
        <v>1</v>
      </c>
      <c r="E7" s="461">
        <v>1</v>
      </c>
      <c r="F7" s="469">
        <v>1</v>
      </c>
      <c r="G7" s="462">
        <v>99.6</v>
      </c>
      <c r="H7" s="462">
        <v>99</v>
      </c>
      <c r="I7" s="462">
        <v>98.5</v>
      </c>
      <c r="J7" s="462">
        <v>90.9</v>
      </c>
      <c r="K7" s="464">
        <v>95.5</v>
      </c>
    </row>
    <row r="8" spans="1:11" x14ac:dyDescent="0.3">
      <c r="A8" s="463" t="s">
        <v>505</v>
      </c>
      <c r="B8" s="468">
        <v>2</v>
      </c>
      <c r="C8" s="461">
        <v>2</v>
      </c>
      <c r="D8" s="461">
        <v>1</v>
      </c>
      <c r="E8" s="461" t="s">
        <v>232</v>
      </c>
      <c r="F8" s="469" t="s">
        <v>232</v>
      </c>
      <c r="G8" s="462">
        <v>95</v>
      </c>
      <c r="H8" s="462">
        <v>100</v>
      </c>
      <c r="I8" s="462">
        <v>98.5</v>
      </c>
      <c r="J8" s="462" t="s">
        <v>232</v>
      </c>
      <c r="K8" s="464" t="s">
        <v>232</v>
      </c>
    </row>
    <row r="9" spans="1:11" x14ac:dyDescent="0.3">
      <c r="A9" s="463" t="s">
        <v>506</v>
      </c>
      <c r="B9" s="468">
        <v>3</v>
      </c>
      <c r="C9" s="461">
        <v>3</v>
      </c>
      <c r="D9" s="461">
        <v>3</v>
      </c>
      <c r="E9" s="461">
        <v>3</v>
      </c>
      <c r="F9" s="469" t="s">
        <v>232</v>
      </c>
      <c r="G9" s="462">
        <v>100</v>
      </c>
      <c r="H9" s="462">
        <v>98.9</v>
      </c>
      <c r="I9" s="462">
        <v>97.8</v>
      </c>
      <c r="J9" s="462">
        <v>99.5</v>
      </c>
      <c r="K9" s="464" t="s">
        <v>232</v>
      </c>
    </row>
    <row r="10" spans="1:11" x14ac:dyDescent="0.3">
      <c r="A10" s="463" t="s">
        <v>507</v>
      </c>
      <c r="B10" s="468">
        <v>3</v>
      </c>
      <c r="C10" s="461">
        <v>3</v>
      </c>
      <c r="D10" s="461">
        <v>3</v>
      </c>
      <c r="E10" s="461">
        <v>3</v>
      </c>
      <c r="F10" s="469">
        <v>3</v>
      </c>
      <c r="G10" s="462">
        <v>98.3</v>
      </c>
      <c r="H10" s="462">
        <v>100</v>
      </c>
      <c r="I10" s="462">
        <v>99.5</v>
      </c>
      <c r="J10" s="462">
        <v>97.1</v>
      </c>
      <c r="K10" s="464">
        <v>94.7</v>
      </c>
    </row>
    <row r="11" spans="1:11" x14ac:dyDescent="0.3">
      <c r="A11" s="463" t="s">
        <v>508</v>
      </c>
      <c r="B11" s="468">
        <v>2</v>
      </c>
      <c r="C11" s="461">
        <v>2</v>
      </c>
      <c r="D11" s="461">
        <v>2</v>
      </c>
      <c r="E11" s="461">
        <v>2</v>
      </c>
      <c r="F11" s="469">
        <v>2</v>
      </c>
      <c r="G11" s="462">
        <v>98.1</v>
      </c>
      <c r="H11" s="462">
        <v>96.8</v>
      </c>
      <c r="I11" s="462">
        <v>93.5</v>
      </c>
      <c r="J11" s="462">
        <v>95</v>
      </c>
      <c r="K11" s="464">
        <v>93.9</v>
      </c>
    </row>
    <row r="12" spans="1:11" x14ac:dyDescent="0.3">
      <c r="A12" s="463" t="s">
        <v>509</v>
      </c>
      <c r="B12" s="468">
        <v>8</v>
      </c>
      <c r="C12" s="461">
        <v>8</v>
      </c>
      <c r="D12" s="461">
        <v>8</v>
      </c>
      <c r="E12" s="461">
        <v>8</v>
      </c>
      <c r="F12" s="469">
        <v>7</v>
      </c>
      <c r="G12" s="462">
        <v>98.8</v>
      </c>
      <c r="H12" s="462">
        <v>99.3</v>
      </c>
      <c r="I12" s="462">
        <v>98.2</v>
      </c>
      <c r="J12" s="462">
        <v>97.4</v>
      </c>
      <c r="K12" s="464">
        <v>95.1</v>
      </c>
    </row>
    <row r="13" spans="1:11" x14ac:dyDescent="0.3">
      <c r="A13" s="463" t="s">
        <v>510</v>
      </c>
      <c r="B13" s="468">
        <v>14</v>
      </c>
      <c r="C13" s="461">
        <v>14</v>
      </c>
      <c r="D13" s="461">
        <v>14</v>
      </c>
      <c r="E13" s="461">
        <v>13</v>
      </c>
      <c r="F13" s="469">
        <v>13</v>
      </c>
      <c r="G13" s="462">
        <v>99.2</v>
      </c>
      <c r="H13" s="462">
        <v>99.5</v>
      </c>
      <c r="I13" s="462">
        <v>98.3</v>
      </c>
      <c r="J13" s="462">
        <v>97.3</v>
      </c>
      <c r="K13" s="464">
        <v>97.6</v>
      </c>
    </row>
    <row r="14" spans="1:11" x14ac:dyDescent="0.3">
      <c r="A14" s="463" t="s">
        <v>511</v>
      </c>
      <c r="B14" s="468">
        <v>21</v>
      </c>
      <c r="C14" s="461">
        <v>21</v>
      </c>
      <c r="D14" s="461">
        <v>17</v>
      </c>
      <c r="E14" s="461">
        <v>13</v>
      </c>
      <c r="F14" s="469">
        <v>10</v>
      </c>
      <c r="G14" s="462">
        <v>98.1</v>
      </c>
      <c r="H14" s="462">
        <v>98.4</v>
      </c>
      <c r="I14" s="462">
        <v>99.5</v>
      </c>
      <c r="J14" s="462">
        <v>96.6</v>
      </c>
      <c r="K14" s="464">
        <v>99.5</v>
      </c>
    </row>
    <row r="15" spans="1:11" x14ac:dyDescent="0.3">
      <c r="A15" s="463" t="s">
        <v>512</v>
      </c>
      <c r="B15" s="468">
        <v>4</v>
      </c>
      <c r="C15" s="461">
        <v>4</v>
      </c>
      <c r="D15" s="461">
        <v>4</v>
      </c>
      <c r="E15" s="461">
        <v>4</v>
      </c>
      <c r="F15" s="469">
        <v>4</v>
      </c>
      <c r="G15" s="462">
        <v>99.9</v>
      </c>
      <c r="H15" s="462">
        <v>99.4</v>
      </c>
      <c r="I15" s="462">
        <v>99.5</v>
      </c>
      <c r="J15" s="462">
        <v>94.7</v>
      </c>
      <c r="K15" s="464">
        <v>97.9</v>
      </c>
    </row>
    <row r="16" spans="1:11" x14ac:dyDescent="0.3">
      <c r="A16" s="463" t="s">
        <v>513</v>
      </c>
      <c r="B16" s="468">
        <v>10</v>
      </c>
      <c r="C16" s="461">
        <v>10</v>
      </c>
      <c r="D16" s="461">
        <v>10</v>
      </c>
      <c r="E16" s="461">
        <v>11</v>
      </c>
      <c r="F16" s="469">
        <v>11</v>
      </c>
      <c r="G16" s="462">
        <v>99.4</v>
      </c>
      <c r="H16" s="462">
        <v>98.3</v>
      </c>
      <c r="I16" s="462">
        <v>98.2</v>
      </c>
      <c r="J16" s="462">
        <v>97.4</v>
      </c>
      <c r="K16" s="464">
        <v>99.1</v>
      </c>
    </row>
    <row r="17" spans="1:11" x14ac:dyDescent="0.3">
      <c r="A17" s="463" t="s">
        <v>514</v>
      </c>
      <c r="B17" s="468">
        <v>23</v>
      </c>
      <c r="C17" s="461">
        <v>22</v>
      </c>
      <c r="D17" s="461">
        <v>22</v>
      </c>
      <c r="E17" s="461">
        <v>22</v>
      </c>
      <c r="F17" s="469">
        <v>21</v>
      </c>
      <c r="G17" s="462">
        <v>98.3</v>
      </c>
      <c r="H17" s="462">
        <v>99</v>
      </c>
      <c r="I17" s="462">
        <v>98.4</v>
      </c>
      <c r="J17" s="462">
        <v>96</v>
      </c>
      <c r="K17" s="464">
        <v>97.5</v>
      </c>
    </row>
    <row r="18" spans="1:11" x14ac:dyDescent="0.3">
      <c r="A18" s="463" t="s">
        <v>515</v>
      </c>
      <c r="B18" s="468">
        <v>7</v>
      </c>
      <c r="C18" s="461">
        <v>7</v>
      </c>
      <c r="D18" s="461">
        <v>7</v>
      </c>
      <c r="E18" s="461">
        <v>7</v>
      </c>
      <c r="F18" s="469">
        <v>7</v>
      </c>
      <c r="G18" s="462">
        <v>98.6</v>
      </c>
      <c r="H18" s="462">
        <v>95</v>
      </c>
      <c r="I18" s="462">
        <v>97.2</v>
      </c>
      <c r="J18" s="462">
        <v>96.9</v>
      </c>
      <c r="K18" s="464">
        <v>98.9</v>
      </c>
    </row>
    <row r="19" spans="1:11" x14ac:dyDescent="0.3">
      <c r="A19" s="463" t="s">
        <v>516</v>
      </c>
      <c r="B19" s="468">
        <v>3</v>
      </c>
      <c r="C19" s="461">
        <v>3</v>
      </c>
      <c r="D19" s="461">
        <v>3</v>
      </c>
      <c r="E19" s="461">
        <v>3</v>
      </c>
      <c r="F19" s="469">
        <v>3</v>
      </c>
      <c r="G19" s="462">
        <v>96.6</v>
      </c>
      <c r="H19" s="462">
        <v>97.7</v>
      </c>
      <c r="I19" s="462">
        <v>98.2</v>
      </c>
      <c r="J19" s="462">
        <v>100</v>
      </c>
      <c r="K19" s="464">
        <v>99.7</v>
      </c>
    </row>
    <row r="20" spans="1:11" x14ac:dyDescent="0.3">
      <c r="A20" s="463" t="s">
        <v>517</v>
      </c>
      <c r="B20" s="468">
        <v>3</v>
      </c>
      <c r="C20" s="461">
        <v>3</v>
      </c>
      <c r="D20" s="461">
        <v>3</v>
      </c>
      <c r="E20" s="461">
        <v>3</v>
      </c>
      <c r="F20" s="469">
        <v>3</v>
      </c>
      <c r="G20" s="462">
        <v>97</v>
      </c>
      <c r="H20" s="462">
        <v>99.7</v>
      </c>
      <c r="I20" s="462">
        <v>98</v>
      </c>
      <c r="J20" s="462">
        <v>96.4</v>
      </c>
      <c r="K20" s="464">
        <v>99.7</v>
      </c>
    </row>
    <row r="21" spans="1:11" x14ac:dyDescent="0.3">
      <c r="A21" s="463" t="s">
        <v>518</v>
      </c>
      <c r="B21" s="468">
        <v>2</v>
      </c>
      <c r="C21" s="461">
        <v>2</v>
      </c>
      <c r="D21" s="461">
        <v>2</v>
      </c>
      <c r="E21" s="461">
        <v>2</v>
      </c>
      <c r="F21" s="469">
        <v>2</v>
      </c>
      <c r="G21" s="462">
        <v>99.3</v>
      </c>
      <c r="H21" s="462">
        <v>96.6</v>
      </c>
      <c r="I21" s="462">
        <v>98.5</v>
      </c>
      <c r="J21" s="462">
        <v>98</v>
      </c>
      <c r="K21" s="464">
        <v>97.5</v>
      </c>
    </row>
    <row r="22" spans="1:11" x14ac:dyDescent="0.3">
      <c r="A22" s="463" t="s">
        <v>519</v>
      </c>
      <c r="B22" s="468">
        <v>14</v>
      </c>
      <c r="C22" s="461">
        <v>14</v>
      </c>
      <c r="D22" s="461">
        <v>14</v>
      </c>
      <c r="E22" s="461">
        <v>13</v>
      </c>
      <c r="F22" s="469">
        <v>13</v>
      </c>
      <c r="G22" s="462">
        <v>99.7</v>
      </c>
      <c r="H22" s="462">
        <v>98.8</v>
      </c>
      <c r="I22" s="462">
        <v>99</v>
      </c>
      <c r="J22" s="462">
        <v>99.7</v>
      </c>
      <c r="K22" s="464">
        <v>98.9</v>
      </c>
    </row>
    <row r="23" spans="1:11" x14ac:dyDescent="0.3">
      <c r="A23" s="463" t="s">
        <v>520</v>
      </c>
      <c r="B23" s="468">
        <v>1</v>
      </c>
      <c r="C23" s="461">
        <v>1</v>
      </c>
      <c r="D23" s="461">
        <v>1</v>
      </c>
      <c r="E23" s="461">
        <v>1</v>
      </c>
      <c r="F23" s="469">
        <v>1</v>
      </c>
      <c r="G23" s="462">
        <v>100</v>
      </c>
      <c r="H23" s="462">
        <v>100</v>
      </c>
      <c r="I23" s="462">
        <v>100</v>
      </c>
      <c r="J23" s="462">
        <v>93.3</v>
      </c>
      <c r="K23" s="464">
        <v>91.9</v>
      </c>
    </row>
    <row r="24" spans="1:11" x14ac:dyDescent="0.3">
      <c r="A24" s="463" t="s">
        <v>521</v>
      </c>
      <c r="B24" s="468">
        <v>6</v>
      </c>
      <c r="C24" s="461">
        <v>6</v>
      </c>
      <c r="D24" s="461">
        <v>6</v>
      </c>
      <c r="E24" s="461">
        <v>5</v>
      </c>
      <c r="F24" s="469">
        <v>5</v>
      </c>
      <c r="G24" s="462">
        <v>99.6</v>
      </c>
      <c r="H24" s="462">
        <v>97.5</v>
      </c>
      <c r="I24" s="462">
        <v>97.2</v>
      </c>
      <c r="J24" s="462">
        <v>99.6</v>
      </c>
      <c r="K24" s="464">
        <v>98.1</v>
      </c>
    </row>
    <row r="25" spans="1:11" x14ac:dyDescent="0.3">
      <c r="A25" s="463" t="s">
        <v>522</v>
      </c>
      <c r="B25" s="468">
        <v>6</v>
      </c>
      <c r="C25" s="461">
        <v>6</v>
      </c>
      <c r="D25" s="461">
        <v>6</v>
      </c>
      <c r="E25" s="461">
        <v>6</v>
      </c>
      <c r="F25" s="469">
        <v>6</v>
      </c>
      <c r="G25" s="462">
        <v>100</v>
      </c>
      <c r="H25" s="462">
        <v>99.9</v>
      </c>
      <c r="I25" s="462">
        <v>97.6</v>
      </c>
      <c r="J25" s="462">
        <v>95.4</v>
      </c>
      <c r="K25" s="464">
        <v>99.9</v>
      </c>
    </row>
    <row r="26" spans="1:11" x14ac:dyDescent="0.3">
      <c r="A26" s="463" t="s">
        <v>523</v>
      </c>
      <c r="B26" s="468">
        <v>2</v>
      </c>
      <c r="C26" s="461">
        <v>2</v>
      </c>
      <c r="D26" s="461">
        <v>2</v>
      </c>
      <c r="E26" s="461">
        <v>2</v>
      </c>
      <c r="F26" s="469">
        <v>2</v>
      </c>
      <c r="G26" s="462">
        <v>98.3</v>
      </c>
      <c r="H26" s="462">
        <v>99.8</v>
      </c>
      <c r="I26" s="462">
        <v>95.5</v>
      </c>
      <c r="J26" s="462">
        <v>94.5</v>
      </c>
      <c r="K26" s="464">
        <v>96</v>
      </c>
    </row>
    <row r="27" spans="1:11" x14ac:dyDescent="0.3">
      <c r="A27" s="463" t="s">
        <v>524</v>
      </c>
      <c r="B27" s="468">
        <v>1</v>
      </c>
      <c r="C27" s="461">
        <v>1</v>
      </c>
      <c r="D27" s="461">
        <v>1</v>
      </c>
      <c r="E27" s="461">
        <v>1</v>
      </c>
      <c r="F27" s="469">
        <v>1</v>
      </c>
      <c r="G27" s="462">
        <v>100</v>
      </c>
      <c r="H27" s="462">
        <v>100</v>
      </c>
      <c r="I27" s="462">
        <v>100</v>
      </c>
      <c r="J27" s="462">
        <v>95.8</v>
      </c>
      <c r="K27" s="464">
        <v>99.5</v>
      </c>
    </row>
    <row r="28" spans="1:11" x14ac:dyDescent="0.3">
      <c r="A28" s="463" t="s">
        <v>525</v>
      </c>
      <c r="B28" s="468">
        <v>11</v>
      </c>
      <c r="C28" s="461">
        <v>11</v>
      </c>
      <c r="D28" s="461">
        <v>11</v>
      </c>
      <c r="E28" s="461">
        <v>11</v>
      </c>
      <c r="F28" s="469">
        <v>11</v>
      </c>
      <c r="G28" s="462">
        <v>99.9</v>
      </c>
      <c r="H28" s="462">
        <v>99.7</v>
      </c>
      <c r="I28" s="462">
        <v>98.7</v>
      </c>
      <c r="J28" s="462">
        <v>97.9</v>
      </c>
      <c r="K28" s="464">
        <v>97.1</v>
      </c>
    </row>
    <row r="29" spans="1:11" x14ac:dyDescent="0.3">
      <c r="A29" s="463" t="s">
        <v>526</v>
      </c>
      <c r="B29" s="468">
        <v>3</v>
      </c>
      <c r="C29" s="461">
        <v>3</v>
      </c>
      <c r="D29" s="461">
        <v>3</v>
      </c>
      <c r="E29" s="461">
        <v>3</v>
      </c>
      <c r="F29" s="469">
        <v>3</v>
      </c>
      <c r="G29" s="462">
        <v>99.5</v>
      </c>
      <c r="H29" s="462">
        <v>96.2</v>
      </c>
      <c r="I29" s="462">
        <v>98.9</v>
      </c>
      <c r="J29" s="462">
        <v>94.4</v>
      </c>
      <c r="K29" s="464">
        <v>100</v>
      </c>
    </row>
    <row r="30" spans="1:11" x14ac:dyDescent="0.3">
      <c r="A30" s="463" t="s">
        <v>527</v>
      </c>
      <c r="B30" s="468">
        <v>18</v>
      </c>
      <c r="C30" s="461">
        <v>18</v>
      </c>
      <c r="D30" s="461">
        <v>18</v>
      </c>
      <c r="E30" s="461">
        <v>17</v>
      </c>
      <c r="F30" s="469">
        <v>17</v>
      </c>
      <c r="G30" s="462">
        <v>99.4</v>
      </c>
      <c r="H30" s="462">
        <v>98.6</v>
      </c>
      <c r="I30" s="462">
        <v>97.9</v>
      </c>
      <c r="J30" s="462">
        <v>97.6</v>
      </c>
      <c r="K30" s="464">
        <v>97.8</v>
      </c>
    </row>
    <row r="31" spans="1:11" x14ac:dyDescent="0.3">
      <c r="A31" s="470" t="s">
        <v>233</v>
      </c>
      <c r="B31" s="336">
        <v>174</v>
      </c>
      <c r="C31" s="337">
        <v>173</v>
      </c>
      <c r="D31" s="337">
        <v>168</v>
      </c>
      <c r="E31" s="337">
        <v>160</v>
      </c>
      <c r="F31" s="338">
        <v>152</v>
      </c>
      <c r="G31" s="653">
        <v>99</v>
      </c>
      <c r="H31" s="653">
        <v>98.7</v>
      </c>
      <c r="I31" s="653">
        <v>98.3</v>
      </c>
      <c r="J31" s="653">
        <v>97.2</v>
      </c>
      <c r="K31" s="537">
        <v>98</v>
      </c>
    </row>
    <row r="32" spans="1:11" x14ac:dyDescent="0.3">
      <c r="A32" s="2" t="s">
        <v>23</v>
      </c>
    </row>
  </sheetData>
  <mergeCells count="3">
    <mergeCell ref="A4:A5"/>
    <mergeCell ref="B4:F4"/>
    <mergeCell ref="G4:K4"/>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099A1-CAD7-4AC5-A6E4-301BF4C98683}">
  <dimension ref="A1:D31"/>
  <sheetViews>
    <sheetView showGridLines="0" workbookViewId="0">
      <selection activeCell="C34" sqref="C34"/>
    </sheetView>
  </sheetViews>
  <sheetFormatPr baseColWidth="10" defaultColWidth="10.81640625" defaultRowHeight="13" x14ac:dyDescent="0.3"/>
  <cols>
    <col min="1" max="1" width="56.453125" style="2" bestFit="1" customWidth="1"/>
    <col min="2" max="2" width="10.81640625" style="2"/>
    <col min="3" max="3" width="12.81640625" style="2" customWidth="1"/>
    <col min="4" max="4" width="20.7265625" style="2" customWidth="1"/>
    <col min="5" max="16384" width="10.81640625" style="2"/>
  </cols>
  <sheetData>
    <row r="1" spans="1:4" x14ac:dyDescent="0.3">
      <c r="A1" s="32" t="s">
        <v>502</v>
      </c>
    </row>
    <row r="2" spans="1:4" x14ac:dyDescent="0.3">
      <c r="A2" s="32" t="s">
        <v>528</v>
      </c>
    </row>
    <row r="4" spans="1:4" ht="52" x14ac:dyDescent="0.3">
      <c r="A4" s="336" t="s">
        <v>108</v>
      </c>
      <c r="B4" s="339" t="s">
        <v>381</v>
      </c>
      <c r="C4" s="471" t="s">
        <v>529</v>
      </c>
      <c r="D4" s="339" t="s">
        <v>530</v>
      </c>
    </row>
    <row r="5" spans="1:4" x14ac:dyDescent="0.3">
      <c r="A5" s="6" t="s">
        <v>531</v>
      </c>
      <c r="B5" s="472">
        <v>6</v>
      </c>
      <c r="C5" s="473">
        <v>99.8</v>
      </c>
      <c r="D5" s="474">
        <v>99.5</v>
      </c>
    </row>
    <row r="6" spans="1:4" x14ac:dyDescent="0.3">
      <c r="A6" s="6" t="s">
        <v>532</v>
      </c>
      <c r="B6" s="472">
        <v>1</v>
      </c>
      <c r="C6" s="473">
        <v>99.6</v>
      </c>
      <c r="D6" s="474">
        <v>99.6</v>
      </c>
    </row>
    <row r="7" spans="1:4" x14ac:dyDescent="0.3">
      <c r="A7" s="6" t="s">
        <v>533</v>
      </c>
      <c r="B7" s="472">
        <v>2</v>
      </c>
      <c r="C7" s="473">
        <v>95</v>
      </c>
      <c r="D7" s="474">
        <v>95</v>
      </c>
    </row>
    <row r="8" spans="1:4" x14ac:dyDescent="0.3">
      <c r="A8" s="6" t="s">
        <v>534</v>
      </c>
      <c r="B8" s="472">
        <v>3</v>
      </c>
      <c r="C8" s="473">
        <v>100</v>
      </c>
      <c r="D8" s="474">
        <v>99.8</v>
      </c>
    </row>
    <row r="9" spans="1:4" x14ac:dyDescent="0.3">
      <c r="A9" s="6" t="s">
        <v>535</v>
      </c>
      <c r="B9" s="472">
        <v>3</v>
      </c>
      <c r="C9" s="473">
        <v>98.3</v>
      </c>
      <c r="D9" s="474">
        <v>98.3</v>
      </c>
    </row>
    <row r="10" spans="1:4" x14ac:dyDescent="0.3">
      <c r="A10" s="6" t="s">
        <v>536</v>
      </c>
      <c r="B10" s="472">
        <v>2</v>
      </c>
      <c r="C10" s="473">
        <v>98.1</v>
      </c>
      <c r="D10" s="474">
        <v>98.1</v>
      </c>
    </row>
    <row r="11" spans="1:4" x14ac:dyDescent="0.3">
      <c r="A11" s="6" t="s">
        <v>537</v>
      </c>
      <c r="B11" s="472">
        <v>8</v>
      </c>
      <c r="C11" s="473">
        <v>98.8</v>
      </c>
      <c r="D11" s="474">
        <v>98.8</v>
      </c>
    </row>
    <row r="12" spans="1:4" x14ac:dyDescent="0.3">
      <c r="A12" s="6" t="s">
        <v>538</v>
      </c>
      <c r="B12" s="472">
        <v>14</v>
      </c>
      <c r="C12" s="473">
        <v>99.2</v>
      </c>
      <c r="D12" s="474">
        <v>98.8</v>
      </c>
    </row>
    <row r="13" spans="1:4" x14ac:dyDescent="0.3">
      <c r="A13" s="6" t="s">
        <v>539</v>
      </c>
      <c r="B13" s="472">
        <v>21</v>
      </c>
      <c r="C13" s="473">
        <v>98.1</v>
      </c>
      <c r="D13" s="474">
        <v>96.6</v>
      </c>
    </row>
    <row r="14" spans="1:4" x14ac:dyDescent="0.3">
      <c r="A14" s="6" t="s">
        <v>540</v>
      </c>
      <c r="B14" s="472">
        <v>4</v>
      </c>
      <c r="C14" s="473">
        <v>99.9</v>
      </c>
      <c r="D14" s="474">
        <v>99.9</v>
      </c>
    </row>
    <row r="15" spans="1:4" x14ac:dyDescent="0.3">
      <c r="A15" s="6" t="s">
        <v>541</v>
      </c>
      <c r="B15" s="472">
        <v>10</v>
      </c>
      <c r="C15" s="473">
        <v>99.4</v>
      </c>
      <c r="D15" s="474">
        <v>99.2</v>
      </c>
    </row>
    <row r="16" spans="1:4" x14ac:dyDescent="0.3">
      <c r="A16" s="6" t="s">
        <v>542</v>
      </c>
      <c r="B16" s="472">
        <v>23</v>
      </c>
      <c r="C16" s="473">
        <v>98.3</v>
      </c>
      <c r="D16" s="474">
        <v>97</v>
      </c>
    </row>
    <row r="17" spans="1:4" x14ac:dyDescent="0.3">
      <c r="A17" s="6" t="s">
        <v>543</v>
      </c>
      <c r="B17" s="472">
        <v>7</v>
      </c>
      <c r="C17" s="473">
        <v>98.6</v>
      </c>
      <c r="D17" s="474">
        <v>96.2</v>
      </c>
    </row>
    <row r="18" spans="1:4" x14ac:dyDescent="0.3">
      <c r="A18" s="6" t="s">
        <v>544</v>
      </c>
      <c r="B18" s="472">
        <v>3</v>
      </c>
      <c r="C18" s="473">
        <v>96.6</v>
      </c>
      <c r="D18" s="474">
        <v>96.4</v>
      </c>
    </row>
    <row r="19" spans="1:4" x14ac:dyDescent="0.3">
      <c r="A19" s="6" t="s">
        <v>545</v>
      </c>
      <c r="B19" s="472">
        <v>3</v>
      </c>
      <c r="C19" s="473">
        <v>97</v>
      </c>
      <c r="D19" s="474">
        <v>97</v>
      </c>
    </row>
    <row r="20" spans="1:4" x14ac:dyDescent="0.3">
      <c r="A20" s="6" t="s">
        <v>546</v>
      </c>
      <c r="B20" s="472">
        <v>2</v>
      </c>
      <c r="C20" s="473">
        <v>99.3</v>
      </c>
      <c r="D20" s="474">
        <v>99.3</v>
      </c>
    </row>
    <row r="21" spans="1:4" x14ac:dyDescent="0.3">
      <c r="A21" s="6" t="s">
        <v>547</v>
      </c>
      <c r="B21" s="472">
        <v>14</v>
      </c>
      <c r="C21" s="473">
        <v>99.7</v>
      </c>
      <c r="D21" s="474">
        <v>98.8</v>
      </c>
    </row>
    <row r="22" spans="1:4" x14ac:dyDescent="0.3">
      <c r="A22" s="6" t="s">
        <v>548</v>
      </c>
      <c r="B22" s="472">
        <v>1</v>
      </c>
      <c r="C22" s="473">
        <v>100</v>
      </c>
      <c r="D22" s="474">
        <v>100</v>
      </c>
    </row>
    <row r="23" spans="1:4" x14ac:dyDescent="0.3">
      <c r="A23" s="6" t="s">
        <v>549</v>
      </c>
      <c r="B23" s="472">
        <v>6</v>
      </c>
      <c r="C23" s="473">
        <v>99.6</v>
      </c>
      <c r="D23" s="474">
        <v>97.5</v>
      </c>
    </row>
    <row r="24" spans="1:4" x14ac:dyDescent="0.3">
      <c r="A24" s="6" t="s">
        <v>550</v>
      </c>
      <c r="B24" s="472">
        <v>6</v>
      </c>
      <c r="C24" s="473">
        <v>100</v>
      </c>
      <c r="D24" s="474">
        <v>99.4</v>
      </c>
    </row>
    <row r="25" spans="1:4" x14ac:dyDescent="0.3">
      <c r="A25" s="6" t="s">
        <v>551</v>
      </c>
      <c r="B25" s="472">
        <v>2</v>
      </c>
      <c r="C25" s="473">
        <v>98.3</v>
      </c>
      <c r="D25" s="474">
        <v>98.1</v>
      </c>
    </row>
    <row r="26" spans="1:4" x14ac:dyDescent="0.3">
      <c r="A26" s="6" t="s">
        <v>552</v>
      </c>
      <c r="B26" s="472">
        <v>1</v>
      </c>
      <c r="C26" s="473">
        <v>100</v>
      </c>
      <c r="D26" s="474">
        <v>94.8</v>
      </c>
    </row>
    <row r="27" spans="1:4" x14ac:dyDescent="0.3">
      <c r="A27" s="6" t="s">
        <v>553</v>
      </c>
      <c r="B27" s="472">
        <v>11</v>
      </c>
      <c r="C27" s="473">
        <v>100</v>
      </c>
      <c r="D27" s="474">
        <v>98.1</v>
      </c>
    </row>
    <row r="28" spans="1:4" x14ac:dyDescent="0.3">
      <c r="A28" s="6" t="s">
        <v>554</v>
      </c>
      <c r="B28" s="472">
        <v>3</v>
      </c>
      <c r="C28" s="473">
        <v>99.5</v>
      </c>
      <c r="D28" s="474">
        <v>99.5</v>
      </c>
    </row>
    <row r="29" spans="1:4" x14ac:dyDescent="0.3">
      <c r="A29" s="6" t="s">
        <v>555</v>
      </c>
      <c r="B29" s="472">
        <v>18</v>
      </c>
      <c r="C29" s="473">
        <v>99.4</v>
      </c>
      <c r="D29" s="474">
        <v>96.6</v>
      </c>
    </row>
    <row r="30" spans="1:4" x14ac:dyDescent="0.3">
      <c r="A30" s="336" t="s">
        <v>233</v>
      </c>
      <c r="B30" s="335">
        <v>174</v>
      </c>
      <c r="C30" s="475">
        <v>99</v>
      </c>
      <c r="D30" s="476">
        <v>97.8</v>
      </c>
    </row>
    <row r="31" spans="1:4" x14ac:dyDescent="0.3">
      <c r="A31" s="2" t="s">
        <v>23</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B3CC6-BC90-422B-A342-E4CBEC630604}">
  <dimension ref="A1:E23"/>
  <sheetViews>
    <sheetView showGridLines="0" workbookViewId="0">
      <selection activeCell="C40" sqref="C40"/>
    </sheetView>
  </sheetViews>
  <sheetFormatPr baseColWidth="10" defaultColWidth="10.81640625" defaultRowHeight="13" x14ac:dyDescent="0.3"/>
  <cols>
    <col min="1" max="1" width="40.7265625" style="50" customWidth="1"/>
    <col min="2" max="2" width="15.7265625" style="50" customWidth="1"/>
    <col min="3" max="3" width="15.54296875" style="50" customWidth="1"/>
    <col min="4" max="4" width="14.453125" style="50" customWidth="1"/>
    <col min="5" max="5" width="17" style="50" customWidth="1"/>
    <col min="6" max="16384" width="10.81640625" style="50"/>
  </cols>
  <sheetData>
    <row r="1" spans="1:5" x14ac:dyDescent="0.3">
      <c r="A1" s="232" t="s">
        <v>556</v>
      </c>
    </row>
    <row r="2" spans="1:5" x14ac:dyDescent="0.3">
      <c r="A2" s="232" t="s">
        <v>382</v>
      </c>
    </row>
    <row r="4" spans="1:5" ht="39" x14ac:dyDescent="0.3">
      <c r="A4" s="250" t="s">
        <v>299</v>
      </c>
      <c r="B4" s="247" t="s">
        <v>557</v>
      </c>
      <c r="C4" s="244" t="s">
        <v>558</v>
      </c>
      <c r="D4" s="247" t="s">
        <v>559</v>
      </c>
      <c r="E4" s="245" t="s">
        <v>560</v>
      </c>
    </row>
    <row r="5" spans="1:5" x14ac:dyDescent="0.3">
      <c r="A5" s="237" t="s">
        <v>300</v>
      </c>
      <c r="B5" s="483">
        <v>1</v>
      </c>
      <c r="C5" s="477">
        <v>0.12</v>
      </c>
      <c r="D5" s="483">
        <v>1</v>
      </c>
      <c r="E5" s="479">
        <v>0.12</v>
      </c>
    </row>
    <row r="6" spans="1:5" x14ac:dyDescent="0.3">
      <c r="A6" s="237" t="s">
        <v>301</v>
      </c>
      <c r="B6" s="483">
        <v>1</v>
      </c>
      <c r="C6" s="477">
        <v>0.12</v>
      </c>
      <c r="D6" s="484">
        <v>0.995</v>
      </c>
      <c r="E6" s="480">
        <v>0.11899999999999999</v>
      </c>
    </row>
    <row r="7" spans="1:5" x14ac:dyDescent="0.3">
      <c r="A7" s="237" t="s">
        <v>302</v>
      </c>
      <c r="B7" s="483">
        <v>1</v>
      </c>
      <c r="C7" s="477">
        <v>0.12</v>
      </c>
      <c r="D7" s="484">
        <v>0.88900000000000001</v>
      </c>
      <c r="E7" s="480">
        <v>0.107</v>
      </c>
    </row>
    <row r="8" spans="1:5" x14ac:dyDescent="0.3">
      <c r="A8" s="237" t="s">
        <v>303</v>
      </c>
      <c r="B8" s="483">
        <v>1</v>
      </c>
      <c r="C8" s="477">
        <v>0.12</v>
      </c>
      <c r="D8" s="483">
        <v>1</v>
      </c>
      <c r="E8" s="479">
        <v>0.12</v>
      </c>
    </row>
    <row r="9" spans="1:5" x14ac:dyDescent="0.3">
      <c r="A9" s="237" t="s">
        <v>304</v>
      </c>
      <c r="B9" s="483">
        <v>1</v>
      </c>
      <c r="C9" s="477">
        <v>0.12</v>
      </c>
      <c r="D9" s="483">
        <v>1</v>
      </c>
      <c r="E9" s="479">
        <v>0.12</v>
      </c>
    </row>
    <row r="10" spans="1:5" x14ac:dyDescent="0.3">
      <c r="A10" s="237" t="s">
        <v>305</v>
      </c>
      <c r="B10" s="483">
        <v>1</v>
      </c>
      <c r="C10" s="477">
        <v>0.12</v>
      </c>
      <c r="D10" s="483">
        <v>1</v>
      </c>
      <c r="E10" s="479">
        <v>0.12</v>
      </c>
    </row>
    <row r="11" spans="1:5" x14ac:dyDescent="0.3">
      <c r="A11" s="237" t="s">
        <v>306</v>
      </c>
      <c r="B11" s="483">
        <v>1</v>
      </c>
      <c r="C11" s="477">
        <v>0.12</v>
      </c>
      <c r="D11" s="484">
        <v>0.89500000000000002</v>
      </c>
      <c r="E11" s="480">
        <v>0.107</v>
      </c>
    </row>
    <row r="12" spans="1:5" x14ac:dyDescent="0.3">
      <c r="A12" s="237" t="s">
        <v>307</v>
      </c>
      <c r="B12" s="483">
        <v>1</v>
      </c>
      <c r="C12" s="477">
        <v>0.12</v>
      </c>
      <c r="D12" s="483">
        <v>1</v>
      </c>
      <c r="E12" s="479">
        <v>0.12</v>
      </c>
    </row>
    <row r="13" spans="1:5" x14ac:dyDescent="0.3">
      <c r="A13" s="237" t="s">
        <v>308</v>
      </c>
      <c r="B13" s="484">
        <v>0.36620000000000003</v>
      </c>
      <c r="C13" s="477">
        <v>0</v>
      </c>
      <c r="D13" s="484">
        <v>0.84799999999999998</v>
      </c>
      <c r="E13" s="480">
        <v>0.10199999999999999</v>
      </c>
    </row>
    <row r="14" spans="1:5" x14ac:dyDescent="0.3">
      <c r="A14" s="237" t="s">
        <v>309</v>
      </c>
      <c r="B14" s="484">
        <v>0.99509999999999998</v>
      </c>
      <c r="C14" s="478">
        <v>0.11940000000000001</v>
      </c>
      <c r="D14" s="484">
        <v>0.98199999999999998</v>
      </c>
      <c r="E14" s="480">
        <v>0.11799999999999999</v>
      </c>
    </row>
    <row r="15" spans="1:5" x14ac:dyDescent="0.3">
      <c r="A15" s="237" t="s">
        <v>310</v>
      </c>
      <c r="B15" s="483">
        <v>0.95</v>
      </c>
      <c r="C15" s="478">
        <v>0.114</v>
      </c>
      <c r="D15" s="483">
        <v>0.9</v>
      </c>
      <c r="E15" s="480">
        <v>0.108</v>
      </c>
    </row>
    <row r="16" spans="1:5" x14ac:dyDescent="0.3">
      <c r="A16" s="237" t="s">
        <v>311</v>
      </c>
      <c r="B16" s="483">
        <v>1</v>
      </c>
      <c r="C16" s="477">
        <v>0.12</v>
      </c>
      <c r="D16" s="483">
        <v>1</v>
      </c>
      <c r="E16" s="479">
        <v>0.12</v>
      </c>
    </row>
    <row r="17" spans="1:5" x14ac:dyDescent="0.3">
      <c r="A17" s="237" t="s">
        <v>312</v>
      </c>
      <c r="B17" s="483">
        <v>1</v>
      </c>
      <c r="C17" s="477">
        <v>0.12</v>
      </c>
      <c r="D17" s="483">
        <v>1</v>
      </c>
      <c r="E17" s="479">
        <v>0.12</v>
      </c>
    </row>
    <row r="18" spans="1:5" x14ac:dyDescent="0.3">
      <c r="A18" s="237" t="s">
        <v>313</v>
      </c>
      <c r="B18" s="483">
        <v>1</v>
      </c>
      <c r="C18" s="477">
        <v>0.12</v>
      </c>
      <c r="D18" s="483">
        <v>1</v>
      </c>
      <c r="E18" s="479">
        <v>0.12</v>
      </c>
    </row>
    <row r="19" spans="1:5" x14ac:dyDescent="0.3">
      <c r="A19" s="237" t="s">
        <v>314</v>
      </c>
      <c r="B19" s="483">
        <v>1</v>
      </c>
      <c r="C19" s="477">
        <v>0.12</v>
      </c>
      <c r="D19" s="483">
        <v>1</v>
      </c>
      <c r="E19" s="479">
        <v>0.12</v>
      </c>
    </row>
    <row r="20" spans="1:5" x14ac:dyDescent="0.3">
      <c r="A20" s="237" t="s">
        <v>315</v>
      </c>
      <c r="B20" s="483">
        <v>1</v>
      </c>
      <c r="C20" s="477">
        <v>0.12</v>
      </c>
      <c r="D20" s="483">
        <v>1</v>
      </c>
      <c r="E20" s="479">
        <v>0.12</v>
      </c>
    </row>
    <row r="21" spans="1:5" x14ac:dyDescent="0.3">
      <c r="A21" s="237" t="s">
        <v>316</v>
      </c>
      <c r="B21" s="483">
        <v>1</v>
      </c>
      <c r="C21" s="477">
        <v>0.12</v>
      </c>
      <c r="D21" s="483">
        <v>1</v>
      </c>
      <c r="E21" s="479">
        <v>0.12</v>
      </c>
    </row>
    <row r="22" spans="1:5" x14ac:dyDescent="0.3">
      <c r="A22" s="238" t="s">
        <v>317</v>
      </c>
      <c r="B22" s="485">
        <v>1</v>
      </c>
      <c r="C22" s="481">
        <v>0.12</v>
      </c>
      <c r="D22" s="485">
        <v>1</v>
      </c>
      <c r="E22" s="482">
        <v>0.12</v>
      </c>
    </row>
    <row r="23" spans="1:5" x14ac:dyDescent="0.3">
      <c r="A23" s="50" t="s">
        <v>23</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BD66A-8549-4758-9663-F0B5425A6303}">
  <dimension ref="A1:E11"/>
  <sheetViews>
    <sheetView workbookViewId="0">
      <selection activeCell="A38" sqref="A38"/>
    </sheetView>
  </sheetViews>
  <sheetFormatPr baseColWidth="10" defaultColWidth="11.453125" defaultRowHeight="13" x14ac:dyDescent="0.3"/>
  <cols>
    <col min="1" max="1" width="34.26953125" style="60" bestFit="1" customWidth="1"/>
    <col min="2" max="2" width="5.7265625" style="60" bestFit="1" customWidth="1"/>
    <col min="3" max="3" width="37.26953125" style="60" bestFit="1" customWidth="1"/>
    <col min="4" max="16384" width="11.453125" style="60"/>
  </cols>
  <sheetData>
    <row r="1" spans="1:5" x14ac:dyDescent="0.3">
      <c r="A1" s="59" t="s">
        <v>133</v>
      </c>
    </row>
    <row r="2" spans="1:5" x14ac:dyDescent="0.3">
      <c r="A2" s="59" t="s">
        <v>388</v>
      </c>
    </row>
    <row r="4" spans="1:5" x14ac:dyDescent="0.3">
      <c r="A4" s="63" t="s">
        <v>134</v>
      </c>
      <c r="B4" s="152" t="s">
        <v>135</v>
      </c>
      <c r="C4" s="100" t="s">
        <v>136</v>
      </c>
    </row>
    <row r="5" spans="1:5" ht="26" x14ac:dyDescent="0.3">
      <c r="A5" s="149" t="s">
        <v>383</v>
      </c>
      <c r="B5" s="342">
        <v>1.859999999999995E-2</v>
      </c>
      <c r="C5" s="343" t="s">
        <v>601</v>
      </c>
    </row>
    <row r="6" spans="1:5" ht="26" x14ac:dyDescent="0.3">
      <c r="A6" s="54" t="s">
        <v>188</v>
      </c>
      <c r="B6" s="342">
        <v>9.200000000000097E-3</v>
      </c>
      <c r="C6" s="344" t="s">
        <v>601</v>
      </c>
    </row>
    <row r="7" spans="1:5" x14ac:dyDescent="0.3">
      <c r="A7" s="150" t="s">
        <v>384</v>
      </c>
      <c r="B7" s="783">
        <v>331</v>
      </c>
      <c r="C7" s="785" t="s">
        <v>602</v>
      </c>
    </row>
    <row r="8" spans="1:5" x14ac:dyDescent="0.3">
      <c r="A8" s="151" t="s">
        <v>137</v>
      </c>
      <c r="B8" s="784"/>
      <c r="C8" s="786"/>
    </row>
    <row r="9" spans="1:5" x14ac:dyDescent="0.3">
      <c r="A9" s="54" t="s">
        <v>189</v>
      </c>
      <c r="B9" s="681">
        <v>288</v>
      </c>
      <c r="C9" s="787" t="s">
        <v>190</v>
      </c>
    </row>
    <row r="10" spans="1:5" x14ac:dyDescent="0.3">
      <c r="A10" s="151" t="s">
        <v>137</v>
      </c>
      <c r="B10" s="682"/>
      <c r="C10" s="786"/>
      <c r="E10" s="176"/>
    </row>
    <row r="11" spans="1:5" x14ac:dyDescent="0.3">
      <c r="A11" s="147" t="s">
        <v>138</v>
      </c>
    </row>
  </sheetData>
  <mergeCells count="4">
    <mergeCell ref="B7:B8"/>
    <mergeCell ref="C7:C8"/>
    <mergeCell ref="B9:B10"/>
    <mergeCell ref="C9:C10"/>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3F4C2-D3B4-4454-9BE8-41329B86EE51}">
  <dimension ref="A1:E21"/>
  <sheetViews>
    <sheetView workbookViewId="0">
      <selection activeCell="A41" sqref="A41"/>
    </sheetView>
  </sheetViews>
  <sheetFormatPr baseColWidth="10" defaultColWidth="11.453125" defaultRowHeight="13" x14ac:dyDescent="0.3"/>
  <cols>
    <col min="1" max="1" width="58.81640625" style="60" customWidth="1"/>
    <col min="2" max="2" width="19.7265625" style="60" bestFit="1" customWidth="1"/>
    <col min="3" max="3" width="6.7265625" style="60" bestFit="1" customWidth="1"/>
    <col min="4" max="16384" width="11.453125" style="60"/>
  </cols>
  <sheetData>
    <row r="1" spans="1:3" x14ac:dyDescent="0.3">
      <c r="A1" s="59" t="s">
        <v>139</v>
      </c>
    </row>
    <row r="2" spans="1:3" x14ac:dyDescent="0.3">
      <c r="A2" s="59" t="s">
        <v>389</v>
      </c>
    </row>
    <row r="4" spans="1:3" x14ac:dyDescent="0.3">
      <c r="A4" s="69" t="s">
        <v>134</v>
      </c>
      <c r="B4" s="69" t="s">
        <v>140</v>
      </c>
      <c r="C4" s="69" t="s">
        <v>135</v>
      </c>
    </row>
    <row r="5" spans="1:3" x14ac:dyDescent="0.3">
      <c r="A5" s="148" t="s">
        <v>141</v>
      </c>
      <c r="B5" s="148" t="s">
        <v>385</v>
      </c>
      <c r="C5" s="345">
        <v>1.56775E-2</v>
      </c>
    </row>
    <row r="6" spans="1:3" x14ac:dyDescent="0.3">
      <c r="A6" s="148" t="s">
        <v>142</v>
      </c>
      <c r="B6" s="174" t="s">
        <v>385</v>
      </c>
      <c r="C6" s="345">
        <v>0.11050069999999999</v>
      </c>
    </row>
    <row r="7" spans="1:3" x14ac:dyDescent="0.3">
      <c r="A7" s="788" t="s">
        <v>143</v>
      </c>
      <c r="B7" s="174" t="s">
        <v>385</v>
      </c>
      <c r="C7" s="346">
        <v>854.14664000000005</v>
      </c>
    </row>
    <row r="8" spans="1:3" ht="14.25" customHeight="1" x14ac:dyDescent="0.3">
      <c r="A8" s="788"/>
      <c r="B8" s="148" t="s">
        <v>386</v>
      </c>
      <c r="C8" s="346">
        <v>843.17302031098745</v>
      </c>
    </row>
    <row r="9" spans="1:3" x14ac:dyDescent="0.3">
      <c r="A9" s="788" t="s">
        <v>144</v>
      </c>
      <c r="B9" s="174" t="s">
        <v>385</v>
      </c>
      <c r="C9" s="346">
        <v>418.61185999999998</v>
      </c>
    </row>
    <row r="10" spans="1:3" x14ac:dyDescent="0.3">
      <c r="A10" s="788"/>
      <c r="B10" s="148" t="s">
        <v>191</v>
      </c>
      <c r="C10" s="346">
        <v>422.63427143323094</v>
      </c>
    </row>
    <row r="11" spans="1:3" ht="26" x14ac:dyDescent="0.3">
      <c r="A11" s="148" t="s">
        <v>332</v>
      </c>
      <c r="B11" s="148" t="s">
        <v>385</v>
      </c>
      <c r="C11" s="347">
        <v>-85.5</v>
      </c>
    </row>
    <row r="12" spans="1:3" x14ac:dyDescent="0.3">
      <c r="A12" s="148" t="s">
        <v>145</v>
      </c>
      <c r="B12" s="148" t="s">
        <v>387</v>
      </c>
      <c r="C12" s="348">
        <v>1521</v>
      </c>
    </row>
    <row r="13" spans="1:3" x14ac:dyDescent="0.3">
      <c r="A13" s="788" t="s">
        <v>146</v>
      </c>
      <c r="B13" s="148" t="s">
        <v>387</v>
      </c>
      <c r="C13" s="348">
        <v>2883.56748023</v>
      </c>
    </row>
    <row r="14" spans="1:3" x14ac:dyDescent="0.3">
      <c r="A14" s="788"/>
      <c r="B14" s="148" t="s">
        <v>192</v>
      </c>
      <c r="C14" s="348">
        <v>2790.6000080108643</v>
      </c>
    </row>
    <row r="15" spans="1:3" x14ac:dyDescent="0.3">
      <c r="A15" s="148" t="s">
        <v>147</v>
      </c>
      <c r="B15" s="376" t="s">
        <v>191</v>
      </c>
      <c r="C15" s="349">
        <v>5.5E-2</v>
      </c>
    </row>
    <row r="16" spans="1:3" x14ac:dyDescent="0.3">
      <c r="A16" s="148" t="s">
        <v>148</v>
      </c>
      <c r="B16" s="148" t="s">
        <v>191</v>
      </c>
      <c r="C16" s="349">
        <v>0.25514999999999999</v>
      </c>
    </row>
    <row r="17" spans="1:5" x14ac:dyDescent="0.3">
      <c r="A17" s="148" t="s">
        <v>149</v>
      </c>
      <c r="B17" s="148" t="s">
        <v>385</v>
      </c>
      <c r="C17" s="349">
        <v>0.32623499999999994</v>
      </c>
    </row>
    <row r="18" spans="1:5" ht="15.75" customHeight="1" x14ac:dyDescent="0.3">
      <c r="A18" s="148" t="s">
        <v>150</v>
      </c>
      <c r="B18" s="148" t="s">
        <v>385</v>
      </c>
      <c r="C18" s="349">
        <v>0.88400000000000001</v>
      </c>
    </row>
    <row r="19" spans="1:5" x14ac:dyDescent="0.3">
      <c r="A19" s="788" t="s">
        <v>151</v>
      </c>
      <c r="B19" s="148" t="s">
        <v>387</v>
      </c>
      <c r="C19" s="348">
        <v>14614.012088449101</v>
      </c>
    </row>
    <row r="20" spans="1:5" x14ac:dyDescent="0.3">
      <c r="A20" s="788"/>
      <c r="B20" s="148" t="s">
        <v>192</v>
      </c>
      <c r="C20" s="348">
        <v>16452.3263946347</v>
      </c>
      <c r="E20" s="176"/>
    </row>
    <row r="21" spans="1:5" x14ac:dyDescent="0.3">
      <c r="A21" s="147" t="s">
        <v>138</v>
      </c>
    </row>
  </sheetData>
  <mergeCells count="4">
    <mergeCell ref="A7:A8"/>
    <mergeCell ref="A9:A10"/>
    <mergeCell ref="A13:A14"/>
    <mergeCell ref="A19:A20"/>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516CF-B688-4E4E-B959-D440B732D5DA}">
  <dimension ref="A1:K28"/>
  <sheetViews>
    <sheetView zoomScaleNormal="100" workbookViewId="0">
      <selection activeCell="D11" sqref="D11"/>
    </sheetView>
  </sheetViews>
  <sheetFormatPr baseColWidth="10" defaultColWidth="11.453125" defaultRowHeight="13" x14ac:dyDescent="0.3"/>
  <cols>
    <col min="1" max="1" width="62.453125" style="60" bestFit="1" customWidth="1"/>
    <col min="2" max="2" width="10.453125" style="60" customWidth="1"/>
    <col min="3" max="3" width="11.26953125" style="60" customWidth="1"/>
    <col min="4" max="4" width="11.7265625" style="60" customWidth="1"/>
    <col min="5" max="16384" width="11.453125" style="60"/>
  </cols>
  <sheetData>
    <row r="1" spans="1:11" x14ac:dyDescent="0.3">
      <c r="A1" s="59" t="s">
        <v>152</v>
      </c>
    </row>
    <row r="2" spans="1:11" x14ac:dyDescent="0.3">
      <c r="A2" s="59" t="s">
        <v>390</v>
      </c>
    </row>
    <row r="3" spans="1:11" x14ac:dyDescent="0.3">
      <c r="A3" s="61" t="s">
        <v>185</v>
      </c>
    </row>
    <row r="5" spans="1:11" ht="39" x14ac:dyDescent="0.3">
      <c r="A5" s="182" t="s">
        <v>153</v>
      </c>
      <c r="B5" s="69" t="s">
        <v>193</v>
      </c>
      <c r="C5" s="69" t="s">
        <v>194</v>
      </c>
      <c r="D5" s="58" t="s">
        <v>180</v>
      </c>
    </row>
    <row r="6" spans="1:11" x14ac:dyDescent="0.3">
      <c r="A6" s="169" t="s">
        <v>154</v>
      </c>
      <c r="B6" s="350">
        <v>48291616.861000009</v>
      </c>
      <c r="C6" s="350">
        <v>-974652.51132701337</v>
      </c>
      <c r="D6" s="351">
        <v>49266269.372327022</v>
      </c>
      <c r="E6" s="82"/>
      <c r="F6" s="252"/>
      <c r="G6" s="252"/>
      <c r="H6" s="252"/>
      <c r="I6" s="252"/>
      <c r="J6" s="252"/>
      <c r="K6" s="252"/>
    </row>
    <row r="7" spans="1:11" x14ac:dyDescent="0.3">
      <c r="A7" s="129" t="s">
        <v>155</v>
      </c>
      <c r="B7" s="103">
        <v>11674637.502</v>
      </c>
      <c r="C7" s="103">
        <v>-175579.65126012824</v>
      </c>
      <c r="D7" s="352">
        <v>11850217.153260129</v>
      </c>
      <c r="E7" s="82"/>
      <c r="F7" s="252"/>
      <c r="G7" s="252"/>
      <c r="H7" s="252"/>
      <c r="I7" s="252"/>
      <c r="J7" s="252"/>
      <c r="K7" s="252"/>
    </row>
    <row r="8" spans="1:11" x14ac:dyDescent="0.3">
      <c r="A8" s="129" t="s">
        <v>410</v>
      </c>
      <c r="B8" s="103">
        <v>-11536781.083000001</v>
      </c>
      <c r="C8" s="103">
        <v>255294.65034362487</v>
      </c>
      <c r="D8" s="352">
        <v>-11792075.733343625</v>
      </c>
      <c r="E8" s="82"/>
      <c r="F8" s="252"/>
      <c r="G8" s="252"/>
      <c r="H8" s="252"/>
      <c r="I8" s="252"/>
      <c r="J8" s="252"/>
      <c r="K8" s="252"/>
    </row>
    <row r="9" spans="1:11" x14ac:dyDescent="0.3">
      <c r="A9" s="129" t="s">
        <v>156</v>
      </c>
      <c r="B9" s="103">
        <v>9088857.9700000007</v>
      </c>
      <c r="C9" s="103">
        <v>-310019.75306889974</v>
      </c>
      <c r="D9" s="352">
        <v>9398877.7230689004</v>
      </c>
      <c r="E9" s="82"/>
      <c r="F9" s="252"/>
      <c r="G9" s="252"/>
      <c r="H9" s="252"/>
      <c r="I9" s="252"/>
      <c r="J9" s="252"/>
      <c r="K9" s="252"/>
    </row>
    <row r="10" spans="1:11" x14ac:dyDescent="0.3">
      <c r="A10" s="129" t="s">
        <v>157</v>
      </c>
      <c r="B10" s="103">
        <v>10687162.828</v>
      </c>
      <c r="C10" s="103">
        <v>-481243.39592524432</v>
      </c>
      <c r="D10" s="352">
        <v>11168406.223925244</v>
      </c>
      <c r="E10" s="82"/>
      <c r="F10" s="252"/>
      <c r="G10" s="252"/>
      <c r="H10" s="252"/>
      <c r="I10" s="252"/>
      <c r="J10" s="252"/>
      <c r="K10" s="252"/>
    </row>
    <row r="11" spans="1:11" x14ac:dyDescent="0.3">
      <c r="A11" s="129" t="s">
        <v>158</v>
      </c>
      <c r="B11" s="103">
        <v>28389160.264000002</v>
      </c>
      <c r="C11" s="103">
        <v>-263316.78494837135</v>
      </c>
      <c r="D11" s="352">
        <v>28652477.048948374</v>
      </c>
      <c r="E11" s="82"/>
      <c r="F11" s="252"/>
      <c r="G11" s="252"/>
      <c r="H11" s="252"/>
      <c r="I11" s="252"/>
      <c r="J11" s="252"/>
      <c r="K11" s="252"/>
    </row>
    <row r="12" spans="1:11" x14ac:dyDescent="0.3">
      <c r="A12" s="183" t="s">
        <v>159</v>
      </c>
      <c r="B12" s="353">
        <v>-11420.62</v>
      </c>
      <c r="C12" s="353">
        <v>212.42353199999889</v>
      </c>
      <c r="D12" s="354">
        <v>-11633.043532</v>
      </c>
      <c r="E12" s="82"/>
      <c r="F12" s="252"/>
      <c r="G12" s="252"/>
      <c r="H12" s="252"/>
      <c r="I12" s="252"/>
      <c r="J12" s="252"/>
      <c r="K12" s="252"/>
    </row>
    <row r="13" spans="1:11" x14ac:dyDescent="0.3">
      <c r="A13" s="53" t="s">
        <v>160</v>
      </c>
      <c r="B13" s="109">
        <v>2139335.6431499999</v>
      </c>
      <c r="C13" s="109">
        <v>-46629.452069946565</v>
      </c>
      <c r="D13" s="355">
        <v>2185965.0952199465</v>
      </c>
      <c r="E13" s="82"/>
      <c r="F13" s="252"/>
      <c r="G13" s="252"/>
      <c r="H13" s="252"/>
      <c r="I13" s="252"/>
      <c r="J13" s="252"/>
      <c r="K13" s="252"/>
    </row>
    <row r="14" spans="1:11" x14ac:dyDescent="0.3">
      <c r="A14" s="57" t="s">
        <v>161</v>
      </c>
      <c r="B14" s="356">
        <v>2598143.2377599999</v>
      </c>
      <c r="C14" s="356">
        <v>2368310.1699952791</v>
      </c>
      <c r="D14" s="357">
        <v>229833.06776472088</v>
      </c>
      <c r="E14" s="82"/>
      <c r="F14" s="252"/>
      <c r="G14" s="252"/>
      <c r="H14" s="252"/>
      <c r="I14" s="252"/>
      <c r="J14" s="252"/>
      <c r="K14" s="252"/>
    </row>
    <row r="15" spans="1:11" x14ac:dyDescent="0.3">
      <c r="A15" s="53" t="s">
        <v>162</v>
      </c>
      <c r="B15" s="109">
        <v>4343549.6869999999</v>
      </c>
      <c r="C15" s="109">
        <v>2075244.7829115735</v>
      </c>
      <c r="D15" s="355">
        <v>2268304.9040884264</v>
      </c>
      <c r="E15" s="82"/>
      <c r="F15" s="252"/>
      <c r="G15" s="252"/>
      <c r="H15" s="252"/>
      <c r="I15" s="252"/>
      <c r="J15" s="252"/>
      <c r="K15" s="252"/>
    </row>
    <row r="16" spans="1:11" x14ac:dyDescent="0.3">
      <c r="A16" s="180" t="s">
        <v>163</v>
      </c>
      <c r="B16" s="103">
        <v>945721.83799999999</v>
      </c>
      <c r="C16" s="103">
        <v>358887.44244932267</v>
      </c>
      <c r="D16" s="352">
        <v>586834.39555067732</v>
      </c>
      <c r="E16" s="82"/>
      <c r="F16" s="252"/>
      <c r="G16" s="252"/>
      <c r="H16" s="252"/>
      <c r="I16" s="252"/>
      <c r="J16" s="252"/>
      <c r="K16" s="252"/>
    </row>
    <row r="17" spans="1:11" x14ac:dyDescent="0.3">
      <c r="A17" s="181" t="s">
        <v>605</v>
      </c>
      <c r="B17" s="103">
        <v>859044.71100000001</v>
      </c>
      <c r="C17" s="314">
        <v>389456.97401886981</v>
      </c>
      <c r="D17" s="352">
        <v>469587.73698113021</v>
      </c>
      <c r="E17" s="82"/>
      <c r="F17" s="252"/>
      <c r="G17" s="252"/>
      <c r="H17" s="252"/>
      <c r="I17" s="252"/>
      <c r="J17" s="252"/>
      <c r="K17" s="252"/>
    </row>
    <row r="18" spans="1:11" x14ac:dyDescent="0.3">
      <c r="A18" s="181" t="s">
        <v>164</v>
      </c>
      <c r="B18" s="103">
        <v>532463.14099999995</v>
      </c>
      <c r="C18" s="103">
        <v>111439.95338414982</v>
      </c>
      <c r="D18" s="352">
        <v>421023.18761585013</v>
      </c>
      <c r="E18" s="82"/>
      <c r="F18" s="252"/>
      <c r="G18" s="252"/>
      <c r="H18" s="252"/>
      <c r="I18" s="252"/>
      <c r="J18" s="252"/>
      <c r="K18" s="252"/>
    </row>
    <row r="19" spans="1:11" x14ac:dyDescent="0.3">
      <c r="A19" s="181" t="s">
        <v>165</v>
      </c>
      <c r="B19" s="103">
        <v>-445786.01400000002</v>
      </c>
      <c r="C19" s="103">
        <v>-142009.48495369696</v>
      </c>
      <c r="D19" s="352">
        <v>-303776.52904630307</v>
      </c>
      <c r="E19" s="82"/>
      <c r="F19" s="252"/>
      <c r="G19" s="252"/>
      <c r="H19" s="252"/>
      <c r="I19" s="252"/>
      <c r="J19" s="252"/>
      <c r="K19" s="252"/>
    </row>
    <row r="20" spans="1:11" x14ac:dyDescent="0.3">
      <c r="A20" s="180" t="s">
        <v>166</v>
      </c>
      <c r="B20" s="103">
        <v>2833803.3119999999</v>
      </c>
      <c r="C20" s="103">
        <v>1449272.2366801971</v>
      </c>
      <c r="D20" s="352">
        <v>1384531.0753198029</v>
      </c>
      <c r="E20" s="82"/>
      <c r="F20" s="252"/>
      <c r="G20" s="252"/>
      <c r="H20" s="252"/>
      <c r="I20" s="252"/>
      <c r="J20" s="252"/>
      <c r="K20" s="252"/>
    </row>
    <row r="21" spans="1:11" x14ac:dyDescent="0.3">
      <c r="A21" s="181" t="s">
        <v>603</v>
      </c>
      <c r="B21" s="103">
        <v>3172322.2549999994</v>
      </c>
      <c r="C21" s="314">
        <v>1780524.1401114773</v>
      </c>
      <c r="D21" s="352">
        <v>1391798.1148885221</v>
      </c>
      <c r="E21" s="82"/>
      <c r="F21" s="252"/>
      <c r="G21" s="252"/>
      <c r="H21" s="252"/>
      <c r="I21" s="252"/>
      <c r="J21" s="252"/>
      <c r="K21" s="252"/>
    </row>
    <row r="22" spans="1:11" x14ac:dyDescent="0.3">
      <c r="A22" s="181" t="s">
        <v>167</v>
      </c>
      <c r="B22" s="103">
        <v>1935641.736</v>
      </c>
      <c r="C22" s="103">
        <v>393204.17321615759</v>
      </c>
      <c r="D22" s="352">
        <v>1542437.5627838424</v>
      </c>
      <c r="E22" s="82"/>
      <c r="F22" s="252"/>
      <c r="G22" s="252"/>
      <c r="H22" s="252"/>
      <c r="I22" s="252"/>
      <c r="J22" s="252"/>
      <c r="K22" s="252"/>
    </row>
    <row r="23" spans="1:11" x14ac:dyDescent="0.3">
      <c r="A23" s="181" t="s">
        <v>604</v>
      </c>
      <c r="B23" s="314">
        <v>-2274160.679</v>
      </c>
      <c r="C23" s="314">
        <v>-724456.07664743764</v>
      </c>
      <c r="D23" s="358">
        <v>-1549704.6023525624</v>
      </c>
      <c r="E23" s="82"/>
      <c r="F23" s="252"/>
      <c r="G23" s="252"/>
      <c r="H23" s="252"/>
      <c r="I23" s="252"/>
      <c r="J23" s="252"/>
      <c r="K23" s="252"/>
    </row>
    <row r="24" spans="1:11" x14ac:dyDescent="0.3">
      <c r="A24" s="180" t="s">
        <v>168</v>
      </c>
      <c r="B24" s="103">
        <v>564024.53700000001</v>
      </c>
      <c r="C24" s="103">
        <v>267085.10378205386</v>
      </c>
      <c r="D24" s="352">
        <v>296939.43321794615</v>
      </c>
      <c r="E24" s="82"/>
      <c r="F24" s="252"/>
      <c r="G24" s="252"/>
      <c r="H24" s="252"/>
      <c r="I24" s="252"/>
      <c r="J24" s="252"/>
      <c r="K24" s="252"/>
    </row>
    <row r="25" spans="1:11" x14ac:dyDescent="0.3">
      <c r="A25" s="57" t="s">
        <v>169</v>
      </c>
      <c r="B25" s="356">
        <v>6491591.9494400006</v>
      </c>
      <c r="C25" s="359">
        <v>0</v>
      </c>
      <c r="D25" s="357">
        <v>6491591.9494400006</v>
      </c>
      <c r="E25" s="82"/>
      <c r="F25" s="647"/>
      <c r="G25" s="252"/>
      <c r="H25" s="252"/>
      <c r="I25" s="252"/>
      <c r="J25" s="252"/>
      <c r="K25" s="252"/>
    </row>
    <row r="26" spans="1:11" x14ac:dyDescent="0.3">
      <c r="A26" s="55" t="s">
        <v>170</v>
      </c>
      <c r="B26" s="360">
        <v>63864237.378350012</v>
      </c>
      <c r="C26" s="360">
        <v>3422272.9895098954</v>
      </c>
      <c r="D26" s="361">
        <v>60441964.388840117</v>
      </c>
      <c r="E26" s="82"/>
      <c r="F26" s="252"/>
      <c r="G26" s="252"/>
      <c r="H26" s="252"/>
      <c r="I26" s="252"/>
      <c r="J26" s="252"/>
      <c r="K26" s="252"/>
    </row>
    <row r="27" spans="1:11" ht="51.5" customHeight="1" x14ac:dyDescent="0.3">
      <c r="A27" s="743" t="s">
        <v>627</v>
      </c>
      <c r="B27" s="743"/>
      <c r="C27" s="743"/>
      <c r="D27" s="743"/>
    </row>
    <row r="28" spans="1:11" x14ac:dyDescent="0.3">
      <c r="A28" s="60" t="s">
        <v>23</v>
      </c>
    </row>
  </sheetData>
  <mergeCells count="1">
    <mergeCell ref="A27:D27"/>
  </mergeCells>
  <pageMargins left="0.7" right="0.7" top="0.75" bottom="0.75" header="0.3" footer="0.3"/>
  <pageSetup paperSize="9" orientation="portrait" horizontalDpi="0" verticalDpi="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5B205-D0B8-4570-BC26-88DB5718D0F4}">
  <dimension ref="A1:F17"/>
  <sheetViews>
    <sheetView workbookViewId="0">
      <selection activeCell="B12" sqref="B12"/>
    </sheetView>
  </sheetViews>
  <sheetFormatPr baseColWidth="10" defaultColWidth="11.453125" defaultRowHeight="13" x14ac:dyDescent="0.3"/>
  <cols>
    <col min="1" max="1" width="50.7265625" style="60" bestFit="1" customWidth="1"/>
    <col min="2" max="2" width="11" style="60" customWidth="1"/>
    <col min="3" max="3" width="12" style="60" bestFit="1" customWidth="1"/>
    <col min="4" max="16384" width="11.453125" style="60"/>
  </cols>
  <sheetData>
    <row r="1" spans="1:6" x14ac:dyDescent="0.3">
      <c r="A1" s="59" t="s">
        <v>171</v>
      </c>
    </row>
    <row r="2" spans="1:6" x14ac:dyDescent="0.3">
      <c r="A2" s="59" t="s">
        <v>391</v>
      </c>
    </row>
    <row r="3" spans="1:6" x14ac:dyDescent="0.3">
      <c r="A3" s="173" t="s">
        <v>359</v>
      </c>
    </row>
    <row r="5" spans="1:6" x14ac:dyDescent="0.3">
      <c r="A5" s="185"/>
      <c r="B5" s="69" t="s">
        <v>609</v>
      </c>
      <c r="C5" s="58" t="s">
        <v>109</v>
      </c>
    </row>
    <row r="6" spans="1:6" ht="15" x14ac:dyDescent="0.3">
      <c r="A6" s="184" t="s">
        <v>606</v>
      </c>
      <c r="B6" s="109">
        <v>-134977.06452000141</v>
      </c>
      <c r="C6" s="364">
        <v>-5.0931962797535729E-2</v>
      </c>
    </row>
    <row r="7" spans="1:6" ht="15" x14ac:dyDescent="0.3">
      <c r="A7" s="184" t="s">
        <v>607</v>
      </c>
      <c r="B7" s="109">
        <v>3422272.9895098926</v>
      </c>
      <c r="C7" s="364">
        <v>1.2913533214296593</v>
      </c>
    </row>
    <row r="8" spans="1:6" x14ac:dyDescent="0.3">
      <c r="A8" s="129" t="s">
        <v>172</v>
      </c>
      <c r="B8" s="103">
        <v>-974652.51132701337</v>
      </c>
      <c r="C8" s="363">
        <v>-0.36777333707739823</v>
      </c>
    </row>
    <row r="9" spans="1:6" x14ac:dyDescent="0.3">
      <c r="A9" s="129" t="s">
        <v>173</v>
      </c>
      <c r="B9" s="103">
        <v>-46629.452069946565</v>
      </c>
      <c r="C9" s="363">
        <v>-1.7595059772129416E-2</v>
      </c>
    </row>
    <row r="10" spans="1:6" x14ac:dyDescent="0.3">
      <c r="A10" s="129" t="s">
        <v>174</v>
      </c>
      <c r="B10" s="103">
        <v>2368310.1699952791</v>
      </c>
      <c r="C10" s="363">
        <v>0.89365319878734473</v>
      </c>
    </row>
    <row r="11" spans="1:6" x14ac:dyDescent="0.3">
      <c r="A11" s="129" t="s">
        <v>175</v>
      </c>
      <c r="B11" s="103">
        <v>2075244.7829115735</v>
      </c>
      <c r="C11" s="363">
        <v>0.7830685194918422</v>
      </c>
      <c r="E11" s="106"/>
    </row>
    <row r="12" spans="1:6" ht="15" x14ac:dyDescent="0.3">
      <c r="A12" s="184" t="s">
        <v>608</v>
      </c>
      <c r="B12" s="109">
        <v>-3557250.0540298969</v>
      </c>
      <c r="C12" s="364">
        <v>-1.342285284227196</v>
      </c>
      <c r="E12" s="106"/>
    </row>
    <row r="13" spans="1:6" x14ac:dyDescent="0.3">
      <c r="A13" s="54" t="s">
        <v>176</v>
      </c>
      <c r="B13" s="314">
        <v>348937.84889000002</v>
      </c>
      <c r="C13" s="365">
        <v>0.13166747700076178</v>
      </c>
    </row>
    <row r="14" spans="1:6" x14ac:dyDescent="0.3">
      <c r="A14" s="54" t="s">
        <v>177</v>
      </c>
      <c r="B14" s="314">
        <v>2593585.5835699998</v>
      </c>
      <c r="C14" s="365">
        <v>0.97865815147459867</v>
      </c>
    </row>
    <row r="15" spans="1:6" x14ac:dyDescent="0.3">
      <c r="A15" s="53" t="s">
        <v>195</v>
      </c>
      <c r="B15" s="313">
        <v>2109670.670160003</v>
      </c>
      <c r="C15" s="366">
        <v>0.79605871167630293</v>
      </c>
      <c r="D15" s="82"/>
      <c r="E15" s="362"/>
      <c r="F15" s="252"/>
    </row>
    <row r="16" spans="1:6" x14ac:dyDescent="0.3">
      <c r="A16" s="55" t="s">
        <v>196</v>
      </c>
      <c r="B16" s="360">
        <v>-1312602.3193498924</v>
      </c>
      <c r="C16" s="367">
        <v>-0.49529460975335732</v>
      </c>
      <c r="D16" s="82"/>
      <c r="E16" s="362"/>
    </row>
    <row r="17" spans="1:1" x14ac:dyDescent="0.3">
      <c r="A17" s="147" t="s">
        <v>23</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7CCDA-C4E9-4482-BC98-2AE728B998DF}">
  <dimension ref="A1:H35"/>
  <sheetViews>
    <sheetView topLeftCell="A16" workbookViewId="0">
      <selection activeCell="D37" sqref="D37"/>
    </sheetView>
  </sheetViews>
  <sheetFormatPr baseColWidth="10" defaultColWidth="11.453125" defaultRowHeight="13" x14ac:dyDescent="0.3"/>
  <cols>
    <col min="1" max="1" width="23.7265625" style="2" customWidth="1"/>
    <col min="2" max="16384" width="11.453125" style="2"/>
  </cols>
  <sheetData>
    <row r="1" spans="1:6" x14ac:dyDescent="0.3">
      <c r="A1" s="1" t="s">
        <v>106</v>
      </c>
      <c r="B1" s="1"/>
      <c r="C1" s="1"/>
      <c r="D1" s="1"/>
      <c r="E1" s="1"/>
      <c r="F1" s="1"/>
    </row>
    <row r="2" spans="1:6" x14ac:dyDescent="0.3">
      <c r="A2" s="789" t="s">
        <v>411</v>
      </c>
      <c r="B2" s="789"/>
      <c r="C2" s="789"/>
      <c r="D2" s="789"/>
      <c r="E2" s="789"/>
      <c r="F2" s="789"/>
    </row>
    <row r="3" spans="1:6" x14ac:dyDescent="0.3">
      <c r="A3" s="790" t="s">
        <v>80</v>
      </c>
      <c r="B3" s="790"/>
      <c r="C3" s="790"/>
      <c r="D3" s="790"/>
      <c r="E3" s="790"/>
      <c r="F3" s="790"/>
    </row>
    <row r="4" spans="1:6" x14ac:dyDescent="0.3">
      <c r="A4" s="219"/>
      <c r="B4" s="219"/>
      <c r="C4" s="219"/>
      <c r="D4" s="219"/>
      <c r="E4" s="219"/>
      <c r="F4" s="219"/>
    </row>
    <row r="5" spans="1:6" ht="24.75" customHeight="1" x14ac:dyDescent="0.3">
      <c r="A5" s="186"/>
      <c r="B5" s="764" t="s">
        <v>82</v>
      </c>
      <c r="C5" s="764" t="s">
        <v>83</v>
      </c>
      <c r="D5" s="764" t="s">
        <v>84</v>
      </c>
      <c r="E5" s="764" t="s">
        <v>85</v>
      </c>
      <c r="F5" s="764" t="s">
        <v>203</v>
      </c>
    </row>
    <row r="6" spans="1:6" ht="30" customHeight="1" x14ac:dyDescent="0.3">
      <c r="A6" s="187"/>
      <c r="B6" s="791"/>
      <c r="C6" s="791"/>
      <c r="D6" s="791"/>
      <c r="E6" s="791"/>
      <c r="F6" s="791"/>
    </row>
    <row r="7" spans="1:6" x14ac:dyDescent="0.3">
      <c r="A7" s="117">
        <v>1997</v>
      </c>
      <c r="B7" s="220">
        <v>-27361</v>
      </c>
      <c r="C7" s="220">
        <v>402938</v>
      </c>
      <c r="D7" s="220">
        <v>150829</v>
      </c>
      <c r="E7" s="220">
        <v>252109</v>
      </c>
      <c r="F7" s="220">
        <v>375577</v>
      </c>
    </row>
    <row r="8" spans="1:6" x14ac:dyDescent="0.3">
      <c r="A8" s="118">
        <v>1998</v>
      </c>
      <c r="B8" s="221">
        <v>-5381</v>
      </c>
      <c r="C8" s="221">
        <v>185156</v>
      </c>
      <c r="D8" s="221">
        <v>77437</v>
      </c>
      <c r="E8" s="221">
        <v>107719</v>
      </c>
      <c r="F8" s="221">
        <v>179775</v>
      </c>
    </row>
    <row r="9" spans="1:6" x14ac:dyDescent="0.3">
      <c r="A9" s="118">
        <v>1999</v>
      </c>
      <c r="B9" s="221">
        <v>-73261</v>
      </c>
      <c r="C9" s="221">
        <v>174596</v>
      </c>
      <c r="D9" s="221">
        <v>54027</v>
      </c>
      <c r="E9" s="221">
        <v>120569</v>
      </c>
      <c r="F9" s="221">
        <v>101335</v>
      </c>
    </row>
    <row r="10" spans="1:6" x14ac:dyDescent="0.3">
      <c r="A10" s="118">
        <v>2000</v>
      </c>
      <c r="B10" s="221">
        <v>-5846</v>
      </c>
      <c r="C10" s="221">
        <v>218960</v>
      </c>
      <c r="D10" s="221">
        <v>57655</v>
      </c>
      <c r="E10" s="221">
        <v>161305</v>
      </c>
      <c r="F10" s="221">
        <v>213114</v>
      </c>
    </row>
    <row r="11" spans="1:6" x14ac:dyDescent="0.3">
      <c r="A11" s="118">
        <v>2001</v>
      </c>
      <c r="B11" s="221">
        <v>9034</v>
      </c>
      <c r="C11" s="221">
        <v>128986</v>
      </c>
      <c r="D11" s="221">
        <v>56085</v>
      </c>
      <c r="E11" s="221">
        <v>72901</v>
      </c>
      <c r="F11" s="221">
        <v>138020</v>
      </c>
    </row>
    <row r="12" spans="1:6" x14ac:dyDescent="0.3">
      <c r="A12" s="118">
        <v>2002</v>
      </c>
      <c r="B12" s="221">
        <v>-39450</v>
      </c>
      <c r="C12" s="221">
        <v>88047</v>
      </c>
      <c r="D12" s="221">
        <v>31853</v>
      </c>
      <c r="E12" s="221">
        <v>56194</v>
      </c>
      <c r="F12" s="221">
        <v>48597</v>
      </c>
    </row>
    <row r="13" spans="1:6" x14ac:dyDescent="0.3">
      <c r="A13" s="118">
        <v>2003</v>
      </c>
      <c r="B13" s="221">
        <v>-3781</v>
      </c>
      <c r="C13" s="221">
        <v>114136</v>
      </c>
      <c r="D13" s="221">
        <v>38089</v>
      </c>
      <c r="E13" s="221">
        <v>76047</v>
      </c>
      <c r="F13" s="221">
        <v>110355</v>
      </c>
    </row>
    <row r="14" spans="1:6" x14ac:dyDescent="0.3">
      <c r="A14" s="118">
        <v>2004</v>
      </c>
      <c r="B14" s="221">
        <v>123324</v>
      </c>
      <c r="C14" s="221">
        <v>473144</v>
      </c>
      <c r="D14" s="221">
        <v>172579</v>
      </c>
      <c r="E14" s="221">
        <v>300565</v>
      </c>
      <c r="F14" s="221">
        <v>596468</v>
      </c>
    </row>
    <row r="15" spans="1:6" x14ac:dyDescent="0.3">
      <c r="A15" s="118">
        <v>2005</v>
      </c>
      <c r="B15" s="221">
        <v>455179.34152000002</v>
      </c>
      <c r="C15" s="221">
        <v>1264244.4081100002</v>
      </c>
      <c r="D15" s="221">
        <v>613157.54494000005</v>
      </c>
      <c r="E15" s="221">
        <v>651086.86317000003</v>
      </c>
      <c r="F15" s="221">
        <v>1719423.7496300002</v>
      </c>
    </row>
    <row r="16" spans="1:6" x14ac:dyDescent="0.3">
      <c r="A16" s="118">
        <v>2006</v>
      </c>
      <c r="B16" s="221">
        <v>496108.64373000001</v>
      </c>
      <c r="C16" s="221">
        <v>4078834.8112500003</v>
      </c>
      <c r="D16" s="221">
        <v>1998691.7108700001</v>
      </c>
      <c r="E16" s="221">
        <v>2080143.10038</v>
      </c>
      <c r="F16" s="221">
        <v>4574943.4549799999</v>
      </c>
    </row>
    <row r="17" spans="1:8" x14ac:dyDescent="0.3">
      <c r="A17" s="118">
        <v>2007</v>
      </c>
      <c r="B17" s="221">
        <v>1152329.8</v>
      </c>
      <c r="C17" s="221">
        <v>5054366.1882700007</v>
      </c>
      <c r="D17" s="221">
        <v>3299199.5749400002</v>
      </c>
      <c r="E17" s="221">
        <v>1755166.6133300001</v>
      </c>
      <c r="F17" s="221">
        <v>6206695.9882700006</v>
      </c>
    </row>
    <row r="18" spans="1:8" x14ac:dyDescent="0.3">
      <c r="A18" s="118">
        <v>2008</v>
      </c>
      <c r="B18" s="221">
        <v>-336375.13752000115</v>
      </c>
      <c r="C18" s="221">
        <v>4680595.0784200002</v>
      </c>
      <c r="D18" s="221">
        <v>3220332.4036000003</v>
      </c>
      <c r="E18" s="221">
        <v>1460262.6748199998</v>
      </c>
      <c r="F18" s="221">
        <v>4344219.9408999998</v>
      </c>
    </row>
    <row r="19" spans="1:8" x14ac:dyDescent="0.3">
      <c r="A19" s="118">
        <v>2009</v>
      </c>
      <c r="B19" s="221">
        <v>-560889.04473000043</v>
      </c>
      <c r="C19" s="221">
        <v>2068563.1776865458</v>
      </c>
      <c r="D19" s="221">
        <v>1316424.9252485009</v>
      </c>
      <c r="E19" s="221">
        <v>752138.25243804511</v>
      </c>
      <c r="F19" s="221">
        <v>1507674.1329565456</v>
      </c>
    </row>
    <row r="20" spans="1:8" x14ac:dyDescent="0.3">
      <c r="A20" s="118">
        <v>2010</v>
      </c>
      <c r="B20" s="221">
        <v>-117735.42530000233</v>
      </c>
      <c r="C20" s="221">
        <v>3783051.6724212249</v>
      </c>
      <c r="D20" s="221">
        <v>2155591.6905840379</v>
      </c>
      <c r="E20" s="221">
        <v>1627459.981837187</v>
      </c>
      <c r="F20" s="221">
        <v>3665316.2471212223</v>
      </c>
    </row>
    <row r="21" spans="1:8" x14ac:dyDescent="0.3">
      <c r="A21" s="118">
        <v>2011</v>
      </c>
      <c r="B21" s="221">
        <v>817724</v>
      </c>
      <c r="C21" s="221">
        <v>3965765</v>
      </c>
      <c r="D21" s="221">
        <v>3033472</v>
      </c>
      <c r="E21" s="221">
        <v>932293</v>
      </c>
      <c r="F21" s="221">
        <v>4783490</v>
      </c>
    </row>
    <row r="22" spans="1:8" x14ac:dyDescent="0.3">
      <c r="A22" s="118">
        <v>2012</v>
      </c>
      <c r="B22" s="221">
        <v>891034</v>
      </c>
      <c r="C22" s="221">
        <v>3278909</v>
      </c>
      <c r="D22" s="221">
        <v>2712763</v>
      </c>
      <c r="E22" s="221">
        <v>566147</v>
      </c>
      <c r="F22" s="221">
        <v>4169943</v>
      </c>
    </row>
    <row r="23" spans="1:8" x14ac:dyDescent="0.3">
      <c r="A23" s="118">
        <v>2013</v>
      </c>
      <c r="B23" s="221">
        <v>-135651</v>
      </c>
      <c r="C23" s="221">
        <v>3129199</v>
      </c>
      <c r="D23" s="221">
        <v>2302008</v>
      </c>
      <c r="E23" s="221">
        <v>827191</v>
      </c>
      <c r="F23" s="221">
        <v>2993549</v>
      </c>
    </row>
    <row r="24" spans="1:8" x14ac:dyDescent="0.3">
      <c r="A24" s="118">
        <v>2014</v>
      </c>
      <c r="B24" s="221">
        <v>-139897.21316057301</v>
      </c>
      <c r="C24" s="221">
        <v>2642656.7148364577</v>
      </c>
      <c r="D24" s="221">
        <v>1989508.2006293277</v>
      </c>
      <c r="E24" s="221">
        <v>653148.51420712972</v>
      </c>
      <c r="F24" s="221">
        <v>2502759.5016758847</v>
      </c>
    </row>
    <row r="25" spans="1:8" x14ac:dyDescent="0.3">
      <c r="A25" s="118">
        <v>2015</v>
      </c>
      <c r="B25" s="221">
        <v>332751.65555371251</v>
      </c>
      <c r="C25" s="221">
        <v>1675908.9156503216</v>
      </c>
      <c r="D25" s="221">
        <v>1523610.7556618103</v>
      </c>
      <c r="E25" s="221">
        <v>152298.15998851135</v>
      </c>
      <c r="F25" s="221">
        <v>2008660.5712040341</v>
      </c>
    </row>
    <row r="26" spans="1:8" x14ac:dyDescent="0.3">
      <c r="A26" s="118">
        <v>2016</v>
      </c>
      <c r="B26" s="221">
        <v>-724578.75722851907</v>
      </c>
      <c r="C26" s="221">
        <v>725717.9718425225</v>
      </c>
      <c r="D26" s="221">
        <v>643366.98752692528</v>
      </c>
      <c r="E26" s="221">
        <v>82350.984315597205</v>
      </c>
      <c r="F26" s="221">
        <v>1139.2146140036621</v>
      </c>
    </row>
    <row r="27" spans="1:8" x14ac:dyDescent="0.3">
      <c r="A27" s="118">
        <v>2017</v>
      </c>
      <c r="B27" s="221">
        <v>-7168.1023315538278</v>
      </c>
      <c r="C27" s="221">
        <v>1279021.5196772318</v>
      </c>
      <c r="D27" s="221">
        <v>637365.66156097292</v>
      </c>
      <c r="E27" s="221">
        <v>530655.85811625898</v>
      </c>
      <c r="F27" s="221">
        <v>1271853.417345678</v>
      </c>
    </row>
    <row r="28" spans="1:8" x14ac:dyDescent="0.3">
      <c r="A28" s="118">
        <v>2018</v>
      </c>
      <c r="B28" s="221">
        <v>485931.66854387912</v>
      </c>
      <c r="C28" s="221">
        <v>1920002.9996800923</v>
      </c>
      <c r="D28" s="221">
        <v>1419532.1632892203</v>
      </c>
      <c r="E28" s="221">
        <v>500470.83639087219</v>
      </c>
      <c r="F28" s="221">
        <v>2405934.6682239715</v>
      </c>
    </row>
    <row r="29" spans="1:8" x14ac:dyDescent="0.3">
      <c r="A29" s="118">
        <v>2019</v>
      </c>
      <c r="B29" s="221">
        <v>868110.41200000001</v>
      </c>
      <c r="C29" s="221">
        <v>1852383.5529999998</v>
      </c>
      <c r="D29" s="221">
        <v>1452312.1709999999</v>
      </c>
      <c r="E29" s="221">
        <v>400071.38199999998</v>
      </c>
      <c r="F29" s="221">
        <v>2720493.9649999999</v>
      </c>
    </row>
    <row r="30" spans="1:8" x14ac:dyDescent="0.3">
      <c r="A30" s="118">
        <v>2020</v>
      </c>
      <c r="B30" s="221">
        <v>-114941.91700000013</v>
      </c>
      <c r="C30" s="221">
        <v>1814638.0929999999</v>
      </c>
      <c r="D30" s="221">
        <v>1533602.7759999998</v>
      </c>
      <c r="E30" s="221">
        <v>281035.31699999998</v>
      </c>
      <c r="F30" s="221">
        <v>1699696.1759999997</v>
      </c>
    </row>
    <row r="31" spans="1:8" x14ac:dyDescent="0.3">
      <c r="A31" s="118">
        <v>2021</v>
      </c>
      <c r="B31" s="221">
        <v>386828.28699999955</v>
      </c>
      <c r="C31" s="221">
        <v>3431736.6180000002</v>
      </c>
      <c r="D31" s="221">
        <v>2637163.1</v>
      </c>
      <c r="E31" s="221">
        <v>794573.51800000004</v>
      </c>
      <c r="F31" s="221">
        <v>3818564.9049999998</v>
      </c>
      <c r="H31" s="222"/>
    </row>
    <row r="32" spans="1:8" x14ac:dyDescent="0.3">
      <c r="A32" s="128" t="s">
        <v>412</v>
      </c>
      <c r="B32" s="223">
        <v>1871841.2160000009</v>
      </c>
      <c r="C32" s="223">
        <v>3472486.29</v>
      </c>
      <c r="D32" s="223">
        <v>2800584.2889999999</v>
      </c>
      <c r="E32" s="223">
        <v>671902.00100000005</v>
      </c>
      <c r="F32" s="223">
        <v>5344327.506000001</v>
      </c>
      <c r="H32" s="222"/>
    </row>
    <row r="33" spans="1:6" x14ac:dyDescent="0.3">
      <c r="A33" s="116" t="s">
        <v>413</v>
      </c>
      <c r="B33" s="80">
        <v>386828.28699999955</v>
      </c>
      <c r="C33" s="80">
        <v>3431736.6180000002</v>
      </c>
      <c r="D33" s="80">
        <v>2637163.1</v>
      </c>
      <c r="E33" s="80">
        <v>794573.51800000004</v>
      </c>
      <c r="F33" s="80">
        <v>3818564.9049999998</v>
      </c>
    </row>
    <row r="34" spans="1:6" x14ac:dyDescent="0.3">
      <c r="A34" s="253" t="s">
        <v>331</v>
      </c>
      <c r="B34" s="254"/>
      <c r="C34" s="254"/>
      <c r="D34" s="254"/>
      <c r="E34" s="254"/>
      <c r="F34" s="254"/>
    </row>
    <row r="35" spans="1:6" x14ac:dyDescent="0.3">
      <c r="A35" s="60" t="s">
        <v>23</v>
      </c>
    </row>
  </sheetData>
  <mergeCells count="7">
    <mergeCell ref="A2:F2"/>
    <mergeCell ref="A3:F3"/>
    <mergeCell ref="B5:B6"/>
    <mergeCell ref="C5:C6"/>
    <mergeCell ref="D5:D6"/>
    <mergeCell ref="E5:E6"/>
    <mergeCell ref="F5:F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971A0-92EB-4550-8023-3E671D39DC5A}">
  <dimension ref="A1:D20"/>
  <sheetViews>
    <sheetView workbookViewId="0">
      <selection activeCell="B8" sqref="B8"/>
    </sheetView>
  </sheetViews>
  <sheetFormatPr baseColWidth="10" defaultColWidth="10.7265625" defaultRowHeight="13" x14ac:dyDescent="0.3"/>
  <cols>
    <col min="1" max="1" width="74.1796875" style="2" customWidth="1"/>
    <col min="2" max="3" width="12.26953125" style="2" customWidth="1"/>
    <col min="4" max="16384" width="10.7265625" style="2"/>
  </cols>
  <sheetData>
    <row r="1" spans="1:4" x14ac:dyDescent="0.3">
      <c r="A1" s="1" t="s">
        <v>110</v>
      </c>
    </row>
    <row r="2" spans="1:4" ht="26" x14ac:dyDescent="0.3">
      <c r="A2" s="231" t="s">
        <v>341</v>
      </c>
    </row>
    <row r="3" spans="1:4" x14ac:dyDescent="0.3">
      <c r="A3" s="2" t="s">
        <v>342</v>
      </c>
    </row>
    <row r="5" spans="1:4" x14ac:dyDescent="0.3">
      <c r="A5" s="198" t="s">
        <v>111</v>
      </c>
      <c r="B5" s="199" t="s">
        <v>184</v>
      </c>
      <c r="C5" s="200" t="s">
        <v>204</v>
      </c>
    </row>
    <row r="6" spans="1:4" x14ac:dyDescent="0.3">
      <c r="A6" s="262" t="s">
        <v>343</v>
      </c>
      <c r="B6" s="103">
        <v>-919310.88303920336</v>
      </c>
      <c r="C6" s="636">
        <v>-0.346890842985148</v>
      </c>
      <c r="D6" s="176"/>
    </row>
    <row r="7" spans="1:4" ht="14.5" x14ac:dyDescent="0.3">
      <c r="A7" s="262" t="s">
        <v>344</v>
      </c>
      <c r="B7" s="540">
        <v>-928437.18081900524</v>
      </c>
      <c r="C7" s="541">
        <v>-0.35033454107311485</v>
      </c>
    </row>
    <row r="8" spans="1:4" ht="14.5" x14ac:dyDescent="0.3">
      <c r="A8" s="262" t="s">
        <v>345</v>
      </c>
      <c r="B8" s="540">
        <v>254515.88157690235</v>
      </c>
      <c r="C8" s="541">
        <v>9.6038489636323388E-2</v>
      </c>
    </row>
    <row r="9" spans="1:4" ht="15.65" customHeight="1" x14ac:dyDescent="0.3">
      <c r="A9" s="262" t="s">
        <v>205</v>
      </c>
      <c r="B9" s="540">
        <v>-851129.62764065166</v>
      </c>
      <c r="C9" s="541">
        <v>-0.32116347088791108</v>
      </c>
    </row>
    <row r="10" spans="1:4" ht="15.65" customHeight="1" x14ac:dyDescent="0.3">
      <c r="A10" s="262" t="s">
        <v>206</v>
      </c>
      <c r="B10" s="540">
        <v>-31561.846238281541</v>
      </c>
      <c r="C10" s="541">
        <v>-1.1909480949001475E-2</v>
      </c>
    </row>
    <row r="11" spans="1:4" ht="15.65" customHeight="1" x14ac:dyDescent="0.3">
      <c r="A11" s="262" t="s">
        <v>346</v>
      </c>
      <c r="B11" s="540">
        <v>26100.089416652529</v>
      </c>
      <c r="C11" s="541">
        <v>9.8485530703156555E-3</v>
      </c>
    </row>
    <row r="12" spans="1:4" ht="15.65" customHeight="1" x14ac:dyDescent="0.3">
      <c r="A12" s="201" t="s">
        <v>347</v>
      </c>
      <c r="B12" s="542">
        <v>-2449823.5667435871</v>
      </c>
      <c r="C12" s="543">
        <v>-0.92441129318853676</v>
      </c>
    </row>
    <row r="13" spans="1:4" ht="24.75" customHeight="1" x14ac:dyDescent="0.3">
      <c r="A13" s="686" t="s">
        <v>594</v>
      </c>
      <c r="B13" s="686"/>
      <c r="C13" s="686"/>
    </row>
    <row r="14" spans="1:4" ht="25.5" customHeight="1" x14ac:dyDescent="0.3">
      <c r="A14" s="687" t="s">
        <v>595</v>
      </c>
      <c r="B14" s="687"/>
      <c r="C14" s="687"/>
    </row>
    <row r="15" spans="1:4" x14ac:dyDescent="0.3">
      <c r="A15" s="687" t="s">
        <v>348</v>
      </c>
      <c r="B15" s="687"/>
      <c r="C15" s="687"/>
    </row>
    <row r="16" spans="1:4" ht="15.65" customHeight="1" x14ac:dyDescent="0.3">
      <c r="A16" s="2" t="s">
        <v>66</v>
      </c>
    </row>
    <row r="17" spans="1:3" x14ac:dyDescent="0.3">
      <c r="A17" s="263"/>
      <c r="B17" s="264"/>
      <c r="C17" s="265"/>
    </row>
    <row r="18" spans="1:3" ht="26.65" customHeight="1" x14ac:dyDescent="0.3">
      <c r="A18" s="685"/>
      <c r="B18" s="685"/>
      <c r="C18" s="685"/>
    </row>
    <row r="20" spans="1:3" x14ac:dyDescent="0.3">
      <c r="C20" s="14"/>
    </row>
  </sheetData>
  <mergeCells count="4">
    <mergeCell ref="A18:C18"/>
    <mergeCell ref="A13:C13"/>
    <mergeCell ref="A14:C14"/>
    <mergeCell ref="A15:C15"/>
  </mergeCell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DF71B-58A2-4FC4-8CEF-47B5EA768AAE}">
  <dimension ref="A1:E35"/>
  <sheetViews>
    <sheetView workbookViewId="0">
      <selection activeCell="B17" sqref="B17"/>
    </sheetView>
  </sheetViews>
  <sheetFormatPr baseColWidth="10" defaultColWidth="11.453125" defaultRowHeight="13" x14ac:dyDescent="0.3"/>
  <cols>
    <col min="1" max="1" width="48.26953125" style="2" bestFit="1" customWidth="1"/>
    <col min="2" max="2" width="14.54296875" style="2" bestFit="1" customWidth="1"/>
    <col min="3" max="3" width="14.7265625" style="2" bestFit="1" customWidth="1"/>
    <col min="4" max="16384" width="11.453125" style="2"/>
  </cols>
  <sheetData>
    <row r="1" spans="1:5" x14ac:dyDescent="0.3">
      <c r="A1" s="789" t="s">
        <v>107</v>
      </c>
      <c r="B1" s="789"/>
      <c r="C1" s="789"/>
    </row>
    <row r="2" spans="1:5" x14ac:dyDescent="0.3">
      <c r="A2" s="789" t="s">
        <v>414</v>
      </c>
      <c r="B2" s="789"/>
      <c r="C2" s="789"/>
    </row>
    <row r="3" spans="1:5" x14ac:dyDescent="0.3">
      <c r="A3" s="789" t="s">
        <v>81</v>
      </c>
      <c r="B3" s="789"/>
      <c r="C3" s="789"/>
      <c r="E3" s="176"/>
    </row>
    <row r="4" spans="1:5" x14ac:dyDescent="0.3">
      <c r="A4" s="790" t="s">
        <v>359</v>
      </c>
      <c r="B4" s="790"/>
      <c r="C4" s="790"/>
    </row>
    <row r="5" spans="1:5" x14ac:dyDescent="0.3">
      <c r="A5" s="119"/>
      <c r="B5" s="119"/>
      <c r="C5" s="119"/>
    </row>
    <row r="6" spans="1:5" x14ac:dyDescent="0.3">
      <c r="A6" s="120"/>
      <c r="B6" s="672" t="s">
        <v>184</v>
      </c>
      <c r="C6" s="672" t="s">
        <v>109</v>
      </c>
    </row>
    <row r="7" spans="1:5" x14ac:dyDescent="0.3">
      <c r="A7" s="121"/>
      <c r="B7" s="792"/>
      <c r="C7" s="792"/>
    </row>
    <row r="8" spans="1:5" x14ac:dyDescent="0.3">
      <c r="A8" s="126" t="s">
        <v>415</v>
      </c>
      <c r="B8" s="379"/>
      <c r="C8" s="380"/>
    </row>
    <row r="9" spans="1:5" x14ac:dyDescent="0.3">
      <c r="A9" s="122" t="s">
        <v>11</v>
      </c>
      <c r="B9" s="73"/>
      <c r="C9" s="296"/>
    </row>
    <row r="10" spans="1:5" x14ac:dyDescent="0.3">
      <c r="A10" s="122" t="s">
        <v>86</v>
      </c>
      <c r="B10" s="170">
        <v>63855675.699884541</v>
      </c>
      <c r="C10" s="123">
        <v>24.095166914253298</v>
      </c>
    </row>
    <row r="11" spans="1:5" x14ac:dyDescent="0.3">
      <c r="A11" s="124" t="s">
        <v>87</v>
      </c>
      <c r="B11" s="76">
        <v>52635166.545999996</v>
      </c>
      <c r="C11" s="125">
        <v>19.86124349299908</v>
      </c>
    </row>
    <row r="12" spans="1:5" x14ac:dyDescent="0.3">
      <c r="A12" s="124" t="s">
        <v>88</v>
      </c>
      <c r="B12" s="76">
        <v>2598143.2377638784</v>
      </c>
      <c r="C12" s="125">
        <v>0.98037792717574102</v>
      </c>
    </row>
    <row r="13" spans="1:5" x14ac:dyDescent="0.3">
      <c r="A13" s="124" t="s">
        <v>89</v>
      </c>
      <c r="B13" s="76">
        <v>2615645.7932155547</v>
      </c>
      <c r="C13" s="125">
        <v>0.9869823047884092</v>
      </c>
    </row>
    <row r="14" spans="1:5" x14ac:dyDescent="0.3">
      <c r="A14" s="124" t="s">
        <v>90</v>
      </c>
      <c r="B14" s="76">
        <v>145530.3051199555</v>
      </c>
      <c r="C14" s="125">
        <v>5.4914100501075425E-2</v>
      </c>
    </row>
    <row r="15" spans="1:5" x14ac:dyDescent="0.3">
      <c r="A15" s="124" t="s">
        <v>91</v>
      </c>
      <c r="B15" s="76">
        <v>1754976</v>
      </c>
      <c r="C15" s="125">
        <v>0.66221896780563005</v>
      </c>
    </row>
    <row r="16" spans="1:5" x14ac:dyDescent="0.3">
      <c r="A16" s="124" t="s">
        <v>92</v>
      </c>
      <c r="B16" s="76">
        <v>1208265.0180854024</v>
      </c>
      <c r="C16" s="125">
        <v>0.45592419105000082</v>
      </c>
    </row>
    <row r="17" spans="1:3" x14ac:dyDescent="0.3">
      <c r="A17" s="124" t="s">
        <v>93</v>
      </c>
      <c r="B17" s="76">
        <v>2897948.7996997354</v>
      </c>
      <c r="C17" s="125">
        <v>1.0935059299333572</v>
      </c>
    </row>
    <row r="18" spans="1:3" x14ac:dyDescent="0.3">
      <c r="A18" s="124"/>
      <c r="B18" s="76"/>
      <c r="C18" s="125"/>
    </row>
    <row r="19" spans="1:3" x14ac:dyDescent="0.3">
      <c r="A19" s="122" t="s">
        <v>94</v>
      </c>
      <c r="B19" s="170">
        <v>53220403.685568422</v>
      </c>
      <c r="C19" s="123">
        <v>20.082075649385562</v>
      </c>
    </row>
    <row r="20" spans="1:3" x14ac:dyDescent="0.3">
      <c r="A20" s="124" t="s">
        <v>95</v>
      </c>
      <c r="B20" s="171">
        <v>11239983.630400002</v>
      </c>
      <c r="C20" s="125">
        <v>4.2412718794306405</v>
      </c>
    </row>
    <row r="21" spans="1:3" x14ac:dyDescent="0.3">
      <c r="A21" s="124" t="s">
        <v>96</v>
      </c>
      <c r="B21" s="171">
        <v>4397096.5413999995</v>
      </c>
      <c r="C21" s="125">
        <v>1.6591911986190204</v>
      </c>
    </row>
    <row r="22" spans="1:3" x14ac:dyDescent="0.3">
      <c r="A22" s="124" t="s">
        <v>97</v>
      </c>
      <c r="B22" s="171">
        <v>2593585.5835684207</v>
      </c>
      <c r="C22" s="125">
        <v>0.97865815148824964</v>
      </c>
    </row>
    <row r="23" spans="1:3" x14ac:dyDescent="0.3">
      <c r="A23" s="124" t="s">
        <v>98</v>
      </c>
      <c r="B23" s="171">
        <v>26314934.764400002</v>
      </c>
      <c r="C23" s="125">
        <v>9.9296223638120757</v>
      </c>
    </row>
    <row r="24" spans="1:3" x14ac:dyDescent="0.3">
      <c r="A24" s="124" t="s">
        <v>99</v>
      </c>
      <c r="B24" s="171">
        <v>8669357.037800001</v>
      </c>
      <c r="C24" s="125">
        <v>3.2712770255037058</v>
      </c>
    </row>
    <row r="25" spans="1:3" x14ac:dyDescent="0.3">
      <c r="A25" s="124" t="s">
        <v>100</v>
      </c>
      <c r="B25" s="171">
        <v>5446.1280000000006</v>
      </c>
      <c r="C25" s="125">
        <v>2.0550305318690065E-3</v>
      </c>
    </row>
    <row r="26" spans="1:3" x14ac:dyDescent="0.3">
      <c r="A26" s="122" t="s">
        <v>416</v>
      </c>
      <c r="B26" s="170">
        <v>10635272.014316119</v>
      </c>
      <c r="C26" s="123">
        <v>4.0130912648677386</v>
      </c>
    </row>
    <row r="27" spans="1:3" x14ac:dyDescent="0.3">
      <c r="A27" s="122" t="s">
        <v>101</v>
      </c>
      <c r="B27" s="170">
        <v>10770249.07883822</v>
      </c>
      <c r="C27" s="654">
        <v>4.0640232276668087</v>
      </c>
    </row>
    <row r="28" spans="1:3" x14ac:dyDescent="0.3">
      <c r="A28" s="124" t="s">
        <v>102</v>
      </c>
      <c r="B28" s="171">
        <v>8561.6764617799381</v>
      </c>
      <c r="C28" s="166">
        <v>3.2306450624998116E-3</v>
      </c>
    </row>
    <row r="29" spans="1:3" x14ac:dyDescent="0.3">
      <c r="A29" s="124" t="s">
        <v>103</v>
      </c>
      <c r="B29" s="171">
        <v>5229094.7541000005</v>
      </c>
      <c r="C29" s="166">
        <v>1.9731356614665598</v>
      </c>
    </row>
    <row r="30" spans="1:3" x14ac:dyDescent="0.3">
      <c r="A30" s="124" t="s">
        <v>104</v>
      </c>
      <c r="B30" s="171">
        <v>5549716.0011999998</v>
      </c>
      <c r="C30" s="166">
        <v>2.0941182112627481</v>
      </c>
    </row>
    <row r="31" spans="1:3" x14ac:dyDescent="0.3">
      <c r="A31" s="188"/>
      <c r="B31" s="171"/>
      <c r="C31" s="189"/>
    </row>
    <row r="32" spans="1:3" x14ac:dyDescent="0.3">
      <c r="A32" s="126" t="s">
        <v>10</v>
      </c>
      <c r="B32" s="190">
        <v>63864237.37634632</v>
      </c>
      <c r="C32" s="191">
        <v>24.098397559315799</v>
      </c>
    </row>
    <row r="33" spans="1:3" x14ac:dyDescent="0.3">
      <c r="A33" s="122" t="s">
        <v>105</v>
      </c>
      <c r="B33" s="170">
        <v>63999214.440868422</v>
      </c>
      <c r="C33" s="123">
        <v>24.149329522114868</v>
      </c>
    </row>
    <row r="34" spans="1:3" x14ac:dyDescent="0.3">
      <c r="A34" s="121" t="s">
        <v>417</v>
      </c>
      <c r="B34" s="172">
        <v>-134977.06452210248</v>
      </c>
      <c r="C34" s="167">
        <v>-5.0931962799069974E-2</v>
      </c>
    </row>
    <row r="35" spans="1:3" x14ac:dyDescent="0.3">
      <c r="A35" s="334" t="s">
        <v>23</v>
      </c>
    </row>
  </sheetData>
  <mergeCells count="6">
    <mergeCell ref="B6:B7"/>
    <mergeCell ref="C6:C7"/>
    <mergeCell ref="A1:C1"/>
    <mergeCell ref="A2:C2"/>
    <mergeCell ref="A3:C3"/>
    <mergeCell ref="A4:C4"/>
  </mergeCells>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CF088-2033-4600-95F7-B4DB770D5735}">
  <dimension ref="A1:I42"/>
  <sheetViews>
    <sheetView zoomScaleNormal="100" workbookViewId="0">
      <selection activeCell="D39" sqref="D39"/>
    </sheetView>
  </sheetViews>
  <sheetFormatPr baseColWidth="10" defaultColWidth="47.453125" defaultRowHeight="13" x14ac:dyDescent="0.3"/>
  <cols>
    <col min="1" max="1" width="6.7265625" style="2" customWidth="1"/>
    <col min="2" max="2" width="29.26953125" style="2" customWidth="1"/>
    <col min="3" max="3" width="10.7265625" style="2" customWidth="1"/>
    <col min="4" max="4" width="76.54296875" style="2" customWidth="1"/>
    <col min="5" max="9" width="18.1796875" style="2" customWidth="1"/>
    <col min="10" max="10" width="15.7265625" style="2" bestFit="1" customWidth="1"/>
    <col min="11" max="11" width="77.7265625" style="2" customWidth="1"/>
    <col min="12" max="16384" width="47.453125" style="2"/>
  </cols>
  <sheetData>
    <row r="1" spans="1:9" x14ac:dyDescent="0.3">
      <c r="A1" s="1" t="s">
        <v>228</v>
      </c>
      <c r="C1" s="227"/>
    </row>
    <row r="2" spans="1:9" x14ac:dyDescent="0.3">
      <c r="A2" s="1" t="s">
        <v>628</v>
      </c>
    </row>
    <row r="3" spans="1:9" x14ac:dyDescent="0.3">
      <c r="A3" s="2" t="s">
        <v>226</v>
      </c>
    </row>
    <row r="5" spans="1:9" x14ac:dyDescent="0.3">
      <c r="A5" s="794" t="s">
        <v>629</v>
      </c>
      <c r="B5" s="610" t="s">
        <v>276</v>
      </c>
      <c r="C5" s="610" t="s">
        <v>276</v>
      </c>
      <c r="D5" s="794" t="s">
        <v>632</v>
      </c>
      <c r="E5" s="794" t="s">
        <v>633</v>
      </c>
      <c r="F5" s="794"/>
      <c r="G5" s="794"/>
      <c r="H5" s="794"/>
      <c r="I5" s="794"/>
    </row>
    <row r="6" spans="1:9" x14ac:dyDescent="0.3">
      <c r="A6" s="794"/>
      <c r="B6" s="610" t="s">
        <v>630</v>
      </c>
      <c r="C6" s="610" t="s">
        <v>631</v>
      </c>
      <c r="D6" s="794"/>
      <c r="E6" s="610">
        <v>2022</v>
      </c>
      <c r="F6" s="610">
        <v>2023</v>
      </c>
      <c r="G6" s="610">
        <v>2024</v>
      </c>
      <c r="H6" s="610">
        <v>2025</v>
      </c>
      <c r="I6" s="610">
        <v>2026</v>
      </c>
    </row>
    <row r="7" spans="1:9" ht="39" x14ac:dyDescent="0.3">
      <c r="A7" s="611">
        <v>49</v>
      </c>
      <c r="B7" s="611" t="s">
        <v>634</v>
      </c>
      <c r="C7" s="611" t="s">
        <v>635</v>
      </c>
      <c r="D7" s="612" t="s">
        <v>636</v>
      </c>
      <c r="E7" s="312" t="s">
        <v>637</v>
      </c>
      <c r="F7" s="312" t="s">
        <v>637</v>
      </c>
      <c r="G7" s="312" t="s">
        <v>637</v>
      </c>
      <c r="H7" s="312" t="s">
        <v>637</v>
      </c>
      <c r="I7" s="312" t="s">
        <v>637</v>
      </c>
    </row>
    <row r="8" spans="1:9" ht="52" x14ac:dyDescent="0.3">
      <c r="A8" s="611">
        <v>50</v>
      </c>
      <c r="B8" s="611" t="s">
        <v>634</v>
      </c>
      <c r="C8" s="611" t="s">
        <v>635</v>
      </c>
      <c r="D8" s="613" t="s">
        <v>638</v>
      </c>
      <c r="E8" s="312" t="s">
        <v>637</v>
      </c>
      <c r="F8" s="312" t="s">
        <v>637</v>
      </c>
      <c r="G8" s="312" t="s">
        <v>637</v>
      </c>
      <c r="H8" s="312" t="s">
        <v>637</v>
      </c>
      <c r="I8" s="312" t="s">
        <v>637</v>
      </c>
    </row>
    <row r="9" spans="1:9" ht="52" x14ac:dyDescent="0.3">
      <c r="A9" s="611">
        <v>51</v>
      </c>
      <c r="B9" s="611" t="s">
        <v>634</v>
      </c>
      <c r="C9" s="611" t="s">
        <v>635</v>
      </c>
      <c r="D9" s="613" t="s">
        <v>638</v>
      </c>
      <c r="E9" s="312" t="s">
        <v>637</v>
      </c>
      <c r="F9" s="312" t="s">
        <v>637</v>
      </c>
      <c r="G9" s="312" t="s">
        <v>637</v>
      </c>
      <c r="H9" s="312" t="s">
        <v>637</v>
      </c>
      <c r="I9" s="312" t="s">
        <v>637</v>
      </c>
    </row>
    <row r="10" spans="1:9" ht="52" x14ac:dyDescent="0.3">
      <c r="A10" s="611">
        <v>52</v>
      </c>
      <c r="B10" s="611" t="s">
        <v>634</v>
      </c>
      <c r="C10" s="611" t="s">
        <v>635</v>
      </c>
      <c r="D10" s="613" t="s">
        <v>638</v>
      </c>
      <c r="E10" s="312" t="s">
        <v>637</v>
      </c>
      <c r="F10" s="312" t="s">
        <v>637</v>
      </c>
      <c r="G10" s="312" t="s">
        <v>637</v>
      </c>
      <c r="H10" s="312" t="s">
        <v>637</v>
      </c>
      <c r="I10" s="312" t="s">
        <v>637</v>
      </c>
    </row>
    <row r="11" spans="1:9" ht="26" x14ac:dyDescent="0.3">
      <c r="A11" s="611">
        <v>54</v>
      </c>
      <c r="B11" s="611" t="s">
        <v>639</v>
      </c>
      <c r="C11" s="611" t="s">
        <v>640</v>
      </c>
      <c r="D11" s="613" t="s">
        <v>641</v>
      </c>
      <c r="E11" s="312" t="s">
        <v>637</v>
      </c>
      <c r="F11" s="312" t="s">
        <v>637</v>
      </c>
      <c r="G11" s="312" t="s">
        <v>637</v>
      </c>
      <c r="H11" s="312" t="s">
        <v>637</v>
      </c>
      <c r="I11" s="312" t="s">
        <v>637</v>
      </c>
    </row>
    <row r="12" spans="1:9" ht="52" x14ac:dyDescent="0.3">
      <c r="A12" s="611">
        <v>55</v>
      </c>
      <c r="B12" s="611" t="s">
        <v>642</v>
      </c>
      <c r="C12" s="611" t="s">
        <v>643</v>
      </c>
      <c r="D12" s="613" t="s">
        <v>644</v>
      </c>
      <c r="E12" s="312">
        <v>274678767</v>
      </c>
      <c r="F12" s="312">
        <v>126033820</v>
      </c>
      <c r="G12" s="312" t="s">
        <v>637</v>
      </c>
      <c r="H12" s="312" t="s">
        <v>637</v>
      </c>
      <c r="I12" s="312" t="s">
        <v>637</v>
      </c>
    </row>
    <row r="13" spans="1:9" ht="26" x14ac:dyDescent="0.3">
      <c r="A13" s="611">
        <v>56</v>
      </c>
      <c r="B13" s="611" t="s">
        <v>645</v>
      </c>
      <c r="C13" s="611" t="s">
        <v>646</v>
      </c>
      <c r="D13" s="613" t="s">
        <v>647</v>
      </c>
      <c r="E13" s="312" t="s">
        <v>637</v>
      </c>
      <c r="F13" s="312" t="s">
        <v>637</v>
      </c>
      <c r="G13" s="312" t="s">
        <v>637</v>
      </c>
      <c r="H13" s="312" t="s">
        <v>637</v>
      </c>
      <c r="I13" s="312" t="s">
        <v>637</v>
      </c>
    </row>
    <row r="14" spans="1:9" ht="26" x14ac:dyDescent="0.3">
      <c r="A14" s="611">
        <v>58</v>
      </c>
      <c r="B14" s="611" t="s">
        <v>648</v>
      </c>
      <c r="C14" s="611"/>
      <c r="D14" s="613" t="s">
        <v>649</v>
      </c>
      <c r="E14" s="312" t="s">
        <v>637</v>
      </c>
      <c r="F14" s="312" t="s">
        <v>637</v>
      </c>
      <c r="G14" s="312" t="s">
        <v>637</v>
      </c>
      <c r="H14" s="312" t="s">
        <v>637</v>
      </c>
      <c r="I14" s="312" t="s">
        <v>637</v>
      </c>
    </row>
    <row r="15" spans="1:9" ht="52" x14ac:dyDescent="0.3">
      <c r="A15" s="611">
        <v>59</v>
      </c>
      <c r="B15" s="611" t="s">
        <v>650</v>
      </c>
      <c r="C15" s="611" t="s">
        <v>651</v>
      </c>
      <c r="D15" s="613" t="s">
        <v>652</v>
      </c>
      <c r="E15" s="312">
        <v>1145549</v>
      </c>
      <c r="F15" s="312">
        <v>1145549</v>
      </c>
      <c r="G15" s="312">
        <v>1145549</v>
      </c>
      <c r="H15" s="312">
        <v>1145549</v>
      </c>
      <c r="I15" s="312">
        <v>1145549</v>
      </c>
    </row>
    <row r="16" spans="1:9" ht="52" x14ac:dyDescent="0.3">
      <c r="A16" s="611">
        <v>60</v>
      </c>
      <c r="B16" s="611" t="s">
        <v>642</v>
      </c>
      <c r="C16" s="611" t="s">
        <v>653</v>
      </c>
      <c r="D16" s="614" t="s">
        <v>654</v>
      </c>
      <c r="E16" s="312" t="s">
        <v>637</v>
      </c>
      <c r="F16" s="312" t="s">
        <v>637</v>
      </c>
      <c r="G16" s="312" t="s">
        <v>637</v>
      </c>
      <c r="H16" s="312" t="s">
        <v>637</v>
      </c>
      <c r="I16" s="312" t="s">
        <v>637</v>
      </c>
    </row>
    <row r="17" spans="1:9" ht="52" x14ac:dyDescent="0.3">
      <c r="A17" s="611">
        <v>61</v>
      </c>
      <c r="B17" s="611" t="s">
        <v>642</v>
      </c>
      <c r="C17" s="611" t="s">
        <v>655</v>
      </c>
      <c r="D17" s="614" t="s">
        <v>654</v>
      </c>
      <c r="E17" s="312">
        <v>14164680</v>
      </c>
      <c r="F17" s="312" t="s">
        <v>637</v>
      </c>
      <c r="G17" s="312" t="s">
        <v>637</v>
      </c>
      <c r="H17" s="312" t="s">
        <v>637</v>
      </c>
      <c r="I17" s="312" t="s">
        <v>637</v>
      </c>
    </row>
    <row r="18" spans="1:9" x14ac:dyDescent="0.3">
      <c r="A18" s="611">
        <v>63</v>
      </c>
      <c r="B18" s="611" t="s">
        <v>656</v>
      </c>
      <c r="C18" s="611" t="s">
        <v>657</v>
      </c>
      <c r="D18" s="614" t="s">
        <v>658</v>
      </c>
      <c r="E18" s="312" t="s">
        <v>637</v>
      </c>
      <c r="F18" s="312" t="s">
        <v>637</v>
      </c>
      <c r="G18" s="312" t="s">
        <v>637</v>
      </c>
      <c r="H18" s="312" t="s">
        <v>637</v>
      </c>
      <c r="I18" s="312" t="s">
        <v>637</v>
      </c>
    </row>
    <row r="19" spans="1:9" ht="26" x14ac:dyDescent="0.3">
      <c r="A19" s="611">
        <v>64</v>
      </c>
      <c r="B19" s="611" t="s">
        <v>639</v>
      </c>
      <c r="C19" s="611" t="s">
        <v>659</v>
      </c>
      <c r="D19" s="614" t="s">
        <v>660</v>
      </c>
      <c r="E19" s="312" t="s">
        <v>637</v>
      </c>
      <c r="F19" s="312" t="s">
        <v>637</v>
      </c>
      <c r="G19" s="312" t="s">
        <v>637</v>
      </c>
      <c r="H19" s="312" t="s">
        <v>637</v>
      </c>
      <c r="I19" s="312" t="s">
        <v>637</v>
      </c>
    </row>
    <row r="20" spans="1:9" ht="52" x14ac:dyDescent="0.3">
      <c r="A20" s="611">
        <v>66</v>
      </c>
      <c r="B20" s="611" t="s">
        <v>642</v>
      </c>
      <c r="C20" s="611"/>
      <c r="D20" s="614" t="s">
        <v>661</v>
      </c>
      <c r="E20" s="312">
        <v>310953411</v>
      </c>
      <c r="F20" s="312">
        <v>128051086</v>
      </c>
      <c r="G20" s="312"/>
      <c r="H20" s="312"/>
      <c r="I20" s="312"/>
    </row>
    <row r="21" spans="1:9" ht="26" x14ac:dyDescent="0.3">
      <c r="A21" s="611">
        <v>67</v>
      </c>
      <c r="B21" s="611" t="s">
        <v>662</v>
      </c>
      <c r="C21" s="611" t="s">
        <v>663</v>
      </c>
      <c r="D21" s="614" t="s">
        <v>664</v>
      </c>
      <c r="E21" s="312" t="s">
        <v>637</v>
      </c>
      <c r="F21" s="312" t="s">
        <v>637</v>
      </c>
      <c r="G21" s="312" t="s">
        <v>637</v>
      </c>
      <c r="H21" s="312" t="s">
        <v>637</v>
      </c>
      <c r="I21" s="312" t="s">
        <v>637</v>
      </c>
    </row>
    <row r="22" spans="1:9" ht="26" x14ac:dyDescent="0.3">
      <c r="A22" s="611">
        <v>68</v>
      </c>
      <c r="B22" s="611" t="s">
        <v>665</v>
      </c>
      <c r="C22" s="611" t="s">
        <v>666</v>
      </c>
      <c r="D22" s="614" t="s">
        <v>667</v>
      </c>
      <c r="E22" s="312" t="s">
        <v>637</v>
      </c>
      <c r="F22" s="312" t="s">
        <v>637</v>
      </c>
      <c r="G22" s="312" t="s">
        <v>637</v>
      </c>
      <c r="H22" s="312" t="s">
        <v>637</v>
      </c>
      <c r="I22" s="312" t="s">
        <v>637</v>
      </c>
    </row>
    <row r="23" spans="1:9" ht="39" x14ac:dyDescent="0.3">
      <c r="A23" s="611">
        <v>72</v>
      </c>
      <c r="B23" s="611" t="s">
        <v>668</v>
      </c>
      <c r="C23" s="611" t="s">
        <v>669</v>
      </c>
      <c r="D23" s="614" t="s">
        <v>670</v>
      </c>
      <c r="E23" s="312">
        <v>51199</v>
      </c>
      <c r="F23" s="312">
        <v>102398</v>
      </c>
      <c r="G23" s="312">
        <v>102398</v>
      </c>
      <c r="H23" s="312">
        <v>102398</v>
      </c>
      <c r="I23" s="312">
        <v>102398</v>
      </c>
    </row>
    <row r="24" spans="1:9" ht="52" x14ac:dyDescent="0.3">
      <c r="A24" s="611">
        <v>73</v>
      </c>
      <c r="B24" s="611" t="s">
        <v>642</v>
      </c>
      <c r="C24" s="611" t="s">
        <v>671</v>
      </c>
      <c r="D24" s="614" t="s">
        <v>654</v>
      </c>
      <c r="E24" s="312">
        <v>18207162</v>
      </c>
      <c r="F24" s="312">
        <v>144780304</v>
      </c>
      <c r="G24" s="312" t="s">
        <v>637</v>
      </c>
      <c r="H24" s="312" t="s">
        <v>637</v>
      </c>
      <c r="I24" s="312" t="s">
        <v>637</v>
      </c>
    </row>
    <row r="25" spans="1:9" ht="26" x14ac:dyDescent="0.3">
      <c r="A25" s="611">
        <v>77</v>
      </c>
      <c r="B25" s="611" t="s">
        <v>639</v>
      </c>
      <c r="C25" s="611" t="s">
        <v>672</v>
      </c>
      <c r="D25" s="614" t="s">
        <v>641</v>
      </c>
      <c r="E25" s="312" t="s">
        <v>637</v>
      </c>
      <c r="F25" s="312" t="s">
        <v>637</v>
      </c>
      <c r="G25" s="312" t="s">
        <v>637</v>
      </c>
      <c r="H25" s="312" t="s">
        <v>637</v>
      </c>
      <c r="I25" s="312" t="s">
        <v>637</v>
      </c>
    </row>
    <row r="26" spans="1:9" ht="26" x14ac:dyDescent="0.3">
      <c r="A26" s="611">
        <v>79</v>
      </c>
      <c r="B26" s="611" t="s">
        <v>673</v>
      </c>
      <c r="C26" s="611" t="s">
        <v>674</v>
      </c>
      <c r="D26" s="614" t="s">
        <v>675</v>
      </c>
      <c r="E26" s="312">
        <v>866250000</v>
      </c>
      <c r="F26" s="312" t="s">
        <v>637</v>
      </c>
      <c r="G26" s="312" t="s">
        <v>637</v>
      </c>
      <c r="H26" s="312" t="s">
        <v>637</v>
      </c>
      <c r="I26" s="312" t="s">
        <v>637</v>
      </c>
    </row>
    <row r="27" spans="1:9" ht="26" x14ac:dyDescent="0.3">
      <c r="A27" s="611">
        <v>79</v>
      </c>
      <c r="B27" s="611" t="s">
        <v>673</v>
      </c>
      <c r="C27" s="611" t="s">
        <v>674</v>
      </c>
      <c r="D27" s="614" t="s">
        <v>675</v>
      </c>
      <c r="E27" s="312">
        <v>371250000</v>
      </c>
      <c r="F27" s="312" t="s">
        <v>637</v>
      </c>
      <c r="G27" s="312" t="s">
        <v>637</v>
      </c>
      <c r="H27" s="312" t="s">
        <v>637</v>
      </c>
      <c r="I27" s="312" t="s">
        <v>637</v>
      </c>
    </row>
    <row r="28" spans="1:9" ht="39" x14ac:dyDescent="0.3">
      <c r="A28" s="611">
        <v>80</v>
      </c>
      <c r="B28" s="611" t="s">
        <v>668</v>
      </c>
      <c r="C28" s="611" t="s">
        <v>676</v>
      </c>
      <c r="D28" s="614" t="s">
        <v>677</v>
      </c>
      <c r="E28" s="312" t="s">
        <v>637</v>
      </c>
      <c r="F28" s="312" t="s">
        <v>637</v>
      </c>
      <c r="G28" s="312" t="s">
        <v>637</v>
      </c>
      <c r="H28" s="312" t="s">
        <v>637</v>
      </c>
      <c r="I28" s="312" t="s">
        <v>637</v>
      </c>
    </row>
    <row r="29" spans="1:9" ht="52" x14ac:dyDescent="0.3">
      <c r="A29" s="611">
        <v>82</v>
      </c>
      <c r="B29" s="611"/>
      <c r="C29" s="611" t="s">
        <v>678</v>
      </c>
      <c r="D29" s="614" t="s">
        <v>679</v>
      </c>
      <c r="E29" s="312" t="s">
        <v>637</v>
      </c>
      <c r="F29" s="312" t="s">
        <v>637</v>
      </c>
      <c r="G29" s="312" t="s">
        <v>637</v>
      </c>
      <c r="H29" s="312" t="s">
        <v>637</v>
      </c>
      <c r="I29" s="312" t="s">
        <v>637</v>
      </c>
    </row>
    <row r="30" spans="1:9" ht="26" x14ac:dyDescent="0.3">
      <c r="A30" s="611">
        <v>84</v>
      </c>
      <c r="B30" s="611" t="s">
        <v>740</v>
      </c>
      <c r="C30" s="611" t="s">
        <v>680</v>
      </c>
      <c r="D30" s="614" t="s">
        <v>681</v>
      </c>
      <c r="E30" s="312" t="s">
        <v>637</v>
      </c>
      <c r="F30" s="312" t="s">
        <v>637</v>
      </c>
      <c r="G30" s="312" t="s">
        <v>637</v>
      </c>
      <c r="H30" s="312" t="s">
        <v>637</v>
      </c>
      <c r="I30" s="312" t="s">
        <v>637</v>
      </c>
    </row>
    <row r="31" spans="1:9" ht="26" x14ac:dyDescent="0.3">
      <c r="A31" s="611">
        <v>85</v>
      </c>
      <c r="B31" s="611" t="s">
        <v>682</v>
      </c>
      <c r="C31" s="611" t="s">
        <v>683</v>
      </c>
      <c r="D31" s="614" t="s">
        <v>684</v>
      </c>
      <c r="E31" s="312" t="s">
        <v>637</v>
      </c>
      <c r="F31" s="616">
        <v>354854</v>
      </c>
      <c r="G31" s="312" t="s">
        <v>637</v>
      </c>
      <c r="H31" s="312" t="s">
        <v>637</v>
      </c>
      <c r="I31" s="312" t="s">
        <v>637</v>
      </c>
    </row>
    <row r="32" spans="1:9" ht="39" x14ac:dyDescent="0.3">
      <c r="A32" s="611">
        <v>86</v>
      </c>
      <c r="B32" s="611" t="s">
        <v>685</v>
      </c>
      <c r="C32" s="611"/>
      <c r="D32" s="614" t="s">
        <v>686</v>
      </c>
      <c r="E32" s="312" t="s">
        <v>637</v>
      </c>
      <c r="F32" s="616" t="s">
        <v>637</v>
      </c>
      <c r="G32" s="312" t="s">
        <v>637</v>
      </c>
      <c r="H32" s="312" t="s">
        <v>637</v>
      </c>
      <c r="I32" s="312" t="s">
        <v>637</v>
      </c>
    </row>
    <row r="33" spans="1:9" ht="52" x14ac:dyDescent="0.3">
      <c r="A33" s="611">
        <v>87</v>
      </c>
      <c r="B33" s="611"/>
      <c r="C33" s="611" t="s">
        <v>651</v>
      </c>
      <c r="D33" s="613" t="s">
        <v>652</v>
      </c>
      <c r="E33" s="312" t="s">
        <v>637</v>
      </c>
      <c r="F33" s="616" t="s">
        <v>637</v>
      </c>
      <c r="G33" s="312" t="s">
        <v>637</v>
      </c>
      <c r="H33" s="312" t="s">
        <v>637</v>
      </c>
      <c r="I33" s="312" t="s">
        <v>637</v>
      </c>
    </row>
    <row r="34" spans="1:9" ht="26" x14ac:dyDescent="0.3">
      <c r="A34" s="611">
        <v>89</v>
      </c>
      <c r="B34" s="611" t="s">
        <v>687</v>
      </c>
      <c r="C34" s="611" t="s">
        <v>688</v>
      </c>
      <c r="D34" s="613" t="s">
        <v>689</v>
      </c>
      <c r="E34" s="312">
        <v>896520</v>
      </c>
      <c r="F34" s="616">
        <v>840935</v>
      </c>
      <c r="G34" s="616">
        <v>840935</v>
      </c>
      <c r="H34" s="616">
        <v>840935</v>
      </c>
      <c r="I34" s="616">
        <v>840935</v>
      </c>
    </row>
    <row r="35" spans="1:9" ht="39" x14ac:dyDescent="0.3">
      <c r="A35" s="611">
        <v>90</v>
      </c>
      <c r="B35" s="611"/>
      <c r="C35" s="611" t="s">
        <v>690</v>
      </c>
      <c r="D35" s="613" t="s">
        <v>691</v>
      </c>
      <c r="E35" s="312" t="s">
        <v>637</v>
      </c>
      <c r="F35" s="616" t="s">
        <v>637</v>
      </c>
      <c r="G35" s="312" t="s">
        <v>637</v>
      </c>
      <c r="H35" s="312" t="s">
        <v>637</v>
      </c>
      <c r="I35" s="312" t="s">
        <v>637</v>
      </c>
    </row>
    <row r="36" spans="1:9" x14ac:dyDescent="0.3">
      <c r="A36" s="611">
        <v>91</v>
      </c>
      <c r="B36" s="611"/>
      <c r="C36" s="611" t="s">
        <v>692</v>
      </c>
      <c r="D36" s="613" t="s">
        <v>693</v>
      </c>
      <c r="E36" s="312">
        <v>42010202</v>
      </c>
      <c r="F36" s="616">
        <v>1038538057</v>
      </c>
      <c r="G36" s="312">
        <v>870497249</v>
      </c>
      <c r="H36" s="312">
        <v>870497249</v>
      </c>
      <c r="I36" s="312">
        <v>870497249</v>
      </c>
    </row>
    <row r="37" spans="1:9" ht="26" x14ac:dyDescent="0.3">
      <c r="A37" s="611">
        <v>92</v>
      </c>
      <c r="B37" s="611"/>
      <c r="C37" s="611" t="s">
        <v>694</v>
      </c>
      <c r="D37" s="613" t="s">
        <v>695</v>
      </c>
      <c r="E37" s="312" t="s">
        <v>637</v>
      </c>
      <c r="F37" s="616" t="s">
        <v>637</v>
      </c>
      <c r="G37" s="312" t="s">
        <v>637</v>
      </c>
      <c r="H37" s="312" t="s">
        <v>637</v>
      </c>
      <c r="I37" s="312" t="s">
        <v>637</v>
      </c>
    </row>
    <row r="38" spans="1:9" ht="26" x14ac:dyDescent="0.3">
      <c r="A38" s="611">
        <v>93</v>
      </c>
      <c r="B38" s="611"/>
      <c r="C38" s="611" t="s">
        <v>696</v>
      </c>
      <c r="D38" s="615" t="s">
        <v>697</v>
      </c>
      <c r="E38" s="312" t="s">
        <v>637</v>
      </c>
      <c r="F38" s="616" t="s">
        <v>637</v>
      </c>
      <c r="G38" s="312" t="s">
        <v>637</v>
      </c>
      <c r="H38" s="312" t="s">
        <v>637</v>
      </c>
      <c r="I38" s="312" t="s">
        <v>637</v>
      </c>
    </row>
    <row r="39" spans="1:9" ht="39" x14ac:dyDescent="0.3">
      <c r="A39" s="611">
        <v>94</v>
      </c>
      <c r="B39" s="228" t="s">
        <v>668</v>
      </c>
      <c r="C39" s="228" t="s">
        <v>698</v>
      </c>
      <c r="D39" s="635" t="s">
        <v>677</v>
      </c>
      <c r="E39" s="616" t="s">
        <v>637</v>
      </c>
      <c r="F39" s="616">
        <v>17000000</v>
      </c>
      <c r="G39" s="616">
        <v>17000000</v>
      </c>
      <c r="H39" s="616">
        <v>17000000</v>
      </c>
      <c r="I39" s="616">
        <v>17000000</v>
      </c>
    </row>
    <row r="40" spans="1:9" x14ac:dyDescent="0.3">
      <c r="A40" s="690" t="s">
        <v>699</v>
      </c>
      <c r="B40" s="690"/>
      <c r="C40" s="690"/>
      <c r="D40" s="690"/>
      <c r="E40" s="690"/>
      <c r="F40" s="690"/>
      <c r="G40" s="690"/>
      <c r="H40" s="690"/>
      <c r="I40" s="690"/>
    </row>
    <row r="41" spans="1:9" x14ac:dyDescent="0.3">
      <c r="A41" s="793"/>
      <c r="B41" s="793"/>
      <c r="C41" s="793"/>
      <c r="D41" s="793"/>
      <c r="E41" s="793"/>
      <c r="F41" s="793"/>
      <c r="G41" s="793"/>
      <c r="H41" s="793"/>
      <c r="I41" s="793"/>
    </row>
    <row r="42" spans="1:9" x14ac:dyDescent="0.3">
      <c r="A42" s="2" t="s">
        <v>23</v>
      </c>
    </row>
  </sheetData>
  <mergeCells count="4">
    <mergeCell ref="A40:I41"/>
    <mergeCell ref="A5:A6"/>
    <mergeCell ref="D5:D6"/>
    <mergeCell ref="E5:I5"/>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62708-65CA-4509-8EDF-62EE1088237A}">
  <dimension ref="A1:G10"/>
  <sheetViews>
    <sheetView workbookViewId="0">
      <selection activeCell="D8" sqref="D8"/>
    </sheetView>
  </sheetViews>
  <sheetFormatPr baseColWidth="10" defaultColWidth="10.81640625" defaultRowHeight="13" x14ac:dyDescent="0.3"/>
  <cols>
    <col min="1" max="1" width="10.81640625" style="60"/>
    <col min="2" max="2" width="14.1796875" style="60" customWidth="1"/>
    <col min="3" max="16384" width="10.81640625" style="60"/>
  </cols>
  <sheetData>
    <row r="1" spans="1:7" x14ac:dyDescent="0.3">
      <c r="A1" s="275" t="s">
        <v>744</v>
      </c>
    </row>
    <row r="2" spans="1:7" x14ac:dyDescent="0.3">
      <c r="A2" s="275" t="s">
        <v>701</v>
      </c>
    </row>
    <row r="3" spans="1:7" x14ac:dyDescent="0.3">
      <c r="A3" s="60" t="s">
        <v>700</v>
      </c>
    </row>
    <row r="5" spans="1:7" x14ac:dyDescent="0.3">
      <c r="A5" s="696" t="s">
        <v>702</v>
      </c>
      <c r="B5" s="672" t="s">
        <v>703</v>
      </c>
      <c r="C5" s="696" t="s">
        <v>704</v>
      </c>
      <c r="D5" s="697"/>
      <c r="E5" s="696" t="s">
        <v>705</v>
      </c>
      <c r="F5" s="697"/>
      <c r="G5" s="69" t="s">
        <v>706</v>
      </c>
    </row>
    <row r="6" spans="1:7" ht="26" x14ac:dyDescent="0.3">
      <c r="A6" s="700"/>
      <c r="B6" s="792"/>
      <c r="C6" s="182" t="s">
        <v>707</v>
      </c>
      <c r="D6" s="58" t="s">
        <v>708</v>
      </c>
      <c r="E6" s="182" t="s">
        <v>707</v>
      </c>
      <c r="F6" s="58" t="s">
        <v>708</v>
      </c>
      <c r="G6" s="56" t="s">
        <v>707</v>
      </c>
    </row>
    <row r="7" spans="1:7" x14ac:dyDescent="0.3">
      <c r="A7" s="72" t="s">
        <v>709</v>
      </c>
      <c r="B7" s="103">
        <v>2867777</v>
      </c>
      <c r="C7" s="617">
        <v>2207402</v>
      </c>
      <c r="D7" s="352">
        <v>649767</v>
      </c>
      <c r="E7" s="617">
        <v>418838</v>
      </c>
      <c r="F7" s="352">
        <v>683462</v>
      </c>
      <c r="G7" s="352">
        <v>241537</v>
      </c>
    </row>
    <row r="8" spans="1:7" x14ac:dyDescent="0.3">
      <c r="A8" s="72" t="s">
        <v>710</v>
      </c>
      <c r="B8" s="103">
        <v>1502939</v>
      </c>
      <c r="C8" s="617">
        <v>829409</v>
      </c>
      <c r="D8" s="352">
        <v>3831701</v>
      </c>
      <c r="E8" s="617">
        <v>200565</v>
      </c>
      <c r="F8" s="352">
        <v>6545744</v>
      </c>
      <c r="G8" s="352">
        <v>472965</v>
      </c>
    </row>
    <row r="9" spans="1:7" x14ac:dyDescent="0.3">
      <c r="A9" s="135" t="s">
        <v>45</v>
      </c>
      <c r="B9" s="356">
        <v>4370716</v>
      </c>
      <c r="C9" s="618">
        <v>3036811</v>
      </c>
      <c r="D9" s="357">
        <v>4481468</v>
      </c>
      <c r="E9" s="618">
        <v>619403</v>
      </c>
      <c r="F9" s="357">
        <v>7229206</v>
      </c>
      <c r="G9" s="357">
        <v>714502</v>
      </c>
    </row>
    <row r="10" spans="1:7" x14ac:dyDescent="0.3">
      <c r="A10" s="60" t="s">
        <v>711</v>
      </c>
    </row>
  </sheetData>
  <mergeCells count="4">
    <mergeCell ref="A5:A6"/>
    <mergeCell ref="B5:B6"/>
    <mergeCell ref="C5:D5"/>
    <mergeCell ref="E5:F5"/>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7B56A-9CF8-41CD-A3E0-9F112C38196A}">
  <dimension ref="A1:C36"/>
  <sheetViews>
    <sheetView workbookViewId="0">
      <selection activeCell="A37" sqref="A37"/>
    </sheetView>
  </sheetViews>
  <sheetFormatPr baseColWidth="10" defaultColWidth="11.453125" defaultRowHeight="13" x14ac:dyDescent="0.3"/>
  <cols>
    <col min="1" max="1" width="139.1796875" style="60" bestFit="1" customWidth="1"/>
    <col min="2" max="2" width="15.7265625" style="60" customWidth="1"/>
    <col min="3" max="3" width="45.1796875" style="60" customWidth="1"/>
    <col min="4" max="16384" width="11.453125" style="60"/>
  </cols>
  <sheetData>
    <row r="1" spans="1:3" x14ac:dyDescent="0.3">
      <c r="A1" s="275" t="s">
        <v>753</v>
      </c>
    </row>
    <row r="2" spans="1:3" x14ac:dyDescent="0.3">
      <c r="A2" s="275" t="s">
        <v>754</v>
      </c>
    </row>
    <row r="3" spans="1:3" x14ac:dyDescent="0.3">
      <c r="A3" s="60" t="s">
        <v>752</v>
      </c>
    </row>
    <row r="5" spans="1:3" ht="26" x14ac:dyDescent="0.3">
      <c r="A5" s="633" t="s">
        <v>755</v>
      </c>
      <c r="B5" s="69" t="s">
        <v>756</v>
      </c>
      <c r="C5" s="634" t="s">
        <v>757</v>
      </c>
    </row>
    <row r="6" spans="1:3" x14ac:dyDescent="0.3">
      <c r="A6" s="632" t="s">
        <v>758</v>
      </c>
      <c r="B6" s="795">
        <v>214</v>
      </c>
      <c r="C6" s="796" t="s">
        <v>759</v>
      </c>
    </row>
    <row r="7" spans="1:3" x14ac:dyDescent="0.3">
      <c r="A7" s="262" t="s">
        <v>770</v>
      </c>
      <c r="B7" s="795"/>
      <c r="C7" s="796"/>
    </row>
    <row r="8" spans="1:3" x14ac:dyDescent="0.3">
      <c r="A8" s="262" t="s">
        <v>771</v>
      </c>
      <c r="B8" s="795"/>
      <c r="C8" s="796"/>
    </row>
    <row r="9" spans="1:3" x14ac:dyDescent="0.3">
      <c r="A9" s="262" t="s">
        <v>772</v>
      </c>
      <c r="B9" s="795"/>
      <c r="C9" s="796"/>
    </row>
    <row r="10" spans="1:3" x14ac:dyDescent="0.3">
      <c r="A10" s="262" t="s">
        <v>773</v>
      </c>
      <c r="B10" s="795"/>
      <c r="C10" s="796"/>
    </row>
    <row r="11" spans="1:3" x14ac:dyDescent="0.3">
      <c r="A11" s="262" t="s">
        <v>774</v>
      </c>
      <c r="B11" s="795"/>
      <c r="C11" s="796"/>
    </row>
    <row r="12" spans="1:3" x14ac:dyDescent="0.3">
      <c r="A12" s="262" t="s">
        <v>775</v>
      </c>
      <c r="B12" s="795"/>
      <c r="C12" s="796"/>
    </row>
    <row r="13" spans="1:3" x14ac:dyDescent="0.3">
      <c r="A13" s="262" t="s">
        <v>776</v>
      </c>
      <c r="B13" s="795"/>
      <c r="C13" s="796"/>
    </row>
    <row r="14" spans="1:3" x14ac:dyDescent="0.3">
      <c r="A14" s="262" t="s">
        <v>777</v>
      </c>
      <c r="B14" s="795"/>
      <c r="C14" s="796"/>
    </row>
    <row r="15" spans="1:3" x14ac:dyDescent="0.3">
      <c r="A15" s="262" t="s">
        <v>778</v>
      </c>
      <c r="B15" s="795"/>
      <c r="C15" s="796"/>
    </row>
    <row r="16" spans="1:3" x14ac:dyDescent="0.3">
      <c r="A16" s="631" t="s">
        <v>760</v>
      </c>
      <c r="B16" s="797">
        <v>2420</v>
      </c>
      <c r="C16" s="800" t="s">
        <v>761</v>
      </c>
    </row>
    <row r="17" spans="1:3" x14ac:dyDescent="0.3">
      <c r="A17" s="262" t="s">
        <v>779</v>
      </c>
      <c r="B17" s="798"/>
      <c r="C17" s="796"/>
    </row>
    <row r="18" spans="1:3" x14ac:dyDescent="0.3">
      <c r="A18" s="262" t="s">
        <v>780</v>
      </c>
      <c r="B18" s="798"/>
      <c r="C18" s="796"/>
    </row>
    <row r="19" spans="1:3" x14ac:dyDescent="0.3">
      <c r="A19" s="262" t="s">
        <v>781</v>
      </c>
      <c r="B19" s="798"/>
      <c r="C19" s="796"/>
    </row>
    <row r="20" spans="1:3" x14ac:dyDescent="0.3">
      <c r="A20" s="639" t="s">
        <v>782</v>
      </c>
      <c r="B20" s="799"/>
      <c r="C20" s="801"/>
    </row>
    <row r="21" spans="1:3" x14ac:dyDescent="0.3">
      <c r="A21" s="632" t="s">
        <v>762</v>
      </c>
      <c r="B21" s="640">
        <v>300</v>
      </c>
      <c r="C21" s="641" t="s">
        <v>763</v>
      </c>
    </row>
    <row r="22" spans="1:3" x14ac:dyDescent="0.3">
      <c r="A22" s="631" t="s">
        <v>764</v>
      </c>
      <c r="B22" s="802">
        <v>385</v>
      </c>
      <c r="C22" s="800" t="s">
        <v>763</v>
      </c>
    </row>
    <row r="23" spans="1:3" x14ac:dyDescent="0.3">
      <c r="A23" s="262" t="s">
        <v>783</v>
      </c>
      <c r="B23" s="795"/>
      <c r="C23" s="796"/>
    </row>
    <row r="24" spans="1:3" x14ac:dyDescent="0.3">
      <c r="A24" s="262" t="s">
        <v>784</v>
      </c>
      <c r="B24" s="795"/>
      <c r="C24" s="796"/>
    </row>
    <row r="25" spans="1:3" x14ac:dyDescent="0.3">
      <c r="A25" s="262" t="s">
        <v>785</v>
      </c>
      <c r="B25" s="795"/>
      <c r="C25" s="796"/>
    </row>
    <row r="26" spans="1:3" x14ac:dyDescent="0.3">
      <c r="A26" s="639" t="s">
        <v>786</v>
      </c>
      <c r="B26" s="803"/>
      <c r="C26" s="801"/>
    </row>
    <row r="27" spans="1:3" x14ac:dyDescent="0.3">
      <c r="A27" s="632" t="s">
        <v>765</v>
      </c>
      <c r="B27" s="795">
        <v>632</v>
      </c>
      <c r="C27" s="796" t="s">
        <v>763</v>
      </c>
    </row>
    <row r="28" spans="1:3" x14ac:dyDescent="0.3">
      <c r="A28" s="262" t="s">
        <v>787</v>
      </c>
      <c r="B28" s="795"/>
      <c r="C28" s="796"/>
    </row>
    <row r="29" spans="1:3" x14ac:dyDescent="0.3">
      <c r="A29" s="631" t="s">
        <v>766</v>
      </c>
      <c r="B29" s="797">
        <v>1200</v>
      </c>
      <c r="C29" s="800" t="s">
        <v>767</v>
      </c>
    </row>
    <row r="30" spans="1:3" x14ac:dyDescent="0.3">
      <c r="A30" s="262" t="s">
        <v>788</v>
      </c>
      <c r="B30" s="798"/>
      <c r="C30" s="796"/>
    </row>
    <row r="31" spans="1:3" x14ac:dyDescent="0.3">
      <c r="A31" s="262" t="s">
        <v>789</v>
      </c>
      <c r="B31" s="798"/>
      <c r="C31" s="796"/>
    </row>
    <row r="32" spans="1:3" x14ac:dyDescent="0.3">
      <c r="A32" s="262" t="s">
        <v>790</v>
      </c>
      <c r="B32" s="798"/>
      <c r="C32" s="796"/>
    </row>
    <row r="33" spans="1:3" x14ac:dyDescent="0.3">
      <c r="A33" s="639" t="s">
        <v>791</v>
      </c>
      <c r="B33" s="799"/>
      <c r="C33" s="801"/>
    </row>
    <row r="34" spans="1:3" x14ac:dyDescent="0.3">
      <c r="A34" s="638" t="s">
        <v>768</v>
      </c>
      <c r="B34" s="114">
        <v>5151</v>
      </c>
      <c r="C34" s="637"/>
    </row>
    <row r="35" spans="1:3" x14ac:dyDescent="0.3">
      <c r="A35" s="60" t="s">
        <v>769</v>
      </c>
    </row>
    <row r="36" spans="1:3" x14ac:dyDescent="0.3">
      <c r="A36" s="60" t="s">
        <v>23</v>
      </c>
    </row>
  </sheetData>
  <mergeCells count="10">
    <mergeCell ref="B27:B28"/>
    <mergeCell ref="C27:C28"/>
    <mergeCell ref="B29:B33"/>
    <mergeCell ref="C29:C33"/>
    <mergeCell ref="B6:B15"/>
    <mergeCell ref="C6:C15"/>
    <mergeCell ref="B16:B20"/>
    <mergeCell ref="C16:C20"/>
    <mergeCell ref="B22:B26"/>
    <mergeCell ref="C22:C26"/>
  </mergeCell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EF844-0CE6-4513-BF60-BA73BE1B984C}">
  <dimension ref="A1:F32"/>
  <sheetViews>
    <sheetView workbookViewId="0">
      <selection activeCell="B15" sqref="B15"/>
    </sheetView>
  </sheetViews>
  <sheetFormatPr baseColWidth="10" defaultColWidth="10.81640625" defaultRowHeight="13" x14ac:dyDescent="0.3"/>
  <cols>
    <col min="1" max="1" width="57.453125" style="60" customWidth="1"/>
    <col min="2" max="16384" width="10.81640625" style="60"/>
  </cols>
  <sheetData>
    <row r="1" spans="1:6" x14ac:dyDescent="0.3">
      <c r="A1" s="275" t="s">
        <v>745</v>
      </c>
    </row>
    <row r="2" spans="1:6" x14ac:dyDescent="0.3">
      <c r="A2" s="275" t="s">
        <v>746</v>
      </c>
    </row>
    <row r="3" spans="1:6" x14ac:dyDescent="0.3">
      <c r="A3" s="60" t="s">
        <v>573</v>
      </c>
    </row>
    <row r="5" spans="1:6" x14ac:dyDescent="0.3">
      <c r="A5" s="624"/>
      <c r="B5" s="152">
        <v>2023</v>
      </c>
      <c r="C5" s="524">
        <v>2024</v>
      </c>
      <c r="D5" s="152">
        <v>2025</v>
      </c>
      <c r="E5" s="524">
        <v>2026</v>
      </c>
      <c r="F5" s="152" t="s">
        <v>712</v>
      </c>
    </row>
    <row r="6" spans="1:6" x14ac:dyDescent="0.3">
      <c r="A6" s="621" t="s">
        <v>713</v>
      </c>
      <c r="B6" s="51">
        <v>0.22</v>
      </c>
      <c r="C6" s="52">
        <v>0.61</v>
      </c>
      <c r="D6" s="51">
        <v>0.92</v>
      </c>
      <c r="E6" s="52">
        <v>1.17</v>
      </c>
      <c r="F6" s="51">
        <v>1.07</v>
      </c>
    </row>
    <row r="7" spans="1:6" x14ac:dyDescent="0.3">
      <c r="A7" s="619" t="s">
        <v>714</v>
      </c>
      <c r="B7" s="625">
        <v>0.11</v>
      </c>
      <c r="C7" s="620">
        <v>0.23</v>
      </c>
      <c r="D7" s="625">
        <v>0.23</v>
      </c>
      <c r="E7" s="620">
        <v>0.23</v>
      </c>
      <c r="F7" s="625">
        <v>0.23</v>
      </c>
    </row>
    <row r="8" spans="1:6" x14ac:dyDescent="0.3">
      <c r="A8" s="619" t="s">
        <v>715</v>
      </c>
      <c r="B8" s="625">
        <v>0</v>
      </c>
      <c r="C8" s="620">
        <v>0</v>
      </c>
      <c r="D8" s="625">
        <v>0</v>
      </c>
      <c r="E8" s="620">
        <v>0.15</v>
      </c>
      <c r="F8" s="625">
        <v>0.15</v>
      </c>
    </row>
    <row r="9" spans="1:6" x14ac:dyDescent="0.3">
      <c r="A9" s="619" t="s">
        <v>716</v>
      </c>
      <c r="B9" s="625">
        <v>0</v>
      </c>
      <c r="C9" s="620">
        <v>0</v>
      </c>
      <c r="D9" s="625">
        <v>0</v>
      </c>
      <c r="E9" s="620">
        <v>-0.04</v>
      </c>
      <c r="F9" s="625">
        <v>-0.04</v>
      </c>
    </row>
    <row r="10" spans="1:6" x14ac:dyDescent="0.3">
      <c r="A10" s="619" t="s">
        <v>717</v>
      </c>
      <c r="B10" s="625">
        <v>0</v>
      </c>
      <c r="C10" s="620">
        <v>0</v>
      </c>
      <c r="D10" s="625">
        <v>0.31</v>
      </c>
      <c r="E10" s="620">
        <v>0.56000000000000005</v>
      </c>
      <c r="F10" s="625">
        <v>0.56000000000000005</v>
      </c>
    </row>
    <row r="11" spans="1:6" x14ac:dyDescent="0.3">
      <c r="A11" s="619" t="s">
        <v>718</v>
      </c>
      <c r="B11" s="625">
        <v>0.1</v>
      </c>
      <c r="C11" s="620">
        <v>0.21</v>
      </c>
      <c r="D11" s="625">
        <v>0.21</v>
      </c>
      <c r="E11" s="620">
        <v>0.1</v>
      </c>
      <c r="F11" s="625">
        <v>0</v>
      </c>
    </row>
    <row r="12" spans="1:6" x14ac:dyDescent="0.3">
      <c r="A12" s="619" t="s">
        <v>719</v>
      </c>
      <c r="B12" s="625">
        <v>0</v>
      </c>
      <c r="C12" s="620">
        <v>0.12</v>
      </c>
      <c r="D12" s="625">
        <v>0.12</v>
      </c>
      <c r="E12" s="620">
        <v>0.12</v>
      </c>
      <c r="F12" s="625">
        <v>0.12</v>
      </c>
    </row>
    <row r="13" spans="1:6" x14ac:dyDescent="0.3">
      <c r="A13" s="619" t="s">
        <v>720</v>
      </c>
      <c r="B13" s="625">
        <v>0</v>
      </c>
      <c r="C13" s="620">
        <v>0.05</v>
      </c>
      <c r="D13" s="625">
        <v>0.05</v>
      </c>
      <c r="E13" s="620">
        <v>0.05</v>
      </c>
      <c r="F13" s="625">
        <v>0.05</v>
      </c>
    </row>
    <row r="14" spans="1:6" x14ac:dyDescent="0.3">
      <c r="A14" s="621" t="s">
        <v>721</v>
      </c>
      <c r="B14" s="51">
        <v>0</v>
      </c>
      <c r="C14" s="52">
        <v>0.38</v>
      </c>
      <c r="D14" s="51">
        <v>0.48</v>
      </c>
      <c r="E14" s="52">
        <v>0.48</v>
      </c>
      <c r="F14" s="51">
        <v>0.48</v>
      </c>
    </row>
    <row r="15" spans="1:6" x14ac:dyDescent="0.3">
      <c r="A15" s="621" t="s">
        <v>722</v>
      </c>
      <c r="B15" s="51">
        <v>0</v>
      </c>
      <c r="C15" s="52">
        <v>0.08</v>
      </c>
      <c r="D15" s="51">
        <v>0.5</v>
      </c>
      <c r="E15" s="52">
        <v>0.5</v>
      </c>
      <c r="F15" s="51">
        <v>0.59</v>
      </c>
    </row>
    <row r="16" spans="1:6" x14ac:dyDescent="0.3">
      <c r="A16" s="621" t="s">
        <v>723</v>
      </c>
      <c r="B16" s="51">
        <v>0</v>
      </c>
      <c r="C16" s="52">
        <v>0.1</v>
      </c>
      <c r="D16" s="51">
        <v>7.0000000000000007E-2</v>
      </c>
      <c r="E16" s="52">
        <v>0.23</v>
      </c>
      <c r="F16" s="51">
        <v>0.19</v>
      </c>
    </row>
    <row r="17" spans="1:6" x14ac:dyDescent="0.3">
      <c r="A17" s="619" t="s">
        <v>724</v>
      </c>
      <c r="B17" s="625">
        <v>0</v>
      </c>
      <c r="C17" s="620">
        <v>0</v>
      </c>
      <c r="D17" s="625">
        <v>0</v>
      </c>
      <c r="E17" s="620">
        <v>0.05</v>
      </c>
      <c r="F17" s="625">
        <v>0.05</v>
      </c>
    </row>
    <row r="18" spans="1:6" x14ac:dyDescent="0.3">
      <c r="A18" s="619" t="s">
        <v>725</v>
      </c>
      <c r="B18" s="625">
        <v>0</v>
      </c>
      <c r="C18" s="620">
        <v>0</v>
      </c>
      <c r="D18" s="625">
        <v>0</v>
      </c>
      <c r="E18" s="620">
        <v>0.06</v>
      </c>
      <c r="F18" s="625">
        <v>0.06</v>
      </c>
    </row>
    <row r="19" spans="1:6" x14ac:dyDescent="0.3">
      <c r="A19" s="619" t="s">
        <v>726</v>
      </c>
      <c r="B19" s="625">
        <v>0</v>
      </c>
      <c r="C19" s="620">
        <v>0</v>
      </c>
      <c r="D19" s="625">
        <v>6.0000000000000001E-3</v>
      </c>
      <c r="E19" s="620">
        <v>6.0000000000000001E-3</v>
      </c>
      <c r="F19" s="625">
        <v>0.01</v>
      </c>
    </row>
    <row r="20" spans="1:6" x14ac:dyDescent="0.3">
      <c r="A20" s="619" t="s">
        <v>727</v>
      </c>
      <c r="B20" s="625">
        <v>0</v>
      </c>
      <c r="C20" s="620">
        <v>0.09</v>
      </c>
      <c r="D20" s="625">
        <v>0.06</v>
      </c>
      <c r="E20" s="620">
        <v>0.08</v>
      </c>
      <c r="F20" s="625">
        <v>0.04</v>
      </c>
    </row>
    <row r="21" spans="1:6" x14ac:dyDescent="0.3">
      <c r="A21" s="619" t="s">
        <v>728</v>
      </c>
      <c r="B21" s="625">
        <v>0</v>
      </c>
      <c r="C21" s="620">
        <v>0</v>
      </c>
      <c r="D21" s="625">
        <v>0</v>
      </c>
      <c r="E21" s="620">
        <v>0.03</v>
      </c>
      <c r="F21" s="625">
        <v>0.03</v>
      </c>
    </row>
    <row r="22" spans="1:6" x14ac:dyDescent="0.3">
      <c r="A22" s="619" t="s">
        <v>729</v>
      </c>
      <c r="B22" s="625">
        <v>0</v>
      </c>
      <c r="C22" s="620">
        <v>0.01</v>
      </c>
      <c r="D22" s="625">
        <v>0.01</v>
      </c>
      <c r="E22" s="620">
        <v>0.01</v>
      </c>
      <c r="F22" s="625">
        <v>0.01</v>
      </c>
    </row>
    <row r="23" spans="1:6" x14ac:dyDescent="0.3">
      <c r="A23" s="621" t="s">
        <v>730</v>
      </c>
      <c r="B23" s="51">
        <v>0.4</v>
      </c>
      <c r="C23" s="52">
        <v>0.8</v>
      </c>
      <c r="D23" s="51">
        <v>1.2</v>
      </c>
      <c r="E23" s="52">
        <v>1.6</v>
      </c>
      <c r="F23" s="51">
        <v>1.6</v>
      </c>
    </row>
    <row r="24" spans="1:6" x14ac:dyDescent="0.3">
      <c r="A24" s="621" t="s">
        <v>731</v>
      </c>
      <c r="B24" s="51">
        <v>0</v>
      </c>
      <c r="C24" s="52">
        <v>0</v>
      </c>
      <c r="D24" s="51">
        <v>0.1</v>
      </c>
      <c r="E24" s="52">
        <v>0.3</v>
      </c>
      <c r="F24" s="51">
        <v>0.4</v>
      </c>
    </row>
    <row r="25" spans="1:6" x14ac:dyDescent="0.3">
      <c r="A25" s="622" t="s">
        <v>732</v>
      </c>
      <c r="B25" s="626">
        <v>0.62</v>
      </c>
      <c r="C25" s="623">
        <v>1.97</v>
      </c>
      <c r="D25" s="626">
        <v>3.28</v>
      </c>
      <c r="E25" s="623">
        <v>4.28</v>
      </c>
      <c r="F25" s="626">
        <v>4.33</v>
      </c>
    </row>
    <row r="26" spans="1:6" x14ac:dyDescent="0.3">
      <c r="A26" s="621" t="s">
        <v>733</v>
      </c>
      <c r="B26" s="51">
        <v>-0.01</v>
      </c>
      <c r="C26" s="52">
        <v>-0.04</v>
      </c>
      <c r="D26" s="51">
        <v>-0.04</v>
      </c>
      <c r="E26" s="52">
        <v>-0.19</v>
      </c>
      <c r="F26" s="51">
        <v>-0.19</v>
      </c>
    </row>
    <row r="27" spans="1:6" x14ac:dyDescent="0.3">
      <c r="A27" s="619" t="s">
        <v>734</v>
      </c>
      <c r="B27" s="625">
        <v>0</v>
      </c>
      <c r="C27" s="620">
        <v>-2.8000000000000001E-2</v>
      </c>
      <c r="D27" s="625">
        <v>-2.8000000000000001E-2</v>
      </c>
      <c r="E27" s="620">
        <v>-2.8000000000000001E-2</v>
      </c>
      <c r="F27" s="625">
        <v>-2.8000000000000001E-2</v>
      </c>
    </row>
    <row r="28" spans="1:6" x14ac:dyDescent="0.3">
      <c r="A28" s="619" t="s">
        <v>735</v>
      </c>
      <c r="B28" s="625">
        <v>0</v>
      </c>
      <c r="C28" s="620">
        <v>0</v>
      </c>
      <c r="D28" s="625">
        <v>0</v>
      </c>
      <c r="E28" s="620">
        <v>-0.154</v>
      </c>
      <c r="F28" s="625">
        <v>-0.154</v>
      </c>
    </row>
    <row r="29" spans="1:6" x14ac:dyDescent="0.3">
      <c r="A29" s="619" t="s">
        <v>736</v>
      </c>
      <c r="B29" s="625">
        <v>-3.0000000000000001E-3</v>
      </c>
      <c r="C29" s="620">
        <v>-3.0000000000000001E-3</v>
      </c>
      <c r="D29" s="625">
        <v>-3.0000000000000001E-3</v>
      </c>
      <c r="E29" s="620">
        <v>-6.0000000000000001E-3</v>
      </c>
      <c r="F29" s="625">
        <v>-6.0000000000000001E-3</v>
      </c>
    </row>
    <row r="30" spans="1:6" x14ac:dyDescent="0.3">
      <c r="A30" s="619" t="s">
        <v>737</v>
      </c>
      <c r="B30" s="625">
        <v>-4.0000000000000001E-3</v>
      </c>
      <c r="C30" s="620">
        <v>-4.0000000000000001E-3</v>
      </c>
      <c r="D30" s="625">
        <v>-4.0000000000000001E-3</v>
      </c>
      <c r="E30" s="620">
        <v>-4.0000000000000001E-3</v>
      </c>
      <c r="F30" s="625">
        <v>-4.0000000000000001E-3</v>
      </c>
    </row>
    <row r="31" spans="1:6" x14ac:dyDescent="0.3">
      <c r="A31" s="621" t="s">
        <v>738</v>
      </c>
      <c r="B31" s="51">
        <v>0.61</v>
      </c>
      <c r="C31" s="52">
        <v>1.93</v>
      </c>
      <c r="D31" s="51">
        <v>3.24</v>
      </c>
      <c r="E31" s="52">
        <v>4.09</v>
      </c>
      <c r="F31" s="51">
        <v>4.1399999999999997</v>
      </c>
    </row>
    <row r="32" spans="1:6" x14ac:dyDescent="0.3">
      <c r="A32" s="60" t="s">
        <v>739</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86F02-C04B-4C29-ADCB-4901827F4E34}">
  <dimension ref="A1:B11"/>
  <sheetViews>
    <sheetView showGridLines="0" workbookViewId="0">
      <selection activeCell="B7" sqref="B7"/>
    </sheetView>
  </sheetViews>
  <sheetFormatPr baseColWidth="10" defaultRowHeight="13" x14ac:dyDescent="0.3"/>
  <cols>
    <col min="1" max="1" width="37.453125" style="50" customWidth="1"/>
    <col min="2" max="16384" width="10.90625" style="50"/>
  </cols>
  <sheetData>
    <row r="1" spans="1:2" x14ac:dyDescent="0.3">
      <c r="A1" s="275" t="s">
        <v>803</v>
      </c>
    </row>
    <row r="2" spans="1:2" x14ac:dyDescent="0.3">
      <c r="A2" s="275" t="s">
        <v>804</v>
      </c>
    </row>
    <row r="3" spans="1:2" x14ac:dyDescent="0.3">
      <c r="A3" s="60" t="s">
        <v>747</v>
      </c>
    </row>
    <row r="5" spans="1:2" x14ac:dyDescent="0.3">
      <c r="A5" s="656" t="s">
        <v>802</v>
      </c>
      <c r="B5" s="657" t="s">
        <v>109</v>
      </c>
    </row>
    <row r="6" spans="1:2" x14ac:dyDescent="0.3">
      <c r="A6" s="655" t="s">
        <v>748</v>
      </c>
      <c r="B6" s="658">
        <v>2.9000000000000001E-2</v>
      </c>
    </row>
    <row r="7" spans="1:2" x14ac:dyDescent="0.3">
      <c r="A7" s="655" t="s">
        <v>749</v>
      </c>
      <c r="B7" s="658">
        <v>7.0000000000000001E-3</v>
      </c>
    </row>
    <row r="8" spans="1:2" x14ac:dyDescent="0.3">
      <c r="A8" s="655" t="s">
        <v>750</v>
      </c>
      <c r="B8" s="658">
        <v>4.0000000000000001E-3</v>
      </c>
    </row>
    <row r="9" spans="1:2" x14ac:dyDescent="0.3">
      <c r="A9" s="655" t="s">
        <v>751</v>
      </c>
      <c r="B9" s="658">
        <v>3.0000000000000001E-3</v>
      </c>
    </row>
    <row r="10" spans="1:2" x14ac:dyDescent="0.3">
      <c r="A10" s="383" t="s">
        <v>233</v>
      </c>
      <c r="B10" s="659">
        <v>4.2999999999999997E-2</v>
      </c>
    </row>
    <row r="11" spans="1:2" x14ac:dyDescent="0.3">
      <c r="A11" s="50" t="s">
        <v>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19BAE-17A6-4B0E-8B50-2B55B38A076B}">
  <dimension ref="A1:E14"/>
  <sheetViews>
    <sheetView workbookViewId="0">
      <selection activeCell="C10" sqref="C10"/>
    </sheetView>
  </sheetViews>
  <sheetFormatPr baseColWidth="10" defaultColWidth="11.453125" defaultRowHeight="13" x14ac:dyDescent="0.3"/>
  <cols>
    <col min="1" max="1" width="37.26953125" style="2" bestFit="1" customWidth="1"/>
    <col min="2" max="2" width="13.7265625" style="2" customWidth="1"/>
    <col min="3" max="3" width="15.26953125" style="2" customWidth="1"/>
    <col min="4" max="16384" width="11.453125" style="2"/>
  </cols>
  <sheetData>
    <row r="1" spans="1:5" x14ac:dyDescent="0.3">
      <c r="A1" s="668" t="s">
        <v>124</v>
      </c>
      <c r="B1" s="668"/>
      <c r="C1" s="668"/>
    </row>
    <row r="2" spans="1:5" x14ac:dyDescent="0.3">
      <c r="A2" s="668" t="s">
        <v>351</v>
      </c>
      <c r="B2" s="668"/>
      <c r="C2" s="668"/>
    </row>
    <row r="3" spans="1:5" x14ac:dyDescent="0.3">
      <c r="A3" s="62"/>
      <c r="B3" s="62"/>
      <c r="C3" s="62"/>
    </row>
    <row r="4" spans="1:5" ht="26" x14ac:dyDescent="0.3">
      <c r="A4" s="135" t="s">
        <v>50</v>
      </c>
      <c r="B4" s="69" t="s">
        <v>596</v>
      </c>
      <c r="C4" s="69" t="s">
        <v>597</v>
      </c>
    </row>
    <row r="5" spans="1:5" x14ac:dyDescent="0.3">
      <c r="A5" s="136" t="s">
        <v>125</v>
      </c>
      <c r="B5" s="137"/>
      <c r="C5" s="138"/>
    </row>
    <row r="6" spans="1:5" x14ac:dyDescent="0.3">
      <c r="A6" s="75" t="s">
        <v>126</v>
      </c>
      <c r="B6" s="279">
        <v>2.5152584951550594E-2</v>
      </c>
      <c r="C6" s="279">
        <v>2.5152584951550594E-2</v>
      </c>
      <c r="D6" s="224"/>
      <c r="E6" s="214"/>
    </row>
    <row r="7" spans="1:5" x14ac:dyDescent="0.3">
      <c r="A7" s="139" t="s">
        <v>127</v>
      </c>
      <c r="B7" s="286">
        <v>1.9302306414774595E-2</v>
      </c>
      <c r="C7" s="280">
        <v>1.86006384080033E-2</v>
      </c>
      <c r="D7" s="224"/>
      <c r="E7" s="214"/>
    </row>
    <row r="8" spans="1:5" x14ac:dyDescent="0.3">
      <c r="A8" s="140" t="s">
        <v>128</v>
      </c>
      <c r="B8" s="141"/>
      <c r="C8" s="281"/>
    </row>
    <row r="9" spans="1:5" x14ac:dyDescent="0.3">
      <c r="A9" s="142" t="s">
        <v>741</v>
      </c>
      <c r="B9" s="143">
        <v>331</v>
      </c>
      <c r="C9" s="270">
        <v>331</v>
      </c>
      <c r="D9" s="214"/>
      <c r="E9" s="214"/>
    </row>
    <row r="10" spans="1:5" x14ac:dyDescent="0.3">
      <c r="A10" s="142" t="s">
        <v>129</v>
      </c>
      <c r="B10" s="144">
        <v>1521</v>
      </c>
      <c r="C10" s="282">
        <v>1521</v>
      </c>
      <c r="D10" s="214"/>
      <c r="E10" s="214"/>
    </row>
    <row r="11" spans="1:5" x14ac:dyDescent="0.3">
      <c r="A11" s="145" t="s">
        <v>130</v>
      </c>
      <c r="B11" s="146">
        <v>2883.56748023</v>
      </c>
      <c r="C11" s="146">
        <v>2883.56748023</v>
      </c>
      <c r="D11" s="214"/>
      <c r="E11" s="214"/>
    </row>
    <row r="12" spans="1:5" ht="69.650000000000006" customHeight="1" x14ac:dyDescent="0.3">
      <c r="A12" s="687" t="s">
        <v>626</v>
      </c>
      <c r="B12" s="687"/>
      <c r="C12" s="687"/>
    </row>
    <row r="13" spans="1:5" x14ac:dyDescent="0.3">
      <c r="A13" s="98" t="s">
        <v>66</v>
      </c>
      <c r="B13" s="60"/>
      <c r="C13" s="60"/>
    </row>
    <row r="14" spans="1:5" x14ac:dyDescent="0.3">
      <c r="A14" s="60"/>
      <c r="B14" s="60"/>
      <c r="C14" s="60"/>
    </row>
  </sheetData>
  <mergeCells count="3">
    <mergeCell ref="A1:C1"/>
    <mergeCell ref="A2:C2"/>
    <mergeCell ref="A12:C12"/>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AC3BD-8034-4C52-84DF-CEC301E33480}">
  <dimension ref="A1:L15"/>
  <sheetViews>
    <sheetView workbookViewId="0">
      <selection activeCell="H14" sqref="H14"/>
    </sheetView>
  </sheetViews>
  <sheetFormatPr baseColWidth="10" defaultColWidth="11.453125" defaultRowHeight="13" x14ac:dyDescent="0.3"/>
  <cols>
    <col min="1" max="1" width="40.453125" style="2" customWidth="1"/>
    <col min="2" max="2" width="12.7265625" style="2" bestFit="1" customWidth="1"/>
    <col min="3" max="3" width="13.08984375" style="2" customWidth="1"/>
    <col min="4" max="6" width="15.81640625" style="2" customWidth="1"/>
    <col min="7" max="8" width="11.453125" style="2"/>
    <col min="9" max="9" width="11.54296875" style="2" bestFit="1" customWidth="1"/>
    <col min="10" max="16384" width="11.453125" style="2"/>
  </cols>
  <sheetData>
    <row r="1" spans="1:12" x14ac:dyDescent="0.3">
      <c r="A1" s="84" t="s">
        <v>67</v>
      </c>
      <c r="B1" s="85"/>
      <c r="C1" s="85"/>
      <c r="D1" s="85"/>
    </row>
    <row r="2" spans="1:12" x14ac:dyDescent="0.3">
      <c r="A2" s="84" t="s">
        <v>352</v>
      </c>
      <c r="B2" s="85"/>
      <c r="C2" s="85"/>
      <c r="D2" s="85"/>
    </row>
    <row r="3" spans="1:12" x14ac:dyDescent="0.3">
      <c r="A3" s="86" t="s">
        <v>353</v>
      </c>
      <c r="B3" s="85"/>
      <c r="C3" s="85"/>
      <c r="D3" s="85"/>
    </row>
    <row r="4" spans="1:12" x14ac:dyDescent="0.3">
      <c r="A4" s="87"/>
      <c r="B4" s="85"/>
      <c r="C4" s="85"/>
      <c r="D4" s="85"/>
    </row>
    <row r="5" spans="1:12" ht="39" x14ac:dyDescent="0.3">
      <c r="A5" s="88"/>
      <c r="B5" s="370" t="s">
        <v>598</v>
      </c>
      <c r="C5" s="371" t="s">
        <v>408</v>
      </c>
      <c r="D5" s="544" t="s">
        <v>407</v>
      </c>
      <c r="E5" s="688" t="s">
        <v>599</v>
      </c>
      <c r="F5" s="688" t="s">
        <v>600</v>
      </c>
    </row>
    <row r="6" spans="1:12" x14ac:dyDescent="0.3">
      <c r="A6" s="548"/>
      <c r="B6" s="550" t="s">
        <v>51</v>
      </c>
      <c r="C6" s="549" t="s">
        <v>52</v>
      </c>
      <c r="D6" s="550" t="s">
        <v>53</v>
      </c>
      <c r="E6" s="689"/>
      <c r="F6" s="689"/>
    </row>
    <row r="7" spans="1:12" x14ac:dyDescent="0.3">
      <c r="A7" s="545" t="s">
        <v>68</v>
      </c>
      <c r="B7" s="546">
        <v>53061611.372908607</v>
      </c>
      <c r="C7" s="554">
        <v>60441964.388840117</v>
      </c>
      <c r="D7" s="130">
        <v>7380353.0159315094</v>
      </c>
      <c r="E7" s="547">
        <v>13.909025423414967</v>
      </c>
      <c r="F7" s="551">
        <v>8.7041499003622569</v>
      </c>
      <c r="G7" s="224"/>
      <c r="H7" s="576"/>
      <c r="I7" s="214"/>
      <c r="J7" s="214"/>
      <c r="K7" s="214"/>
      <c r="L7" s="214"/>
    </row>
    <row r="8" spans="1:12" x14ac:dyDescent="0.3">
      <c r="A8" s="89" t="s">
        <v>69</v>
      </c>
      <c r="B8" s="90">
        <v>44308204.59730161</v>
      </c>
      <c r="C8" s="257">
        <v>51534574.276415452</v>
      </c>
      <c r="D8" s="131">
        <v>7226369.6791138425</v>
      </c>
      <c r="E8" s="283">
        <v>16.309326330848293</v>
      </c>
      <c r="F8" s="552">
        <v>10.728865674641931</v>
      </c>
      <c r="G8" s="224"/>
      <c r="H8" s="576"/>
      <c r="I8" s="214"/>
      <c r="J8" s="214"/>
      <c r="K8" s="214"/>
      <c r="L8" s="214"/>
    </row>
    <row r="9" spans="1:12" x14ac:dyDescent="0.3">
      <c r="A9" s="91" t="s">
        <v>70</v>
      </c>
      <c r="B9" s="92">
        <v>1934776.1807639978</v>
      </c>
      <c r="C9" s="555">
        <v>2268304.9040884264</v>
      </c>
      <c r="D9" s="557">
        <v>333528.72332442855</v>
      </c>
      <c r="E9" s="284">
        <v>17.238620499903302</v>
      </c>
      <c r="F9" s="559">
        <v>5.7390743829719426</v>
      </c>
      <c r="G9" s="224"/>
      <c r="H9" s="576"/>
      <c r="I9" s="214"/>
      <c r="J9" s="214"/>
      <c r="K9" s="214"/>
      <c r="L9" s="214"/>
    </row>
    <row r="10" spans="1:12" x14ac:dyDescent="0.3">
      <c r="A10" s="91" t="s">
        <v>71</v>
      </c>
      <c r="B10" s="92">
        <v>42373428.416537613</v>
      </c>
      <c r="C10" s="555">
        <v>49266269.372327022</v>
      </c>
      <c r="D10" s="557">
        <v>6892840.9557894096</v>
      </c>
      <c r="E10" s="284">
        <v>16.266894639800377</v>
      </c>
      <c r="F10" s="559">
        <v>10.969969498170684</v>
      </c>
      <c r="G10" s="224"/>
      <c r="H10" s="576"/>
      <c r="I10" s="214"/>
      <c r="J10" s="214"/>
      <c r="K10" s="214"/>
      <c r="L10" s="214"/>
    </row>
    <row r="11" spans="1:12" x14ac:dyDescent="0.3">
      <c r="A11" s="89" t="s">
        <v>181</v>
      </c>
      <c r="B11" s="90">
        <v>547693.35410162481</v>
      </c>
      <c r="C11" s="257">
        <v>229833.06776472088</v>
      </c>
      <c r="D11" s="131">
        <v>-317860.28633690393</v>
      </c>
      <c r="E11" s="283">
        <v>-58.036177352980033</v>
      </c>
      <c r="F11" s="552">
        <v>-50.007337947054012</v>
      </c>
      <c r="G11" s="224"/>
      <c r="H11" s="576"/>
      <c r="I11" s="214"/>
      <c r="J11" s="214"/>
      <c r="K11" s="214"/>
      <c r="L11" s="214"/>
    </row>
    <row r="12" spans="1:12" x14ac:dyDescent="0.3">
      <c r="A12" s="89" t="s">
        <v>72</v>
      </c>
      <c r="B12" s="90">
        <v>2685015.1494253664</v>
      </c>
      <c r="C12" s="257">
        <v>2185965.0952199465</v>
      </c>
      <c r="D12" s="131">
        <v>-499050.05420541996</v>
      </c>
      <c r="E12" s="283">
        <v>-18.586489328085321</v>
      </c>
      <c r="F12" s="552">
        <v>-15.556128127419534</v>
      </c>
      <c r="G12" s="224"/>
      <c r="H12" s="576"/>
      <c r="I12" s="214"/>
      <c r="J12" s="214"/>
      <c r="K12" s="214"/>
      <c r="L12" s="214"/>
    </row>
    <row r="13" spans="1:12" ht="14.5" x14ac:dyDescent="0.3">
      <c r="A13" s="93" t="s">
        <v>404</v>
      </c>
      <c r="B13" s="94">
        <v>5520698.2720800005</v>
      </c>
      <c r="C13" s="556">
        <v>6491591.9494400006</v>
      </c>
      <c r="D13" s="558">
        <v>970893.67736000009</v>
      </c>
      <c r="E13" s="285">
        <v>17.586428917336971</v>
      </c>
      <c r="F13" s="553">
        <v>7.9657895195070161</v>
      </c>
      <c r="G13" s="224"/>
      <c r="H13" s="576"/>
      <c r="I13" s="214"/>
      <c r="J13" s="214"/>
      <c r="K13" s="214"/>
      <c r="L13" s="214"/>
    </row>
    <row r="14" spans="1:12" ht="41.25" customHeight="1" x14ac:dyDescent="0.3">
      <c r="A14" s="690" t="s">
        <v>403</v>
      </c>
      <c r="B14" s="690"/>
      <c r="C14" s="690"/>
      <c r="D14" s="690"/>
      <c r="E14" s="690"/>
      <c r="F14" s="690"/>
    </row>
    <row r="15" spans="1:12" x14ac:dyDescent="0.3">
      <c r="A15" s="2" t="s">
        <v>25</v>
      </c>
      <c r="C15" s="14"/>
    </row>
  </sheetData>
  <mergeCells count="3">
    <mergeCell ref="E5:E6"/>
    <mergeCell ref="F5:F6"/>
    <mergeCell ref="A14:F14"/>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4A9CD-D284-45AF-85C5-E55D57C25A46}">
  <dimension ref="A1:G16"/>
  <sheetViews>
    <sheetView tabSelected="1" workbookViewId="0">
      <selection activeCell="A11" sqref="A11:E11"/>
    </sheetView>
  </sheetViews>
  <sheetFormatPr baseColWidth="10" defaultColWidth="10.7265625" defaultRowHeight="13" x14ac:dyDescent="0.3"/>
  <cols>
    <col min="1" max="1" width="55.453125" style="2" customWidth="1"/>
    <col min="2" max="4" width="13.7265625" style="2" customWidth="1"/>
    <col min="5" max="5" width="14.36328125" style="2" bestFit="1" customWidth="1"/>
    <col min="6" max="16384" width="10.7265625" style="2"/>
  </cols>
  <sheetData>
    <row r="1" spans="1:7" x14ac:dyDescent="0.3">
      <c r="A1" s="691" t="s">
        <v>131</v>
      </c>
      <c r="B1" s="691"/>
      <c r="C1" s="691"/>
      <c r="D1" s="691"/>
      <c r="E1" s="691"/>
    </row>
    <row r="2" spans="1:7" x14ac:dyDescent="0.3">
      <c r="A2" s="691" t="s">
        <v>355</v>
      </c>
      <c r="B2" s="691"/>
      <c r="C2" s="691"/>
      <c r="D2" s="691"/>
      <c r="E2" s="691"/>
    </row>
    <row r="3" spans="1:7" x14ac:dyDescent="0.3">
      <c r="A3" s="692" t="s">
        <v>354</v>
      </c>
      <c r="B3" s="692"/>
      <c r="C3" s="692"/>
      <c r="D3" s="692"/>
      <c r="E3" s="692"/>
    </row>
    <row r="4" spans="1:7" x14ac:dyDescent="0.3">
      <c r="A4" s="165"/>
      <c r="B4" s="165"/>
      <c r="C4" s="165"/>
      <c r="D4" s="165"/>
      <c r="E4" s="165"/>
    </row>
    <row r="5" spans="1:7" ht="39" x14ac:dyDescent="0.3">
      <c r="A5" s="202" t="s">
        <v>207</v>
      </c>
      <c r="B5" s="203" t="s">
        <v>184</v>
      </c>
      <c r="C5" s="373" t="s">
        <v>619</v>
      </c>
      <c r="D5" s="203" t="s">
        <v>620</v>
      </c>
      <c r="E5" s="378" t="s">
        <v>795</v>
      </c>
    </row>
    <row r="6" spans="1:7" ht="14.5" x14ac:dyDescent="0.3">
      <c r="A6" s="202" t="s">
        <v>617</v>
      </c>
      <c r="B6" s="577">
        <v>61823199.864502341</v>
      </c>
      <c r="C6" s="578">
        <v>-25.210654128925448</v>
      </c>
      <c r="D6" s="579">
        <v>1.8537595446177946</v>
      </c>
      <c r="E6" s="652">
        <v>1.9</v>
      </c>
      <c r="F6" s="176"/>
      <c r="G6" s="176"/>
    </row>
    <row r="7" spans="1:7" ht="14.5" x14ac:dyDescent="0.3">
      <c r="A7" s="40" t="s">
        <v>618</v>
      </c>
      <c r="B7" s="580">
        <v>2150219.6746000121</v>
      </c>
      <c r="C7" s="587"/>
      <c r="D7" s="581"/>
      <c r="E7" s="586"/>
      <c r="F7" s="176"/>
      <c r="G7" s="204"/>
    </row>
    <row r="8" spans="1:7" x14ac:dyDescent="0.3">
      <c r="A8" s="40" t="s">
        <v>616</v>
      </c>
      <c r="B8" s="580">
        <v>-8032.0149339302443</v>
      </c>
      <c r="C8" s="587"/>
      <c r="D8" s="581"/>
      <c r="E8" s="586"/>
      <c r="F8" s="176"/>
      <c r="G8" s="204"/>
    </row>
    <row r="9" spans="1:7" x14ac:dyDescent="0.3">
      <c r="A9" s="40" t="s">
        <v>615</v>
      </c>
      <c r="B9" s="580">
        <v>33826.916700000002</v>
      </c>
      <c r="C9" s="587"/>
      <c r="D9" s="581"/>
      <c r="E9" s="586"/>
      <c r="F9" s="176"/>
      <c r="G9" s="204"/>
    </row>
    <row r="10" spans="1:7" ht="14.5" x14ac:dyDescent="0.3">
      <c r="A10" s="582" t="s">
        <v>805</v>
      </c>
      <c r="B10" s="583">
        <v>63999214.440868422</v>
      </c>
      <c r="C10" s="584">
        <v>-24.074126629580029</v>
      </c>
      <c r="D10" s="585">
        <v>5.4387448885102607</v>
      </c>
      <c r="E10" s="585">
        <v>3.5197378672330748</v>
      </c>
    </row>
    <row r="11" spans="1:7" ht="13" customHeight="1" x14ac:dyDescent="0.3">
      <c r="A11" s="694" t="s">
        <v>621</v>
      </c>
      <c r="B11" s="695"/>
      <c r="C11" s="695"/>
      <c r="D11" s="695"/>
      <c r="E11" s="695"/>
    </row>
    <row r="12" spans="1:7" ht="25.5" customHeight="1" x14ac:dyDescent="0.3">
      <c r="A12" s="693" t="s">
        <v>622</v>
      </c>
      <c r="B12" s="687"/>
      <c r="C12" s="687"/>
      <c r="D12" s="687"/>
      <c r="E12" s="687"/>
    </row>
    <row r="13" spans="1:7" ht="14.25" customHeight="1" x14ac:dyDescent="0.3">
      <c r="A13" s="693" t="s">
        <v>623</v>
      </c>
      <c r="B13" s="693"/>
      <c r="C13" s="693"/>
      <c r="D13" s="693"/>
    </row>
    <row r="14" spans="1:7" x14ac:dyDescent="0.3">
      <c r="A14" s="2" t="s">
        <v>208</v>
      </c>
      <c r="B14" s="14"/>
      <c r="D14" s="14"/>
    </row>
    <row r="15" spans="1:7" x14ac:dyDescent="0.3">
      <c r="B15" s="14"/>
    </row>
    <row r="16" spans="1:7" x14ac:dyDescent="0.3">
      <c r="B16" s="14"/>
      <c r="C16" s="225"/>
    </row>
  </sheetData>
  <mergeCells count="6">
    <mergeCell ref="A1:E1"/>
    <mergeCell ref="A2:E2"/>
    <mergeCell ref="A3:E3"/>
    <mergeCell ref="A13:D13"/>
    <mergeCell ref="A11:E11"/>
    <mergeCell ref="A12:E12"/>
  </mergeCells>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57A1B-AA85-42FF-AFC1-FD5A54D7E465}">
  <dimension ref="A1:M18"/>
  <sheetViews>
    <sheetView topLeftCell="C1" workbookViewId="0">
      <selection activeCell="E11" sqref="E11"/>
    </sheetView>
  </sheetViews>
  <sheetFormatPr baseColWidth="10" defaultColWidth="11.453125" defaultRowHeight="13" x14ac:dyDescent="0.3"/>
  <cols>
    <col min="1" max="1" width="7.7265625" style="60" customWidth="1"/>
    <col min="2" max="2" width="38.7265625" style="60" customWidth="1"/>
    <col min="3" max="8" width="12.54296875" style="60" customWidth="1"/>
    <col min="9" max="16384" width="11.453125" style="60"/>
  </cols>
  <sheetData>
    <row r="1" spans="1:13" x14ac:dyDescent="0.3">
      <c r="A1" s="698" t="s">
        <v>197</v>
      </c>
      <c r="B1" s="698"/>
      <c r="C1" s="95"/>
      <c r="D1" s="95"/>
      <c r="E1" s="62"/>
      <c r="F1" s="95"/>
      <c r="G1" s="95"/>
      <c r="H1" s="95"/>
    </row>
    <row r="2" spans="1:13" x14ac:dyDescent="0.3">
      <c r="A2" s="698" t="s">
        <v>356</v>
      </c>
      <c r="B2" s="698"/>
      <c r="C2" s="96"/>
      <c r="D2" s="95"/>
      <c r="E2" s="97"/>
      <c r="F2" s="95"/>
      <c r="G2" s="95"/>
      <c r="H2" s="95"/>
    </row>
    <row r="3" spans="1:13" x14ac:dyDescent="0.3">
      <c r="A3" s="699" t="s">
        <v>357</v>
      </c>
      <c r="B3" s="699"/>
      <c r="C3" s="99"/>
      <c r="D3" s="81"/>
      <c r="E3" s="97"/>
      <c r="F3" s="81"/>
      <c r="G3" s="81"/>
      <c r="H3" s="81"/>
    </row>
    <row r="4" spans="1:13" x14ac:dyDescent="0.3">
      <c r="B4" s="97"/>
      <c r="E4" s="97"/>
    </row>
    <row r="5" spans="1:13" x14ac:dyDescent="0.3">
      <c r="A5" s="696" t="s">
        <v>50</v>
      </c>
      <c r="B5" s="683"/>
      <c r="C5" s="696" t="s">
        <v>561</v>
      </c>
      <c r="D5" s="697"/>
      <c r="E5" s="696" t="s">
        <v>408</v>
      </c>
      <c r="F5" s="697"/>
      <c r="G5" s="62"/>
      <c r="H5" s="62"/>
    </row>
    <row r="6" spans="1:13" x14ac:dyDescent="0.3">
      <c r="A6" s="700"/>
      <c r="B6" s="701"/>
      <c r="C6" s="101" t="s">
        <v>184</v>
      </c>
      <c r="D6" s="56" t="s">
        <v>109</v>
      </c>
      <c r="E6" s="101" t="s">
        <v>184</v>
      </c>
      <c r="F6" s="56" t="s">
        <v>109</v>
      </c>
      <c r="G6" s="62"/>
      <c r="H6" s="62"/>
    </row>
    <row r="7" spans="1:13" x14ac:dyDescent="0.3">
      <c r="A7" s="102" t="s">
        <v>51</v>
      </c>
      <c r="B7" s="75" t="s">
        <v>73</v>
      </c>
      <c r="C7" s="103">
        <v>57442255.701810002</v>
      </c>
      <c r="D7" s="104">
        <v>21.701557811889156</v>
      </c>
      <c r="E7" s="103">
        <v>63864237.376350001</v>
      </c>
      <c r="F7" s="104">
        <v>24.098397558966376</v>
      </c>
      <c r="G7" s="105"/>
      <c r="H7" s="105"/>
      <c r="J7" s="106"/>
      <c r="K7" s="107"/>
    </row>
    <row r="8" spans="1:13" x14ac:dyDescent="0.3">
      <c r="A8" s="102" t="s">
        <v>52</v>
      </c>
      <c r="B8" s="75" t="s">
        <v>74</v>
      </c>
      <c r="C8" s="103">
        <v>53061611.37288861</v>
      </c>
      <c r="D8" s="104">
        <v>20.046560023311429</v>
      </c>
      <c r="E8" s="103">
        <v>60441964.386840105</v>
      </c>
      <c r="F8" s="104">
        <v>22.807044237536715</v>
      </c>
      <c r="G8" s="105"/>
      <c r="H8" s="105"/>
      <c r="J8" s="106"/>
      <c r="K8" s="107"/>
      <c r="M8" s="82"/>
    </row>
    <row r="9" spans="1:13" x14ac:dyDescent="0.3">
      <c r="A9" s="102" t="s">
        <v>75</v>
      </c>
      <c r="B9" s="75" t="s">
        <v>76</v>
      </c>
      <c r="C9" s="103">
        <v>61823199.964500003</v>
      </c>
      <c r="D9" s="104">
        <v>23.356668914784713</v>
      </c>
      <c r="E9" s="103">
        <v>63999214.440870002</v>
      </c>
      <c r="F9" s="104">
        <v>24.14932952176391</v>
      </c>
      <c r="G9" s="105"/>
      <c r="H9" s="105"/>
      <c r="J9" s="106"/>
      <c r="K9" s="107"/>
    </row>
    <row r="10" spans="1:13" x14ac:dyDescent="0.3">
      <c r="A10" s="108" t="s">
        <v>77</v>
      </c>
      <c r="B10" s="72" t="s">
        <v>37</v>
      </c>
      <c r="C10" s="109">
        <v>-4380944.2626900002</v>
      </c>
      <c r="D10" s="110">
        <v>-1.6551111028955536</v>
      </c>
      <c r="E10" s="109">
        <v>-134977.06452000141</v>
      </c>
      <c r="F10" s="110">
        <v>-5.0931962797535729E-2</v>
      </c>
      <c r="G10" s="105"/>
      <c r="H10" s="111"/>
      <c r="K10" s="107"/>
    </row>
    <row r="11" spans="1:13" x14ac:dyDescent="0.3">
      <c r="A11" s="112" t="s">
        <v>78</v>
      </c>
      <c r="B11" s="113" t="s">
        <v>79</v>
      </c>
      <c r="C11" s="114">
        <v>-8761588.5916113928</v>
      </c>
      <c r="D11" s="115">
        <v>-3.3101088914732824</v>
      </c>
      <c r="E11" s="114">
        <v>-3557250.0540298969</v>
      </c>
      <c r="F11" s="115">
        <v>-1.342285284227196</v>
      </c>
      <c r="G11" s="105"/>
      <c r="H11" s="111"/>
      <c r="K11" s="107"/>
    </row>
    <row r="12" spans="1:13" x14ac:dyDescent="0.3">
      <c r="A12" s="229" t="s">
        <v>229</v>
      </c>
    </row>
    <row r="13" spans="1:13" ht="14.5" customHeight="1" x14ac:dyDescent="0.3">
      <c r="A13" s="60" t="s">
        <v>23</v>
      </c>
      <c r="C13" s="82"/>
      <c r="D13" s="82"/>
      <c r="E13" s="82"/>
      <c r="F13" s="82"/>
      <c r="G13" s="82"/>
      <c r="H13" s="82"/>
    </row>
    <row r="14" spans="1:13" x14ac:dyDescent="0.3">
      <c r="C14" s="82"/>
      <c r="D14" s="82"/>
      <c r="E14" s="82"/>
      <c r="F14" s="107"/>
      <c r="G14" s="82"/>
      <c r="H14" s="82"/>
    </row>
    <row r="15" spans="1:13" x14ac:dyDescent="0.3">
      <c r="C15" s="82"/>
      <c r="D15" s="82"/>
      <c r="E15" s="82"/>
      <c r="F15" s="107"/>
      <c r="G15" s="82"/>
      <c r="H15" s="82"/>
    </row>
    <row r="16" spans="1:13" x14ac:dyDescent="0.3">
      <c r="C16" s="226"/>
      <c r="D16" s="82"/>
      <c r="E16" s="83"/>
      <c r="F16" s="107"/>
      <c r="G16" s="82"/>
      <c r="H16" s="82"/>
      <c r="I16" s="74"/>
      <c r="J16" s="74"/>
      <c r="K16" s="74"/>
    </row>
    <row r="17" spans="3:8" x14ac:dyDescent="0.3">
      <c r="C17" s="82"/>
      <c r="D17" s="82"/>
      <c r="E17" s="82"/>
      <c r="F17" s="107"/>
      <c r="G17" s="82"/>
      <c r="H17" s="82"/>
    </row>
    <row r="18" spans="3:8" x14ac:dyDescent="0.3">
      <c r="C18" s="82"/>
      <c r="D18" s="82"/>
      <c r="E18" s="82"/>
      <c r="F18" s="82"/>
      <c r="G18" s="82"/>
      <c r="H18" s="82"/>
    </row>
  </sheetData>
  <mergeCells count="6">
    <mergeCell ref="E5:F5"/>
    <mergeCell ref="A1:B1"/>
    <mergeCell ref="A2:B2"/>
    <mergeCell ref="A3:B3"/>
    <mergeCell ref="A5:B6"/>
    <mergeCell ref="C5:D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29962c2-db64-44b6-bb40-607f45c46189">
      <Terms xmlns="http://schemas.microsoft.com/office/infopath/2007/PartnerControls"/>
    </lcf76f155ced4ddcb4097134ff3c332f>
    <TaxCatchAll xmlns="9406bea5-fcf1-424a-9f5e-6e7d0d8d5d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95385B256F0574A8E5CE8FCE2A5477C" ma:contentTypeVersion="15" ma:contentTypeDescription="Crear nuevo documento." ma:contentTypeScope="" ma:versionID="84fdbcc25034d28a9c3f9f704603471c">
  <xsd:schema xmlns:xsd="http://www.w3.org/2001/XMLSchema" xmlns:xs="http://www.w3.org/2001/XMLSchema" xmlns:p="http://schemas.microsoft.com/office/2006/metadata/properties" xmlns:ns2="a29962c2-db64-44b6-bb40-607f45c46189" xmlns:ns3="9406bea5-fcf1-424a-9f5e-6e7d0d8d5dbe" targetNamespace="http://schemas.microsoft.com/office/2006/metadata/properties" ma:root="true" ma:fieldsID="c70e9f9db9437b54a2b29a30e56bdb45" ns2:_="" ns3:_="">
    <xsd:import namespace="a29962c2-db64-44b6-bb40-607f45c46189"/>
    <xsd:import namespace="9406bea5-fcf1-424a-9f5e-6e7d0d8d5d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9962c2-db64-44b6-bb40-607f45c461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29bffdc-a54b-43ae-9e42-6b83f556f1a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406bea5-fcf1-424a-9f5e-6e7d0d8d5db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34b5242-b47e-4416-9b60-5b79f5cb0b13}" ma:internalName="TaxCatchAll" ma:showField="CatchAllData" ma:web="9406bea5-fcf1-424a-9f5e-6e7d0d8d5d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F7D1ED-6D64-458C-BAB1-B33F178A0A55}">
  <ds:schemaRefs>
    <ds:schemaRef ds:uri="http://schemas.openxmlformats.org/package/2006/metadata/core-properties"/>
    <ds:schemaRef ds:uri="http://purl.org/dc/elements/1.1/"/>
    <ds:schemaRef ds:uri="http://schemas.microsoft.com/office/infopath/2007/PartnerControls"/>
    <ds:schemaRef ds:uri="http://purl.org/dc/terms/"/>
    <ds:schemaRef ds:uri="http://schemas.microsoft.com/office/2006/documentManagement/types"/>
    <ds:schemaRef ds:uri="9406bea5-fcf1-424a-9f5e-6e7d0d8d5dbe"/>
    <ds:schemaRef ds:uri="a29962c2-db64-44b6-bb40-607f45c46189"/>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92F613D4-6807-4C1E-94C8-51BA87C59011}">
  <ds:schemaRefs>
    <ds:schemaRef ds:uri="http://schemas.microsoft.com/sharepoint/v3/contenttype/forms"/>
  </ds:schemaRefs>
</ds:datastoreItem>
</file>

<file path=customXml/itemProps3.xml><?xml version="1.0" encoding="utf-8"?>
<ds:datastoreItem xmlns:ds="http://schemas.openxmlformats.org/officeDocument/2006/customXml" ds:itemID="{56859A51-0AD6-4254-B85B-F573A2C846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9962c2-db64-44b6-bb40-607f45c46189"/>
    <ds:schemaRef ds:uri="9406bea5-fcf1-424a-9f5e-6e7d0d8d5d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55</vt:i4>
      </vt:variant>
      <vt:variant>
        <vt:lpstr>Rangos con nombre</vt:lpstr>
      </vt:variant>
      <vt:variant>
        <vt:i4>1</vt:i4>
      </vt:variant>
    </vt:vector>
  </HeadingPairs>
  <TitlesOfParts>
    <vt:vector size="56" baseType="lpstr">
      <vt:lpstr>C I.1.1</vt:lpstr>
      <vt:lpstr>C I.1.2</vt:lpstr>
      <vt:lpstr>C I.2.1</vt:lpstr>
      <vt:lpstr>C I.2.2</vt:lpstr>
      <vt:lpstr>C I.2.3</vt:lpstr>
      <vt:lpstr>C I.3.1</vt:lpstr>
      <vt:lpstr>C I.3.2</vt:lpstr>
      <vt:lpstr>C I.4.1</vt:lpstr>
      <vt:lpstr>C I.4.2</vt:lpstr>
      <vt:lpstr>C I.5.1</vt:lpstr>
      <vt:lpstr>C I.6.1</vt:lpstr>
      <vt:lpstr>C II.3.1</vt:lpstr>
      <vt:lpstr>C II.3.2</vt:lpstr>
      <vt:lpstr>C II.4.1</vt:lpstr>
      <vt:lpstr>C II.4.2</vt:lpstr>
      <vt:lpstr>C II.5.1</vt:lpstr>
      <vt:lpstr>C II.5.2</vt:lpstr>
      <vt:lpstr>C II.6.1</vt:lpstr>
      <vt:lpstr>C II.6.2</vt:lpstr>
      <vt:lpstr>C II.7.1</vt:lpstr>
      <vt:lpstr>C II.7.2</vt:lpstr>
      <vt:lpstr>C II.8.1</vt:lpstr>
      <vt:lpstr>C II.8.2</vt:lpstr>
      <vt:lpstr>C II.9.1</vt:lpstr>
      <vt:lpstr>C II.10.1</vt:lpstr>
      <vt:lpstr>C II.10.2</vt:lpstr>
      <vt:lpstr>C II.10.3</vt:lpstr>
      <vt:lpstr>C II.10.4</vt:lpstr>
      <vt:lpstr>C III.1.1</vt:lpstr>
      <vt:lpstr>C III.1.2</vt:lpstr>
      <vt:lpstr>C III.1.3</vt:lpstr>
      <vt:lpstr>C III.1.4</vt:lpstr>
      <vt:lpstr>C III.1.5</vt:lpstr>
      <vt:lpstr>C III.1.6</vt:lpstr>
      <vt:lpstr>C III.1.7</vt:lpstr>
      <vt:lpstr>C III.1.8</vt:lpstr>
      <vt:lpstr>C III.1.9</vt:lpstr>
      <vt:lpstr>C III.2.1</vt:lpstr>
      <vt:lpstr>C III.2.2</vt:lpstr>
      <vt:lpstr>C III.2.3</vt:lpstr>
      <vt:lpstr>C III.2.4</vt:lpstr>
      <vt:lpstr>C III.2.5</vt:lpstr>
      <vt:lpstr>C III.2.6</vt:lpstr>
      <vt:lpstr>C III.2.7</vt:lpstr>
      <vt:lpstr>C A.I.1</vt:lpstr>
      <vt:lpstr>C A.I.2</vt:lpstr>
      <vt:lpstr>C A.I.3</vt:lpstr>
      <vt:lpstr>C A.I.4</vt:lpstr>
      <vt:lpstr>C A.II.1</vt:lpstr>
      <vt:lpstr>C A.II.2</vt:lpstr>
      <vt:lpstr>C A.III.1</vt:lpstr>
      <vt:lpstr>C R.1.1</vt:lpstr>
      <vt:lpstr>C R.2.1</vt:lpstr>
      <vt:lpstr>C R.4.1</vt:lpstr>
      <vt:lpstr>C R.4.2</vt:lpstr>
      <vt:lpstr>'C III.2.7'!_Hlk106812080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Javiera V.</dc:creator>
  <cp:lastModifiedBy>Javiera V.</cp:lastModifiedBy>
  <cp:lastPrinted>2020-06-22T20:47:25Z</cp:lastPrinted>
  <dcterms:created xsi:type="dcterms:W3CDTF">2020-06-21T16:33:18Z</dcterms:created>
  <dcterms:modified xsi:type="dcterms:W3CDTF">2022-07-12T17:01:36Z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0x010100E95385B256F0574A8E5CE8FCE2A5477C</vt:lpwstr>
  </property>
  <property fmtid="{D5CDD505-2E9C-101B-9397-08002B2CF9AE}" pid="3" name="MediaServiceImageTags">
    <vt:lpwstr/>
  </property>
</Properties>
</file>