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dipres.sharepoint.com/teams/areamacro/Documentos compartidos/IFP/2021/3T/Compilado de cuadros/"/>
    </mc:Choice>
  </mc:AlternateContent>
  <xr:revisionPtr revIDLastSave="0" documentId="8_{66CE5C12-A959-4B74-9498-50E18C6F1601}" xr6:coauthVersionLast="47" xr6:coauthVersionMax="47" xr10:uidLastSave="{00000000-0000-0000-0000-000000000000}"/>
  <bookViews>
    <workbookView xWindow="-108" yWindow="-108" windowWidth="23256" windowHeight="12576" tabRatio="817" xr2:uid="{00000000-000D-0000-FFFF-FFFF00000000}"/>
  </bookViews>
  <sheets>
    <sheet name="C I.1.1" sheetId="194" r:id="rId1"/>
    <sheet name="C I.1.2" sheetId="195" r:id="rId2"/>
    <sheet name="C I.1.3" sheetId="196" r:id="rId3"/>
    <sheet name="C I.1.4" sheetId="197" r:id="rId4"/>
    <sheet name="C I.2.1" sheetId="104" r:id="rId5"/>
    <sheet name="C I.2.2" sheetId="190" r:id="rId6"/>
    <sheet name="C I.2.3" sheetId="106" r:id="rId7"/>
    <sheet name="C I.3.1" sheetId="191" r:id="rId8"/>
    <sheet name="C I.3.2" sheetId="192" r:id="rId9"/>
    <sheet name="C I.4.1" sheetId="187" r:id="rId10"/>
    <sheet name="C I.4.2" sheetId="109" r:id="rId11"/>
    <sheet name="C I.5.1" sheetId="202" r:id="rId12"/>
    <sheet name="C I.5.2" sheetId="203" r:id="rId13"/>
    <sheet name="C I.5.3" sheetId="204" r:id="rId14"/>
    <sheet name="C I.6.1" sheetId="205" r:id="rId15"/>
    <sheet name="C II.1.1" sheetId="198" r:id="rId16"/>
    <sheet name="C II.1.2" sheetId="199" r:id="rId17"/>
    <sheet name="C II.2.1" sheetId="114" r:id="rId18"/>
    <sheet name="C II.2.2" sheetId="115" r:id="rId19"/>
    <sheet name="C II.2.3" sheetId="116" r:id="rId20"/>
    <sheet name="C II.3.1" sheetId="117" r:id="rId21"/>
    <sheet name="C II.3.2" sheetId="118" r:id="rId22"/>
    <sheet name="C II.4.1" sheetId="119" r:id="rId23"/>
    <sheet name="C II.5.1" sheetId="193" r:id="rId24"/>
    <sheet name="C II.6.1" sheetId="210" r:id="rId25"/>
    <sheet name="C II.7.1" sheetId="211" r:id="rId26"/>
    <sheet name="C III.4.1" sheetId="200" r:id="rId27"/>
    <sheet name="C III.4.2" sheetId="201" r:id="rId28"/>
    <sheet name="C III.5.1" sheetId="129" r:id="rId29"/>
    <sheet name="C III.5.2" sheetId="130" r:id="rId30"/>
    <sheet name="C III.6.1" sheetId="131" r:id="rId31"/>
    <sheet name="C III.6.2" sheetId="132" r:id="rId32"/>
    <sheet name="C.III.7.1" sheetId="133" r:id="rId33"/>
    <sheet name="C III.7.2" sheetId="134" r:id="rId34"/>
    <sheet name="C III.7.3" sheetId="135" r:id="rId35"/>
    <sheet name="C III.8.1" sheetId="136" r:id="rId36"/>
    <sheet name="C III.9.1" sheetId="206" r:id="rId37"/>
    <sheet name="C III.10.1" sheetId="209" r:id="rId38"/>
    <sheet name="C IV.1.1" sheetId="215" r:id="rId39"/>
    <sheet name="C IV.1.2" sheetId="216" r:id="rId40"/>
    <sheet name="C IV.1.3" sheetId="217" r:id="rId41"/>
    <sheet name="C IV.1.4" sheetId="218" r:id="rId42"/>
    <sheet name="C IV.2.1" sheetId="219" r:id="rId43"/>
    <sheet name="C V.3.1" sheetId="152" r:id="rId44"/>
    <sheet name="C V.3.2" sheetId="153" r:id="rId45"/>
    <sheet name="C V.3.3" sheetId="154" r:id="rId46"/>
    <sheet name="C V.3.4" sheetId="155" r:id="rId47"/>
    <sheet name="C VI.2.1" sheetId="220" r:id="rId48"/>
    <sheet name="C VI.3.1" sheetId="222" r:id="rId49"/>
    <sheet name="C VI.3.2" sheetId="223" r:id="rId50"/>
    <sheet name="C VI.3.3" sheetId="224" r:id="rId51"/>
    <sheet name="C VI.3.4" sheetId="225" r:id="rId52"/>
    <sheet name="C VI.3.5" sheetId="226" r:id="rId53"/>
    <sheet name="C VI.3.6" sheetId="227" r:id="rId54"/>
    <sheet name="C A.I.1" sheetId="158" r:id="rId55"/>
    <sheet name="C A.I.2" sheetId="159" r:id="rId56"/>
    <sheet name="C A.I.3" sheetId="160" r:id="rId57"/>
    <sheet name="C A.I.4" sheetId="161" r:id="rId58"/>
    <sheet name="C A.I.5" sheetId="162" r:id="rId59"/>
    <sheet name="C A.I.6" sheetId="163" r:id="rId60"/>
    <sheet name="C A.I.7" sheetId="164" r:id="rId61"/>
    <sheet name="C A.I.8" sheetId="165" r:id="rId62"/>
    <sheet name="C A.II.1" sheetId="166" r:id="rId63"/>
    <sheet name="C A.II.2" sheetId="167" r:id="rId64"/>
    <sheet name="C A.II.3" sheetId="168" r:id="rId65"/>
    <sheet name="C A.II.4" sheetId="169" r:id="rId66"/>
    <sheet name="C A.II.5" sheetId="170" r:id="rId67"/>
    <sheet name="C A.II.6" sheetId="171" r:id="rId68"/>
    <sheet name="C A.II.7" sheetId="172" r:id="rId69"/>
    <sheet name="C A.II.8" sheetId="173" r:id="rId70"/>
    <sheet name="C A.II.9" sheetId="174" r:id="rId71"/>
    <sheet name="C A.II.10" sheetId="175" r:id="rId72"/>
    <sheet name="C A.II.11" sheetId="176" r:id="rId73"/>
    <sheet name="C A.II.12" sheetId="177" r:id="rId74"/>
    <sheet name="C A.II.13" sheetId="178" r:id="rId75"/>
    <sheet name="C A.III.1" sheetId="179" r:id="rId76"/>
    <sheet name="C A.III.2" sheetId="180" r:id="rId77"/>
    <sheet name="C A.III.3" sheetId="181" r:id="rId78"/>
    <sheet name="C A.V.1" sheetId="221" r:id="rId79"/>
    <sheet name="C R.2.1" sheetId="228" r:id="rId80"/>
    <sheet name="C R.2.2" sheetId="229" r:id="rId81"/>
    <sheet name="C R.3.1" sheetId="214" r:id="rId82"/>
  </sheets>
  <externalReferences>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s>
  <definedNames>
    <definedName name="__C" localSheetId="11">[1]A!#REF!</definedName>
    <definedName name="__C" localSheetId="13">[1]A!#REF!</definedName>
    <definedName name="__C" localSheetId="14">[1]A!#REF!</definedName>
    <definedName name="__C" localSheetId="23">[1]A!#REF!</definedName>
    <definedName name="__C" localSheetId="24">[1]A!#REF!</definedName>
    <definedName name="__C" localSheetId="25">[1]A!#REF!</definedName>
    <definedName name="__C" localSheetId="37">[1]A!#REF!</definedName>
    <definedName name="__C" localSheetId="36">[1]A!#REF!</definedName>
    <definedName name="__C">[1]A!#REF!</definedName>
    <definedName name="_0012TC" localSheetId="78">#REF!</definedName>
    <definedName name="_0012TC" localSheetId="11">#REF!</definedName>
    <definedName name="_0012TC" localSheetId="13">#REF!</definedName>
    <definedName name="_0012TC" localSheetId="15">#REF!</definedName>
    <definedName name="_0012TC" localSheetId="23">#REF!</definedName>
    <definedName name="_0012TC" localSheetId="24">#REF!</definedName>
    <definedName name="_0012TC">#REF!</definedName>
    <definedName name="_0106TC" localSheetId="78">#REF!</definedName>
    <definedName name="_0106TC" localSheetId="11">#REF!</definedName>
    <definedName name="_0106TC" localSheetId="15">#REF!</definedName>
    <definedName name="_0106TC" localSheetId="24">#REF!</definedName>
    <definedName name="_0106TC">[2]Hoja1!$B$77:$D$94</definedName>
    <definedName name="_0112TC" localSheetId="78">#REF!</definedName>
    <definedName name="_0112TC" localSheetId="11">#REF!</definedName>
    <definedName name="_0112TC" localSheetId="15">#REF!</definedName>
    <definedName name="_0112TC" localSheetId="24">#REF!</definedName>
    <definedName name="_0112TC">[2]Hoja1!$B$77:$E$94</definedName>
    <definedName name="_C" localSheetId="11">[3]A!#REF!</definedName>
    <definedName name="_C" localSheetId="13">[3]A!#REF!</definedName>
    <definedName name="_C" localSheetId="14">[3]A!#REF!</definedName>
    <definedName name="_C" localSheetId="24">[3]A!#REF!</definedName>
    <definedName name="_C" localSheetId="25">[3]A!#REF!</definedName>
    <definedName name="_C" localSheetId="37">[3]A!#REF!</definedName>
    <definedName name="_C" localSheetId="36">[3]A!#REF!</definedName>
    <definedName name="_C">[4]A!#REF!</definedName>
    <definedName name="_Fill" hidden="1">[5]CHIL5050!$C$5:$BK$5</definedName>
    <definedName name="_xlnm._FilterDatabase" localSheetId="77" hidden="1">'C A.III.3'!#REF!</definedName>
    <definedName name="_msoanchor_2">#REF!</definedName>
    <definedName name="_Parse_Out" hidden="1">[5]CHIL5050!$B$5</definedName>
    <definedName name="a" localSheetId="78">[6]Hoja1!$B$5:$E$63</definedName>
    <definedName name="A">[1]A!$A$203:$K$210</definedName>
    <definedName name="aaaa">[2]Hoja1!$B$5:$E$63</definedName>
    <definedName name="aaaaa">[2]Hoja1!$B$5:$E$63</definedName>
    <definedName name="Amortizaciones" localSheetId="78">#REF!</definedName>
    <definedName name="Amortizaciones" localSheetId="11">#REF!</definedName>
    <definedName name="Amortizaciones" localSheetId="13">#REF!</definedName>
    <definedName name="Amortizaciones" localSheetId="15">#REF!</definedName>
    <definedName name="Amortizaciones" localSheetId="24">#REF!</definedName>
    <definedName name="Amortizaciones">#REF!</definedName>
    <definedName name="AÑO_DEUDA_INT">'[7]DESDE BONOS'!$B$4:$I$9</definedName>
    <definedName name="_xlnm.Print_Area" localSheetId="48">'C VI.3.1'!#REF!</definedName>
    <definedName name="asd" hidden="1">[8]Bolsas!$Y$6</definedName>
    <definedName name="b" localSheetId="11">#REF!</definedName>
    <definedName name="b" localSheetId="13">#REF!</definedName>
    <definedName name="b" localSheetId="14">#REF!</definedName>
    <definedName name="b" localSheetId="24">#REF!</definedName>
    <definedName name="b" localSheetId="25">#REF!</definedName>
    <definedName name="b" localSheetId="37">#REF!</definedName>
    <definedName name="b" localSheetId="36">#REF!</definedName>
    <definedName name="b">#REF!</definedName>
    <definedName name="BLPH1" localSheetId="11" hidden="1">'[9]Spread LA'!#REF!</definedName>
    <definedName name="BLPH1" localSheetId="13" hidden="1">'[9]Spread LA'!#REF!</definedName>
    <definedName name="BLPH1" localSheetId="14" hidden="1">'[9]Spread LA'!#REF!</definedName>
    <definedName name="BLPH1" localSheetId="24" hidden="1">'[9]Spread LA'!#REF!</definedName>
    <definedName name="BLPH1" localSheetId="25" hidden="1">'[9]Spread LA'!#REF!</definedName>
    <definedName name="BLPH1" localSheetId="37" hidden="1">'[9]Spread LA'!#REF!</definedName>
    <definedName name="BLPH1" localSheetId="36" hidden="1">'[9]Spread LA'!#REF!</definedName>
    <definedName name="BLPH1" hidden="1">'[9]Spread LA'!#REF!</definedName>
    <definedName name="BLPH13" hidden="1">'[9]Spread LA'!$G$5</definedName>
    <definedName name="BLPH14" hidden="1">[9]Bolsas!$A$6</definedName>
    <definedName name="BLPH15" hidden="1">[9]Bolsas!$C$6</definedName>
    <definedName name="BLPH16" hidden="1">[9]Bolsas!$G$6</definedName>
    <definedName name="BLPH17" hidden="1">[9]Bolsas!$I$6</definedName>
    <definedName name="BLPH18" hidden="1">[9]Bolsas!$K$6</definedName>
    <definedName name="BLPH19" hidden="1">[9]Bolsas!$M$6</definedName>
    <definedName name="BLPH2" hidden="1">'[9]Spread LA'!$A$5</definedName>
    <definedName name="BLPH20" hidden="1">[9]Bolsas!$O$6</definedName>
    <definedName name="BLPH21" hidden="1">[9]Bolsas!$E$6</definedName>
    <definedName name="BLPH22" hidden="1">[9]Bolsas!$Q$6</definedName>
    <definedName name="BLPH23" hidden="1">[9]Bolsas!$S$6</definedName>
    <definedName name="BLPH24" hidden="1">[9]Bolsas!$U$6</definedName>
    <definedName name="BLPH25" hidden="1">[9]Bolsas!$W$6</definedName>
    <definedName name="BLPH26" hidden="1">[9]Bolsas!$Y$6</definedName>
    <definedName name="BLPH27" hidden="1">[9]Bolsas!$AA$6</definedName>
    <definedName name="BLPH28" hidden="1">[9]Bolsas!$AC$6</definedName>
    <definedName name="BLPH29" hidden="1">[9]Bolsas!$AE$6</definedName>
    <definedName name="BLPH3" hidden="1">'[9]Spread LA'!$C$5</definedName>
    <definedName name="BLPH30" hidden="1">[9]Bolsas!$AG$6</definedName>
    <definedName name="BLPH31" hidden="1">[9]Bolsas!$AI$6</definedName>
    <definedName name="BLPH32" hidden="1">[9]Bolsas!$AK$6</definedName>
    <definedName name="BLPH33" hidden="1">[9]Bolsas!$AM$6</definedName>
    <definedName name="BLPH34" localSheetId="11" hidden="1">#REF!</definedName>
    <definedName name="BLPH34" localSheetId="13" hidden="1">#REF!</definedName>
    <definedName name="BLPH34" localSheetId="14" hidden="1">#REF!</definedName>
    <definedName name="BLPH34" localSheetId="24" hidden="1">#REF!</definedName>
    <definedName name="BLPH34" localSheetId="25" hidden="1">#REF!</definedName>
    <definedName name="BLPH34" localSheetId="37" hidden="1">#REF!</definedName>
    <definedName name="BLPH34" localSheetId="36" hidden="1">#REF!</definedName>
    <definedName name="BLPH34" hidden="1">#REF!</definedName>
    <definedName name="BLPH35" hidden="1">[9]Bolsas!$AO$6</definedName>
    <definedName name="BLPH36" hidden="1">[9]Bolsas!$AU$6</definedName>
    <definedName name="BLPH37" hidden="1">[9]Bolsas!$AW$6</definedName>
    <definedName name="BLPH38" hidden="1">[9]Bolsas!$AY$6</definedName>
    <definedName name="BLPH39" hidden="1">[9]Bolsas!$BA$6</definedName>
    <definedName name="BLPH4" hidden="1">'[9]Spread LA'!$E$5</definedName>
    <definedName name="BLPH40" hidden="1">[9]Bolsas!$BC$6</definedName>
    <definedName name="BLPH41" hidden="1">[9]Bolsas!$AS$6</definedName>
    <definedName name="BLPH42" hidden="1">[9]Bolsas!$AQ$6</definedName>
    <definedName name="BLPH43" hidden="1">[9]Bolsas!$BE$6</definedName>
    <definedName name="BLPH44" hidden="1">'[9]Spread LA'!$I$5</definedName>
    <definedName name="BLPH45" hidden="1">'[9]Spread LA'!$K$5</definedName>
    <definedName name="BLPH46" hidden="1">'[9]Spread LA'!$M$5</definedName>
    <definedName name="BLPH47" hidden="1">'[9]Spread LA'!$P$5</definedName>
    <definedName name="BLPH48" localSheetId="11" hidden="1">#REF!</definedName>
    <definedName name="BLPH48" localSheetId="13" hidden="1">#REF!</definedName>
    <definedName name="BLPH48" localSheetId="14" hidden="1">#REF!</definedName>
    <definedName name="BLPH48" localSheetId="24" hidden="1">#REF!</definedName>
    <definedName name="BLPH48" localSheetId="25" hidden="1">#REF!</definedName>
    <definedName name="BLPH48" localSheetId="37" hidden="1">#REF!</definedName>
    <definedName name="BLPH48" localSheetId="36" hidden="1">#REF!</definedName>
    <definedName name="BLPH48" hidden="1">#REF!</definedName>
    <definedName name="BLPH49" hidden="1">#REF!</definedName>
    <definedName name="BLPH5" localSheetId="11" hidden="1">'[10]Resumen '!#REF!</definedName>
    <definedName name="BLPH5" localSheetId="13" hidden="1">'[10]Resumen '!#REF!</definedName>
    <definedName name="BLPH5" localSheetId="14" hidden="1">'[10]Resumen '!#REF!</definedName>
    <definedName name="BLPH5" localSheetId="24" hidden="1">'[10]Resumen '!#REF!</definedName>
    <definedName name="BLPH5" localSheetId="25" hidden="1">'[10]Resumen '!#REF!</definedName>
    <definedName name="BLPH5" localSheetId="37" hidden="1">'[10]Resumen '!#REF!</definedName>
    <definedName name="BLPH5" localSheetId="36" hidden="1">'[10]Resumen '!#REF!</definedName>
    <definedName name="BLPH5" hidden="1">'[10]Resumen '!#REF!</definedName>
    <definedName name="BLPH50" localSheetId="11" hidden="1">#REF!</definedName>
    <definedName name="BLPH50" localSheetId="13" hidden="1">#REF!</definedName>
    <definedName name="BLPH50" localSheetId="14" hidden="1">#REF!</definedName>
    <definedName name="BLPH50" localSheetId="24" hidden="1">#REF!</definedName>
    <definedName name="BLPH50" localSheetId="25" hidden="1">#REF!</definedName>
    <definedName name="BLPH50" localSheetId="37" hidden="1">#REF!</definedName>
    <definedName name="BLPH50" localSheetId="36"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localSheetId="11" hidden="1">[11]PCU!#REF!</definedName>
    <definedName name="BLPH62" localSheetId="13" hidden="1">[11]PCU!#REF!</definedName>
    <definedName name="BLPH62" localSheetId="14" hidden="1">[11]PCU!#REF!</definedName>
    <definedName name="BLPH62" localSheetId="24" hidden="1">[11]PCU!#REF!</definedName>
    <definedName name="BLPH62" localSheetId="25" hidden="1">[11]PCU!#REF!</definedName>
    <definedName name="BLPH62" localSheetId="37" hidden="1">[11]PCU!#REF!</definedName>
    <definedName name="BLPH62" localSheetId="36" hidden="1">[11]PCU!#REF!</definedName>
    <definedName name="BLPH62" hidden="1">[11]PCU!#REF!</definedName>
    <definedName name="BLPH63" localSheetId="11" hidden="1">#REF!</definedName>
    <definedName name="BLPH63" localSheetId="13" hidden="1">#REF!</definedName>
    <definedName name="BLPH63" localSheetId="14" hidden="1">#REF!</definedName>
    <definedName name="BLPH63" localSheetId="24" hidden="1">#REF!</definedName>
    <definedName name="BLPH63" localSheetId="25" hidden="1">#REF!</definedName>
    <definedName name="BLPH63" localSheetId="37" hidden="1">#REF!</definedName>
    <definedName name="BLPH63" localSheetId="36" hidden="1">#REF!</definedName>
    <definedName name="BLPH63" hidden="1">#REF!</definedName>
    <definedName name="BLPH64" hidden="1">#REF!</definedName>
    <definedName name="BLPH65" hidden="1">#REF!</definedName>
    <definedName name="BLPH66" hidden="1">#REF!</definedName>
    <definedName name="BLPH67" hidden="1">#REF!</definedName>
    <definedName name="ca" hidden="1">[8]Bolsas!$U$6</definedName>
    <definedName name="CalcAmort" localSheetId="78">#REF!</definedName>
    <definedName name="CalcAmort" localSheetId="11">#REF!</definedName>
    <definedName name="CalcAmort" localSheetId="15">#REF!</definedName>
    <definedName name="CalcAmort" localSheetId="24">#REF!</definedName>
    <definedName name="CalcAmort">#REF!</definedName>
    <definedName name="Cancel_Prepag" localSheetId="78">[12]Base!$GM$6:$HA$307,[12]Base!$HD$6:$HQ$307</definedName>
    <definedName name="Cancel_Prepag">#REF!,#REF!</definedName>
    <definedName name="Cancelaciones" localSheetId="78">#REF!</definedName>
    <definedName name="Cancelaciones" localSheetId="11">#REF!</definedName>
    <definedName name="Cancelaciones" localSheetId="13">#REF!</definedName>
    <definedName name="Cancelaciones" localSheetId="15">#REF!</definedName>
    <definedName name="Cancelaciones" localSheetId="24">#REF!</definedName>
    <definedName name="Cancelaciones">#REF!</definedName>
    <definedName name="Capitulo" localSheetId="78">[13]Proyeccion!$W$21:$W$156</definedName>
    <definedName name="Capitulo">[14]Proyeccion!$W$21:$W$156</definedName>
    <definedName name="Cartera_Cons_USD">'[15]Emisores  CD'!$S$74</definedName>
    <definedName name="Cartera_USD">'[15]Emisores  CD'!$S$73</definedName>
    <definedName name="Comisiones" localSheetId="78">#REF!</definedName>
    <definedName name="Comisiones" localSheetId="11">#REF!</definedName>
    <definedName name="Comisiones" localSheetId="13">#REF!</definedName>
    <definedName name="Comisiones" localSheetId="15">#REF!</definedName>
    <definedName name="Comisiones" localSheetId="24">#REF!</definedName>
    <definedName name="Comisiones">#REF!</definedName>
    <definedName name="cxccx">#REF!</definedName>
    <definedName name="d" localSheetId="13">#REF!</definedName>
    <definedName name="d">#REF!</definedName>
    <definedName name="das" hidden="1">[8]Bolsas!$AA$6</definedName>
    <definedName name="Datos">[16]Datos!$A$1:$E$5126</definedName>
    <definedName name="Desembolsos" localSheetId="78">#REF!</definedName>
    <definedName name="Desembolsos" localSheetId="11">#REF!</definedName>
    <definedName name="Desembolsos" localSheetId="13">#REF!</definedName>
    <definedName name="Desembolsos" localSheetId="15">#REF!</definedName>
    <definedName name="Desembolsos" localSheetId="24">#REF!</definedName>
    <definedName name="Desembolsos">#REF!</definedName>
    <definedName name="Detalle_Prestamos" localSheetId="78">#REF!</definedName>
    <definedName name="Detalle_Prestamos" localSheetId="11">#REF!</definedName>
    <definedName name="Detalle_Prestamos" localSheetId="15">#REF!</definedName>
    <definedName name="Detalle_Prestamos" localSheetId="24">#REF!</definedName>
    <definedName name="Detalle_Prestamos">#REF!</definedName>
    <definedName name="Dext" localSheetId="78">#REF!</definedName>
    <definedName name="Dext" localSheetId="11">#REF!</definedName>
    <definedName name="Dext" localSheetId="15">#REF!</definedName>
    <definedName name="Dext" localSheetId="24">#REF!</definedName>
    <definedName name="Dext">#REF!</definedName>
    <definedName name="Dext0901" localSheetId="78">#REF!</definedName>
    <definedName name="Dext0901" localSheetId="11">#REF!</definedName>
    <definedName name="Dext0901" localSheetId="15">#REF!</definedName>
    <definedName name="Dext0901" localSheetId="24">#REF!</definedName>
    <definedName name="Dext0901">#REF!</definedName>
    <definedName name="Dint" localSheetId="78">#REF!</definedName>
    <definedName name="Dint" localSheetId="11">#REF!</definedName>
    <definedName name="Dint" localSheetId="15">#REF!</definedName>
    <definedName name="Dint" localSheetId="24">#REF!</definedName>
    <definedName name="Dint">#REF!</definedName>
    <definedName name="Dint0901" localSheetId="78">#REF!</definedName>
    <definedName name="Dint0901" localSheetId="11">#REF!</definedName>
    <definedName name="Dint0901" localSheetId="15">#REF!</definedName>
    <definedName name="Dint0901" localSheetId="24">#REF!</definedName>
    <definedName name="Dint0901">#REF!</definedName>
    <definedName name="e">#REF!</definedName>
    <definedName name="Fecha_Actual">'[15]Stock Inv'!$B$3</definedName>
    <definedName name="fg" hidden="1">'[8]Spread LA'!$C$5</definedName>
    <definedName name="h" localSheetId="11">#REF!</definedName>
    <definedName name="h" localSheetId="13">#REF!</definedName>
    <definedName name="h" localSheetId="14">#REF!</definedName>
    <definedName name="h" localSheetId="24">#REF!</definedName>
    <definedName name="h" localSheetId="25">#REF!</definedName>
    <definedName name="h" localSheetId="37">#REF!</definedName>
    <definedName name="h" localSheetId="36">#REF!</definedName>
    <definedName name="h">#REF!</definedName>
    <definedName name="hg" hidden="1">[8]Bolsas!$AG$6</definedName>
    <definedName name="hgd" hidden="1">[8]Bolsas!$AI$6</definedName>
    <definedName name="hhh" localSheetId="78">#REF!</definedName>
    <definedName name="hhh">#REF!</definedName>
    <definedName name="hhhh" localSheetId="78">#REF!</definedName>
    <definedName name="hhhh">#REF!</definedName>
    <definedName name="hola" localSheetId="14">#REF!</definedName>
    <definedName name="hola" localSheetId="25">#REF!</definedName>
    <definedName name="hola">#REF!</definedName>
    <definedName name="i">#REF!</definedName>
    <definedName name="Intereses" localSheetId="78">#REF!</definedName>
    <definedName name="Intereses" localSheetId="11">#REF!</definedName>
    <definedName name="Intereses" localSheetId="15">#REF!</definedName>
    <definedName name="Intereses" localSheetId="24">#REF!</definedName>
    <definedName name="Intereses">#REF!</definedName>
    <definedName name="InvCF">[17]Hoja1!$AO$292:$CD$389</definedName>
    <definedName name="IPC_Total98" localSheetId="11">#REF!</definedName>
    <definedName name="IPC_Total98" localSheetId="13">#REF!</definedName>
    <definedName name="IPC_Total98" localSheetId="14">#REF!</definedName>
    <definedName name="IPC_Total98" localSheetId="24">#REF!</definedName>
    <definedName name="IPC_Total98" localSheetId="25">#REF!</definedName>
    <definedName name="IPC_Total98" localSheetId="37">#REF!</definedName>
    <definedName name="IPC_Total98" localSheetId="36">#REF!</definedName>
    <definedName name="IPC_Total98">#REF!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fhkjf" localSheetId="78">#REF!</definedName>
    <definedName name="jfhkjf">#REF!</definedName>
    <definedName name="jjjj" localSheetId="14">#REF!</definedName>
    <definedName name="jjjj" localSheetId="25">#REF!</definedName>
    <definedName name="jjjj">#REF!</definedName>
    <definedName name="k">#REF!</definedName>
    <definedName name="KKK" localSheetId="78">#REF!</definedName>
    <definedName name="KKK">#REF!</definedName>
    <definedName name="l">#REF!</definedName>
    <definedName name="lalala" localSheetId="15">#REF!</definedName>
    <definedName name="lalala">#REF!</definedName>
    <definedName name="LMaxEmisorUSD">'[15]Emisores  CD'!$S$72</definedName>
    <definedName name="m">[18]Settings!$B$4</definedName>
    <definedName name="Monedas" localSheetId="78">[13]Tasas!$B$54:$B$71</definedName>
    <definedName name="Monedas">[14]Tasas!$B$54:$B$71</definedName>
    <definedName name="n" localSheetId="11">#REF!</definedName>
    <definedName name="n" localSheetId="13">#REF!</definedName>
    <definedName name="n" localSheetId="14">#REF!</definedName>
    <definedName name="n" localSheetId="24">#REF!</definedName>
    <definedName name="n" localSheetId="25">#REF!</definedName>
    <definedName name="n" localSheetId="37">#REF!</definedName>
    <definedName name="n" localSheetId="36">#REF!</definedName>
    <definedName name="n">#REF!</definedName>
    <definedName name="ñ" localSheetId="11">#REF!</definedName>
    <definedName name="ñ" localSheetId="14">#REF!</definedName>
    <definedName name="ñ" localSheetId="24">#REF!</definedName>
    <definedName name="ñ" localSheetId="25">#REF!</definedName>
    <definedName name="ñ" localSheetId="37">#REF!</definedName>
    <definedName name="ñ" localSheetId="36">#REF!</definedName>
    <definedName name="ñ">#REF!</definedName>
    <definedName name="o" localSheetId="11">#REF!</definedName>
    <definedName name="o" localSheetId="14">#REF!</definedName>
    <definedName name="o" localSheetId="24">#REF!</definedName>
    <definedName name="o" localSheetId="25">#REF!</definedName>
    <definedName name="o" localSheetId="37">#REF!</definedName>
    <definedName name="o" localSheetId="36">#REF!</definedName>
    <definedName name="o">#REF!</definedName>
    <definedName name="p">#REF!</definedName>
    <definedName name="Paridades" localSheetId="78">[13]Tasas!$B$54:$C$71</definedName>
    <definedName name="Paridades">[14]Tasas!$B$54:$C$71</definedName>
    <definedName name="ParidFechas" localSheetId="78">#REF!</definedName>
    <definedName name="ParidFechas" localSheetId="11">#REF!</definedName>
    <definedName name="ParidFechas" localSheetId="13">#REF!</definedName>
    <definedName name="ParidFechas" localSheetId="15">#REF!</definedName>
    <definedName name="ParidFechas" localSheetId="24">#REF!</definedName>
    <definedName name="ParidFechas">#REF!</definedName>
    <definedName name="ParidVigDic2000" localSheetId="78">#REF!</definedName>
    <definedName name="ParidVigDic2000" localSheetId="11">#REF!</definedName>
    <definedName name="ParidVigDic2000" localSheetId="15">#REF!</definedName>
    <definedName name="ParidVigDic2000" localSheetId="24">#REF!</definedName>
    <definedName name="ParidVigDic2000">#REF!</definedName>
    <definedName name="Partidas" localSheetId="78">#REF!</definedName>
    <definedName name="Partidas" localSheetId="11">#REF!</definedName>
    <definedName name="Partidas" localSheetId="15">#REF!</definedName>
    <definedName name="Partidas" localSheetId="24">#REF!</definedName>
    <definedName name="Partidas">[2]Hoja1!$B$108:$C$130</definedName>
    <definedName name="PartidasCodigos" localSheetId="78">#REF!</definedName>
    <definedName name="PartidasCodigos" localSheetId="11">#REF!</definedName>
    <definedName name="PartidasCodigos" localSheetId="15">#REF!</definedName>
    <definedName name="PartidasCodigos" localSheetId="24">#REF!</definedName>
    <definedName name="PartidasCodigos">[2]Hoja1!$B$108:$B$130</definedName>
    <definedName name="PIB_CLP_07">'[7]Datos Macro'!$E$4</definedName>
    <definedName name="Prepagos" localSheetId="78">#REF!</definedName>
    <definedName name="Prepagos" localSheetId="11">#REF!</definedName>
    <definedName name="Prepagos" localSheetId="13">#REF!</definedName>
    <definedName name="Prepagos" localSheetId="15">#REF!</definedName>
    <definedName name="Prepagos" localSheetId="24">#REF!</definedName>
    <definedName name="Prepagos">#REF!</definedName>
    <definedName name="Proyección" localSheetId="78">#REF!</definedName>
    <definedName name="Proyección" localSheetId="11">#REF!</definedName>
    <definedName name="Proyección" localSheetId="15">#REF!</definedName>
    <definedName name="Proyección" localSheetId="24">#REF!</definedName>
    <definedName name="Proyección">#REF!</definedName>
    <definedName name="q" hidden="1">[8]Bolsas!$AC$6</definedName>
    <definedName name="qe" hidden="1">[8]Bolsas!$AE$6</definedName>
    <definedName name="qwerty" localSheetId="11">[19]A!#REF!</definedName>
    <definedName name="qwerty" localSheetId="13">[19]A!#REF!</definedName>
    <definedName name="qwerty" localSheetId="14">[19]A!#REF!</definedName>
    <definedName name="qwerty" localSheetId="24">[19]A!#REF!</definedName>
    <definedName name="qwerty" localSheetId="25">[19]A!#REF!</definedName>
    <definedName name="qwerty" localSheetId="37">[19]A!#REF!</definedName>
    <definedName name="qwerty" localSheetId="36">[19]A!#REF!</definedName>
    <definedName name="qwerty">[19]A!#REF!</definedName>
    <definedName name="qwerty2">[2]Hoja1!$B$5:$E$63</definedName>
    <definedName name="qwerty3" localSheetId="11">[19]A!#REF!</definedName>
    <definedName name="qwerty3" localSheetId="13">[19]A!#REF!</definedName>
    <definedName name="qwerty3" localSheetId="14">[19]A!#REF!</definedName>
    <definedName name="qwerty3" localSheetId="24">[19]A!#REF!</definedName>
    <definedName name="qwerty3" localSheetId="25">[19]A!#REF!</definedName>
    <definedName name="qwerty3" localSheetId="37">[19]A!#REF!</definedName>
    <definedName name="qwerty3" localSheetId="36">[19]A!#REF!</definedName>
    <definedName name="qwerty3">[19]A!#REF!</definedName>
    <definedName name="qwerty4" localSheetId="11">[19]A!#REF!</definedName>
    <definedName name="qwerty4" localSheetId="14">[19]A!#REF!</definedName>
    <definedName name="qwerty4" localSheetId="24">[19]A!#REF!</definedName>
    <definedName name="qwerty4" localSheetId="25">[19]A!#REF!</definedName>
    <definedName name="qwerty4" localSheetId="37">[19]A!#REF!</definedName>
    <definedName name="qwerty4" localSheetId="36">[19]A!#REF!</definedName>
    <definedName name="qwerty4">[19]A!#REF!</definedName>
    <definedName name="qwerty5">[19]A!$B$8:$B$20</definedName>
    <definedName name="Resumen_Desemb" localSheetId="78">#REF!</definedName>
    <definedName name="Resumen_Desemb" localSheetId="11">#REF!</definedName>
    <definedName name="Resumen_Desemb" localSheetId="13">#REF!</definedName>
    <definedName name="Resumen_Desemb" localSheetId="15">#REF!</definedName>
    <definedName name="Resumen_Desemb" localSheetId="24">#REF!</definedName>
    <definedName name="Resumen_Desemb">#REF!</definedName>
    <definedName name="Resumen_Ppto" localSheetId="78">[12]Base!$HR$1:$IL$307,[12]Base!$IO$1:$IU$307</definedName>
    <definedName name="Resumen_Ppto">#REF!,#REF!</definedName>
    <definedName name="Resumen_SD" localSheetId="78">#REF!</definedName>
    <definedName name="Resumen_SD" localSheetId="11">#REF!</definedName>
    <definedName name="Resumen_SD" localSheetId="13">#REF!</definedName>
    <definedName name="Resumen_SD" localSheetId="15">#REF!</definedName>
    <definedName name="Resumen_SD" localSheetId="24">#REF!</definedName>
    <definedName name="Resumen_SD">#REF!</definedName>
    <definedName name="Saldos" localSheetId="78">#REF!</definedName>
    <definedName name="Saldos" localSheetId="11">#REF!</definedName>
    <definedName name="Saldos" localSheetId="15">#REF!</definedName>
    <definedName name="Saldos" localSheetId="24">#REF!</definedName>
    <definedName name="Saldos">#REF!</definedName>
    <definedName name="sem">'[15]Datos Diarios'!$AT$1:$AU$7</definedName>
    <definedName name="Semana">'[15]Datos Diarios'!$AT$1:$AU$7</definedName>
    <definedName name="Servicio_Deuda" localSheetId="78">[12]Base!A1:R124,[12]Base!T1:AG124,[12]Base!$FX$6:$GK$307</definedName>
    <definedName name="Servicio_Deuda" localSheetId="23">#REF!,#REF!,#REF!</definedName>
    <definedName name="Servicio_Deuda">#REF!,#REF!,#REF!</definedName>
    <definedName name="SIM_RESUM">[20]INICIO!$A$45:$G$50</definedName>
    <definedName name="SpreadsheetBuilder_3" hidden="1">#REF!</definedName>
    <definedName name="SpreadsheetBuilder_4" hidden="1">#REF!</definedName>
    <definedName name="SpreadsheetBuilder_6" hidden="1">#REF!</definedName>
    <definedName name="Tasas_Interes" localSheetId="78">[13]Tasas!$B$8:$D$49</definedName>
    <definedName name="Tasas_Interes">[14]Tasas!$B$8:$D$49</definedName>
    <definedName name="TasasProy" localSheetId="78">[21]Tasas!$A$4:$K$65</definedName>
    <definedName name="TasasProy">[22]Tasas!$A$4:$K$65</definedName>
    <definedName name="TasasVig" localSheetId="78">#REF!</definedName>
    <definedName name="TasasVig" localSheetId="11">#REF!</definedName>
    <definedName name="TasasVig" localSheetId="13">#REF!</definedName>
    <definedName name="TasasVig" localSheetId="15">#REF!</definedName>
    <definedName name="TasasVig" localSheetId="24">#REF!</definedName>
    <definedName name="TasasVig">[2]Hoja1!$B$5:$E$63</definedName>
    <definedName name="TasasVigTipos" localSheetId="78">#REF!</definedName>
    <definedName name="TasasVigTipos" localSheetId="11">#REF!</definedName>
    <definedName name="TasasVigTipos" localSheetId="15">#REF!</definedName>
    <definedName name="TasasVigTipos" localSheetId="24">#REF!</definedName>
    <definedName name="TasasVigTipos">[2]Hoja1!$B$5:$B$63</definedName>
    <definedName name="TC">'[15]Stock Inv'!$E$68</definedName>
    <definedName name="tc_1_2008">[23]Parámetros!$C$26</definedName>
    <definedName name="tc_2_2008">[23]Parámetros!$D$26</definedName>
    <definedName name="tc_3_2008">[23]Parámetros!$E$26</definedName>
    <definedName name="tc_4_2008">[23]Parámetros!$F$26</definedName>
    <definedName name="tc_5_2008">[23]Parámetros!$G$26</definedName>
    <definedName name="tc_6_2008">[23]Parámetros!$H$26</definedName>
    <definedName name="Tipos_Tasas" localSheetId="78">[13]Tasas!$B$8:$B$49</definedName>
    <definedName name="Tipos_Tasas">[14]Tasas!$B$8:$B$49</definedName>
    <definedName name="Total__BCX0500706" localSheetId="11">[17]Hoja1!#REF!</definedName>
    <definedName name="Total__BCX0500706" localSheetId="13">[17]Hoja1!#REF!</definedName>
    <definedName name="Total__BCX0500706" localSheetId="14">[17]Hoja1!#REF!</definedName>
    <definedName name="Total__BCX0500706" localSheetId="24">[17]Hoja1!#REF!</definedName>
    <definedName name="Total__BCX0500706" localSheetId="25">[17]Hoja1!#REF!</definedName>
    <definedName name="Total__BCX0500706" localSheetId="37">[17]Hoja1!#REF!</definedName>
    <definedName name="Total__BCX0500706" localSheetId="36">[17]Hoja1!#REF!</definedName>
    <definedName name="Total__BCX0500706">[17]Hoja1!#REF!</definedName>
    <definedName name="Total__BCX0500806" localSheetId="11">[17]Hoja1!#REF!</definedName>
    <definedName name="Total__BCX0500806" localSheetId="14">[17]Hoja1!#REF!</definedName>
    <definedName name="Total__BCX0500806" localSheetId="24">[17]Hoja1!#REF!</definedName>
    <definedName name="Total__BCX0500806" localSheetId="25">[17]Hoja1!#REF!</definedName>
    <definedName name="Total__BCX0500806" localSheetId="37">[17]Hoja1!#REF!</definedName>
    <definedName name="Total__BCX0500806" localSheetId="36">[17]Hoja1!#REF!</definedName>
    <definedName name="Total__BCX0500806">[17]Hoja1!#REF!</definedName>
    <definedName name="Total__BCX0500906">[17]Hoja1!#REF!</definedName>
    <definedName name="Total__BCX0501006">[17]Hoja1!#REF!</definedName>
    <definedName name="Total__BCX0501206">[17]Hoja1!#REF!</definedName>
    <definedName name="Total__CD">[17]Hoja1!#REF!</definedName>
    <definedName name="Total__Depósito_BCCH">[17]Hoja1!#REF!</definedName>
    <definedName name="Total__DPF_BECH.">[17]Hoja1!#REF!</definedName>
    <definedName name="Total__Pacto_BECH.">[17]Hoja1!#REF!</definedName>
    <definedName name="Total__TD">[17]Hoja1!#REF!</definedName>
    <definedName name="Total_BCP_05">[17]Hoja1!#REF!</definedName>
    <definedName name="Total_BCP_10">[17]Hoja1!#REF!</definedName>
    <definedName name="Total_BCP0800407">[17]Hoja1!#REF!</definedName>
    <definedName name="Total_BCU_05">[17]Hoja1!#REF!</definedName>
    <definedName name="Total_BCU_10">[17]Hoja1!#REF!</definedName>
    <definedName name="Total_DPF_BECH">[17]Hoja1!#REF!</definedName>
    <definedName name="Total_DPR">[17]Hoja1!#REF!</definedName>
    <definedName name="Total_Fondo_Mutuo">[17]Hoja1!#REF!</definedName>
    <definedName name="Total_Pacto_BECH">[17]Hoja1!#REF!</definedName>
    <definedName name="Total_Pacto_C_Bolsa_BECH">[17]Hoja1!#REF!</definedName>
    <definedName name="Totales" localSheetId="78">#REF!</definedName>
    <definedName name="Totales" localSheetId="11">#REF!</definedName>
    <definedName name="Totales" localSheetId="13">#REF!</definedName>
    <definedName name="Totales" localSheetId="15">#REF!</definedName>
    <definedName name="Totales" localSheetId="24">#REF!</definedName>
    <definedName name="Totales">#REF!</definedName>
    <definedName name="w" localSheetId="13">#REF!</definedName>
    <definedName name="w">#REF!</definedName>
    <definedName name="wrn.informe._.de._.precios." localSheetId="62" hidden="1">{"informe precios",#N/A,TRUE,"tablas imprimir";"graficos informe",#N/A,TRUE,"graficos"}</definedName>
    <definedName name="wrn.informe._.de._.precios." localSheetId="71" hidden="1">{"informe precios",#N/A,TRUE,"tablas imprimir";"graficos informe",#N/A,TRUE,"graficos"}</definedName>
    <definedName name="wrn.informe._.de._.precios." localSheetId="72" hidden="1">{"informe precios",#N/A,TRUE,"tablas imprimir";"graficos informe",#N/A,TRUE,"graficos"}</definedName>
    <definedName name="wrn.informe._.de._.precios." localSheetId="64" hidden="1">{"informe precios",#N/A,TRUE,"tablas imprimir";"graficos informe",#N/A,TRUE,"graficos"}</definedName>
    <definedName name="wrn.informe._.de._.precios." localSheetId="65" hidden="1">{"informe precios",#N/A,TRUE,"tablas imprimir";"graficos informe",#N/A,TRUE,"graficos"}</definedName>
    <definedName name="wrn.informe._.de._.precios." localSheetId="66" hidden="1">{"informe precios",#N/A,TRUE,"tablas imprimir";"graficos informe",#N/A,TRUE,"graficos"}</definedName>
    <definedName name="wrn.informe._.de._.precios." localSheetId="67" hidden="1">{"informe precios",#N/A,TRUE,"tablas imprimir";"graficos informe",#N/A,TRUE,"graficos"}</definedName>
    <definedName name="wrn.informe._.de._.precios." localSheetId="68" hidden="1">{"informe precios",#N/A,TRUE,"tablas imprimir";"graficos informe",#N/A,TRUE,"graficos"}</definedName>
    <definedName name="wrn.informe._.de._.precios." localSheetId="69" hidden="1">{"informe precios",#N/A,TRUE,"tablas imprimir";"graficos informe",#N/A,TRUE,"graficos"}</definedName>
    <definedName name="wrn.informe._.de._.precios." localSheetId="70" hidden="1">{"informe precios",#N/A,TRUE,"tablas imprimir";"graficos informe",#N/A,TRUE,"graficos"}</definedName>
    <definedName name="wrn.informe._.de._.precios." localSheetId="11" hidden="1">{"informe precios",#N/A,TRUE,"tablas imprimir";"graficos informe",#N/A,TRUE,"graficos"}</definedName>
    <definedName name="wrn.informe._.de._.precios." localSheetId="13" hidden="1">{"informe precios",#N/A,TRUE,"tablas imprimir";"graficos informe",#N/A,TRUE,"graficos"}</definedName>
    <definedName name="wrn.informe._.de._.precios." localSheetId="14" hidden="1">{"informe precios",#N/A,TRUE,"tablas imprimir";"graficos informe",#N/A,TRUE,"graficos"}</definedName>
    <definedName name="wrn.informe._.de._.precios." localSheetId="23" hidden="1">{"informe precios",#N/A,TRUE,"tablas imprimir";"graficos informe",#N/A,TRUE,"graficos"}</definedName>
    <definedName name="wrn.informe._.de._.precios." localSheetId="24" hidden="1">{"informe precios",#N/A,TRUE,"tablas imprimir";"graficos informe",#N/A,TRUE,"graficos"}</definedName>
    <definedName name="wrn.informe._.de._.precios." localSheetId="25" hidden="1">{"informe precios",#N/A,TRUE,"tablas imprimir";"graficos informe",#N/A,TRUE,"graficos"}</definedName>
    <definedName name="wrn.informe._.de._.precios." localSheetId="37" hidden="1">{"informe precios",#N/A,TRUE,"tablas imprimir";"graficos informe",#N/A,TRUE,"graficos"}</definedName>
    <definedName name="wrn.informe._.de._.precios." localSheetId="36" hidden="1">{"informe precios",#N/A,TRUE,"tablas imprimir";"graficos informe",#N/A,TRUE,"graficos"}</definedName>
    <definedName name="wrn.informe._.de._.precios." hidden="1">{"informe precios",#N/A,TRUE,"tablas imprimir";"graficos informe",#N/A,TRUE,"graficos"}</definedName>
    <definedName name="xxxx">#REF!</definedName>
    <definedName name="xxxxxxcc">#REF!</definedName>
    <definedName name="Z">[1]A!$B$8:$B$20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219" l="1"/>
  <c r="F31" i="219"/>
  <c r="E31" i="219"/>
  <c r="D31" i="219"/>
  <c r="C31" i="219"/>
  <c r="B16" i="210" l="1"/>
</calcChain>
</file>

<file path=xl/sharedStrings.xml><?xml version="1.0" encoding="utf-8"?>
<sst xmlns="http://schemas.openxmlformats.org/spreadsheetml/2006/main" count="2787" uniqueCount="1662">
  <si>
    <t>Cuadro I.1.1:</t>
  </si>
  <si>
    <t>Resumen de las extensiones de los paquetes fiscales según tipo de ayuda</t>
  </si>
  <si>
    <t>País</t>
  </si>
  <si>
    <t>Apoyo a Pymes</t>
  </si>
  <si>
    <t>Subsidios al empleo</t>
  </si>
  <si>
    <t>Pago de costos fijos</t>
  </si>
  <si>
    <t>Apoyo a las familias</t>
  </si>
  <si>
    <t>Apoyo Sectorial</t>
  </si>
  <si>
    <t>Apoyo a empresas extranjera</t>
  </si>
  <si>
    <t xml:space="preserve">    Grecia</t>
  </si>
  <si>
    <t>X</t>
  </si>
  <si>
    <t xml:space="preserve">    Islandia</t>
  </si>
  <si>
    <t xml:space="preserve">    Austria</t>
  </si>
  <si>
    <t xml:space="preserve">    Países Bajos</t>
  </si>
  <si>
    <t xml:space="preserve">    Malta</t>
  </si>
  <si>
    <t xml:space="preserve">    Alemania</t>
  </si>
  <si>
    <t xml:space="preserve">    Italia</t>
  </si>
  <si>
    <t xml:space="preserve">    Francia</t>
  </si>
  <si>
    <t xml:space="preserve">    Irlanda</t>
  </si>
  <si>
    <t xml:space="preserve">    Australia</t>
  </si>
  <si>
    <t>Fuente: Gobiernos respectivos y artículos de prensa internacional.</t>
  </si>
  <si>
    <t>Cuadro I.1.2:</t>
  </si>
  <si>
    <t>Pronósticos de crecimiento mundiales.</t>
  </si>
  <si>
    <t>(var. % a/a)</t>
  </si>
  <si>
    <t>País/Región</t>
  </si>
  <si>
    <t>FMI - Julio</t>
  </si>
  <si>
    <t>FMI - Abril</t>
  </si>
  <si>
    <t>Mundo</t>
  </si>
  <si>
    <t>Economías avanzadas</t>
  </si>
  <si>
    <t>Estados Unidos</t>
  </si>
  <si>
    <t>Eurozona</t>
  </si>
  <si>
    <t>Economías emergentes</t>
  </si>
  <si>
    <t>China</t>
  </si>
  <si>
    <t>Latinoamérica y el Caribe</t>
  </si>
  <si>
    <t>Fuente: Fondo Monetario Internacional</t>
  </si>
  <si>
    <t>Cuadro I.1.3</t>
  </si>
  <si>
    <t>Supuestos macroeconómicos 2021</t>
  </si>
  <si>
    <t>IFP IIT 2021</t>
  </si>
  <si>
    <t>IFP IIIT 2021</t>
  </si>
  <si>
    <t xml:space="preserve">PIB </t>
  </si>
  <si>
    <t xml:space="preserve">(var. anual, %) </t>
  </si>
  <si>
    <t>Demanda interna</t>
  </si>
  <si>
    <t xml:space="preserve">IPC </t>
  </si>
  <si>
    <t xml:space="preserve">(var. anual, % promedio) </t>
  </si>
  <si>
    <t xml:space="preserve">Tipo de cambio </t>
  </si>
  <si>
    <t xml:space="preserve">($/US$, promedio, valor nominal) </t>
  </si>
  <si>
    <t xml:space="preserve">Precio del cobre </t>
  </si>
  <si>
    <t xml:space="preserve">(US$c/lb, promedio, BML) </t>
  </si>
  <si>
    <t xml:space="preserve">Precio petróleo WTI </t>
  </si>
  <si>
    <t>(US$/bbl)</t>
  </si>
  <si>
    <t>Fuente: Ministerio de Hacienda.</t>
  </si>
  <si>
    <t>Cuadro I.1.4:</t>
  </si>
  <si>
    <t>Detalle supuestos de crecimiento económico y cuenta corriente 2021</t>
  </si>
  <si>
    <t xml:space="preserve">Demanda Interna </t>
  </si>
  <si>
    <t>(var. anual, %)</t>
  </si>
  <si>
    <t xml:space="preserve">   Consumo Total  </t>
  </si>
  <si>
    <t xml:space="preserve">   (var. anual, %)</t>
  </si>
  <si>
    <t xml:space="preserve">   Formación Bruta de Capital Fijo  </t>
  </si>
  <si>
    <t xml:space="preserve">Exportación de Bienes y Servicios  </t>
  </si>
  <si>
    <t xml:space="preserve">Importación de Bienes y Servicios  </t>
  </si>
  <si>
    <t xml:space="preserve">Cuenta corriente </t>
  </si>
  <si>
    <t>(% del PIB)</t>
  </si>
  <si>
    <r>
      <t>Cuadro I.2.1</t>
    </r>
    <r>
      <rPr>
        <sz val="10"/>
        <rFont val="Calibri"/>
        <family val="2"/>
        <scheme val="minor"/>
      </rPr>
      <t> </t>
    </r>
  </si>
  <si>
    <t>Proyección de Ingresos Gobierno Central Total 2021</t>
  </si>
  <si>
    <t>(millones de pesos 2021, % del PIB y % de variación real) </t>
  </si>
  <si>
    <r>
      <t> </t>
    </r>
    <r>
      <rPr>
        <sz val="10"/>
        <rFont val="Calibri"/>
        <family val="2"/>
        <scheme val="minor"/>
      </rPr>
      <t> </t>
    </r>
  </si>
  <si>
    <t>Proyección IFP IIT</t>
  </si>
  <si>
    <t>Proyección IFP IIIT</t>
  </si>
  <si>
    <t>Diferencia Proyección IFP IIIT - Proyección IFP IIT</t>
  </si>
  <si>
    <t>(1)</t>
  </si>
  <si>
    <t>(2)</t>
  </si>
  <si>
    <t>(3) = (2) - (1)</t>
  </si>
  <si>
    <t>(MM$)</t>
  </si>
  <si>
    <t>Var. real anual (%)</t>
  </si>
  <si>
    <t>TRANSACCIONES QUE AFECTAN EL PATRIMONIO NETO </t>
  </si>
  <si>
    <t>Ingresos tributarios netos </t>
  </si>
  <si>
    <r>
      <t>      Tributación minería privada</t>
    </r>
    <r>
      <rPr>
        <sz val="10"/>
        <rFont val="Calibri"/>
        <family val="2"/>
        <scheme val="minor"/>
      </rPr>
      <t> </t>
    </r>
  </si>
  <si>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</si>
  <si>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</si>
  <si>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</si>
  <si>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</si>
  <si>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</si>
  <si>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</si>
  <si>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</si>
  <si>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TRANSACCIONES EN ACTIVOS NO FINANCIEROS</t>
  </si>
  <si>
    <t>Venta de activos físicos </t>
  </si>
  <si>
    <t>TOTAL</t>
  </si>
  <si>
    <t>Fuente: Dipres. </t>
  </si>
  <si>
    <t>Cuadro I.2.2</t>
  </si>
  <si>
    <r>
      <t>Estimación impacto de las medidas tributarias del Plan Económico de Emergencia y Acuerdo Covid en los Ingresos 2021</t>
    </r>
    <r>
      <rPr>
        <b/>
        <vertAlign val="superscript"/>
        <sz val="10"/>
        <rFont val="Calibri"/>
        <family val="2"/>
        <scheme val="minor"/>
      </rPr>
      <t>(1)</t>
    </r>
  </si>
  <si>
    <t xml:space="preserve">(millones de pesos 2021 y % del PIB) </t>
  </si>
  <si>
    <t>  </t>
  </si>
  <si>
    <t>MM$2021</t>
  </si>
  <si>
    <r>
      <t>% del PIB</t>
    </r>
    <r>
      <rPr>
        <sz val="10"/>
        <color theme="1"/>
        <rFont val="Calibri"/>
        <family val="2"/>
        <scheme val="minor"/>
      </rPr>
      <t> </t>
    </r>
  </si>
  <si>
    <t>Postergación PPM (PEE y Acuerdo Covid - MTTRA) </t>
  </si>
  <si>
    <t>Postergación IVA (PEE y Acuerdo Covid - MTTRA) </t>
  </si>
  <si>
    <r>
      <t>Reducción de IDPC y PPM del Régimen Pro-Pyme General (Acuerdo Covid)</t>
    </r>
    <r>
      <rPr>
        <vertAlign val="superscript"/>
        <sz val="10"/>
        <color theme="1"/>
        <rFont val="Calibri"/>
        <family val="2"/>
        <scheme val="minor"/>
      </rPr>
      <t>(2)</t>
    </r>
  </si>
  <si>
    <t>Devolución de remanentes de crédito fiscal IVA a Pymes (Acuerdo Covid - MTTRA) </t>
  </si>
  <si>
    <t>Depreciación 100% instantánea (Acuerdo Covid)</t>
  </si>
  <si>
    <t>Postergación entrada en vigencia de la boleta electrónica (Acuerdo Covid)</t>
  </si>
  <si>
    <t>Reducción de tasa de Timbres y Estampillas para créditos Fogape</t>
  </si>
  <si>
    <t>Disminución transitoria de tasa de interés penal</t>
  </si>
  <si>
    <t xml:space="preserve">Devolución de remanente de crédito fiscal IVA (MTTRA) </t>
  </si>
  <si>
    <t>Efecto total en los Ingresos 2021</t>
  </si>
  <si>
    <t>(1) Se proyectan mayores ingresos por $1.572.135 millones en 2021 por la reversión de medidas (MTTRA) implementadas durante 2020 para enfrentar la pandemia. Para estimar los montos de menor recaudación de cada medida, así como los montos y el timming asociados a su reversión, se toman como referencia las estimaciones contenidas en cada Informe Financiero, las que se actualizan cuando se recibe información en cada ejecución presupuestaria.</t>
  </si>
  <si>
    <t>(2) Actualizado con información de la ejecución a julio de 2021.</t>
  </si>
  <si>
    <t>Cuadro I.2.3</t>
  </si>
  <si>
    <t>Proyección de Ingresos Tributarios Netos 2021</t>
  </si>
  <si>
    <t>(millones de pesos 2021 y % de variación real) </t>
  </si>
  <si>
    <t>1. Impuestos a la Renta</t>
  </si>
  <si>
    <t xml:space="preserve">   Minería privada</t>
  </si>
  <si>
    <t xml:space="preserve">   Resto de contribuyentes </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</si>
  <si>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</si>
  <si>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</si>
  <si>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</si>
  <si>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</si>
  <si>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</si>
  <si>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</si>
  <si>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</si>
  <si>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</si>
  <si>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</si>
  <si>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r>
      <t>Cuadro I.3.1</t>
    </r>
    <r>
      <rPr>
        <sz val="10"/>
        <rFont val="Calibri"/>
        <family val="2"/>
        <scheme val="minor"/>
      </rPr>
      <t> </t>
    </r>
  </si>
  <si>
    <t>Parámetros de referencia del Balance Cíclicamente Ajustado 2021</t>
  </si>
  <si>
    <r>
      <t>PIB </t>
    </r>
    <r>
      <rPr>
        <sz val="10"/>
        <rFont val="Calibri"/>
        <family val="2"/>
        <scheme val="minor"/>
      </rPr>
      <t> </t>
    </r>
  </si>
  <si>
    <t>    PIB Tendencial (% de variación real) </t>
  </si>
  <si>
    <t>    Brecha PIB (%) </t>
  </si>
  <si>
    <r>
      <t>Cobre</t>
    </r>
    <r>
      <rPr>
        <sz val="10"/>
        <rFont val="Calibri"/>
        <family val="2"/>
        <scheme val="minor"/>
      </rPr>
      <t> </t>
    </r>
  </si>
  <si>
    <t>    Precio de referencia (US$c2021/lb) </t>
  </si>
  <si>
    <t>    Ventas Codelco (MTFM) </t>
  </si>
  <si>
    <t>    Producción GMP10 (MTFM) </t>
  </si>
  <si>
    <t>Nota: Para el caso del Precio de Referencia del Cobre, éste corresponde al obtenido del Comité Consultivo reunido con ocasión de la elaboración del Presupuesto del año
2022, y para el caso del PIB Tendencial, éste corresponde al obtenido a partir de la consulta de julio de 2021.</t>
  </si>
  <si>
    <t>Cuadro I.3.2</t>
  </si>
  <si>
    <t>Proyección de Ingresos Cíclicamente Ajustados Gobierno Central Total 2021</t>
  </si>
  <si>
    <t>(millones de pesos 2021, % del PIB y % de variación real)</t>
  </si>
  <si>
    <t>Proyección    IFP IIT</t>
  </si>
  <si>
    <t>Proyección IFP III T</t>
  </si>
  <si>
    <t>Diferencia c/r IFP IIT</t>
  </si>
  <si>
    <t>var. % proy. IFP IIIT/proy. IFP IIT</t>
  </si>
  <si>
    <t>Total Ingresos</t>
  </si>
  <si>
    <t>Ingresos Tributarios Netos</t>
  </si>
  <si>
    <t xml:space="preserve">       Tributación Minería Privada</t>
  </si>
  <si>
    <t xml:space="preserve">       Tributación Resto de Contribuyentes    </t>
  </si>
  <si>
    <t>Cobre Bruto</t>
  </si>
  <si>
    <t>Imposiciones Previsionales Salud</t>
  </si>
  <si>
    <r>
      <t>Otros Ingresos</t>
    </r>
    <r>
      <rPr>
        <vertAlign val="superscript"/>
        <sz val="10"/>
        <rFont val="Calibri"/>
        <family val="2"/>
        <scheme val="minor"/>
      </rPr>
      <t>(1)</t>
    </r>
  </si>
  <si>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</si>
  <si>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Fuente: Dipres.</t>
  </si>
  <si>
    <t xml:space="preserve">Cuadro I.4.1 </t>
  </si>
  <si>
    <t>Gasto del Gobierno Central Total 2021  </t>
  </si>
  <si>
    <t>(millones de pesos de 2021 y % de variación real)</t>
  </si>
  <si>
    <r>
      <t> </t>
    </r>
    <r>
      <rPr>
        <sz val="10"/>
        <color rgb="FF000000"/>
        <rFont val="Calibri"/>
        <family val="2"/>
        <scheme val="minor"/>
      </rPr>
      <t> </t>
    </r>
  </si>
  <si>
    <t>% de var. 2021/ ejecución 2020</t>
  </si>
  <si>
    <t>% de var. 2021/ Ley Inicial 2021</t>
  </si>
  <si>
    <r>
      <t>Actualización del Gasto 2021 IFP II Trimestre 2021</t>
    </r>
    <r>
      <rPr>
        <b/>
        <vertAlign val="superscript"/>
        <sz val="10"/>
        <color rgb="FF000000"/>
        <rFont val="Calibri"/>
        <family val="2"/>
        <scheme val="minor"/>
      </rPr>
      <t>(1)</t>
    </r>
  </si>
  <si>
    <t xml:space="preserve">   Extensión IFE Universal</t>
  </si>
  <si>
    <t xml:space="preserve">   IFE Laboral</t>
  </si>
  <si>
    <t xml:space="preserve">   Redireccionamiento: SENCE + Recursos Gasto Corriente e Inversión</t>
  </si>
  <si>
    <r>
      <t xml:space="preserve">   Otros</t>
    </r>
    <r>
      <rPr>
        <vertAlign val="superscript"/>
        <sz val="10"/>
        <color rgb="FF000000"/>
        <rFont val="Calibri"/>
        <family val="2"/>
        <scheme val="minor"/>
      </rPr>
      <t>(2)</t>
    </r>
  </si>
  <si>
    <r>
      <t>Actualización del Gasto 2021 IFP III Trimestre 2021</t>
    </r>
    <r>
      <rPr>
        <b/>
        <vertAlign val="superscript"/>
        <sz val="10"/>
        <color rgb="FF000000"/>
        <rFont val="Calibri"/>
        <family val="2"/>
        <scheme val="minor"/>
      </rPr>
      <t>(3)</t>
    </r>
  </si>
  <si>
    <t>(1) Con supuestos de inflación y dólar del IFP II Trimestre 2021: 3,7% y 712.</t>
  </si>
  <si>
    <t>(2) Corresponde a variación de gasto por intereses y tipo de cambio.</t>
  </si>
  <si>
    <t>Fuente: Dipres</t>
  </si>
  <si>
    <t>Cuadro I.4.2</t>
  </si>
  <si>
    <t>Balance del Gobierno Central Total 2021</t>
  </si>
  <si>
    <t>(millones de pesos 2021 y % del PIB) </t>
  </si>
  <si>
    <t>Total Ingresos Efectivos</t>
  </si>
  <si>
    <t>Total Ingresos Cíclicamente Ajustados</t>
  </si>
  <si>
    <t>(3)</t>
  </si>
  <si>
    <t>Total Gastos</t>
  </si>
  <si>
    <t>(1) - (3)</t>
  </si>
  <si>
    <t>Balance Efectivo</t>
  </si>
  <si>
    <t>(2) - (3)</t>
  </si>
  <si>
    <t>Balance Cíclicamente Ajustado</t>
  </si>
  <si>
    <t>Cuadro I.5.1</t>
  </si>
  <si>
    <t>Deuda Bruta del Gobierno Central, cierre estimado 2021</t>
  </si>
  <si>
    <t>(millones de pesos de 2021 y % del PIB estimado)</t>
  </si>
  <si>
    <t>PROYECCIÓN IFP II T 2021</t>
  </si>
  <si>
    <t>PROYECCIÓN IFP III T 2021</t>
  </si>
  <si>
    <t>Deuda Bruta saldo ejercicio anterior</t>
  </si>
  <si>
    <t>Déficit Fiscal Gobierno Central Total</t>
  </si>
  <si>
    <t>Transacciones en activos financieros</t>
  </si>
  <si>
    <t>Deuda Bruta saldo final</t>
  </si>
  <si>
    <t>% PIB</t>
  </si>
  <si>
    <t>Cuadro I.5.2</t>
  </si>
  <si>
    <t>(cifras consolidadas en millones de pesos corrientes)</t>
  </si>
  <si>
    <t>DBGC cierre al 31 diciembre de 2020</t>
  </si>
  <si>
    <t xml:space="preserve">Corrección monetaria y de monedas </t>
  </si>
  <si>
    <t>Amortizaciones (flujo del año)</t>
  </si>
  <si>
    <t>Endeudamiento (flujo del año)</t>
  </si>
  <si>
    <t>DBGC cierre estimado al 31 diciembre de 2021</t>
  </si>
  <si>
    <t>Cuadro I.5.3</t>
  </si>
  <si>
    <t>Perfil de vencimiento de la Deuda Bruta del Gobierno Central</t>
  </si>
  <si>
    <t>(cifras consolidadas en millones de pesos 2022)</t>
  </si>
  <si>
    <t>Amortizacion Deuda Interna</t>
  </si>
  <si>
    <t>Amortizacion Deuda Externa</t>
  </si>
  <si>
    <t>Cuadro I.6.1</t>
  </si>
  <si>
    <t>Posición Financiera Neta Gobierno Central Total, cierre estimado 2021</t>
  </si>
  <si>
    <t>(millones US$ al 31 de diciembre y % del PIB estimado)</t>
  </si>
  <si>
    <t>PROYECCIÓN 
IFP II T 2021</t>
  </si>
  <si>
    <t>PROYECCIÓN 
IFP III T 2021</t>
  </si>
  <si>
    <t>MMUS$</t>
  </si>
  <si>
    <t>Total activos del Tesoro Público</t>
  </si>
  <si>
    <t>Total deuda bruta</t>
  </si>
  <si>
    <t>Posición financiera neta</t>
  </si>
  <si>
    <t>Cuadro II.1.1</t>
  </si>
  <si>
    <t>Supuestos macroeconómicos 2022</t>
  </si>
  <si>
    <t>Cuadro II.1.2:</t>
  </si>
  <si>
    <t>Detalle supuestos de crecimiento económico y cuenta corriente 2022</t>
  </si>
  <si>
    <t>Demanda Interna</t>
  </si>
  <si>
    <t xml:space="preserve">   Consumo Total</t>
  </si>
  <si>
    <t xml:space="preserve">   Formación Bruta de Capital Fijo</t>
  </si>
  <si>
    <t>Exportación de Bienes y Servicios</t>
  </si>
  <si>
    <t>Importación de Bienes y Servicios</t>
  </si>
  <si>
    <t>Cuenta corriente</t>
  </si>
  <si>
    <r>
      <t>Cuadro II.2.1</t>
    </r>
    <r>
      <rPr>
        <sz val="10"/>
        <rFont val="Calibri"/>
        <family val="2"/>
        <scheme val="minor"/>
      </rPr>
      <t> </t>
    </r>
  </si>
  <si>
    <t>Proyección de ingresos Gobierno Central Total 2022</t>
  </si>
  <si>
    <t>(millones de pesos 2022, % del PIB, % de variación real) </t>
  </si>
  <si>
    <t>MM$2022</t>
  </si>
  <si>
    <t>var. %</t>
  </si>
  <si>
    <r>
      <t>% del PIB</t>
    </r>
    <r>
      <rPr>
        <sz val="10"/>
        <rFont val="Calibri"/>
        <family val="2"/>
        <scheme val="minor"/>
      </rPr>
      <t> </t>
    </r>
  </si>
  <si>
    <r>
      <t>2022/</t>
    </r>
    <r>
      <rPr>
        <sz val="10"/>
        <rFont val="Calibri"/>
        <family val="2"/>
        <scheme val="minor"/>
      </rPr>
      <t> </t>
    </r>
  </si>
  <si>
    <t>proy. 2021</t>
  </si>
  <si>
    <t>INGRESOS POR TRANSACCIONES QUE AFECTAN EL PATRIMONIO NETO </t>
  </si>
  <si>
    <t>53.627.529 </t>
  </si>
  <si>
    <r>
      <t>-7,0</t>
    </r>
    <r>
      <rPr>
        <sz val="10"/>
        <rFont val="Calibri"/>
        <family val="2"/>
      </rPr>
      <t> </t>
    </r>
  </si>
  <si>
    <r>
      <t>21,1</t>
    </r>
    <r>
      <rPr>
        <sz val="10"/>
        <rFont val="Calibri"/>
        <family val="2"/>
      </rPr>
      <t> </t>
    </r>
  </si>
  <si>
    <t>42.276.996 </t>
  </si>
  <si>
    <t>-8,7 </t>
  </si>
  <si>
    <t>16,6 </t>
  </si>
  <si>
    <t>3.950.349 </t>
  </si>
  <si>
    <t>22,6 </t>
  </si>
  <si>
    <t>1,6 </t>
  </si>
  <si>
    <t>38.326.648 </t>
  </si>
  <si>
    <t>-11,1 </t>
  </si>
  <si>
    <t>15,0 </t>
  </si>
  <si>
    <t>4.055.216 </t>
  </si>
  <si>
    <t>-0,3 </t>
  </si>
  <si>
    <t>3.088.884 </t>
  </si>
  <si>
    <t>5,2 </t>
  </si>
  <si>
    <t>1,2 </t>
  </si>
  <si>
    <t>153.159 </t>
  </si>
  <si>
    <t>14,6 </t>
  </si>
  <si>
    <t>0,1 </t>
  </si>
  <si>
    <t>994.021 </t>
  </si>
  <si>
    <t>130,5 </t>
  </si>
  <si>
    <t>0,4 </t>
  </si>
  <si>
    <t>1.219.037 </t>
  </si>
  <si>
    <t>-9,1 </t>
  </si>
  <si>
    <t>0,5 </t>
  </si>
  <si>
    <t>1.840.216 </t>
  </si>
  <si>
    <t>-24,1 </t>
  </si>
  <si>
    <t>0,7 </t>
  </si>
  <si>
    <t>ADQUISICION NETA DE ACTIVOS NO FINANCIEROS </t>
  </si>
  <si>
    <t>14.048 </t>
  </si>
  <si>
    <t>-28,8 </t>
  </si>
  <si>
    <t>0,0 </t>
  </si>
  <si>
    <r>
      <t>TOTAL INGRESOS</t>
    </r>
    <r>
      <rPr>
        <sz val="10"/>
        <rFont val="Calibri"/>
        <family val="2"/>
        <scheme val="minor"/>
      </rPr>
      <t> </t>
    </r>
  </si>
  <si>
    <t>53.641.577 </t>
  </si>
  <si>
    <r>
      <t>Cuadro II.2.2</t>
    </r>
    <r>
      <rPr>
        <sz val="10"/>
        <rFont val="Calibri"/>
        <family val="2"/>
        <scheme val="minor"/>
      </rPr>
      <t> </t>
    </r>
  </si>
  <si>
    <t>(millones de pesos 2022 y % del PIB) </t>
  </si>
  <si>
    <t>% del PIB </t>
  </si>
  <si>
    <t>Crédito tributario a contratación de nuevos trabajadores dependientes (Acuerdo Covid)</t>
  </si>
  <si>
    <t>Reducción de IDPC y PPM del Régimen Pro-Pyme General (Acuerdo Covid) </t>
  </si>
  <si>
    <t>Devolución de remanentes de crédito fiscal IVA a Pymes (Acuerdo Covid y otras - MTTRA) </t>
  </si>
  <si>
    <t>Efecto total en los Ingresos 2022</t>
  </si>
  <si>
    <t>(1) Corresponden a medidas tributarias para apoyar a las micro, pequeñas y medianas empresas por la crisis generada por la enfermedad Covid-19.</t>
  </si>
  <si>
    <t>(2) Se proyectan mayores ingresos por $588.789 millones en 2022 por la reversión de medidas (MTTRA) implementadas durante 2020 y 2021 para enfrentar la pandemia.</t>
  </si>
  <si>
    <t>(3) La estimación fue actualizada con la información de uso observada en la ejecución hasta el mes de julio de 2021.</t>
  </si>
  <si>
    <r>
      <t>Fuente: </t>
    </r>
    <r>
      <rPr>
        <sz val="10"/>
        <color rgb="FF000000"/>
        <rFont val="Calibri"/>
        <family val="2"/>
        <scheme val="minor"/>
      </rPr>
      <t>Dipres</t>
    </r>
    <r>
      <rPr>
        <sz val="10"/>
        <rFont val="Calibri"/>
        <family val="2"/>
        <scheme val="minor"/>
      </rPr>
      <t>. </t>
    </r>
  </si>
  <si>
    <t>Cuadro II.2.3</t>
  </si>
  <si>
    <t>Proyección de Ingresos Tributarios Netos en el Proyecto de Ley de Presupuestos 2022</t>
  </si>
  <si>
    <t>(millones de pesos 2022 y % de variación real) </t>
  </si>
  <si>
    <t>var. % 2022/proy. 2021</t>
  </si>
  <si>
    <r>
      <t>var. % 2022/proy. 2021 (sin efecto MTTRA del Paquete fiscal)</t>
    </r>
    <r>
      <rPr>
        <b/>
        <vertAlign val="superscript"/>
        <sz val="10"/>
        <rFont val="Calibri"/>
        <family val="2"/>
        <scheme val="minor"/>
      </rPr>
      <t>(1)</t>
    </r>
  </si>
  <si>
    <t>(1) Las MTTRA corresponde a las Medidas Tributarias Transitorias de Reversión Automática implementadas en el año 2020 y 2021 en el contexto del PEE Acuerdo Covid y otras medidas de apoyo a MiPyme (Ley N° 21.353) con efectos en el año 2022 (mayor detalle en Cuadro II.2.2). Para el cálculo de la variación real anual, se descuentan sus efectos en ambos años.</t>
  </si>
  <si>
    <r>
      <t>Cuadro II.3.1</t>
    </r>
    <r>
      <rPr>
        <sz val="10"/>
        <rFont val="Calibri"/>
        <family val="2"/>
        <scheme val="minor"/>
      </rPr>
      <t> </t>
    </r>
  </si>
  <si>
    <t>Parámetros de Referencia del Balance Cíclicamente Ajustado 2021 y 2022</t>
  </si>
  <si>
    <t>    Precio de referencia (US$c de cada año/lb) </t>
  </si>
  <si>
    <t>Nota: Los parámetros 2021 corresponden a los Comités reunidos en julio de 2020, mientras que los de 2022 corresponden a los reunidos con ocasión de la elaboración del Presupuesto del año 2022, en agosto de este año.</t>
  </si>
  <si>
    <t>Cuadro II.3.2</t>
  </si>
  <si>
    <t>Proyección de Ingresos Cíclicamente Ajustados Gobierno Central Total 2022</t>
  </si>
  <si>
    <t>(millones de pesos de 2022, % del PIB, % de variación real) </t>
  </si>
  <si>
    <t>var. % 2022/ proy. 2021</t>
  </si>
  <si>
    <t>% del PIB</t>
  </si>
  <si>
    <t>Cobre bruto</t>
  </si>
  <si>
    <t>Cuadro II.4.1</t>
  </si>
  <si>
    <t>Nivel y composición del gasto del Gobierno Central Total 2021 y 2022</t>
  </si>
  <si>
    <t>(millones de pesos 2022)</t>
  </si>
  <si>
    <t>Proyección 2021</t>
  </si>
  <si>
    <t>Proyecto de Ley de Presupuestos 2022</t>
  </si>
  <si>
    <t>Gastos que afectan el patrimonio neto</t>
  </si>
  <si>
    <t>   Personal</t>
  </si>
  <si>
    <t>   Bienes y servicios de consumo y producción</t>
  </si>
  <si>
    <t>   Intereses</t>
  </si>
  <si>
    <t>   Subsidios y donaciones</t>
  </si>
  <si>
    <t>   Prestaciones previsionales</t>
  </si>
  <si>
    <t>   Otros</t>
  </si>
  <si>
    <t>Gastos en activos no financieros</t>
  </si>
  <si>
    <t>   Inversión</t>
  </si>
  <si>
    <t>   Transferencias de capital</t>
  </si>
  <si>
    <r>
      <t>Cuadro II.5.1</t>
    </r>
    <r>
      <rPr>
        <sz val="10"/>
        <rFont val="Calibri"/>
        <family val="2"/>
        <scheme val="minor"/>
      </rPr>
      <t> </t>
    </r>
  </si>
  <si>
    <t>Balance devengado y cíclicamente ajustado del Gobierno Central 2022</t>
  </si>
  <si>
    <t>(% del PIB) </t>
  </si>
  <si>
    <t>(1) </t>
  </si>
  <si>
    <t>Balance Devengado </t>
  </si>
  <si>
    <t>(2)=(3)+(6) </t>
  </si>
  <si>
    <t>Efecto cíclico en los ingresos </t>
  </si>
  <si>
    <t>(3)=(4)+(5) </t>
  </si>
  <si>
    <t>Efecto cícilico en los Ingresos Tributarios y Cotizaciones de Salud </t>
  </si>
  <si>
    <t>(4) </t>
  </si>
  <si>
    <t>Ingresos tributarios no mineros </t>
  </si>
  <si>
    <t>(5) </t>
  </si>
  <si>
    <t>Imposiciones previsionales de Salud </t>
  </si>
  <si>
    <t>(6)=(7)+(8) </t>
  </si>
  <si>
    <t>Efecto cíclico del Cobre </t>
  </si>
  <si>
    <t>(7) </t>
  </si>
  <si>
    <t>Codelco </t>
  </si>
  <si>
    <t>(8)=(9)+(10)+(11) </t>
  </si>
  <si>
    <t>Tributación Minería Privada </t>
  </si>
  <si>
    <t>(9) </t>
  </si>
  <si>
    <t>Impuesto Específico </t>
  </si>
  <si>
    <t>(10) </t>
  </si>
  <si>
    <t>Impuesto de Primera Categoría </t>
  </si>
  <si>
    <t>(11) </t>
  </si>
  <si>
    <t>Impuesto Adicional </t>
  </si>
  <si>
    <t>(12)=(1)-(2) </t>
  </si>
  <si>
    <r>
      <t>Balance Cíclicamente Ajustado</t>
    </r>
    <r>
      <rPr>
        <sz val="10"/>
        <rFont val="Calibri"/>
        <family val="2"/>
        <scheme val="minor"/>
      </rPr>
      <t> </t>
    </r>
  </si>
  <si>
    <t>Nota: Los porcentajes no suman el total debido a la aproximación de decimales. </t>
  </si>
  <si>
    <t>Cuadro II.6.1</t>
  </si>
  <si>
    <t>Deuda Bruta del Gobierno Central, cierre estimado 2022</t>
  </si>
  <si>
    <t>(millones de pesos de 2022 y % del PIB estimado)</t>
  </si>
  <si>
    <t>PROYECCIÓN IFP II T 2022</t>
  </si>
  <si>
    <t>PROYECCIÓN IFP III T 2022</t>
  </si>
  <si>
    <t>Datos IFP IITrim en pesos 2021</t>
  </si>
  <si>
    <t>inflactor</t>
  </si>
  <si>
    <t>Cuadro II.7.1</t>
  </si>
  <si>
    <t>Posición Financiera Neta Gobierno Central Total, cierre estimado 2022</t>
  </si>
  <si>
    <t>PROYECCIÓN 
IFP II T 2022</t>
  </si>
  <si>
    <t>PROYECCIÓN 
IFP III T 2022</t>
  </si>
  <si>
    <t>Var. real %</t>
  </si>
  <si>
    <t>Protección Social</t>
  </si>
  <si>
    <t>Salud</t>
  </si>
  <si>
    <t>Total</t>
  </si>
  <si>
    <t>Cuadro III.4.1</t>
  </si>
  <si>
    <t>IFP IIT</t>
  </si>
  <si>
    <t>IFP IIIT</t>
  </si>
  <si>
    <t>-</t>
  </si>
  <si>
    <t>Cuadro III.4.2</t>
  </si>
  <si>
    <t>Detalle supuestos de crecimiento económico y cuenta corriente 2023-2026</t>
  </si>
  <si>
    <t xml:space="preserve">   Consumo Total </t>
  </si>
  <si>
    <t xml:space="preserve">   Formación Bruta de Capital Fijo </t>
  </si>
  <si>
    <r>
      <t>Cuadro III.5.1 </t>
    </r>
    <r>
      <rPr>
        <sz val="10"/>
        <rFont val="Calibri"/>
        <family val="2"/>
      </rPr>
      <t> </t>
    </r>
  </si>
  <si>
    <t>Ingresos del Gobierno Central Total 2023-2026</t>
  </si>
  <si>
    <t>(millones de pesos de 2022) </t>
  </si>
  <si>
    <t> </t>
  </si>
  <si>
    <r>
      <t>2023</t>
    </r>
    <r>
      <rPr>
        <sz val="10"/>
        <rFont val="Calibri"/>
        <family val="2"/>
      </rPr>
      <t> </t>
    </r>
  </si>
  <si>
    <r>
      <t>2024</t>
    </r>
    <r>
      <rPr>
        <sz val="10"/>
        <rFont val="Calibri"/>
        <family val="2"/>
      </rPr>
      <t> </t>
    </r>
  </si>
  <si>
    <r>
      <t>2025</t>
    </r>
    <r>
      <rPr>
        <sz val="10"/>
        <rFont val="Calibri"/>
        <family val="2"/>
      </rPr>
      <t> </t>
    </r>
  </si>
  <si>
    <r>
      <t>TOTAL INGRESOS</t>
    </r>
    <r>
      <rPr>
        <sz val="10"/>
        <rFont val="Calibri"/>
        <family val="2"/>
      </rPr>
      <t> </t>
    </r>
  </si>
  <si>
    <r>
      <t>TRANSACCIONES QUE AFECTAN EL PATRIMONIO NETO</t>
    </r>
    <r>
      <rPr>
        <sz val="10"/>
        <rFont val="Calibri"/>
        <family val="2"/>
      </rPr>
      <t> </t>
    </r>
  </si>
  <si>
    <t>Tributación minería privada </t>
  </si>
  <si>
    <t>Tributación resto contribuyentes </t>
  </si>
  <si>
    <r>
      <t>TRANSACCIONES EN ACTIVOS NO FINANCIEROS</t>
    </r>
    <r>
      <rPr>
        <sz val="10"/>
        <rFont val="Calibri"/>
        <family val="2"/>
        <scheme val="minor"/>
      </rPr>
      <t> </t>
    </r>
  </si>
  <si>
    <t>Cuadro III.5.2</t>
  </si>
  <si>
    <t>Actualización de Ingresos del Gobierno Central Total 2023-2026</t>
  </si>
  <si>
    <t>(millones de pesos de 2022 y % de variación real)</t>
  </si>
  <si>
    <t>Ingresos Totales Proyectados en IFP II trimestre</t>
  </si>
  <si>
    <t>crecimiento real proyectado</t>
  </si>
  <si>
    <t xml:space="preserve">     + Cambio en medidas tributarias</t>
  </si>
  <si>
    <t xml:space="preserve">     + Cambio en escenario macroeconómico y otros</t>
  </si>
  <si>
    <t>Ingresos Totales Proyección IFP III trimestre</t>
  </si>
  <si>
    <t xml:space="preserve">Diferencia Total </t>
  </si>
  <si>
    <t xml:space="preserve">Fuente: Dipres. </t>
  </si>
  <si>
    <t>Cuadro III.6.1</t>
  </si>
  <si>
    <t>Parámetros de referencia BCA 2023-2026</t>
  </si>
  <si>
    <t>IFP II T</t>
  </si>
  <si>
    <t>IFP III T</t>
  </si>
  <si>
    <t>PIB</t>
  </si>
  <si>
    <t>PIB Tendencial (tasa de variación real)</t>
  </si>
  <si>
    <t>--</t>
  </si>
  <si>
    <t>Brecha PIB (%)</t>
  </si>
  <si>
    <t>Cobre</t>
  </si>
  <si>
    <t>Precio de referencia (USc$/lb)</t>
  </si>
  <si>
    <r>
      <t>Cuadro III.6.2 </t>
    </r>
    <r>
      <rPr>
        <sz val="11"/>
        <rFont val="Calibri"/>
        <family val="2"/>
      </rPr>
      <t> </t>
    </r>
  </si>
  <si>
    <r>
      <t>Ingresos Cíclicamente ajustados del Gobierno Central Total 2023-2026</t>
    </r>
    <r>
      <rPr>
        <sz val="11"/>
        <rFont val="Calibri"/>
        <family val="2"/>
      </rPr>
      <t> </t>
    </r>
  </si>
  <si>
    <t>2023 </t>
  </si>
  <si>
    <t>2024 </t>
  </si>
  <si>
    <t>2025 </t>
  </si>
  <si>
    <t>   Tributación minería privada  </t>
  </si>
  <si>
    <t>   Tributación resto contribuyentes </t>
  </si>
  <si>
    <t>Imposiciones previsionales de salud </t>
  </si>
  <si>
    <r>
      <t>Otros Ingresos</t>
    </r>
    <r>
      <rPr>
        <vertAlign val="superscript"/>
        <sz val="10"/>
        <rFont val="Calibri"/>
        <family val="2"/>
      </rPr>
      <t xml:space="preserve"> (1)</t>
    </r>
    <r>
      <rPr>
        <sz val="10"/>
        <rFont val="Calibri"/>
        <family val="2"/>
      </rPr>
      <t> </t>
    </r>
  </si>
  <si>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que no son cotizaciones pagadas a Fonasa. </t>
  </si>
  <si>
    <r>
      <t>Cuadro III.7.1</t>
    </r>
    <r>
      <rPr>
        <sz val="10"/>
        <rFont val="Calibri"/>
        <family val="2"/>
      </rPr>
      <t> </t>
    </r>
  </si>
  <si>
    <t>Gastos Comprometidos para el Gobierno Central Total 2023-2026</t>
  </si>
  <si>
    <t>(millones de pesos de 2022)  </t>
  </si>
  <si>
    <r>
      <t> </t>
    </r>
    <r>
      <rPr>
        <sz val="10"/>
        <rFont val="Calibri"/>
        <family val="2"/>
      </rPr>
      <t> </t>
    </r>
  </si>
  <si>
    <r>
      <t>TOTAL GASTOS COMPROMETIDOS</t>
    </r>
    <r>
      <rPr>
        <sz val="10"/>
        <rFont val="Calibri"/>
        <family val="2"/>
      </rPr>
      <t> </t>
    </r>
  </si>
  <si>
    <r>
      <t>DE TRANSACCIONES QUE AFECTAN EL PATRIMONIO NETO</t>
    </r>
    <r>
      <rPr>
        <sz val="10"/>
        <rFont val="Calibri"/>
        <family val="2"/>
      </rPr>
      <t> </t>
    </r>
  </si>
  <si>
    <t> Personal </t>
  </si>
  <si>
    <t> Bienes y servicios de consumo y producción </t>
  </si>
  <si>
    <t> Intereses </t>
  </si>
  <si>
    <t> Subsidios y donaciones </t>
  </si>
  <si>
    <t> Prestaciones previsionales </t>
  </si>
  <si>
    <t> Otros </t>
  </si>
  <si>
    <r>
      <t>GASTOS EN ACTIVOS NO FINANCIEROS</t>
    </r>
    <r>
      <rPr>
        <sz val="10"/>
        <rFont val="Calibri"/>
        <family val="2"/>
      </rPr>
      <t> </t>
    </r>
  </si>
  <si>
    <t> Inversión </t>
  </si>
  <si>
    <t> Transferencias de capital </t>
  </si>
  <si>
    <t>Cuadro III.7.2</t>
  </si>
  <si>
    <t>Consolidado Sector Público</t>
  </si>
  <si>
    <t>Programa Financiero por Concepto de Gastos 2023-2026</t>
  </si>
  <si>
    <t>(millones de pesos de 2022)</t>
  </si>
  <si>
    <t>Conceptos de Gastos</t>
  </si>
  <si>
    <t>1.</t>
  </si>
  <si>
    <t>Gasto de Soporte</t>
  </si>
  <si>
    <t>1.1</t>
  </si>
  <si>
    <t>Gastos en Personal</t>
  </si>
  <si>
    <t>1.2</t>
  </si>
  <si>
    <t>Bienes y Servicios de Consumo</t>
  </si>
  <si>
    <t>2.</t>
  </si>
  <si>
    <t>Transferencias Corrientes</t>
  </si>
  <si>
    <t>2.1</t>
  </si>
  <si>
    <t>Al Sector Privado</t>
  </si>
  <si>
    <t>2.2</t>
  </si>
  <si>
    <t>Otras Entidades Públicas</t>
  </si>
  <si>
    <t>2.3</t>
  </si>
  <si>
    <t>Otras</t>
  </si>
  <si>
    <t>3.</t>
  </si>
  <si>
    <t>Inversiones</t>
  </si>
  <si>
    <t>3.1</t>
  </si>
  <si>
    <t>Adquisición de Activos no Financieros</t>
  </si>
  <si>
    <t>3.2</t>
  </si>
  <si>
    <t>Iniciativas de Inversión</t>
  </si>
  <si>
    <t>3.3</t>
  </si>
  <si>
    <t xml:space="preserve">Transferencias de Capital </t>
  </si>
  <si>
    <t>3.3.1</t>
  </si>
  <si>
    <t>3.3.2</t>
  </si>
  <si>
    <t>3.3.3</t>
  </si>
  <si>
    <t>4.</t>
  </si>
  <si>
    <t>Otros Gastos</t>
  </si>
  <si>
    <t>4.1</t>
  </si>
  <si>
    <t>Prestaciones Previsionales</t>
  </si>
  <si>
    <t>4.2</t>
  </si>
  <si>
    <t>Impuestos</t>
  </si>
  <si>
    <t>4.3</t>
  </si>
  <si>
    <t xml:space="preserve">Intereses  </t>
  </si>
  <si>
    <t>4.4</t>
  </si>
  <si>
    <t>Otros</t>
  </si>
  <si>
    <t>5.</t>
  </si>
  <si>
    <t>6.</t>
  </si>
  <si>
    <t>Gasto Gobierno Central Presupuestario</t>
  </si>
  <si>
    <t>7.</t>
  </si>
  <si>
    <t xml:space="preserve">Gasto Gobierno Central Extrapresupuestario </t>
  </si>
  <si>
    <t>Cuadro III.7.3</t>
  </si>
  <si>
    <t>Proyectos de Ley en trámite considerados en la Programación Financiera 2023-2026</t>
  </si>
  <si>
    <t>Cuadro III.8.1</t>
  </si>
  <si>
    <t>Balances del Gobierno Central Total 2022-2026</t>
  </si>
  <si>
    <t>(millones de pesos 2022 y % del PIB) </t>
  </si>
  <si>
    <r>
      <t>  </t>
    </r>
    <r>
      <rPr>
        <sz val="10"/>
        <rFont val="Calibri"/>
        <family val="2"/>
      </rPr>
      <t> </t>
    </r>
  </si>
  <si>
    <r>
      <t>2022 Proyecto de Ley de Presupuestos </t>
    </r>
    <r>
      <rPr>
        <sz val="10"/>
        <rFont val="Calibri"/>
        <family val="2"/>
      </rPr>
      <t> </t>
    </r>
  </si>
  <si>
    <t>2023 Proyección</t>
  </si>
  <si>
    <r>
      <t>2024 Proyección </t>
    </r>
    <r>
      <rPr>
        <sz val="10"/>
        <rFont val="Calibri"/>
        <family val="2"/>
      </rPr>
      <t> </t>
    </r>
  </si>
  <si>
    <r>
      <t>2025 Proyección </t>
    </r>
    <r>
      <rPr>
        <sz val="10"/>
        <rFont val="Calibri"/>
        <family val="2"/>
      </rPr>
      <t> </t>
    </r>
  </si>
  <si>
    <r>
      <t>2026 Proyección </t>
    </r>
    <r>
      <rPr>
        <sz val="10"/>
        <rFont val="Calibri"/>
        <family val="2"/>
      </rPr>
      <t> </t>
    </r>
  </si>
  <si>
    <t>(1)  </t>
  </si>
  <si>
    <t>Total Ingresos Efectivos     </t>
  </si>
  <si>
    <t>(2)  </t>
  </si>
  <si>
    <t>Total Gastos Comprometidos     </t>
  </si>
  <si>
    <t>(3)  </t>
  </si>
  <si>
    <t>Ingresos Cíclicamente Ajustados     </t>
  </si>
  <si>
    <r>
      <t>(4)</t>
    </r>
    <r>
      <rPr>
        <sz val="10"/>
        <rFont val="Calibri"/>
        <family val="2"/>
      </rPr>
      <t>  </t>
    </r>
  </si>
  <si>
    <r>
      <t>Meta BCA (% del PIB)</t>
    </r>
    <r>
      <rPr>
        <sz val="10"/>
        <rFont val="Calibri"/>
        <family val="2"/>
      </rPr>
      <t>  </t>
    </r>
  </si>
  <si>
    <t>(5)  </t>
  </si>
  <si>
    <t>Nivel de gasto compatible con meta  </t>
  </si>
  <si>
    <t>(6)  </t>
  </si>
  <si>
    <t>Diferencia Gasto / Holgura (5)-(2)   </t>
  </si>
  <si>
    <t>(7)  </t>
  </si>
  <si>
    <t>Diferencia Gasto Millones de US$   </t>
  </si>
  <si>
    <t>(8)  </t>
  </si>
  <si>
    <t>Balance efectivo compatible con meta (1)-(5) (% del PIB)  </t>
  </si>
  <si>
    <t>Fuente: Dipres  </t>
  </si>
  <si>
    <t>Cuadro III.9.1</t>
  </si>
  <si>
    <t xml:space="preserve">Deuda Bruta del Gobierno Central, cierre estimado 2023-2026 </t>
  </si>
  <si>
    <t>Cuadro III.10.1</t>
  </si>
  <si>
    <t>Posición Financiera Neta Gobierno Central Total, cierre estimado 2023-2026</t>
  </si>
  <si>
    <t>(millones US$ al 31 de diciembre de cada año y % del PIB estimado)</t>
  </si>
  <si>
    <t>Cuadro IV.1.1</t>
  </si>
  <si>
    <t>Programas Evaluados y su Categoría de Desempeño</t>
  </si>
  <si>
    <t>PROGRAMA</t>
  </si>
  <si>
    <t>LÍNEA</t>
  </si>
  <si>
    <t>CATEGORÍA</t>
  </si>
  <si>
    <t>PRINCIPALES RECOMENDACIONES</t>
  </si>
  <si>
    <t>Innovación para el Sector Agropecuario (FIA)</t>
  </si>
  <si>
    <t>EPG</t>
  </si>
  <si>
    <t>Desempeño Medio</t>
  </si>
  <si>
    <t>-        Reforzar y trabajar una lógica integrada entre los diferentes servicios.</t>
  </si>
  <si>
    <t xml:space="preserve">Subsecretaría de Agricultura, Ministerio de Agricultura </t>
  </si>
  <si>
    <t>-        Redefinir condiciones de admisibilidad para capturar empresas que presentan el problema y que enfrentan barreras para innovar por cuenta propia.</t>
  </si>
  <si>
    <t>-        Mejorar sistemas de información con estandarización en el levantamiento, definición de variables y descripción de campos.</t>
  </si>
  <si>
    <t>-        Fomentar y desarrollar seguimiento de los proyectos luego de su cierre. Realizar estudios de evaluación de efectos.</t>
  </si>
  <si>
    <t>-        Llevar registro de información financiera con centros de costos. Revisar la distribución de recursos entre regiones y la estructura (fija y variable) de gastos administrativos.</t>
  </si>
  <si>
    <t>Programa de Préstamos de Fomento:</t>
  </si>
  <si>
    <t>Desempeño Bajo</t>
  </si>
  <si>
    <t>-        Revisar exhaustivamente el diseño del programa: definición del problema que le da origen, propósito, estrategia e indicadores para el seguimiento.</t>
  </si>
  <si>
    <t>- Préstamo de Fomento de corto plazo</t>
  </si>
  <si>
    <t>-        Revisar y adecuar criterios de focalización considerando problemas de acceso al crédito y fortaleciendo mecanismos de coordinación con Banco Estado para asegurar complementariedad de ambas fuentes crediticias.</t>
  </si>
  <si>
    <t>- Préstamo de Fomento de largo plazo</t>
  </si>
  <si>
    <t>-        Implementar un sistema de información digital que permita la medición del cambio de estado de los beneficiarios atendidos y hacer seguimiento a los créditos bajo una lógica de proyectos y de obtención de resultados esperados.</t>
  </si>
  <si>
    <t>- Préstamo de Fomento de largo plazo COBIN</t>
  </si>
  <si>
    <t xml:space="preserve">Instituto Nacional de Desarrollo Agropecuario (INDAP), Ministerio de Agricultura </t>
  </si>
  <si>
    <t>Programa Acción-Apoyo a Iniciativas Familiares y Comunitarias</t>
  </si>
  <si>
    <t>Mal</t>
  </si>
  <si>
    <t>-        Se solicitó reformular el programa a través de un proceso de evaluación ex ante con MDSyF. Se alcanzó una Recomendación Favorable (RF), considerando nuevas definiciones de poblaciones, rediseño de componentes, y la presentación del componente de Autogestión como un programa público distinto.</t>
  </si>
  <si>
    <t>Fondo de Solidaridad e Inversión Social (FOSIS), Ministerio de Desarrollo Social y Familia</t>
  </si>
  <si>
    <t>Desempeño</t>
  </si>
  <si>
    <t>-        Determinar cargas laborales en el programa para la gestión de sus componentes (producción) y administración.</t>
  </si>
  <si>
    <t>-        Establecer una base de datos unificada y detallada de familias beneficiarias, estandarizando procesos de seguimiento.</t>
  </si>
  <si>
    <t>Fondo de Desarrollo Institucional</t>
  </si>
  <si>
    <t>-        Al programa se le solicitó que ingrese a evaluación ex ante (revisión de diseño). Durante el proceso de formulación del Presupuesto 2022 obtiene RF por parte del MDSyF.</t>
  </si>
  <si>
    <t>Subsecretaría de Educación Superior, Ministerio de Educación</t>
  </si>
  <si>
    <t>-        Componente Fondo de Reubicación no debería ser parte de este programa en particular debido a que no es coherente con la estrategia de mejorar las capacidades institucionales del sistema.</t>
  </si>
  <si>
    <t>-        Considerar actividades formales de seguimiento ex post para evaluar si los proyectos se instalan efectivamente de forma sustentable en el proyecto de la institución beneficiaria.</t>
  </si>
  <si>
    <t>-        Monitorear si las modificaciones en las asignaciones presupuestarias 2021 agudizan el sesgo de autoselección.</t>
  </si>
  <si>
    <t>-        Considerar criterios más exigentes respecto de cuántos proyectos se pueden adjudicar a una IES para evitar concentración.</t>
  </si>
  <si>
    <t>Programa Habilidades para la Vida:</t>
  </si>
  <si>
    <t>-        Transitar hacia la lógica de convertirse en un solo “sistema HPV”, permitiendo tener una mirada integral del efecto de los tres programas en las trayectorias educativas de los estudiantes.</t>
  </si>
  <si>
    <t>- Habilidades para la Vida I</t>
  </si>
  <si>
    <t>-        Incorporar en la definición de Población Objetivo la variable de vulnerabilidad socioeconómica de los estudiantes y/o de sus establecimientos educacionales.</t>
  </si>
  <si>
    <t>- Habilidades para la Vida II</t>
  </si>
  <si>
    <t>-        Gestionar la existencia de una mesa permanente de colaboración con Mineduc en torno a la Política de Convivencia Escolar y el rol del programa, que permita coordinar acciones.</t>
  </si>
  <si>
    <t>- Habilidades para la Vida III</t>
  </si>
  <si>
    <t>-        Mejorar los sistemas de información y mecanismos de seguimiento y monitoreo, complementando las bases de datos existentes con información para complejizar los análisis, permitiendo asociar los datos disponibles con información de los desempeños académicos de los estudiantes, resultados de pruebas estandarizadas como SIMCE, entre otros.</t>
  </si>
  <si>
    <t>Junta Nacional de Auxilio Escolar y Becas (JUNAEB), Ministerio de Educación</t>
  </si>
  <si>
    <t>Tarjeta Nacional Estudiantil</t>
  </si>
  <si>
    <t>EFA</t>
  </si>
  <si>
    <t>-        Se recomienda minimizar la contratación a través de la cual se externaliza el servicio de captura fotográfica.</t>
  </si>
  <si>
    <t>-        Se sugiere estudiar la pertinencia de mantener las actuales características de la TNE que la diferencian de la Tarjeta del Adulto Mayor (TAM). En particular, la capacidad adicional del chip, la que actualmente es subutilizada.</t>
  </si>
  <si>
    <t xml:space="preserve">-        Se sugiere reducir los servicios de Oficinas TNE, mediante la distribución de atenciones de solicitud de reposición de tarjetas hacia el canal virtual. </t>
  </si>
  <si>
    <t>-        Adecuar las bases de licitación llevadas a cabo por JUNAEB, de modo tal de incentivar la entrada de diversos oferentes a los distintos procesos licitados.</t>
  </si>
  <si>
    <t>Programas de Protección:</t>
  </si>
  <si>
    <t>En el marco de la transición hacia la nueva institucionalidad de protección de la niñez, se recomienda:</t>
  </si>
  <si>
    <t>- Proyecto de Diagnóstico Ambulatorio (DAM)</t>
  </si>
  <si>
    <t>-        Diseñar programas constituidos a partir de un diagnóstico que entregue información actualizada sobre la cuantificación y caracterización de la población potencial y objetivo.</t>
  </si>
  <si>
    <t>- Programa de Prevención Focalizada para Niños, Niñas y Adolescentes Vulnerados en sus Derechos (PPF)</t>
  </si>
  <si>
    <t>-        Realizar pilotajes de los modelos de intervención considerados y así contar con evidencia a nivel local de los que tienen resultados positivos para escalar su implementación.</t>
  </si>
  <si>
    <t>- Programa de Intervención Integral Especializada (PIE)</t>
  </si>
  <si>
    <t>-        Crear un sistema de información que permita medir el propósito y componentes de los nuevos programas, monitorear los procesos y productos de cada componente y hacer seguimiento de casos.</t>
  </si>
  <si>
    <t>Servicio Nacional de Menores (SENAME), Ministerio de Justicia y Derechos Humanos</t>
  </si>
  <si>
    <t>-        Desarrollar, aplicar y sistematizar una supervisión técnica que no solo retroalimente sobre el proceso de supervisión, sino que también informe sobre la efectividad y calidad de los proyectos.</t>
  </si>
  <si>
    <t>-        Implementar un sistema contable por centro de costos en cada programa, que permita individualizar de manera precisa los costos específicos que implica la producción de los bienes y servicios correspondientes.</t>
  </si>
  <si>
    <t>Planes de Promoción de la Salud para Municipios Comunas y Comunidades Saludables - MCCS (Ex Planes Comunales de Promoción de la salud - PCPS)</t>
  </si>
  <si>
    <t>-        A nivel de diseño, estimar necesidades efectivas de promoción de la salud y calcular brechas, para hacer ajustes al diseño del programa y definir “acciones/dimensiones” para cada componente.</t>
  </si>
  <si>
    <t>Subsecretaría de Salud Pública, Ministerio de Salud</t>
  </si>
  <si>
    <t>-        A nivel de implementación, definir un mínimo de actividades por componente, respetando decisiones a nivel local, buscar mecanismos para asegurar el mínimo de horas profesionales requeridas, realizar mediciones de la calidad, proceso y resultados a nivel de componentes y desarrollar una agenda proactiva de coordinación.</t>
  </si>
  <si>
    <t>-        A nivel de resultados, desarrollar un estudio de gasto/eficiencia trienio 2019-2021 y generar mejoras en la reportabilidad de los sistemas de información.</t>
  </si>
  <si>
    <t>-        Establecer mecanismos formales de coordinación con otros servicios que implementan iniciativas complementarias a nivel local.</t>
  </si>
  <si>
    <t>Centros de Apoyo Comunitario para Personas con Demencia (CACPD)</t>
  </si>
  <si>
    <t>-        Elaborar y formalizar las Orientaciones Técnicas de implementación a nivel de sistema del GES Nº 85 de Enfermedad de Alzheimer y Otras Demencias, fijando claramente criterios de derivación y tratamiento de las personas con demencia en los distintos dispositivos del sistema, y actualizar las Orientaciones Técnicas del Programa CACPD en concordancia con ello.</t>
  </si>
  <si>
    <t>Subsecretaría de Redes Asistenciales, Ministerio de Salud</t>
  </si>
  <si>
    <t>-        Realizar un levantamiento periódico centralizado de las prestaciones entregadas por cada centro y utilizar esta información para análisis periódicos comparativos entre centros.</t>
  </si>
  <si>
    <t>-        Establecer a nivel central instancias formales y periódicas de coordinación entre programas complementarios con CACPD, tales como Red Local de Apoyos y Cuidados, Establecimientos de Larga Estadía para Adultos Mayores y Centros Diurnos del Adulto Mayor, entre otros.</t>
  </si>
  <si>
    <t>Regularización de Títulos de Dominio</t>
  </si>
  <si>
    <t xml:space="preserve">-        Levantamiento de información en dos ámbitos: a. Proceso idealizado (modelo óptimo) de los trámites de regularización de títulos de dominio, de forma que se pueda calcular un tiempo de demora óptimo teórico; b. Variabilidad en productividad regional. </t>
  </si>
  <si>
    <t>Subsecretaría de Bienes Nacionales, Ministerio de Bienes Nacionales</t>
  </si>
  <si>
    <t>-        Sistematizar e informar sobre los convenios de fondos con terceros firmados y vigentes, explicitando los montos y la población definida que será atendida.</t>
  </si>
  <si>
    <t>-        Sistematizar e informar sobre el costo promedio por solicitud de regularización, desagregada en función de la fuente de financiamiento de los recursos humanos.</t>
  </si>
  <si>
    <t>-        Mejorar mecanismos de coordinación y acceso de información con instituciones públicas y privadas relacionadas al proceso.</t>
  </si>
  <si>
    <t>Plan de Acción de Eficiencia Energética</t>
  </si>
  <si>
    <t>-        En el diseño se debe tener en cuenta la contribución esperada a la consecución del objetivo del Plan. En cada sector, los componentes deben estar alineados con un diagnóstico que identifique las barreras que dificultan la consecución del objetivo.</t>
  </si>
  <si>
    <t>Subsecretaría de Energía, Ministerio de Energía</t>
  </si>
  <si>
    <t>-        Es deseable que cada aparición o desaparición de componentes y cada aumento o disminución considerable de recursos, vaya acompañado de diagnósticos y seguimiento de resultados en términos de ahorro energético.</t>
  </si>
  <si>
    <t xml:space="preserve">-        Revisar los contenidos de los convenios anuales de transferencia de recursos desde la Subsecretaría a la Agencia, incorporando mayor detalle en la reportabilidad a nivel de resultados. </t>
  </si>
  <si>
    <t xml:space="preserve">-        Desarrollar una metodología para la estimación de los gastos administrativos tanto por sector como del Plan en agregado. </t>
  </si>
  <si>
    <t>Pavimentación Participativa</t>
  </si>
  <si>
    <t>-        Revisar la mantención de los criterios de priorización con menor relevancia y, en caso de que se considere relevante mantenerlos, sería importante reformular la manera en que se asigna el puntaje en estas dimensiones.</t>
  </si>
  <si>
    <t>Servicios de Vivienda y Urbanización, Ministerio de Vivienda y Urbanismo</t>
  </si>
  <si>
    <t>-        Estudiar la factibilidad de disminuir la duración de sus procesos, en especial el correspondiente a la Etapa Administrativa, cuya duración es mayor que la Etapa de Ejecución de Obras.</t>
  </si>
  <si>
    <t>-        Revisar el diseño y oportunidad de los mecanismos de participación que considera el programa a fin de alivianar la carga administrativa que deben sobrellevar los Comités de Pavimentación.</t>
  </si>
  <si>
    <t>Modelo de Agenciamiento</t>
  </si>
  <si>
    <r>
      <t xml:space="preserve">-        Se recomienda revisar los topes máximos de pago de </t>
    </r>
    <r>
      <rPr>
        <i/>
        <sz val="10"/>
        <rFont val="Calibri"/>
        <family val="2"/>
        <scheme val="minor"/>
      </rPr>
      <t>Over Head</t>
    </r>
    <r>
      <rPr>
        <sz val="10"/>
        <rFont val="Calibri"/>
        <family val="2"/>
        <scheme val="minor"/>
      </rPr>
      <t xml:space="preserve"> (OH) definidos en los reglamentos, teniendo en cuenta la evidencia del pago que se ha realizado en cada instrumento/línea de apoyo. Esta revisión puede considerar condiciones específicas a través de las regiones.</t>
    </r>
  </si>
  <si>
    <t>Corporación de Fomento de la Producción (CORFO), Ministerio de Economía, Fomento y Turismo</t>
  </si>
  <si>
    <r>
      <t xml:space="preserve">-        En el caso de Corfo, se recomienda asociar los topes máximos de pago de </t>
    </r>
    <r>
      <rPr>
        <i/>
        <sz val="10"/>
        <rFont val="Calibri"/>
        <family val="2"/>
        <scheme val="minor"/>
      </rPr>
      <t>Over Head</t>
    </r>
    <r>
      <rPr>
        <sz val="10"/>
        <rFont val="Calibri"/>
        <family val="2"/>
        <scheme val="minor"/>
      </rPr>
      <t xml:space="preserve"> definidos en los reglamentos a un mayor detalle de las potenciales actividades a desarrollar dentro de las etapas de un proyecto, con el fin de sustentar con información más específica la definición del OH a pagar en cada proyecto.</t>
    </r>
  </si>
  <si>
    <t xml:space="preserve">-        Fortalecer los sistemas de monitoreo y control, de forma de tener un mayor detalle de las actividades realizadas dentro de las etapas de un proyecto. </t>
  </si>
  <si>
    <t>-        Publicar en la página web de cada servicio un listado actualizado de todos los proyectos financiados desde el año 2015 en adelante, incorporando al menos la siguiente información: nombre y año del proyecto, región, instrumento/línea de apoyo a través de la cual es financiado, nombre del Agente Operador y monto de pago asignado, monto del aporte directo del servicio al proyecto y monto del aporte empresarial, entre otros elementos claves para caracterizar y transparentar este mercado y fomentar la competencia.</t>
  </si>
  <si>
    <t>Servicio de Cooperación Técnica (SERCOTEC), Ministerio de Economía, Fomento y Turismo</t>
  </si>
  <si>
    <t>Cuadro IV.1.2</t>
  </si>
  <si>
    <t>Número de Programas por Ministerio según categoría Global de Cumplimiento de Compromisos</t>
  </si>
  <si>
    <t>Cumplimiento al 30 de junio de 2021</t>
  </si>
  <si>
    <t>Ministerios</t>
  </si>
  <si>
    <t>Calificación Global</t>
  </si>
  <si>
    <t>Total programas</t>
  </si>
  <si>
    <t>Egresado</t>
  </si>
  <si>
    <t>Egreso Incompleto</t>
  </si>
  <si>
    <t>Cumplido</t>
  </si>
  <si>
    <t>Parcialmente cumplido</t>
  </si>
  <si>
    <t>No cumplido</t>
  </si>
  <si>
    <t>Ministerio de Agricultura</t>
  </si>
  <si>
    <t>Ministerio de Desarrollo Social y Familia</t>
  </si>
  <si>
    <t>Ministerio de Economía, Fomento y Turismo</t>
  </si>
  <si>
    <t>Ministerio de Educación</t>
  </si>
  <si>
    <t>Ministerio de Justicia y Derechos Humanos</t>
  </si>
  <si>
    <t>Ministerio de la Mujer y la Equidad de Género</t>
  </si>
  <si>
    <t>Ministerio de las Culturas, las Artes y el Patrimonio</t>
  </si>
  <si>
    <t>Ministerio de Obras Públicas</t>
  </si>
  <si>
    <t>Ministerio de Relaciones Exteriores</t>
  </si>
  <si>
    <t>Ministerio de Salud</t>
  </si>
  <si>
    <t>Ministerio de Transporte y Telecomunicaciones</t>
  </si>
  <si>
    <t>Ministerio de Vivienda y Urbanismo</t>
  </si>
  <si>
    <t>Ministerio del Deporte</t>
  </si>
  <si>
    <t>Ministerio del Interior y Seguridad Pública</t>
  </si>
  <si>
    <t>Ministerio del Medio Ambiente</t>
  </si>
  <si>
    <t>Ministerio del Trabajo y Previsión Social</t>
  </si>
  <si>
    <t>Ministerio Secretaría General de Gobierno</t>
  </si>
  <si>
    <t>Total de programas</t>
  </si>
  <si>
    <r>
      <t xml:space="preserve">Cuadro </t>
    </r>
    <r>
      <rPr>
        <b/>
        <sz val="10"/>
        <color rgb="FF000000"/>
        <rFont val="Calibri"/>
        <family val="2"/>
        <scheme val="minor"/>
      </rPr>
      <t>IV.1.</t>
    </r>
    <r>
      <rPr>
        <b/>
        <sz val="10"/>
        <color theme="1"/>
        <rFont val="Calibri"/>
        <family val="2"/>
        <scheme val="minor"/>
      </rPr>
      <t>3</t>
    </r>
  </si>
  <si>
    <t>Programas Egresados del Seguimiento de Compromisos en junio de 2021</t>
  </si>
  <si>
    <t>Ministerio</t>
  </si>
  <si>
    <t>Servicio</t>
  </si>
  <si>
    <t>Programa/Institución</t>
  </si>
  <si>
    <t>Instituto de Desarrollo Agropecuario</t>
  </si>
  <si>
    <t>Programa de Desarrollo Local (PRODESAL)</t>
  </si>
  <si>
    <t>Corporación Nacional de Desarrollo Indígena</t>
  </si>
  <si>
    <t>Fondo de Desarrollo Indígena</t>
  </si>
  <si>
    <t>Corporación de Fomento de la Producción</t>
  </si>
  <si>
    <t>Refinanciamiento de Créditos PyME</t>
  </si>
  <si>
    <t>Junta Nacional de Auxilio Escolar y Becas</t>
  </si>
  <si>
    <t>Programa de Salud Oral</t>
  </si>
  <si>
    <t>Junta Nacional de Jardines Infantiles</t>
  </si>
  <si>
    <t>Programa Educativo Alternativo</t>
  </si>
  <si>
    <t>Servicio Nacional de Menores</t>
  </si>
  <si>
    <t>Centros Residenciales de Administración Directa</t>
  </si>
  <si>
    <t>Subsecretaría de las Culturas y las Artes</t>
  </si>
  <si>
    <t>Fondo Nacional de Fomento del Libro y la Lectura</t>
  </si>
  <si>
    <t>Dirección de Obras Hidráulicas</t>
  </si>
  <si>
    <t>Obras de Riego</t>
  </si>
  <si>
    <t>Subsecretaría de Redes</t>
  </si>
  <si>
    <t>Programa Más Sonrisas</t>
  </si>
  <si>
    <t>Programa Preventivo en Salud Bucal (Sembrando Sonrisas)</t>
  </si>
  <si>
    <t>Vida Sana - Intervenciones en Factores de Riesgo de Enfermedades Crónicas</t>
  </si>
  <si>
    <t>Subsecretaría de Vivienda y Urbanismo</t>
  </si>
  <si>
    <t>Campamentos</t>
  </si>
  <si>
    <t>Recuperación de Barrios</t>
  </si>
  <si>
    <t>Subsidio Habitacional Extraordinario para Proyectos de Integración Social (DS116)</t>
  </si>
  <si>
    <t>Subsidio para el Arriendo</t>
  </si>
  <si>
    <t>Instituto Nacional de Deportes</t>
  </si>
  <si>
    <t>Programas de Deportes Liderazgo Deportivo Nacional*</t>
  </si>
  <si>
    <t>Servicio Nacional de Capacitación y Empleo</t>
  </si>
  <si>
    <t>Subsidio al Empleo Joven (SEJ)*</t>
  </si>
  <si>
    <r>
      <t xml:space="preserve">Cuadro </t>
    </r>
    <r>
      <rPr>
        <b/>
        <sz val="10"/>
        <color rgb="FF000000"/>
        <rFont val="Calibri"/>
        <family val="2"/>
        <scheme val="minor"/>
      </rPr>
      <t>IV.1.</t>
    </r>
    <r>
      <rPr>
        <b/>
        <sz val="10"/>
        <color theme="1"/>
        <rFont val="Calibri"/>
        <family val="2"/>
        <scheme val="minor"/>
      </rPr>
      <t>4</t>
    </r>
  </si>
  <si>
    <t>Programas en Categoría Global “No Cumplido” en el Seguimiento de Compromisos a junio 2021</t>
  </si>
  <si>
    <t>Programa/Servicio/Ministerio</t>
  </si>
  <si>
    <t>Calificación de los Compromisos del Programa</t>
  </si>
  <si>
    <t>Total de Compromisos</t>
  </si>
  <si>
    <t>Cancelado</t>
  </si>
  <si>
    <t>Parcialmente Cumplido</t>
  </si>
  <si>
    <t>No Cumplido</t>
  </si>
  <si>
    <t>Vencimiento a futuro</t>
  </si>
  <si>
    <t>Atención Integral a Personas con Dependencia Severa</t>
  </si>
  <si>
    <t>Fondo de Innovación para la Competitividad Regional (FIC-R)</t>
  </si>
  <si>
    <t>Subsecretaría de Desarrollo Regional y Administrativo y Gobiernos Regionales</t>
  </si>
  <si>
    <t>Total general</t>
  </si>
  <si>
    <t>Cuadro IV.2.1</t>
  </si>
  <si>
    <t>Indicadores de Desempeño año 2022, por Ministerio, según ámbito de control</t>
  </si>
  <si>
    <t>MINISTERIO</t>
  </si>
  <si>
    <t>N° Servicios</t>
  </si>
  <si>
    <t>Proceso</t>
  </si>
  <si>
    <t>Producto</t>
  </si>
  <si>
    <t>Resultado Final</t>
  </si>
  <si>
    <t>Resultado Intermedio</t>
  </si>
  <si>
    <t>MINISTERIO DE AGRICULTURA</t>
  </si>
  <si>
    <t>MINISTERIO DE BIENES NACIONALES</t>
  </si>
  <si>
    <t>MINISTERIO DE CIENCIA, TECNOLOGIA, CONOCIMIENTO E INNOVACION</t>
  </si>
  <si>
    <t>MINISTERIO DE DEFENSA NACIONAL</t>
  </si>
  <si>
    <t>MINISTERIO DE DESARROLLO SOCIAL</t>
  </si>
  <si>
    <t>MINISTERIO DE ECONOMIA, FOMENTO Y TURISMO</t>
  </si>
  <si>
    <t>MINISTERIO DE EDUCACION</t>
  </si>
  <si>
    <t>MINISTERIO DE ENERGIA</t>
  </si>
  <si>
    <t>MINISTERIO DE HACIENDA</t>
  </si>
  <si>
    <t>MINISTERIO DE JUSTICIA Y DERECHOS HUMANOS</t>
  </si>
  <si>
    <t>MINISTERIO DE LA MUJER Y LA EQUIDAD DE GÉNERO</t>
  </si>
  <si>
    <t>MINISTERIO DE LAS CULTURAS, LAS ARTES Y EL PATRIMONIO</t>
  </si>
  <si>
    <t>MINISTERIO DE MINERIA</t>
  </si>
  <si>
    <t>MINISTERIO DE OBRAS PUBLICAS</t>
  </si>
  <si>
    <t>MINISTERIO DE RELACIONES EXTERIORES</t>
  </si>
  <si>
    <t>MINISTERIO DE SALUD</t>
  </si>
  <si>
    <t>MINISTERIO DE TRANSPORTE Y TELECOMUNICACIONES</t>
  </si>
  <si>
    <t>MINISTERIO DE VIVIENDA Y URBANISMO</t>
  </si>
  <si>
    <t>MINISTERIO DEL DEPORTE</t>
  </si>
  <si>
    <t>MINISTERIO DEL INTERIOR Y SEGURIDAD PÚBLICA</t>
  </si>
  <si>
    <t>MINISTERIO DEL MEDIO AMBIENTE</t>
  </si>
  <si>
    <t>MINISTERIO DEL TRABAJO Y PREVISION SOCIAL</t>
  </si>
  <si>
    <t>MINISTERIO SECRETARIA GENERAL DE GOBIERNO</t>
  </si>
  <si>
    <t>MINISTERIO SECRETARIA GENERAL DE LA PRESIDENCIA</t>
  </si>
  <si>
    <t>PRESIDENCIA DE LA REPUBLICA</t>
  </si>
  <si>
    <t>% de Participación</t>
  </si>
  <si>
    <t>Cuadro V.3.1</t>
  </si>
  <si>
    <t>Cuadro V.3.2</t>
  </si>
  <si>
    <t>Cuadro V.3.3</t>
  </si>
  <si>
    <t>Cuadro V.3.4</t>
  </si>
  <si>
    <t>Cuadro VI.2.1</t>
  </si>
  <si>
    <t>Categorías de desempeño Encuesta IBP Covid-19</t>
  </si>
  <si>
    <t>Rendición de cuentas</t>
  </si>
  <si>
    <t xml:space="preserve">Número de Países </t>
  </si>
  <si>
    <t>Países</t>
  </si>
  <si>
    <t>(nivel alcanzado)</t>
  </si>
  <si>
    <t>(de 120)</t>
  </si>
  <si>
    <t>Sustantivo</t>
  </si>
  <si>
    <t>Adecuado</t>
  </si>
  <si>
    <t>Australia, Noruega, Perú, Filipinas</t>
  </si>
  <si>
    <t>Parcial</t>
  </si>
  <si>
    <t>Bangladesh, Brasil, Bulgaria, Canadá, Chile, Colombia, Costa Rica, Croacia, Fiji, France, Alemania, Indonesia, Italia, Jamaica, Japón, Kirguistán, Mongolia, Nueva Zelanda, Nigeria, Paraguay, Polonia, Portugal, Sierra Leone, Eslovaquia, Eslovenia, Sudáfrica, Suecia, Reino Unido, Estados Unidos.</t>
  </si>
  <si>
    <t>Limitado</t>
  </si>
  <si>
    <t>Afganistán, Angola, Argentina, Armenia, Azerbaiyán, Bolivia, Bosnia and Herzegovina, Botsuana, Camerún, China, Costa de Marfil, República Checa, República Dominicana, Ecuador, El Salvador, Georgia, Ghana, Guatemala, Honduras, Jordania, Kazakstán, Kenia, Lesoto, Liberia, Macedonia, Madagascar, Malaysia, Mali, México, Moldova, Mozambique, Namibia, Nepal, Nicaragua, Níger, Pakistán, Papúa Nueva Guinea, Romania, Rusia, Ruanda, Senegal, Serbia, Somalia, Corea del Sur, España, Sri Lanka, São Tomé e Príncipe, Tailandia, Timor-Leste, Togo, Trinidad and Tobago, Uganda, Ucrania, Vietnam, Zambia</t>
  </si>
  <si>
    <t>Mínimo</t>
  </si>
  <si>
    <t>Albania, Argelia, Benín, Burkina Faso, Burundi, Camboya, Chad, Comoras, República Democrática del Congo, Egipto, Gambia, Guinea Ecuatorial, Esuatini, Etiopía, Hungría, India, Iraq, Lebanon, Malawi, Marruecos, Myanmar, Qatar, Arabia Saudita, South Sudan, Sudan, Tayikistán, Tanzania, Túnez, Turquía, Venezuela, Yemen, Zimbabue</t>
  </si>
  <si>
    <t>Cuadro A.I.1</t>
  </si>
  <si>
    <t>Variables estructurales para 2021</t>
  </si>
  <si>
    <t>Variable</t>
  </si>
  <si>
    <t>Valor</t>
  </si>
  <si>
    <t>Fuente</t>
  </si>
  <si>
    <t>Brecha PIB tendencial / PIB efectivo 2021</t>
  </si>
  <si>
    <t>Ministerio de Hacienda/ Comité de expertos, reunido en julio de 2020.</t>
  </si>
  <si>
    <t>Brecha PIB tendencial / PIB efectivo 2020</t>
  </si>
  <si>
    <t>Precio de referencia del cobre 2021</t>
  </si>
  <si>
    <t>Comité de expertos, reunido en julio de 2020.</t>
  </si>
  <si>
    <t>(centavos de dólar por libra)</t>
  </si>
  <si>
    <t>Precio de referencia del cobre 2020</t>
  </si>
  <si>
    <t>Comité de expertos, reunido en julio de 2019.</t>
  </si>
  <si>
    <t>Fuentes: Ministerio de Hacienda y Dipres.</t>
  </si>
  <si>
    <t>Cuadro A.I.2</t>
  </si>
  <si>
    <t>Proyección de variables económicas efectivas 2021</t>
  </si>
  <si>
    <t>Período</t>
  </si>
  <si>
    <t>PIB (tasa de variación real)</t>
  </si>
  <si>
    <t>Promedio 2021</t>
  </si>
  <si>
    <t xml:space="preserve">IPC (tasa de variación promedio / promedio) </t>
  </si>
  <si>
    <t>Tipo de cambio nominal (pesos por dólar)</t>
  </si>
  <si>
    <t>Promedio 2020 ($2021)</t>
  </si>
  <si>
    <t>Precio del cobre BML (centavos de dólar por libra)</t>
  </si>
  <si>
    <t>Promedio 2020</t>
  </si>
  <si>
    <t>Diferencia precio Referencia  del cobre – precio cobre Codelco (centavos de dólar por libra)</t>
  </si>
  <si>
    <t>Ventas Cobre Codelco (miles de toneladas)</t>
  </si>
  <si>
    <t>Total 2021</t>
  </si>
  <si>
    <t>Producción cobre GMP10 (miles de toneladas)</t>
  </si>
  <si>
    <t>Total 2020</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</si>
  <si>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</si>
  <si>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</si>
  <si>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</si>
  <si>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</si>
  <si>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</si>
  <si>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</si>
  <si>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Ingresos efectivos, componente cíclico e ingresos cíclicamente ajustados 2021</t>
  </si>
  <si>
    <t>(millones de pesos 2021)</t>
  </si>
  <si>
    <t>Componente</t>
  </si>
  <si>
    <t>Ingresos efectivos</t>
  </si>
  <si>
    <t>Componente cíclico</t>
  </si>
  <si>
    <t>Ingresos cíclicamente ajustados</t>
  </si>
  <si>
    <t>(1) Ingresos tributarios no mineros (ITNM)</t>
  </si>
  <si>
    <t>(1.1) Impuesto Declaración Anual (abril)</t>
  </si>
  <si>
    <t>(1.2) Sistema de pagos (créditos, efecto en abril de 2021)</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</si>
  <si>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</si>
  <si>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</si>
  <si>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</si>
  <si>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</si>
  <si>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</si>
  <si>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</si>
  <si>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</si>
  <si>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</si>
  <si>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(4.1.1) Impuesto Específico (abril de 2021)</t>
  </si>
  <si>
    <t>(4.1.2) PPM</t>
  </si>
  <si>
    <t>(4.1.3) Créditos (abril de 2021)</t>
  </si>
  <si>
    <t>(4.2) Impuesto a la Renta de Primera Categoría GMP10</t>
  </si>
  <si>
    <t>(4.2.1) Impuesto Primera Categoría (abril de 2021)</t>
  </si>
  <si>
    <t>(4.2.2) PPM</t>
  </si>
  <si>
    <t>(4.2.3) Créditos (abril de 2021)</t>
  </si>
  <si>
    <t>(4.3) Impuesto Adicional GMP10</t>
  </si>
  <si>
    <t>(5) Otros ingresos sin ajuste cíclico</t>
  </si>
  <si>
    <t>(6)= (1+2+3+4+5) Total</t>
  </si>
  <si>
    <t>Nota: El cálculo del componente cíclico estimado, incluye el descuento de las medidas de reversión automáticas consideradas para 2021, tal como señala la metodología vigente. Los montos descontados son: $1.648.832 millones estimados en la línea (1.2) por la suspensión del pago de PPM (cabe hacer presente que las medidas que significaron una menor recaudación por pago de PPM en el año 2020 y que se revierten automáticamente en el año 2021 se ven reflejadas en el ítem “Sistema de Pagos”, dado que se traducen en menores devoluciones para las empresas en la Operación Renta 2021 por menores pagos provisionales del año anterior), -$181.161 millones estimados en la línea (1.5) por facilidades en el pago de IVA y devolución de remanentes de crédito fiscal IVA a Pymes, $104.465 millones estimados en la línea (1.2) por la devolución de los impuestos retenidos a los trabajadores independientes y $2.105 millones en la línea (1.5) por el apoyo a MiPymes. Todos estos montos corresponden a beneficios otorgados por la Ley N°21.207, el Decreto N°420 del Ministerio de Hacienda, el Acuerdo Covid y la Ley N°21.353.</t>
  </si>
  <si>
    <t>Cuadro A.I.4</t>
  </si>
  <si>
    <t>Balance Cíclicamente Ajustado del Gobierno Central Total 2021</t>
  </si>
  <si>
    <t>(millones de pesos 2021 y % del PIB)</t>
  </si>
  <si>
    <r>
      <t>(1) Balance Efectivo (BD</t>
    </r>
    <r>
      <rPr>
        <b/>
        <vertAlign val="subscript"/>
        <sz val="10"/>
        <color rgb="FF000000"/>
        <rFont val="Calibri"/>
        <family val="2"/>
        <scheme val="minor"/>
      </rPr>
      <t>2021</t>
    </r>
    <r>
      <rPr>
        <b/>
        <sz val="10"/>
        <color rgb="FF000000"/>
        <rFont val="Calibri"/>
        <family val="2"/>
        <scheme val="minor"/>
      </rPr>
      <t>)</t>
    </r>
  </si>
  <si>
    <r>
      <t>(2) Efecto Cíclico (AC</t>
    </r>
    <r>
      <rPr>
        <b/>
        <vertAlign val="subscript"/>
        <sz val="10"/>
        <color rgb="FF000000"/>
        <rFont val="Calibri"/>
        <family val="2"/>
        <scheme val="minor"/>
      </rPr>
      <t>2021</t>
    </r>
    <r>
      <rPr>
        <b/>
        <sz val="10"/>
        <color rgb="FF000000"/>
        <rFont val="Calibri"/>
        <family val="2"/>
        <scheme val="minor"/>
      </rPr>
      <t>)</t>
    </r>
  </si>
  <si>
    <t>(2.1) Ingresos tributarios no mineros</t>
  </si>
  <si>
    <t>(2.2) Ingresos cotizaciones previsionales de salud</t>
  </si>
  <si>
    <t xml:space="preserve">(2.3) Ingresos de Codelco </t>
  </si>
  <si>
    <t xml:space="preserve">(2.4) Ingresos tributarios GMP10 </t>
  </si>
  <si>
    <r>
      <t>(3)= (1-2) Balance Cíclicamente Ajustado (BCA</t>
    </r>
    <r>
      <rPr>
        <b/>
        <vertAlign val="subscript"/>
        <sz val="10"/>
        <color rgb="FF000000"/>
        <rFont val="Calibri"/>
        <family val="2"/>
        <scheme val="minor"/>
      </rPr>
      <t>2021</t>
    </r>
    <r>
      <rPr>
        <b/>
        <sz val="10"/>
        <color rgb="FF000000"/>
        <rFont val="Calibri"/>
        <family val="2"/>
        <scheme val="minor"/>
      </rPr>
      <t>)</t>
    </r>
  </si>
  <si>
    <t>(4) Ingresos por intereses</t>
  </si>
  <si>
    <t>(5) Gastos por intereses</t>
  </si>
  <si>
    <t>(6) = (1-4+5) Balance primario efectivo</t>
  </si>
  <si>
    <t>(7) = (3-4+5) Balance primario cíclicamente ajustado</t>
  </si>
  <si>
    <t>Cuadro A.I.5</t>
  </si>
  <si>
    <t>Variables estructurales para 2022</t>
  </si>
  <si>
    <t>Brecha PIB tendencial / PIB efectivo 2022</t>
  </si>
  <si>
    <t>Ministerio de Hacienda/ Comité de expertos, reunido en agosto de 2021.</t>
  </si>
  <si>
    <t>Precio de referencia del cobre 2022</t>
  </si>
  <si>
    <t>Comité de expertos, reunido en agosto de 2021.</t>
  </si>
  <si>
    <t>Cuadro A.I.6</t>
  </si>
  <si>
    <t>Proyección de variables económicas efectivas 2022</t>
  </si>
  <si>
    <t>Promedio 2022</t>
  </si>
  <si>
    <t>Promedio 2021 ($2022)</t>
  </si>
  <si>
    <t>Total 2022</t>
  </si>
  <si>
    <t>Cuadro A.I.7</t>
  </si>
  <si>
    <t>Ingresos efectivos, componente cíclico e ingresos cíclicamente ajustados 2022</t>
  </si>
  <si>
    <t>(1.2) Sistema de pagos (créditos, efecto en abril de 2022)</t>
  </si>
  <si>
    <t>(4.1.1) Impuesto Específico (abril de 2022)</t>
  </si>
  <si>
    <t>(4.1.3) Créditos (abril de 2022)</t>
  </si>
  <si>
    <t>(4.2.1) Impuesto Primera Categoría (abril de 2022)</t>
  </si>
  <si>
    <t>(4.2.3) Créditos (abril de 2022)</t>
  </si>
  <si>
    <t>Nota: El cálculo del componente cíclico estimado, incluye el descuento de las medidas de reversión automáticas consideradas para 2022, tal como señala la metodología vigente. Los montos descontados son: $588.789 millones estimados en la línea (1.5) por la reversión de las devoluciones de remanentes de crédito fiscal IVA a Pymes, implementadas en 2020 y 2021, correspondientes a beneficios otorgados por el Acuerdo Covid y la Ley N°21.353, respectivamente.</t>
  </si>
  <si>
    <t>Cuadro A.I.8</t>
  </si>
  <si>
    <t>Balance Cíclicamente Ajustado del Gobierno Central Total 2022</t>
  </si>
  <si>
    <t>(millones de pesos 2022 y % del PIB)</t>
  </si>
  <si>
    <r>
      <t>(1) Balance Efectivo (BD</t>
    </r>
    <r>
      <rPr>
        <b/>
        <vertAlign val="subscript"/>
        <sz val="10"/>
        <color rgb="FF000000"/>
        <rFont val="Calibri"/>
        <family val="2"/>
        <scheme val="minor"/>
      </rPr>
      <t>2022</t>
    </r>
    <r>
      <rPr>
        <b/>
        <sz val="10"/>
        <color rgb="FF000000"/>
        <rFont val="Calibri"/>
        <family val="2"/>
        <scheme val="minor"/>
      </rPr>
      <t>)</t>
    </r>
  </si>
  <si>
    <r>
      <t>(2) Efecto Cíclico (AC</t>
    </r>
    <r>
      <rPr>
        <b/>
        <vertAlign val="subscript"/>
        <sz val="10"/>
        <color rgb="FF000000"/>
        <rFont val="Calibri"/>
        <family val="2"/>
        <scheme val="minor"/>
      </rPr>
      <t>2022</t>
    </r>
    <r>
      <rPr>
        <b/>
        <sz val="10"/>
        <color rgb="FF000000"/>
        <rFont val="Calibri"/>
        <family val="2"/>
        <scheme val="minor"/>
      </rPr>
      <t>)</t>
    </r>
  </si>
  <si>
    <r>
      <t>(3)= (1-2) Balance Cíclicamente Ajustado (BCA</t>
    </r>
    <r>
      <rPr>
        <b/>
        <vertAlign val="subscript"/>
        <sz val="10"/>
        <color rgb="FF000000"/>
        <rFont val="Calibri"/>
        <family val="2"/>
        <scheme val="minor"/>
      </rPr>
      <t>2022</t>
    </r>
    <r>
      <rPr>
        <b/>
        <sz val="10"/>
        <color rgb="FF000000"/>
        <rFont val="Calibri"/>
        <family val="2"/>
        <scheme val="minor"/>
      </rPr>
      <t>)</t>
    </r>
  </si>
  <si>
    <t>Cuadro A.II.1</t>
  </si>
  <si>
    <t>Ingresos Tributarios GMP10 moneda nacional y extranjera</t>
  </si>
  <si>
    <t>(miles de dólares)</t>
  </si>
  <si>
    <t>Declaración anual de Renta</t>
  </si>
  <si>
    <t>Declaración y pago mensual</t>
  </si>
  <si>
    <t>Pagos Provisionales Mensuales</t>
  </si>
  <si>
    <t>Impuesto Adicional Retenido</t>
  </si>
  <si>
    <t>Total pagos por impuesto a la Renta</t>
  </si>
  <si>
    <t>Ley de Presupuestos 2021</t>
  </si>
  <si>
    <t>Proyecto de Ley de Presupuestos 2022</t>
  </si>
  <si>
    <t>Cuadro A.II.2</t>
  </si>
  <si>
    <t>ESTADO DE OPERACIONES DE GOBIERNO 2021-2022</t>
  </si>
  <si>
    <t>GOBIERNO CENTRAL TOTAL</t>
  </si>
  <si>
    <t>moneda nacional + moneda extranjera</t>
  </si>
  <si>
    <t>(millones de pesos de cada año)</t>
  </si>
  <si>
    <t>TRANSACCIONES QUE AFECTAN EL PATRIMONIO NETO</t>
  </si>
  <si>
    <t>INGRESOS</t>
  </si>
  <si>
    <t xml:space="preserve">    Ingresos tributarios netos</t>
  </si>
  <si>
    <t xml:space="preserve">         Tributación minería privada</t>
  </si>
  <si>
    <t xml:space="preserve">         Tributación resto contribuyentes</t>
  </si>
  <si>
    <t xml:space="preserve">    Cobre bruto</t>
  </si>
  <si>
    <t xml:space="preserve">    Imposiciones previsionales</t>
  </si>
  <si>
    <t xml:space="preserve">    Donaciones</t>
  </si>
  <si>
    <t xml:space="preserve">    Rentas de la propiedad </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</si>
  <si>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</si>
  <si>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</si>
  <si>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</si>
  <si>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</si>
  <si>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</si>
  <si>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</si>
  <si>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 (1)</t>
  </si>
  <si>
    <t xml:space="preserve">    Prestaciones previsionales (2)</t>
  </si>
  <si>
    <t xml:space="preserve">    Otros</t>
  </si>
  <si>
    <t>RESULTADO OPERATIVO BRUTO</t>
  </si>
  <si>
    <t>ADQUISICION NETA DE ACTIVOS NO FINANCIEROS</t>
  </si>
  <si>
    <t xml:space="preserve">    Venta de activos físicos</t>
  </si>
  <si>
    <t xml:space="preserve">    Inversión</t>
  </si>
  <si>
    <t xml:space="preserve">    Transferencias de capital</t>
  </si>
  <si>
    <t>TOTAL INGRESOS (3)</t>
  </si>
  <si>
    <t>TOTAL GASTOS (4)</t>
  </si>
  <si>
    <t>PRESTAMO NETO/ENDEUDAMIENTO NETO</t>
  </si>
  <si>
    <t>TRANSACCIONES EN ACTIVOS FINANCIEROS (FINANCIAMIENTO)</t>
  </si>
  <si>
    <t>ADQUISICION NETA DE ACTIVOS FINANCIEROS</t>
  </si>
  <si>
    <t xml:space="preserve">    Préstamos</t>
  </si>
  <si>
    <t xml:space="preserve">    Otorgamiento de préstamos</t>
  </si>
  <si>
    <t xml:space="preserve">    Recuperación de prestamos</t>
  </si>
  <si>
    <t xml:space="preserve">    Títulos y valores</t>
  </si>
  <si>
    <t xml:space="preserve">    Inversión financiera</t>
  </si>
  <si>
    <t xml:space="preserve">    Venta de activos financieros</t>
  </si>
  <si>
    <t xml:space="preserve">    Operaciones de cambio</t>
  </si>
  <si>
    <t xml:space="preserve">    Caja</t>
  </si>
  <si>
    <t xml:space="preserve">    Fondos Especiales</t>
  </si>
  <si>
    <t xml:space="preserve">    Giros</t>
  </si>
  <si>
    <t xml:space="preserve">    Depósitos</t>
  </si>
  <si>
    <t xml:space="preserve">    Ajustes por rezagos Fondos Especiales</t>
  </si>
  <si>
    <t xml:space="preserve">    Anticipo de gastos</t>
  </si>
  <si>
    <t xml:space="preserve">    Prepago intereses</t>
  </si>
  <si>
    <t xml:space="preserve">    Devolución anticipada de renta</t>
  </si>
  <si>
    <t>PASIVOS NETOS INCURRIDOS</t>
  </si>
  <si>
    <t xml:space="preserve">   Endeudamiento Externo Neto</t>
  </si>
  <si>
    <t xml:space="preserve">   Endeudamiento</t>
  </si>
  <si>
    <t xml:space="preserve">         Bonos</t>
  </si>
  <si>
    <t xml:space="preserve">         Resto</t>
  </si>
  <si>
    <t xml:space="preserve">   Amortizaciones</t>
  </si>
  <si>
    <t xml:space="preserve">   Endeudamiento Interno Neto</t>
  </si>
  <si>
    <t xml:space="preserve">   Bonos de Reconocimiento</t>
  </si>
  <si>
    <t>FINANCIAMIENTO</t>
  </si>
  <si>
    <t>Notas:</t>
  </si>
  <si>
    <t>(1) Corresponde al concepto de transferencias (corrientes para el gasto) del clasificador presupuestario utilizado en la Ley de Presupuestos.</t>
  </si>
  <si>
    <t>(2) Excluye el pago de bonos de reconocimiento, que se clasifica entre las partidas de financiamiento.</t>
  </si>
  <si>
    <t>(3) Ingresos de Transacciones que afectan el Patrimonio Neto más Venta de activos físicos clasificada en Transacciones en Activos No Financieros.</t>
  </si>
  <si>
    <t>(4) Gastos de Transacciones que afectan el Patrimonio Neto más Inversión y Transferencias de capital clasificadas en Transacciones en Activos No Financieros.</t>
  </si>
  <si>
    <t>Cuadro A.II.3</t>
  </si>
  <si>
    <t>ESTADO DE OPERACIONES DE GOBIERNO 2020-2021</t>
  </si>
  <si>
    <t>TOTAL INGRESOS 3</t>
  </si>
  <si>
    <t>TOTAL GASTOS 4</t>
  </si>
  <si>
    <t>Cuadro A.II.4</t>
  </si>
  <si>
    <t>Cuadro A.II.5</t>
  </si>
  <si>
    <t>GOBIERNO CENTRAL PRESUPUESTARIO</t>
  </si>
  <si>
    <t>Cuadro A.II.6</t>
  </si>
  <si>
    <t>Cuadro A.II.7</t>
  </si>
  <si>
    <t>Cuadro A.II.8</t>
  </si>
  <si>
    <t>INGRESOS POR IMPUESTOS</t>
  </si>
  <si>
    <t>Ejecución Presupuestaria Consolidada</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</si>
  <si>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</si>
  <si>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</si>
  <si>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</si>
  <si>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</si>
  <si>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</si>
  <si>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</si>
  <si>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</si>
  <si>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</si>
  <si>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 xml:space="preserve">    Fluctuación Deudores más Diferencias Pendientes</t>
  </si>
  <si>
    <t>INGRESOS NETOS POR IMPUESTOS</t>
  </si>
  <si>
    <t>Cuadro A.II.9</t>
  </si>
  <si>
    <t>Cuadro A.II.10</t>
  </si>
  <si>
    <t>Ejecución Presupuestaria Mineras Privadas Consolidadas</t>
  </si>
  <si>
    <t>Cuadro A.II.11</t>
  </si>
  <si>
    <t>Cuadro A.II.12</t>
  </si>
  <si>
    <t>Ejecución Presupuestaria Sin Mineras Privadas Consolidado</t>
  </si>
  <si>
    <t>Cuadro A.II.13</t>
  </si>
  <si>
    <t>Cuadro A.III.1</t>
  </si>
  <si>
    <t>con efectos en los gastos fiscales</t>
  </si>
  <si>
    <t>(miles de pesos 2021)</t>
  </si>
  <si>
    <t>Nº</t>
  </si>
  <si>
    <t>Año</t>
  </si>
  <si>
    <t>N°Boletín</t>
  </si>
  <si>
    <t>N°Mensaje</t>
  </si>
  <si>
    <t>Nombre del Informe Financiero</t>
  </si>
  <si>
    <t>Efecto en Gasto (Miles de pesos 2021)</t>
  </si>
  <si>
    <t>13.802-03</t>
  </si>
  <si>
    <t>166-368</t>
  </si>
  <si>
    <t>Proyecto de ley que moderniza los procediemientos concursales contemplados en la ley N°20.720, y crea nuevos procedimientos para micro y pequeñas empresas.</t>
  </si>
  <si>
    <t>Economía, Fomento y Turismo</t>
  </si>
  <si>
    <t>12.250-25</t>
  </si>
  <si>
    <t>190-366</t>
  </si>
  <si>
    <t>Proyecto de ley que moderniza la gestión institucional y fortalece la probidad y la transparencia en las fuerzas de orden y seguridad pública.</t>
  </si>
  <si>
    <t>Interior y Seguridad Pública</t>
  </si>
  <si>
    <t>13.751-13</t>
  </si>
  <si>
    <t>180-368</t>
  </si>
  <si>
    <t>Hacienda</t>
  </si>
  <si>
    <t>13.822-07</t>
  </si>
  <si>
    <t>174-368</t>
  </si>
  <si>
    <t>Proyecto de ley sobre la promoción del envejecimiento positivo, el cuidado integral de los adultos mayores y el fortalecimiento de la institucionalidad del adulto mayor.</t>
  </si>
  <si>
    <t>Desarrollo Social y Familia</t>
  </si>
  <si>
    <t>11.540-14</t>
  </si>
  <si>
    <t>Informe Financiero Sustitutivo del proyecto de ley de copropiedad inmobiliaria.</t>
  </si>
  <si>
    <t>Vivienda y Urbanismo</t>
  </si>
  <si>
    <t>13.930-03</t>
  </si>
  <si>
    <t>257-368</t>
  </si>
  <si>
    <t>13.853-13</t>
  </si>
  <si>
    <t>210-368</t>
  </si>
  <si>
    <t>Trabajo y Previsión Social</t>
  </si>
  <si>
    <t>13.863-11</t>
  </si>
  <si>
    <t>211-368</t>
  </si>
  <si>
    <t>Proyecto de ley que reforma el Fondo Nacional de Salud y crea un plan de salud universal.</t>
  </si>
  <si>
    <t>12.827-13</t>
  </si>
  <si>
    <t>140-367</t>
  </si>
  <si>
    <t>189</t>
  </si>
  <si>
    <t>431-368</t>
  </si>
  <si>
    <t>13.914-13</t>
  </si>
  <si>
    <t>462-368</t>
  </si>
  <si>
    <t>10.315-18</t>
  </si>
  <si>
    <t>Informe Financiero Sustituvo proyecto de ley de Sistema de Garantías de los Derechos de la Niñez.</t>
  </si>
  <si>
    <t>13.960-05</t>
  </si>
  <si>
    <t>480-368</t>
  </si>
  <si>
    <t>484-368</t>
  </si>
  <si>
    <t>11.994-34</t>
  </si>
  <si>
    <t>468-368</t>
  </si>
  <si>
    <t>Indicaciones al proyecto de ley que modifica las leyes N°18.695 y N°19.175 para establecer una cuota de género en las elecciones de gobernadores regionales, alcaldes y concejales.</t>
  </si>
  <si>
    <t>Servicio Electoral</t>
  </si>
  <si>
    <t>492-368</t>
  </si>
  <si>
    <t>494-368</t>
  </si>
  <si>
    <t>13.991-07</t>
  </si>
  <si>
    <t>496-368</t>
  </si>
  <si>
    <t>Proyecto de ley que crea el Servicio Nacional de Acceso a la Justicia y la Defensoría de Víctimas de Delitos.</t>
  </si>
  <si>
    <t>Justicia y Derechos Humanos</t>
  </si>
  <si>
    <t>14.020-06</t>
  </si>
  <si>
    <t>498-368</t>
  </si>
  <si>
    <t>14.007-10</t>
  </si>
  <si>
    <t>500-368</t>
  </si>
  <si>
    <t>Relaciones Exteriores</t>
  </si>
  <si>
    <t>14.030-07</t>
  </si>
  <si>
    <t xml:space="preserve">13.600-13  13.743-13 </t>
  </si>
  <si>
    <t>512-368</t>
  </si>
  <si>
    <t>11.077-07</t>
  </si>
  <si>
    <t>530-368</t>
  </si>
  <si>
    <t>Indicaciones al proyecto de ley sobre el derecho de las mujeres a una vida libre de violencia.</t>
  </si>
  <si>
    <t>Mujer y Equidad de Género</t>
  </si>
  <si>
    <t>14.068-01</t>
  </si>
  <si>
    <t>499-368</t>
  </si>
  <si>
    <t>Proyecto de ley que introduce modificaciones y prorroga la vigencia de la Ley N°18.450, que aprueba normas para el fomento de la inversión privada en obras de riego y drenaje.</t>
  </si>
  <si>
    <t>Agricultura</t>
  </si>
  <si>
    <t>13.729-06  13.772-06</t>
  </si>
  <si>
    <t>511-368   527-368</t>
  </si>
  <si>
    <t>Proyecto de ley que modifica la ley N°18.700, Orgánica Constitucional sobre Votaciones Populares y Escrutinios, para habilitar el voto anticipado de electores que, por diversas razones, sean de salud o movilidad, tengan dificultad o imposibilidad de trasladarse al local de votación.</t>
  </si>
  <si>
    <t>534-368</t>
  </si>
  <si>
    <t>Indicación sustitutiva al proyecto de ley que reforma el Fondo Nacional de Salud y crea un Plan de Salud Universal.</t>
  </si>
  <si>
    <t>14.077-18</t>
  </si>
  <si>
    <t>537-369</t>
  </si>
  <si>
    <t>Proyecto de ley que modifica la ley N°14.908, sobre abandono de familia y pago de pensiones alimenticias y crea el Registro Nacional de Deudores de Pensiones de Alimento.</t>
  </si>
  <si>
    <t>12.212-13</t>
  </si>
  <si>
    <t>538-368</t>
  </si>
  <si>
    <t>Indicaciones al proyecto de ley que mejora pensiones del sistema de pensiones solidarias y de capitalización individual, crea beneficios de pensión para la clase media y las mujeres, crea un subsidio y seguro de dependencia.</t>
  </si>
  <si>
    <t>14.137-05</t>
  </si>
  <si>
    <t>004-369</t>
  </si>
  <si>
    <t>Proyecto de ley que moderniza la Ley N°19.886 y otras leyes, para mejorar la calidad del gasto público, aumentar los estándares de probidad y transparencia e introducir principios de economía circular en las compras del Estado.</t>
  </si>
  <si>
    <t>9.715-07</t>
  </si>
  <si>
    <t>002-369</t>
  </si>
  <si>
    <t>Propone forma y modo de resolver las divergencias surgidas entre ambas cámaras durante la discusión del proyecto de ley que modifica las las leyes N°19.968 y 20.066 para incorporar una medida cautelar especial en favor de las víctimas de violencia intrafamiliar y facultar al tribunal, en casos calificados, a controlar su cumplimiento por medio del moniterio telemático.</t>
  </si>
  <si>
    <t>7.550-06</t>
  </si>
  <si>
    <t>N/A</t>
  </si>
  <si>
    <t>14.117-05</t>
  </si>
  <si>
    <t>010-369</t>
  </si>
  <si>
    <t>12.712-24</t>
  </si>
  <si>
    <t>019-369</t>
  </si>
  <si>
    <t>Indicación sustitutiva al proyecto de ley de patrimonio cultural.</t>
  </si>
  <si>
    <t>Cultura, las Artes y el Patrimonio</t>
  </si>
  <si>
    <t>023-369</t>
  </si>
  <si>
    <t>Secretaría General de la Presidencia</t>
  </si>
  <si>
    <t>14.128-03</t>
  </si>
  <si>
    <t>025-369</t>
  </si>
  <si>
    <t>Proyecto de ley que tiene por objeto prorrogar la vigencia del régimen de zona franca para la ciudad de Iquique y perfeccionar el régimen de administración de la zona franca industrial de Arica, y de las demás zonas francas del país.</t>
  </si>
  <si>
    <t>11.705-25</t>
  </si>
  <si>
    <t>014-366</t>
  </si>
  <si>
    <t>027-369</t>
  </si>
  <si>
    <t>035-369</t>
  </si>
  <si>
    <t>038-369</t>
  </si>
  <si>
    <t>14.191-07</t>
  </si>
  <si>
    <t>055-369</t>
  </si>
  <si>
    <t>Proyecto de ley que modifica el sistema de nombramientos en el poder judicial y crea la comisión nacional de nombramientos judiciales.</t>
  </si>
  <si>
    <t>14.224-13</t>
  </si>
  <si>
    <t>065-369</t>
  </si>
  <si>
    <t>Proyecto de ley que establece un nuevo bono de cargo fiscal y mecanismos de recuperación de ahorros previsionales en las condiciones que indica.</t>
  </si>
  <si>
    <t>14.225-13</t>
  </si>
  <si>
    <t>067-369</t>
  </si>
  <si>
    <t>070-369</t>
  </si>
  <si>
    <t>Informe Financiero Sustitutivo al proyecto de ley que establece un nuevo bono de cargo fiscal y mecanismos de recuperación de ahorros previsionales en las condiciones que indica.</t>
  </si>
  <si>
    <t>071-369</t>
  </si>
  <si>
    <t>13.664-08</t>
  </si>
  <si>
    <t>064-369</t>
  </si>
  <si>
    <t>Indicaciones al proyecto de ley regula el uso de la leña como combustible de uso domiciliario y las condiciones para su comercialización.</t>
  </si>
  <si>
    <t>Energía</t>
  </si>
  <si>
    <t>14.171-13</t>
  </si>
  <si>
    <t>081-369</t>
  </si>
  <si>
    <t>Indicaciones al proyecto de ley que modifica las leyes N°21.247 y N°21.260, para regular los criterios de los beneficios que otorgan sobre licencia médica preventiva parental y teletrabajo. </t>
  </si>
  <si>
    <t>63-B</t>
  </si>
  <si>
    <t>14.260-13</t>
  </si>
  <si>
    <t>085-369</t>
  </si>
  <si>
    <t>8.197-07</t>
  </si>
  <si>
    <t>053-369</t>
  </si>
  <si>
    <t>Indicaciones al proyecto de ley que establece el nuevo Código Procesal Civil.</t>
  </si>
  <si>
    <t>090-369</t>
  </si>
  <si>
    <t>14.280-05</t>
  </si>
  <si>
    <t>092-369</t>
  </si>
  <si>
    <t>14.277-31</t>
  </si>
  <si>
    <t>089-369</t>
  </si>
  <si>
    <t>Proyecto de ley que modifica la ley N°21.289, de presupuestos de sector público correspondiente al año 2021 y la ley N°21.230 que concede un ingreso familiar de emergencia.</t>
  </si>
  <si>
    <t>100-369</t>
  </si>
  <si>
    <t>101-369    105-369</t>
  </si>
  <si>
    <t>107-369</t>
  </si>
  <si>
    <t>80-B</t>
  </si>
  <si>
    <t>109-369</t>
  </si>
  <si>
    <t>14.309-04</t>
  </si>
  <si>
    <t>112-369</t>
  </si>
  <si>
    <t>Proyecto de ley que establece una Subvención para la Modalidad Educativa de Reingreso.</t>
  </si>
  <si>
    <t>Educación</t>
  </si>
  <si>
    <t>12.979-04</t>
  </si>
  <si>
    <t>113-369</t>
  </si>
  <si>
    <t>Indicaciones al proyecto de ley que extiende y moderniza la subvención escolar preferencial.</t>
  </si>
  <si>
    <t>116-369</t>
  </si>
  <si>
    <t>Informe Financiero Sustitutivo del Proyecto de ley que crea el Servicio Nacional de Acceso a la Justicia y la Defensoría de Víctimas de Delitos.</t>
  </si>
  <si>
    <t>14.446-09</t>
  </si>
  <si>
    <t>026-369</t>
  </si>
  <si>
    <t>Proyecto de ley que crea la Subsecretaría de Recursos Hídricos en el Ministerio de Obras Públicas, y una nueva institucionalidad nacional de recursos hídricos, modificando los cuerpos legales que indica.</t>
  </si>
  <si>
    <t>Obras Públicas</t>
  </si>
  <si>
    <t>121-369</t>
  </si>
  <si>
    <t>11.422-07</t>
  </si>
  <si>
    <t>12.507-11</t>
  </si>
  <si>
    <t>131-369</t>
  </si>
  <si>
    <t>Informe Financiero Complementario Indicaciones al proyecto de ley sobre recocimiento y protección de los derechos de las personas con enfermedades terminales y el buen morir.</t>
  </si>
  <si>
    <t>14.486-05</t>
  </si>
  <si>
    <t>124-369</t>
  </si>
  <si>
    <t>Proyecto de ley que modifica el Decreto Ley N°3.063, de 1979, sobre rentas municipales, y crea un régimen de donaciones con beneficios tributarios en apoyo a las entidades sin fines de lucro.</t>
  </si>
  <si>
    <t>12.460-20</t>
  </si>
  <si>
    <t>139-369</t>
  </si>
  <si>
    <t>Indicaciones al proyecto de ley que establece normas sobre acceso a territorios de alta montaña o de altas cumbres.</t>
  </si>
  <si>
    <t>Bienes Nacionales</t>
  </si>
  <si>
    <t>13.806-11 13.817-11 13.818-11 13.821-11 13.838-11</t>
  </si>
  <si>
    <t>114-369</t>
  </si>
  <si>
    <t>Indicaciones al proyecto de ley que modifica el Código Sanitario para regular el ejercicio de distintas profesiones del área de la salud como parte de un equipo médico.</t>
  </si>
  <si>
    <t>14.558-04</t>
  </si>
  <si>
    <t>168-369</t>
  </si>
  <si>
    <t>Proyecto de ley que establece reajuste de remuneraciones y otros beneficios legales para el personal que indica, que se desempeña en los establecimientos de educación parvularia financiados por la Junta Nacional de Jardines Infantiles vía transferencia de fondos traspasados a los Servicios Locales de Educación Pública.</t>
  </si>
  <si>
    <t>12.118-04</t>
  </si>
  <si>
    <t>163-369</t>
  </si>
  <si>
    <t>Observaciones al proyecto de ley que modifica la Ley General de Educación con el objeto de establecer la obligatoriedad del segundo nivel de transición de educación parvularia.</t>
  </si>
  <si>
    <t>9.993-25</t>
  </si>
  <si>
    <t>Informe Financiero Sustitutivo Proyecto de ley que modifica la Ley N°17.798, sobre control de armas, sancionando el porte e ingreso de armas en lugares de acceso público.</t>
  </si>
  <si>
    <t>11.485-05</t>
  </si>
  <si>
    <t>Proyecto de ley que crea el Servicio de Empresas Públicas y que perfecciona sus Gobiernos Corporativos.</t>
  </si>
  <si>
    <t>14.570-05</t>
  </si>
  <si>
    <t>172-369</t>
  </si>
  <si>
    <t>Proyecto de ley para promover la competencia e inclusión financiera a través de la innovación y tecnología en la prestación de servicios financieros.</t>
  </si>
  <si>
    <t>14.582-05</t>
  </si>
  <si>
    <t>161-369</t>
  </si>
  <si>
    <t>Proyecto de ley que fortalece el Sistema de Alta Dirección Pública y la Dirección Nacional del Servicio Civil.</t>
  </si>
  <si>
    <t>Cuadro A.III.2</t>
  </si>
  <si>
    <t>Informes financieros de Proyectos de Ley enviados entre octubre 2020 y  septiembre 2021,</t>
  </si>
  <si>
    <t>con efectos en los ingresos fiscales</t>
  </si>
  <si>
    <t>Efecto en Ingreso (Miles de pesos 2021)</t>
  </si>
  <si>
    <t>469-368</t>
  </si>
  <si>
    <t>13.970-05</t>
  </si>
  <si>
    <t>14.278-05</t>
  </si>
  <si>
    <t>091-369</t>
  </si>
  <si>
    <t>108-369</t>
  </si>
  <si>
    <t>14.541-10</t>
  </si>
  <si>
    <t>097-369</t>
  </si>
  <si>
    <t xml:space="preserve">Proyecto de Acuerdo que aprueba el "Acuerdo de Integración Comercial entre la República de Chile y la República del Ecuador”, suscrito en Guayaquil, Ecuador y Santiago, Chile, el 13 de agosto de 2020. </t>
  </si>
  <si>
    <t>Cuadro A.III.3</t>
  </si>
  <si>
    <t>Informes financieros de Proyectos de Ley enviados entre octubre 2020 y septiembre 2021,</t>
  </si>
  <si>
    <t>sin efecto en gastos o ingresos fiscales</t>
  </si>
  <si>
    <t>13.768-04</t>
  </si>
  <si>
    <t>173-368</t>
  </si>
  <si>
    <t>13.809-03</t>
  </si>
  <si>
    <t>176-368</t>
  </si>
  <si>
    <t>13.815-05</t>
  </si>
  <si>
    <t>178-368</t>
  </si>
  <si>
    <t>Fortalece la descentralización financiera de los Gobiernos Regionales, establece normas sobre responsabilidad fiscal y crea los fondos que indica.</t>
  </si>
  <si>
    <t>13.191-12</t>
  </si>
  <si>
    <t>175-368</t>
  </si>
  <si>
    <t>Indicaciones al proyecto de ley que fija ley marco de cambio climático.</t>
  </si>
  <si>
    <t>Medioambiente</t>
  </si>
  <si>
    <t>13.823-06</t>
  </si>
  <si>
    <t>185-368</t>
  </si>
  <si>
    <t>Proyecto de ley para implementar adecuadamente el proceso de descentralización del país.</t>
  </si>
  <si>
    <t>184-368</t>
  </si>
  <si>
    <t>13.305-06</t>
  </si>
  <si>
    <t>179-368</t>
  </si>
  <si>
    <t>181-368</t>
  </si>
  <si>
    <t>11.174-07</t>
  </si>
  <si>
    <t>188-368</t>
  </si>
  <si>
    <t>Indicaciones al proyecto de ley que crea el Servicio Nacional de Reinserción social juvenil e introduce modificaciones a la ley N°20.084, sobre responsabilidad penal de adolescentes y a otras normas que indica.</t>
  </si>
  <si>
    <t>12.436-04</t>
  </si>
  <si>
    <t>213-368</t>
  </si>
  <si>
    <t>Indicaciones al proyecto de ley que establece un sistema de subvenciones para los niveles medios de la educación parvularia.</t>
  </si>
  <si>
    <t>12.743-15</t>
  </si>
  <si>
    <t>205-368</t>
  </si>
  <si>
    <t>Transportes y Telecomunicaciones</t>
  </si>
  <si>
    <t>13.600-13</t>
  </si>
  <si>
    <t>212-368</t>
  </si>
  <si>
    <t>207-368</t>
  </si>
  <si>
    <t>13.869-29</t>
  </si>
  <si>
    <t>193-368</t>
  </si>
  <si>
    <t>Proyecto de ley sobre obligatoriedad de la adopción del régimen de federación deportiva nacional para aquellas entidades que reciben recursos públicos de manera permanente.</t>
  </si>
  <si>
    <t>Deporte</t>
  </si>
  <si>
    <t>13.870-29</t>
  </si>
  <si>
    <t>194-368</t>
  </si>
  <si>
    <t>Proyecto de ley  que reconoce a organizaciones de la sociedad civil como promotoras de la actividad física y el deporte.</t>
  </si>
  <si>
    <t>13.898-29</t>
  </si>
  <si>
    <t>167-368</t>
  </si>
  <si>
    <t>Proyecto de ley que fortalece el deporte de alto rendimiento.</t>
  </si>
  <si>
    <t>293-368</t>
  </si>
  <si>
    <t>13.907-13</t>
  </si>
  <si>
    <t>295-368</t>
  </si>
  <si>
    <t>Adecua el Código del Trabajo al Convenio sobre el Trabajo Marítimo de la Organización Internacional del Trabajo.</t>
  </si>
  <si>
    <t>8.335-24</t>
  </si>
  <si>
    <t>258-368</t>
  </si>
  <si>
    <t>Indicaciones al proyecto de ley que regula la exhibición y ejecución artística en los bienes nacionales de uso público.</t>
  </si>
  <si>
    <t>Las Culturas, las Artes y el Patrimonio</t>
  </si>
  <si>
    <t>13.654-03</t>
  </si>
  <si>
    <t>214-368</t>
  </si>
  <si>
    <t>486-368</t>
  </si>
  <si>
    <t>12.288-14</t>
  </si>
  <si>
    <t>218-368</t>
  </si>
  <si>
    <t>Indicaciones al proyecto de ley que modifica diversos cuerpos normativos en materia de integración social y urbana.</t>
  </si>
  <si>
    <t>459-368</t>
  </si>
  <si>
    <t>13.929-10</t>
  </si>
  <si>
    <t>463-368</t>
  </si>
  <si>
    <t>Proyecto de acuerdo que aprueba el protocolo concerniente al Arreglo de Madrid, relativo al registro internacional de marcas, adoptado en Madrid el 27 de junio de 1989, modificado el 03 de octubre de 2006 y el 12 de noviembre de 2007.</t>
  </si>
  <si>
    <t>13.902-06</t>
  </si>
  <si>
    <t>223-368</t>
  </si>
  <si>
    <t>199-A</t>
  </si>
  <si>
    <t>13.948-10</t>
  </si>
  <si>
    <t>474-368</t>
  </si>
  <si>
    <t>Proyecto de acuerdo que aprueba el Acuerdo entre la República de Chile y la República de Colombia sobre Reconocimiento Recíproco de Licencias de Conducir, suscrito en Santiago, República de Chile, el 21 de marzo de 2019. Ministerio de Relaciones Exteriores.</t>
  </si>
  <si>
    <t>199-B</t>
  </si>
  <si>
    <t>13.949-10</t>
  </si>
  <si>
    <t>475-368</t>
  </si>
  <si>
    <t>Proyecto de acuerdo que aprueba el Acuerdo entre la República de Chile y la República del Ecuador sobre Reconocimiento Recíproco y Canje de Licencias de Conducir, suscrito en Santiago, República de Chile, el 6 de junio de 2019. Ministerio de Relaciones Exteriores.</t>
  </si>
  <si>
    <t>488-368</t>
  </si>
  <si>
    <t>13.959-13</t>
  </si>
  <si>
    <t>479-368</t>
  </si>
  <si>
    <t>Proyecto de ley que regula los cambios de fondos de pensiones.</t>
  </si>
  <si>
    <t>13.989-11</t>
  </si>
  <si>
    <t>478-368</t>
  </si>
  <si>
    <t>483-368</t>
  </si>
  <si>
    <t>12.192-25</t>
  </si>
  <si>
    <t>489-368</t>
  </si>
  <si>
    <t>Indicaciones al proyecto de ley que estalece normas sobre delitos informáticos, derogada la ley N°19.223 y modifica otros cuerpos legales con el objeto de adecuarlos al convenio de Budapest.</t>
  </si>
  <si>
    <t>13.982-25</t>
  </si>
  <si>
    <t>495-368</t>
  </si>
  <si>
    <t>Proyecto de ley que moderniza los delitos que sancionan la delincuencia organizada y establece técnicas especiales para su investigación.</t>
  </si>
  <si>
    <t>485-368</t>
  </si>
  <si>
    <t>503-368   504-368</t>
  </si>
  <si>
    <t>13.987-21</t>
  </si>
  <si>
    <t>497-368</t>
  </si>
  <si>
    <t>501-368</t>
  </si>
  <si>
    <t>Indicaciones al proyecto de ley que establece un sistema de subvenciones para los niveles de la educación parvularia.</t>
  </si>
  <si>
    <t>502-368</t>
  </si>
  <si>
    <t xml:space="preserve"> Indicaciones al proyecto de ley que crea el Servicio Nacional de Reinserción Social y Juvenil e introduce modificaciones a la ley N° 20.084, sobre Responsabilidad Penal de Adolecentes y a otras normas que indica.</t>
  </si>
  <si>
    <t>12.661-31</t>
  </si>
  <si>
    <t>508-368</t>
  </si>
  <si>
    <t>Indicaciones al proyecto de ley que establece el Sistema Red Integral de Protección Social.</t>
  </si>
  <si>
    <t>519-368</t>
  </si>
  <si>
    <t>14.021-13</t>
  </si>
  <si>
    <t>513-368</t>
  </si>
  <si>
    <t>515-368</t>
  </si>
  <si>
    <t>518-368</t>
  </si>
  <si>
    <t>14.032-06</t>
  </si>
  <si>
    <t>520-368</t>
  </si>
  <si>
    <t>Proyecto de ley que modifica diversos cuerpos normativos con el objetivo de perfeccionar la regulación relativa a la contratación, prestación y pago del servicio de extracción de residuos sólidos domiciliarios.</t>
  </si>
  <si>
    <t>14.056-10</t>
  </si>
  <si>
    <t>517-368</t>
  </si>
  <si>
    <t>Proyecto de acuerdo que aprueba el Anexo VI al protocolo al tratado antártico sobre protección del medio ambiente: responsabilidad emanada de emergencias ambientales, adoptado como anexo a la medida 1 (2005), en la XXVIII reunión consultiva del tratado antártico, en Estocolmo, Suecia, el 17 de junio de 2005.</t>
  </si>
  <si>
    <t>505-368</t>
  </si>
  <si>
    <t>Indicaciones al proyecto de ley que modifica la Ley N°17.798, sobre control de armas, sancionando el porte e ingreso de armas en lugares de acceso público.</t>
  </si>
  <si>
    <t>544-368</t>
  </si>
  <si>
    <t>Indicaciones al proyecto de ley que moderniza los delitos que sancionan la delincuencia organizada y establece técnicas especiales para su investigación.</t>
  </si>
  <si>
    <t>546-368</t>
  </si>
  <si>
    <t>Indicaciones al proyecto de ley para implementar adecuadamente el proceso de descentralización del país.</t>
  </si>
  <si>
    <t>14.096-15</t>
  </si>
  <si>
    <t>005-369</t>
  </si>
  <si>
    <t>021-369</t>
  </si>
  <si>
    <t>Informe Financiero Sustitutivo a la propuesta forma y modo de resolver las divergencias surgidas entre ambas cámaras durante la discusión del pdl que modifica la ley general de educación con el objeto de establecer la obligatoriedad del segundo nivel de transición de educación parvularia.</t>
  </si>
  <si>
    <t>14.142-10</t>
  </si>
  <si>
    <t>014-369</t>
  </si>
  <si>
    <t>Proyecto de Acuerdo que Aprueba el “Acuerdo entre el Gobierno de la República de Chile y el Gobierno de la República de Armenia relativo a la exención del requisito de visa para titulares de pasaportes diplomáticos y oficiales”, hecho en Ereván, el 27 de abril de 2018.</t>
  </si>
  <si>
    <t>14.143-10</t>
  </si>
  <si>
    <t>015-369</t>
  </si>
  <si>
    <t>Proyecto de Acuerdo que Aprueba el “Acuerdo entre el Gobierno de la República de Chile y el Gobierno de Antigua y Barbuda sobre exención del requisito de visa para titulares de pasaportes diplomáticos y oficiales”, hecho en la ciudad de St. John’s, el 20 de junio de 2016</t>
  </si>
  <si>
    <t>14.145-10</t>
  </si>
  <si>
    <t>016-369</t>
  </si>
  <si>
    <t>Proyecto de Acuerdo que Aprueba el “Acuerdo entre el Gobierno de la República de Chile y el Gobierno de la República de Azerbaiyán relativo a la exención del requisito de visa para titulares de pasaportes diplomáticos y de servicio/oficiales”, suscrito en Santiago, Chile, el 13 de septiembre de 2018.</t>
  </si>
  <si>
    <t>14.198-05</t>
  </si>
  <si>
    <t>052-369</t>
  </si>
  <si>
    <t>Proyecto de ley que autoriza la capitalización del Banco del Estado de Chile con el objeto de cumplir con las exigencias de Basilea III.</t>
  </si>
  <si>
    <t>14.178-21</t>
  </si>
  <si>
    <t>051-369</t>
  </si>
  <si>
    <t>Proyecto de Ley que modifica la Ley General de Pesca y Acuicultura en materia de espacios de habitabilidad de embarcaciones pesqueras artesanales y embarcaciones menores prestadoras de servicios a la acuicultura.</t>
  </si>
  <si>
    <t>13.731-11</t>
  </si>
  <si>
    <t>066-369</t>
  </si>
  <si>
    <t>Formula indicación sustitutiva al proyecto de ley que interpreta el artículo 36 de la ley N° 20.799.</t>
  </si>
  <si>
    <t>074-369</t>
  </si>
  <si>
    <t>Indicaciones al proyecto de ley que moderniza procedimientos concursales contemplados en la ley N°20.720, y crea nuevos procedimientos para micro y pequeñas empresas.</t>
  </si>
  <si>
    <t>080-369</t>
  </si>
  <si>
    <t>Informe Financiero Complementario a la propuesta de forma y modo de resolver las divergencias surgidas entre ambas Cámaras durante la discusión del proyecto de ley que modifica las leyes N°19.968 y 20.066 para incorporar una medida cautelar especial en favor de las víctimas de violencia intrafamiliar y facultar al tribunal, en casos calificados, a controlar su cumplimiento por medio del moniterio telemático.</t>
  </si>
  <si>
    <t>082-369</t>
  </si>
  <si>
    <t>13.651-07 13.752-07</t>
  </si>
  <si>
    <t>063-369</t>
  </si>
  <si>
    <t>Retira y formula indicaciones al proyecto de ley que reforma el sistema de justicia para enfrentar la situación luego del estado de excepción constitucional de cátastrofe por calamidad pública.</t>
  </si>
  <si>
    <t>9.252-15</t>
  </si>
  <si>
    <t>084-369</t>
  </si>
  <si>
    <t>Indicaciones al proyecto de ley que crea un sistema de de tratamiento automatizado de infracciones de tránsito y modifica las leyes N° 18.287 y 18.290.</t>
  </si>
  <si>
    <t>Transporte y Telecomunicaciones</t>
  </si>
  <si>
    <t>14.336-11</t>
  </si>
  <si>
    <t>117-369</t>
  </si>
  <si>
    <t>Proyecto de ley que modifica el Código Sanitario en lo relativo al cobro de multas.</t>
  </si>
  <si>
    <t>14.519-10</t>
  </si>
  <si>
    <t>152-369</t>
  </si>
  <si>
    <t>Proyecto de Acuerdo que aprueba el "Protocolo relativo a una Enmienda al Convenio sobre Aviación Civil Internacional", firmado en Montreal el 29 de septiembre de 1995; el "Protocolo relativo a una enmienda del artículo 50 A) del Convenio Sobre Aviación Civil Internacional" y el "Protocolo relativo a una enmienda del artículo 56 del Convenio sobre Aviación Civil Internacional", ambos firmados en Montreal el 6 de octubre de 2016, todos adoptados por la Asamblea de la Organización de Aviación Civil Internacional.</t>
  </si>
  <si>
    <t>14.517-10</t>
  </si>
  <si>
    <t>150-369</t>
  </si>
  <si>
    <t xml:space="preserve">Proyecto de Acuerdo que aprueba el "Acuerdo entre el Gobierno de la República de Chile y el Gobierno de Jamaica, relativo a la autorización para realizar actividades remuneradas a familiares dependientes del personal diplomático, consular, técnico y administrativo asignado a misiones diplomáticas y consulares", suscrito en Kingston, el 8 de febrero de 2018. </t>
  </si>
  <si>
    <t>14.516-10</t>
  </si>
  <si>
    <t>149-369</t>
  </si>
  <si>
    <t>Proyecto de acuerdo que aprueba el "Protocolo relativo a una Enmienda al Convenio de Aviación Civil Internacional", adoptado por la Asamblea de la Organización Civil Internacional el 10 de mayo de 1984, por el cual se agrega, después del artículo 3 del Convenio, un nuevo artículo 3 bis.</t>
  </si>
  <si>
    <t>14.518-10</t>
  </si>
  <si>
    <t>151-369</t>
  </si>
  <si>
    <t>Proyecto de Acuerdo que aprueba el "Acuerdo modificatorio del Acuerdo entre el Gobierno de la República de Chile y el Gobierno de Nueva Zelandia, sobre trabajo remunerado de los familiares dependientes del personal de las Misiones Diplomáticas y Consulares, suscrito en Wellington, el 14 de octubre de 1996", adoptado entre las mismas Partes, por intercambio de notas, de fechas 5 de diciembre de 2019 y 21 de julio de 2020.</t>
  </si>
  <si>
    <t>14.445-13 14.449-13</t>
  </si>
  <si>
    <t>115-369</t>
  </si>
  <si>
    <t>Proyecto de ley que introduce modificaciones al Código del Trabajo, al Estatuto Administrativo, al Estatuto Administrativo para Funcionarios Municipales y al Estatuto de los Asistentes de la Educación Pública en materia de inclusión laboral de personas con discapacidad y/o asignatarias de pensión de invalidez.</t>
  </si>
  <si>
    <t>14.008-07</t>
  </si>
  <si>
    <t>118-369</t>
  </si>
  <si>
    <t>Indicaciones al proyecto de ley que modifica el Código Penal y el Código Procesal Penal, para tipificar el delito de sustracción de madera y otros relacionados, y habilitar el uso de técnicas especiales de investigación para su persecución.</t>
  </si>
  <si>
    <t>133-369</t>
  </si>
  <si>
    <t>Indicaciones al proyecto de ley que reforma el sistema de justicia para enfrentar la situación luego del estado de excepción constitucional de catástrofe por calamidad pública.</t>
  </si>
  <si>
    <t>136-369</t>
  </si>
  <si>
    <t>Indicaciones al proyecto de ley que modifica la Ley N°14.908, sobre abandono de familia y pago de pensiones alimenticias, y crea el Registro Nacional de Deudores de Pensiones de Alimentos.</t>
  </si>
  <si>
    <t>132-369</t>
  </si>
  <si>
    <t>Proyecto de ley para promover el envejecimiento positivo, el cuidado integral de las personas mayores, y el fortalecimiento de la institucionalidad del adulto mayor.</t>
  </si>
  <si>
    <t>141-369</t>
  </si>
  <si>
    <t>Propone forma y modo de resolver las divergencias surgidas entre amabas Cámaras durante la discusión del proyecto de ley que modifica las leyes N°19.968 y 20.066 para incorporar una medida cautelar especial a favor de las víctimas de violencia intrafamiliar y facultar al tribunal, en casos calificados, a controlar su cumplimiento por medio del monitoreo telemático.</t>
  </si>
  <si>
    <t>13.115-06 13.565-07</t>
  </si>
  <si>
    <t>143-369</t>
  </si>
  <si>
    <t>Proyecto de ley que establece un nuevo estatuto en favor del denunciante de actos contra la probidad administrativa.</t>
  </si>
  <si>
    <t>153-369</t>
  </si>
  <si>
    <t>Indicaciones al proyecto de ley que introduce modificaciones al Código del Trabajo y otros cuerpos legales en materia de inclusión laboral de personas con discapacidad y asignatarias de pensión de invalidez.</t>
  </si>
  <si>
    <t>14.532-15</t>
  </si>
  <si>
    <t>156-369</t>
  </si>
  <si>
    <t>Proyecto de ley que modifica la Ley de Fomento a la Marina Mercante y la Ley de Navegación, para fomentar la competencia en el mercado del cabotaje marítimo.</t>
  </si>
  <si>
    <t>154-369</t>
  </si>
  <si>
    <t>159-369</t>
  </si>
  <si>
    <t>Indicación al proyecto de ley que introduce modificaciones y prorroga la vigencia de la Ley N°18.450, que aprueba normas para el fomento de la inversión privada en obras de riego y drenaje.</t>
  </si>
  <si>
    <t>155-369</t>
  </si>
  <si>
    <t>Propone forma y modo de resolver las divergencias surgidas entre ambas Cámaras durante la discusión del proyecto de ley que moderniza la gestión institucional y fortalece la probidad y la transparencia en las Fuerzas de Orden y Seguridad Pública.</t>
  </si>
  <si>
    <t>12.100-07</t>
  </si>
  <si>
    <t>166-369</t>
  </si>
  <si>
    <t>Indicaciones al proyecto de ley que modifica la Ley N°20.285, sobre acceso a la información pública.</t>
  </si>
  <si>
    <t>13.046-07</t>
  </si>
  <si>
    <t>169-369</t>
  </si>
  <si>
    <t xml:space="preserve">Indicaciones al proyecto de ley que excluye de los beneficios regulados en la Ley N°19.856 a quienes hayan cometido crímenes de carácter sexual contra personas menores de edad. </t>
  </si>
  <si>
    <t>175-369</t>
  </si>
  <si>
    <t>Indicación al proyecto de ley que modifica diversos cuerpos legales para regular, en igualdad de condiciones, el matrimonio de parejas del mismo sexo.</t>
  </si>
  <si>
    <t>Cuadro A.V.1</t>
  </si>
  <si>
    <t>Moneda Nacional y Moneda Extranjera</t>
  </si>
  <si>
    <t>MM $</t>
  </si>
  <si>
    <t>% gasto total</t>
  </si>
  <si>
    <t>GASTO TOTAL</t>
  </si>
  <si>
    <t>Servicios Públicos Generales</t>
  </si>
  <si>
    <t>Organismos Ejecutivos y Legislativos, Asuntos Financieros y Fiscales, Asuntos Exteriores</t>
  </si>
  <si>
    <t>Ayuda Económica Exterior</t>
  </si>
  <si>
    <t>Servicios Generales</t>
  </si>
  <si>
    <t>Investigación Básica</t>
  </si>
  <si>
    <t>Servicios Públicos Generales n.e.p.</t>
  </si>
  <si>
    <t>Transacciones de la Deuda Pública</t>
  </si>
  <si>
    <t>Defensa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</si>
  <si>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</si>
  <si>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</si>
  <si>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</si>
  <si>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</si>
  <si>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</si>
  <si>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</si>
  <si>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</si>
  <si>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</si>
  <si>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</si>
  <si>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</si>
  <si>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</si>
  <si>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</si>
  <si>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</si>
  <si>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Transporte</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</si>
  <si>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</si>
  <si>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</si>
  <si>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</si>
  <si>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</si>
  <si>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</si>
  <si>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</si>
  <si>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</si>
  <si>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</si>
  <si>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</si>
  <si>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</si>
  <si>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</si>
  <si>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</si>
  <si>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Vivienda y Servicios Comunitarios n.e.p.</t>
  </si>
  <si>
    <t>Productos, Útiles y Equipos Médicos</t>
  </si>
  <si>
    <t>Servicios para Pacientes Externos</t>
  </si>
  <si>
    <t>Servicios Hospitalarios</t>
  </si>
  <si>
    <t>Servicios de Salud Pública</t>
  </si>
  <si>
    <t>Actividades Recreativas, Cultura y Religión</t>
  </si>
  <si>
    <t>Servicios Recreativos y Deportivos</t>
  </si>
  <si>
    <t>Servicios Culturales</t>
  </si>
  <si>
    <t>Enseñanza Preescolar, Primaria y Secundaria</t>
  </si>
  <si>
    <t>Enseñanza Terciaria</t>
  </si>
  <si>
    <t>Enseñanza no atribuible a ningun nivel</t>
  </si>
  <si>
    <t>Servicios Auxiliares de la Educación</t>
  </si>
  <si>
    <t>Enseñanza n.e.p.</t>
  </si>
  <si>
    <t>Enfermedad e Incapacidad</t>
  </si>
  <si>
    <t>Edad Avanzada</t>
  </si>
  <si>
    <t>Familia e Hijos</t>
  </si>
  <si>
    <t>Desempleo</t>
  </si>
  <si>
    <t>Vivienda</t>
  </si>
  <si>
    <t>Exclusión Social</t>
  </si>
  <si>
    <t>Investigación y Desarrollo relacionados con Protección social</t>
  </si>
  <si>
    <t>Protección Social n.e.p</t>
  </si>
  <si>
    <t>Gasto en funciones sociales</t>
  </si>
  <si>
    <t>Libre disponibilidad Presupuestos 2006, 2010, 2014, 2018 y 2022</t>
  </si>
  <si>
    <t>(millones de US$)</t>
  </si>
  <si>
    <t>Provisión para Distribución Suplementaria</t>
  </si>
  <si>
    <t>Facultad para reasignar</t>
  </si>
  <si>
    <t>Totales</t>
  </si>
  <si>
    <t>Presupuesto 2006</t>
  </si>
  <si>
    <t>Presupuesto 2010</t>
  </si>
  <si>
    <t>Presupuesto 2014</t>
  </si>
  <si>
    <t>Presupuesto 2018</t>
  </si>
  <si>
    <t>Presupuesto 2022</t>
  </si>
  <si>
    <t>Devolución retenciones de independientes (PEE - MTTRA) </t>
  </si>
  <si>
    <r>
      <t>Efectos de las medidas tributarias del Acuerdo Covid y otras</t>
    </r>
    <r>
      <rPr>
        <b/>
        <vertAlign val="superscript"/>
        <sz val="10"/>
        <rFont val="Calibri"/>
        <family val="2"/>
        <scheme val="minor"/>
      </rPr>
      <t>(1)</t>
    </r>
    <r>
      <rPr>
        <b/>
        <sz val="10"/>
        <rFont val="Calibri"/>
        <family val="2"/>
        <scheme val="minor"/>
      </rPr>
      <t xml:space="preserve"> en los Ingresos 2022</t>
    </r>
    <r>
      <rPr>
        <b/>
        <vertAlign val="superscript"/>
        <sz val="10"/>
        <rFont val="Calibri"/>
        <family val="2"/>
        <scheme val="minor"/>
      </rPr>
      <t>(2)</t>
    </r>
  </si>
  <si>
    <t>Supuestos macroeconómicos 2023-2026</t>
  </si>
  <si>
    <t>Gasto Tributario 2022</t>
  </si>
  <si>
    <t>Metodología tradicional</t>
  </si>
  <si>
    <t>Millones de $</t>
  </si>
  <si>
    <t>Impuesto a la Renta</t>
  </si>
  <si>
    <t>Regímenes Especiales</t>
  </si>
  <si>
    <t>Exenciones</t>
  </si>
  <si>
    <t>Deducciones</t>
  </si>
  <si>
    <t>Créditos al Impuesto</t>
  </si>
  <si>
    <t>Diferimientos del Impuesto</t>
  </si>
  <si>
    <t>Tasas reducidas</t>
  </si>
  <si>
    <t>IVA</t>
  </si>
  <si>
    <t>Exenciones y Hechos no gravados</t>
  </si>
  <si>
    <t>Créditos</t>
  </si>
  <si>
    <t>Impto. Combustibles</t>
  </si>
  <si>
    <t>Devoluciones</t>
  </si>
  <si>
    <r>
      <t>Millones de US$</t>
    </r>
    <r>
      <rPr>
        <b/>
        <vertAlign val="superscript"/>
        <sz val="10"/>
        <color rgb="FF000000"/>
        <rFont val="Calibri"/>
        <family val="2"/>
        <scheme val="minor"/>
      </rPr>
      <t>1</t>
    </r>
  </si>
  <si>
    <r>
      <t>Millones de US$</t>
    </r>
    <r>
      <rPr>
        <b/>
        <vertAlign val="superscript"/>
        <sz val="10"/>
        <rFont val="Calibri"/>
        <family val="2"/>
        <scheme val="minor"/>
      </rPr>
      <t>1</t>
    </r>
  </si>
  <si>
    <t>(1) Considera tipo de cambio de 739,17 $/US$ para el 2022 (proyección del Ministerio de Hacienda).</t>
  </si>
  <si>
    <t>Fuente: Subdirección de Gestión Estratégica y Estudios Tributarios, SII (septiembre 2021).</t>
  </si>
  <si>
    <t>Ordenado por sector u objetivo beneficiado</t>
  </si>
  <si>
    <t>Sector / Objetivo</t>
  </si>
  <si>
    <t>% TOTAL</t>
  </si>
  <si>
    <t>Ahorro-Inversión</t>
  </si>
  <si>
    <t>Fomento a la MYPE</t>
  </si>
  <si>
    <t>Inmobiliario</t>
  </si>
  <si>
    <t>Resto de sectores</t>
  </si>
  <si>
    <t>Regional</t>
  </si>
  <si>
    <t>Seguros</t>
  </si>
  <si>
    <t>Exportadores</t>
  </si>
  <si>
    <t>No asignado</t>
  </si>
  <si>
    <t>Gasto Tributario 2020-2022</t>
  </si>
  <si>
    <t>Mill.</t>
  </si>
  <si>
    <t>% del</t>
  </si>
  <si>
    <t>(I) Impuesto a la Renta</t>
  </si>
  <si>
    <t xml:space="preserve">   A) Empresas</t>
  </si>
  <si>
    <t xml:space="preserve">   B) Personas</t>
  </si>
  <si>
    <t>(II) IVA</t>
  </si>
  <si>
    <t>(III) Impto. Combustibles</t>
  </si>
  <si>
    <t>(IV) Otros Impuestos</t>
  </si>
  <si>
    <t>Fuente: Subdirección de Gestión Estratégica y Estudios Tributarios, SII (septiembre de 2021).</t>
  </si>
  <si>
    <t>Partidas más relevantes</t>
  </si>
  <si>
    <t>Categoría a la que pertenece</t>
  </si>
  <si>
    <t>Sector</t>
  </si>
  <si>
    <t>(1) Depreciación tributaria</t>
  </si>
  <si>
    <t>IR, empresas, diferimientos</t>
  </si>
  <si>
    <t>(2) Régimen de tributación propyme tasa transitoria 10%</t>
  </si>
  <si>
    <t>IR, personas y empresas, regímenes especiales</t>
  </si>
  <si>
    <t>(3) Crédito especial para la construcción de viviendas</t>
  </si>
  <si>
    <t>IVA, créditos</t>
  </si>
  <si>
    <t>(4) Servicios diversos</t>
  </si>
  <si>
    <t>IVA, exenciones y hechos no gravados</t>
  </si>
  <si>
    <t>(5) Ganancias de capital de bienes raíces, hasta 8.000 UF</t>
  </si>
  <si>
    <t>IR, personas, Exenciones</t>
  </si>
  <si>
    <t>(6) Establecimientos de educación</t>
  </si>
  <si>
    <t>(7) Prestaciones de salud</t>
  </si>
  <si>
    <t>(8) Rentas de arrendamiento de viviendas acogidas al DFL 2</t>
  </si>
  <si>
    <t>(9) Contratos de Leasing</t>
  </si>
  <si>
    <t>(10) Transporte de pasajeros</t>
  </si>
  <si>
    <t>(1) Excluye partidas de gasto tributario negativo.</t>
  </si>
  <si>
    <t>(2) Considera tipo de cambio de 739,17 $/US$ para el 2022 (proyección del Ministerio de Hacienda).</t>
  </si>
  <si>
    <r>
      <t>Partida de Gasto</t>
    </r>
    <r>
      <rPr>
        <b/>
        <vertAlign val="superscript"/>
        <sz val="10"/>
        <color rgb="FF000000"/>
        <rFont val="Calibri"/>
        <family val="2"/>
        <scheme val="minor"/>
      </rPr>
      <t>1</t>
    </r>
  </si>
  <si>
    <r>
      <t>Millones de US$</t>
    </r>
    <r>
      <rPr>
        <b/>
        <vertAlign val="superscript"/>
        <sz val="10"/>
        <color rgb="FF000000"/>
        <rFont val="Calibri"/>
        <family val="2"/>
        <scheme val="minor"/>
      </rPr>
      <t>2</t>
    </r>
  </si>
  <si>
    <r>
      <t>US$</t>
    </r>
    <r>
      <rPr>
        <vertAlign val="superscript"/>
        <sz val="10"/>
        <color rgb="FF000000"/>
        <rFont val="Calibri"/>
        <family val="2"/>
        <scheme val="minor"/>
      </rPr>
      <t>1</t>
    </r>
  </si>
  <si>
    <t>Indicaciones al proyecto de ley que reajusta el monto del ingreso minimo mensual, así como de la asignación familiar y maternal y del subsidio familiar.(*)</t>
  </si>
  <si>
    <t>Proyecto de ley que modifica la ley N°20.659 para perfeccionar y modernizar el registro de empresas y sociedades.(*)</t>
  </si>
  <si>
    <t>Proyecto de ley que establece un beneficio que indica para los afiliados y pensionados calificados como enfermos terminales.(*)</t>
  </si>
  <si>
    <t>Proyecto de ley de modernización de la Dirección del Trabajo.(*)</t>
  </si>
  <si>
    <t>Indicación sustitutiva al proyecto de ley que establece un beneficio que indica para los afiliados y pensionados calificados como enfermos terminales.(*)</t>
  </si>
  <si>
    <t>Indicación sustitutiva al proyecto de ley que establece un retiro único y extraordinario de fondos previsionales en las condiciones que indica.(*)</t>
  </si>
  <si>
    <t>Proyecto de ley que otorga reajuste de remuneraciones a los trabajadores del Sector Público, concede aguinaldos que señala, concede otros beneficios que indica y modifica diversos cuerpos legales.(*)</t>
  </si>
  <si>
    <t>Proyecto de ley que modifica la ley N°18.583 orgánica constitucional que fija planta del Servicio Electoral, cuyo texto fue refundido, coordinado y sistematizado por el decreto con fuerza de ley N°6, de 2017, del Ministerio Secretaría General de la Presidencia, debido a la creación de la Región de Ñuble.(*)</t>
  </si>
  <si>
    <t>Proyecto de acuerdo que aprueba el Tratado sobre prohibición de las armas nucleares, adoptado en Nueva York, el 7 de julio de 2017.(*)</t>
  </si>
  <si>
    <t>Proyecto de ley que establece el derecho a indemnización para funcionarios del Servicio Nacional de Menores.(*)</t>
  </si>
  <si>
    <t>Informe Financiero Sustitutivo Proyecto de ley que complementa las normas del Título VII de la ley N°16.744, y establece la necesidad de protocolos de seguridad sanitaria laboral para el retorno gradual y seguro al trabajo, en el marco del estado de excepción constitucional provocado por la crisis sanitaria derivada del brote del virus Covid-19 en el país.(*)</t>
  </si>
  <si>
    <t>Proyecto de ley que establece el sistema nacional de emergencias y protección civil y crea la agencia nacional de protección civil.(*)</t>
  </si>
  <si>
    <t>Proyecto de ley que establece un bono clase media y un préstamo solidario para la protección de ingresos de la clase media.(*)</t>
  </si>
  <si>
    <t>Indicaciones al proyecto de ley que modifica la ley N°18.583 orgánica constitucional que fija planta del servicio electoral, para adecuarla a la creación de la Región de Ñuble.(*)</t>
  </si>
  <si>
    <t>Informe Financiero Sustitutivo al proyecto de ley que implementa un sistema táctico de operación policial. (*)</t>
  </si>
  <si>
    <t>Informe Financiero Sustitutivo al proyecto de ley que establece un nuevo Bono Clase Media y un Préstamo Solidario para protección de los ingresos de la clase media.(*)</t>
  </si>
  <si>
    <t>Proyecto de ley que reajusta el monto del ingreso mínimo mensual, así como de la Asignación Familiar y Maternal y del Subsidio Familiar, y se establecen nuevos beneficios para las familias en el contexto de la pandemia por el Covid-19.(*)</t>
  </si>
  <si>
    <t>Proyecto de ley que modifica la ley N°21.247, otorgando prestaciones excepcionales a los trabajadores dependientes, independientes y del sector público que han hecho uso de una o más licencias médicas preventivas parentales en las condiciones que indica.(*)</t>
  </si>
  <si>
    <t>Indicaciones al proyecto de ley que reajusta el monto del ingreso mínimo mensual, así como de la Asignación Familiar y Maternal y del Subsidio Familiar.(*)</t>
  </si>
  <si>
    <t>Proyecto de ley que otorga un bono de cargo fiscal para apoyar a las micro, pequeñas y medianas empresas, por la crisis generada por la enfermedad Covid-19.(*)</t>
  </si>
  <si>
    <t>Informe Financiero Sustitutivo para las indicaciones al proyecto de ley que modifica la ley N°21.247, otorgando prestaciones excepcionales a los trabajadores dependientes, independientes y del sector público que han hecho uso de una o más licencias médicas preventivas parentales en las condiciones que indica.(*)</t>
  </si>
  <si>
    <t>Informe Financiero Sustitutivo para las indicaciones al proyecto de ley que otorga bonos de cargo fiscal para apoyar a las micro, pequeñas y medianas empresas, por la crisis generada por la enfermedad COVID-19.(*)</t>
  </si>
  <si>
    <t>Informe Financiero Sustitutivo de indicaciones al proyecto de ley que otorga un bono de cargo fiscal para apoyar a las micro, pequeñas y medianas empresas, por la crisis generada por la enfermedad Covid-19.(*)</t>
  </si>
  <si>
    <t>Informe Financiero Complementario al Proyecto de ley que reajusta el monto del ingreso mínimo mensual, así como de la Asignación Familiar y Maternal y del Subsidio Familiar, y otorga ayudas extraordinarias para las familias en contexto del COVID-19. (*)</t>
  </si>
  <si>
    <t>3er Informe Financiero Complementario al proyecto de ley que establece un retiro unico y extraordinario de fondos previsionales en las condiciones que indica (*)</t>
  </si>
  <si>
    <t>Indicaciones al Proyecto de Ley que modifica el Fondo de Garantía para Pequeños y Medianos Empresarios (FOGAPE) con el objeto de potenciar la reactivación y recuperación de la economía(*)</t>
  </si>
  <si>
    <t>Proyecto de ley que establece nuevas medidas tributarias para apoyar a las micro, pequeñas y medianas empresas, por la crisis generada por la enfermedad Covid-19.(*)</t>
  </si>
  <si>
    <t>Informe Financiero Sustitutivo al proyecto de ley que establece nuevas medidas tributarias para apoyar a las micro, pequeñas y medianas empresas, por la crisis generada por la enfermedad Covid-19.(*)</t>
  </si>
  <si>
    <t>Nota: Cada Informe Financiero considera los supuestos del periodo del Informe de Finanzas Públicas en el que se publicó o aquellos contenidos en cada Informe. Los Informes Financieros marcados en gris corresponden a aquellos enviados en el periodo comprendido entre julio y septiembre de 2021. Signo (*) al final del nombre del Informe Financiero, indica que su estado actual es "Ley Publicada".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t>
  </si>
  <si>
    <t xml:space="preserve">Nota: Cada Informe Financiero considera los supuestos del periodo del Informe de Finanzas Públicas en el que se publicó o aquellos contenidos en cada Informe. Los Informes Financieros marcados en gris corresponden a aquellos enviados en el periodo comprendido entre julio y septiembre de 2021. Signo (*) al final del nombre del Informe Financiero, indica que su estado actual es "Ley Publicada". Los valores con signo positivo significan mayores ingresos fiscales y los valores con signo negativo significan menores ingresos fiscales. Los IF sustitutivos sustituyen los costos de los IF anteriores. Por lo anterior, es que dichos informes financieros anteriores, que son considerados en esta tabla, se incluyen con valor 0.  </t>
  </si>
  <si>
    <t>Indicación al proyecto de ley que establece normas excepcionales para el pago de las subvenciones educacionales del Decreto con Fuerza de Ley N°2, de 1998, del Ministerio de Educación, Ley de Subvenciones, en el contexto de la pandemia por Covid-19.(*)</t>
  </si>
  <si>
    <t>Proyecto de ley que permite la postergación de cuotas de créditos hipotecarios y crea la garantía estatal para caucionar cuotas postergadas.(*)</t>
  </si>
  <si>
    <t>Indicaciones al proyecto de ley que reajusta el monto del ingreso mínimo mensual, así como de la asignación familiar y maternal y del subsidio familiar.(*)</t>
  </si>
  <si>
    <t>Indicaciones al proyecto de ley que modifica diversos cuerpos legales para perfeccionar la legislación electoral vigente y fortalecer la democracia.(*)</t>
  </si>
  <si>
    <t>Indicaciones al proyecto de ley sobre modernización de la Dirección del Trabajo.(*)</t>
  </si>
  <si>
    <t>Indicación Sustitutiva al Proyecto de ley que prorroga la vigencia de la Ley N°20.867.(*)</t>
  </si>
  <si>
    <t>Proyecto de ley que complementa las normas del título VII de la ley N°16.744, y establece la necesidad de protocolos de seguridad sanitaria laboral para el retorno gradual y seguro al trabajo, en el marco del estado de excepción constitucional provocado por la crisis sanitaria derivada del brote del virus Covid-19 en el país.(*)</t>
  </si>
  <si>
    <t>Indicación al Proyecto de ley que establece normas excepcionales para el pago de las subvenciones educacionales del Decreto con Fuerza de Ley N°2, de 1998, del Ministerio de Educación, Ley de Subvenciones, en el contexto de la pandemia por covid-19.(*)</t>
  </si>
  <si>
    <t>Indicaciones al proyecto de ley que permite la postergación de cuotas de créditos hipotecarios y crea la garantía estatal para caucionar cuotas postergadas.(*)</t>
  </si>
  <si>
    <t>Indicación sustitutiva al proyecto de ley que fija las tasas de intercambio máximas a ser cobradas por los emisores en el mercado de medios de pago a través de tarjetas de crédito débito y prepago.(*)</t>
  </si>
  <si>
    <t>Proyecto de ley que modifica el Fondo de Garantía para Pequeños y Medianos Empresarios (FOGAPE), con el objeto de potenciar la reactivación y recuperación de la economía.(*)</t>
  </si>
  <si>
    <t>Proyecto de ley que declara feriado el 24 de junio de cada año, día nacional de los pueblos indígenas.(*)</t>
  </si>
  <si>
    <t>Indicaciones al proyecto de ley de modernización de la Dirección del Trabajo.(*)</t>
  </si>
  <si>
    <t>Proyecto de ley que concede beneficios al personal de la atención primaria de salud.(*)</t>
  </si>
  <si>
    <t>Indicaciones al proyecto de ley que regula las tasas de intercambio de tarjetas de pago.(*)</t>
  </si>
  <si>
    <t>Proyecto de ley que establece una excepción a la Ley General de Pesca y Acuicultura en materia de remanente no consumido de cuotas anuales de captura durante el año 2020.(*)</t>
  </si>
  <si>
    <t>Proyecto de ley que extiende la vigencia de los beneficios establecidos en las leyes N°21.227 y N°21.263.(*)</t>
  </si>
  <si>
    <t>Indicaciones al Proyecto de ley que establece un beneficio que indica para los afiliados y pensionados calificados como enfermos terminales.(*)</t>
  </si>
  <si>
    <t>Proyecto de ley que modifica la disposición transitoria de la ley N°21.213, que modifica los cuerpos legales que indica para delimitar la infracción que consiste en circular un vehículo sin dispositivo electrónico de pago de peajes o tarifas, para extender su vigencia.(*)</t>
  </si>
  <si>
    <t>Nota: Cada Informe Financiero considera los supuestos del periodo del Informe de Finanzas Públicas en el que se publicó o aquellos contenidos en cada Informe. Los Informes Financieros marcados en gris corresponden a aquellos enviados en el periodo comprendido entre julio y septiembre de 2021. Signo (*) al final del nombre del Informe Financiero, indica que su estado actual es "Ley Publicada".</t>
  </si>
  <si>
    <t>(3) Con supuesto de inflación actualizada: 4,1% promedio en 2021.</t>
  </si>
  <si>
    <t>Gasto Presupuestario Ley Aprobada 2021 y Proyecto Ley 2022 según Clasificación Funcional de Erogaciones del Gobierno Central</t>
  </si>
  <si>
    <t>Ley Aprobada 2021</t>
  </si>
  <si>
    <t>Proyecto Ley 2022</t>
  </si>
  <si>
    <t>GASTO TOTAL SIN PROVISIONES (1)</t>
  </si>
  <si>
    <t>Salud n.e.p.</t>
  </si>
  <si>
    <t>Provisiones destinadas a funciones sociales (2)</t>
  </si>
  <si>
    <t>Provisiones destinadas a funciones no sociales (3)</t>
  </si>
  <si>
    <t>(1) Excluye las asignaciones Provisión para Financiamientos Comprometidos, Provisión para Distribución Suplementaria, Bonificaciones y Asignaciones Variables.</t>
  </si>
  <si>
    <t>(2) Corresponde a las asignaciones Provisión para Financiamientos Comprometidos, Provisión para Distribución Suplementaria, Bonificaciones y Asignaciones Variables destinadas a funciones sociales.</t>
  </si>
  <si>
    <t>(3) Corresponde a las asignaciones Provisión para Financiamientos Comprometidos, Provisión para Distribución Suplementaria, Bonificaciones y Asignaciones Variables destinadas a funciones no sociales.</t>
  </si>
  <si>
    <t>Gasto Estado de Operaciones Gobierno Central Consolidado (1)+(2)+(3)+(4)</t>
  </si>
  <si>
    <t>Moderniza sistema registral y Notarial</t>
  </si>
  <si>
    <t>Reforma el Código Procesal Civil</t>
  </si>
  <si>
    <t>Modificación ley Nº14.908, sobre abandono de familia y pago de pensiones alimenticias, y crea el Registro Nacional de Deudores de Pensiones de Alimentos (Boletín N°14.077-18)</t>
  </si>
  <si>
    <t>Modifica el sistema de nombramientos en el Poder Judicial y crea la comisión nacional de nombramientos judiciales</t>
  </si>
  <si>
    <t>Proyecto Stock</t>
  </si>
  <si>
    <t>PDI Moderniza la gestión institucional y fortalece la probidad y la transparencia de las fuerzas de orden y seguridad pública</t>
  </si>
  <si>
    <t>Ley que fortalece y moderniza el Sistema de Inteligencia del Estado</t>
  </si>
  <si>
    <t>Moderniza la gestión institucional y fortalece la probidad y la transparencia de las fuerzas de orden y seguridad pública.</t>
  </si>
  <si>
    <t>Firma Electrónica</t>
  </si>
  <si>
    <t>Nueva institucionalidad del Sistema Estadístico Nacional</t>
  </si>
  <si>
    <t>Modificación DL 211 (anti colusión), aumentando penas y fortaleciendo la FNE</t>
  </si>
  <si>
    <t>Fortalece el Servicio Nacional de Aduanas</t>
  </si>
  <si>
    <t>Integridad Pública-Servicio Civil</t>
  </si>
  <si>
    <t>Fortalecimiento CDE</t>
  </si>
  <si>
    <t>Comercio Internacional de Material de Uso Dual-Aduanas</t>
  </si>
  <si>
    <t>Deuda Consolidada (indicación sustitutiva) - CMF</t>
  </si>
  <si>
    <t>Extensión SEP</t>
  </si>
  <si>
    <t>Subvención de Niveles Medios</t>
  </si>
  <si>
    <t>Reforma al Crédito con Aval del Estado</t>
  </si>
  <si>
    <t>Subvención de Reingreso</t>
  </si>
  <si>
    <t xml:space="preserve">Modifica el Sistema Registral y Notarial, en sus aspectos orgánicos y funcionales </t>
  </si>
  <si>
    <t>Crea Nuevo Servicio Nacional de Reinserción Social Juvenil</t>
  </si>
  <si>
    <t xml:space="preserve">Establece modalidad alternativa de cumplimiento de la prisión preventiva, y establece Monitoreo Telemático en el código procesal y en la Ley N° 20.066 </t>
  </si>
  <si>
    <t xml:space="preserve">Crea el Servicio Nacional de Acceso a la Justicia </t>
  </si>
  <si>
    <t xml:space="preserve">Crea el Registro Nacional de Deudores de Pensiones Alimenticias </t>
  </si>
  <si>
    <t>Carrera Militar</t>
  </si>
  <si>
    <t>Modificación al Código de Aguas</t>
  </si>
  <si>
    <t>Ley de Protección y Preservación de Glaciares</t>
  </si>
  <si>
    <t>Subsecretaría de Recursos Hídricos</t>
  </si>
  <si>
    <t xml:space="preserve">Ley que moderniza la legislación relativa a servicios públicos sanitarios </t>
  </si>
  <si>
    <t>Crea el Servicio Nacional Forestal - SERNAFOR</t>
  </si>
  <si>
    <t>Regula Fertilizantes y Bioestimulantes - SAG</t>
  </si>
  <si>
    <t>Prórroga Ley N° 18.450 Comisión Nacional de Riego</t>
  </si>
  <si>
    <t>Ley que crea el Ministerio de Agricultura, Alimentos y Desarrollo Rural</t>
  </si>
  <si>
    <t>Salas Cunas</t>
  </si>
  <si>
    <t>Reforma Previsional</t>
  </si>
  <si>
    <t>Modernización Carrera Profesionales FFAA</t>
  </si>
  <si>
    <t>Modernización SENCE Franquicia Tributaria</t>
  </si>
  <si>
    <t>Proyecto de Ley que promueve la Reinserción Laboral</t>
  </si>
  <si>
    <t>Ley que reforma FONASA y crea un Plan Único de Salud</t>
  </si>
  <si>
    <t>Ley que crea el Seguro Clase Media</t>
  </si>
  <si>
    <t xml:space="preserve">Ley de Reforma a la Salud (Isapre) </t>
  </si>
  <si>
    <t xml:space="preserve">Derecho de las Mujeres a Vivir Libres de Violencia </t>
  </si>
  <si>
    <t>Ley de Cuidados Paliativos Universales en Salud</t>
  </si>
  <si>
    <t>Modifica el Código Sanitario, para regular el ejercicio de las Profesiones de la Salud</t>
  </si>
  <si>
    <t>Copropiedad Inmobiliaria</t>
  </si>
  <si>
    <t>Centro Automatizado de Tratamiento de Infracciones - CATI</t>
  </si>
  <si>
    <t>Regula las aplicac. de T.P. remunerado de pasajeros - EAT</t>
  </si>
  <si>
    <t>Crea el Ministerio de Pueblos Indígenas</t>
  </si>
  <si>
    <t>Crea Consejo Nacional y los Consejos de Pueblos Indígenas</t>
  </si>
  <si>
    <t xml:space="preserve">Envejecimiento Activo, el Cuidado Integral de Personas Mayores y Fortalecimiento  Institucional </t>
  </si>
  <si>
    <t>Causas de Derechos Humanos</t>
  </si>
  <si>
    <t>Concesiones Geotérmicas</t>
  </si>
  <si>
    <t>Establece el Derecho a la Portabilidad Eléctrica</t>
  </si>
  <si>
    <t xml:space="preserve">Regula el uso de la leña como combustible de uso domiciliario y las condiciones de su comercialización </t>
  </si>
  <si>
    <t>Fortalecimiento de la SEC</t>
  </si>
  <si>
    <t>Servicio Biodiversidad y Áreas Silvestres Protegidas</t>
  </si>
  <si>
    <t xml:space="preserve">Ley Marco Cambio Climático </t>
  </si>
  <si>
    <t xml:space="preserve">Modificación al Sistema de Evaluación Ambiental </t>
  </si>
  <si>
    <t>Sobre el Derecho de las Mujeres a vivir Libres de Violencia</t>
  </si>
  <si>
    <t>Ley del Patrimonio Cultural</t>
  </si>
  <si>
    <t>Ley  Regula Exhibición y Ejecución Artística  en los Bienes Nacionales de Uso Público</t>
  </si>
  <si>
    <t>Proyectos de Ley en Trámite</t>
  </si>
  <si>
    <t>Sobre protección de los neuroderechos y la integridad mental, y el desarrollo de la investigación y las neurotecnologías</t>
  </si>
  <si>
    <t>Matrimonio Igualitario (Boletín N° 11.422-07)</t>
  </si>
  <si>
    <t>Gratuidad IP y CFT 7mo decil</t>
  </si>
  <si>
    <t>Establece el Sistema Nacional de Emergencia y Protección Civil y crea la Agencia Nacional de Protección Civil</t>
  </si>
  <si>
    <t>Moderniza la ley Ni 19.886 - DCCP Chilecompra</t>
  </si>
  <si>
    <t>Fortalece el Servicio Agrícola y Ganadero</t>
  </si>
  <si>
    <t>Ley que crea un Plan Nacional del Cáncer</t>
  </si>
  <si>
    <t>Ley de Fármacos 2 SSP</t>
  </si>
  <si>
    <t>Ley de Fármacos 2 CENABAST</t>
  </si>
  <si>
    <t xml:space="preserve">Modificación de Ley Orgánica Ministerio Público en relación con la asignación profesional de los Servidores Públicos que pertenecen a los estamentos administrativos y auxiliares. </t>
  </si>
  <si>
    <t>Modifica el Código Orgánico de Tribunales y crea el proceso de Mediación Civil</t>
  </si>
  <si>
    <t>(millones de pesos 2022, % de gasto total y tasa de variación real anual)</t>
  </si>
  <si>
    <t xml:space="preserve">   Otras ayudas sociales</t>
  </si>
  <si>
    <t>Cuadro R.3.1</t>
  </si>
  <si>
    <t>514-368</t>
  </si>
  <si>
    <t>Indicaciones al proyecto de ley que establece un Bono Clase Media y un Préstamo Solidario para la protección de ingresos de la clase media.(*)</t>
  </si>
  <si>
    <t>Informe Financiero Complementario al proyecto de ley que establece un nuevo Bono Clase Media y un Préstamo Solidario para protección de los ingresos de la clase media.(*)</t>
  </si>
  <si>
    <t>Informe Financiero Sustitutivo Proyecto de ley que modifica diversos cuerpos legales para regular, en igualdad de condiciones, el matrimonio de parejas del mismo sexo.</t>
  </si>
  <si>
    <t>C VI.3.1</t>
  </si>
  <si>
    <t>Detalle de los Gastos Reservados por Institución</t>
  </si>
  <si>
    <t>(miles de pesos y miles dólares de cada año)</t>
  </si>
  <si>
    <t>Institución</t>
  </si>
  <si>
    <t>Año 2021</t>
  </si>
  <si>
    <t>Año 2022p</t>
  </si>
  <si>
    <t>Miles de Pesos</t>
  </si>
  <si>
    <t>Miles de Dólares</t>
  </si>
  <si>
    <t>Presidencia de la República</t>
  </si>
  <si>
    <t>Ministerio del Interior</t>
  </si>
  <si>
    <t>Subsecretaría del Interior</t>
  </si>
  <si>
    <t>Carabineros de Chile</t>
  </si>
  <si>
    <t>Policía de Investigaciones</t>
  </si>
  <si>
    <t>Agencia Nacional de Inteligencia</t>
  </si>
  <si>
    <t>Ministerio de Defensa Nacional</t>
  </si>
  <si>
    <t>Ejército de Chile</t>
  </si>
  <si>
    <t>Armada de Chile</t>
  </si>
  <si>
    <t>Fuerza Aérea de Chile</t>
  </si>
  <si>
    <t>Subsecretaría para las FFAA</t>
  </si>
  <si>
    <t>Secretaría y Administración General</t>
  </si>
  <si>
    <t>Dirección Nacional de Fronteras y Límites del Estado (DIFROL)</t>
  </si>
  <si>
    <t>Cuadro VI.3.2</t>
  </si>
  <si>
    <t>Dotación Máxima del Personal del Sector Público</t>
  </si>
  <si>
    <t>(Número de dotación)</t>
  </si>
  <si>
    <t>2022p</t>
  </si>
  <si>
    <t>Dotación máxima (1,2,3,4)</t>
  </si>
  <si>
    <t>Variación % respecto año anterior</t>
  </si>
  <si>
    <t>Cuadro VI.3.3</t>
  </si>
  <si>
    <t>Asignación por Funciones Críticas (1,2)</t>
  </si>
  <si>
    <t>Funciones Críticas (En milones de $2022)</t>
  </si>
  <si>
    <t>N° de Personas</t>
  </si>
  <si>
    <t>p: Proyecto de Ley 2022.</t>
  </si>
  <si>
    <t>Cuadro VI.3.4</t>
  </si>
  <si>
    <t>Gasto Autorizado Máximo en Horas Extraordinarias (1,2)</t>
  </si>
  <si>
    <t>Horas Extraordinarias (En millones de $2022)</t>
  </si>
  <si>
    <t>p: Proyecto de Ley 2022</t>
  </si>
  <si>
    <t>(1) Corresponde a Ley Inicial más reajuste más leyes especiales</t>
  </si>
  <si>
    <t>(2) En relación al IFP del año 2020, se actualiza la cifra del año 2021.</t>
  </si>
  <si>
    <t>Cuadro VI.3.5</t>
  </si>
  <si>
    <t>Gasto Autorizado Máximo en Viáticos Nacionales (1,2)</t>
  </si>
  <si>
    <t>Viáticos totales (En millones de $2022)</t>
  </si>
  <si>
    <t>Viáticos Administración Civil  (En miles de $2022)</t>
  </si>
  <si>
    <t>Cuadro VI.3.6</t>
  </si>
  <si>
    <t>Dotación de Vehículos (1)</t>
  </si>
  <si>
    <t>Dotación de Vehículos</t>
  </si>
  <si>
    <t>(1) En relación al IFP del año 2020, se actualiza la cifra del año 2021.</t>
  </si>
  <si>
    <t>(Unidades)</t>
  </si>
  <si>
    <r>
      <t>(1)</t>
    </r>
    <r>
      <rPr>
        <sz val="10"/>
        <color theme="1"/>
        <rFont val="Times New Roman"/>
        <family val="1"/>
      </rPr>
      <t xml:space="preserve">     </t>
    </r>
    <r>
      <rPr>
        <sz val="10"/>
        <color theme="1"/>
        <rFont val="Calibri"/>
        <family val="2"/>
        <scheme val="minor"/>
      </rPr>
      <t>No incluye personal del Ministerio de Salud afecto a las Leyes N°19.664 y N°15.076.</t>
    </r>
  </si>
  <si>
    <r>
      <t>(2)</t>
    </r>
    <r>
      <rPr>
        <sz val="10"/>
        <color theme="1"/>
        <rFont val="Times New Roman"/>
        <family val="1"/>
      </rPr>
      <t xml:space="preserve">     </t>
    </r>
    <r>
      <rPr>
        <sz val="10"/>
        <color theme="1"/>
        <rFont val="Calibri"/>
        <family val="2"/>
        <scheme val="minor"/>
      </rPr>
      <t>No incluye personal por Horas Docentes Establecimientos Educacionales SLE.</t>
    </r>
  </si>
  <si>
    <r>
      <t>(3)</t>
    </r>
    <r>
      <rPr>
        <sz val="10"/>
        <color theme="1"/>
        <rFont val="Times New Roman"/>
        <family val="1"/>
      </rPr>
      <t xml:space="preserve">     </t>
    </r>
    <r>
      <rPr>
        <sz val="10"/>
        <color theme="1"/>
        <rFont val="Calibri"/>
        <family val="2"/>
        <scheme val="minor"/>
      </rPr>
      <t xml:space="preserve"> Corresponde a Ley Inicial más reajuste más leyes especiales. </t>
    </r>
  </si>
  <si>
    <r>
      <t>(4)</t>
    </r>
    <r>
      <rPr>
        <sz val="10"/>
        <color theme="1"/>
        <rFont val="Times New Roman"/>
        <family val="1"/>
      </rPr>
      <t xml:space="preserve">     </t>
    </r>
    <r>
      <rPr>
        <sz val="10"/>
        <color theme="1"/>
        <rFont val="Calibri"/>
        <family val="2"/>
        <scheme val="minor"/>
      </rPr>
      <t>En relación al IFP del año 2020, se actualiza la cifra del año 2021.</t>
    </r>
  </si>
  <si>
    <r>
      <t>(1)</t>
    </r>
    <r>
      <rPr>
        <sz val="10"/>
        <rFont val="Times New Roman"/>
        <family val="1"/>
      </rPr>
      <t xml:space="preserve">     </t>
    </r>
    <r>
      <rPr>
        <sz val="10"/>
        <rFont val="Calibri"/>
        <family val="2"/>
        <scheme val="minor"/>
      </rPr>
      <t xml:space="preserve">Corresponde a Ley Inicial más reajuste más leyes especiales. </t>
    </r>
  </si>
  <si>
    <r>
      <t>(2)</t>
    </r>
    <r>
      <rPr>
        <sz val="10"/>
        <rFont val="Times New Roman"/>
        <family val="1"/>
      </rPr>
      <t xml:space="preserve">     </t>
    </r>
    <r>
      <rPr>
        <sz val="10"/>
        <rFont val="Calibri"/>
        <family val="2"/>
        <scheme val="minor"/>
      </rPr>
      <t>En relación al IFP del año 2020, se actualiza la cifra del año 2021.</t>
    </r>
  </si>
  <si>
    <t>p: Proyecto de Ley de Presupuestos 2022.</t>
  </si>
  <si>
    <t>Fondo de Estabilización Económica y Social – FEES</t>
  </si>
  <si>
    <t>Fondo de Reserva de Pensiones – FRP</t>
  </si>
  <si>
    <t>Total al cierre del período</t>
  </si>
  <si>
    <t>Autorización máxima</t>
  </si>
  <si>
    <t xml:space="preserve">Fondos Soberanos, saldo al cierre del período
</t>
  </si>
  <si>
    <t>(Millones de dólares)</t>
  </si>
  <si>
    <t xml:space="preserve">Autorización máxima de endeudamiento 2020-2021
</t>
  </si>
  <si>
    <r>
      <t xml:space="preserve">Autorización Ley de Presupuestos </t>
    </r>
    <r>
      <rPr>
        <vertAlign val="superscript"/>
        <sz val="10"/>
        <color theme="1"/>
        <rFont val="Calibri"/>
        <family val="2"/>
        <scheme val="minor"/>
      </rPr>
      <t>1</t>
    </r>
  </si>
  <si>
    <r>
      <t xml:space="preserve">Autorización adicional </t>
    </r>
    <r>
      <rPr>
        <vertAlign val="superscript"/>
        <sz val="10"/>
        <color theme="1"/>
        <rFont val="Calibri"/>
        <family val="2"/>
        <scheme val="minor"/>
      </rPr>
      <t>2</t>
    </r>
  </si>
  <si>
    <t>Cuadro R.2.1</t>
  </si>
  <si>
    <t>Cuadro R.2.2</t>
  </si>
  <si>
    <t>Fuente: Dipres en base a información del Banco Central de Chile</t>
  </si>
  <si>
    <r>
      <t>1</t>
    </r>
    <r>
      <rPr>
        <sz val="11"/>
        <color theme="1"/>
        <rFont val="Calibri"/>
        <family val="2"/>
        <scheme val="minor"/>
      </rPr>
      <t xml:space="preserve"> </t>
    </r>
    <r>
      <rPr>
        <sz val="9"/>
        <color theme="1"/>
        <rFont val="Calibri"/>
        <family val="2"/>
        <scheme val="minor"/>
      </rPr>
      <t>Autorización contenida en el artículo 3° de la Ley de Presupuestos vigente (Ley N°21.192 en 2020 y Ley N°21.289 en 2021).</t>
    </r>
  </si>
  <si>
    <r>
      <t>2</t>
    </r>
    <r>
      <rPr>
        <sz val="9"/>
        <color theme="1"/>
        <rFont val="Calibri"/>
        <family val="2"/>
        <scheme val="minor"/>
      </rPr>
      <t xml:space="preserve"> Artículo quinto de la Ley N° 21.225, autoriza durante 2020 endeudamiento adicional. El artículo 6 de la Ley N° 21.288 autoriza a contraer obligaciones durante 2021, esta autorización adicional estará vigente hasta el 30 de junio de 2022.</t>
    </r>
  </si>
  <si>
    <t>Conciliación de flujos y saldos de la deuda bruta del Gobierno Central</t>
  </si>
  <si>
    <t>(1) Considera tipo de cambio de 792,17 $/US para el 2020; 741,18 $/US$ para 2021; y 739,17 $/US$ para 2022 (los valores corresponden a proyecciones realizadas por el Ministerio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</si>
</sst>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42" formatCode="_ &quot;$&quot;* #,##0_ ;_ &quot;$&quot;* \-#,##0_ ;_ &quot;$&quot;* &quot;-&quot;_ ;_ @_ "/>
    <numFmt numFmtId="41" formatCode="_ * #,##0_ ;_ * \-#,##0_ ;_ * &quot;-&quot;_ ;_ @_ "/>
    <numFmt numFmtId="164" formatCode="&quot;$&quot;\ #,##0;[Red]\-&quot;$&quot;\ #,##0"/>
    <numFmt numFmtId="165" formatCode="_-* #,##0.00_-;\-* #,##0.00_-;_-* &quot;-&quot;??_-;_-@_-"/>
    <numFmt numFmtId="166" formatCode="0.0%"/>
    <numFmt numFmtId="167" formatCode="0.0"/>
    <numFmt numFmtId="168" formatCode="_-* #,##0_-;\-* #,##0_-;_-* &quot;-&quot;??_-;_-@_-"/>
    <numFmt numFmtId="169" formatCode="_-* #,##0.0_-;\-* #,##0.0_-;_-* &quot;-&quot;??_-;_-@_-"/>
    <numFmt numFmtId="170" formatCode="#,##0.0"/>
    <numFmt numFmtId="171" formatCode="#,##0_ ;\-#,##0\ "/>
    <numFmt numFmtId="172" formatCode="_-* #,##0.000000_-;\-* #,##0.000000_-;_-* &quot;-&quot;??_-;_-@_-"/>
    <numFmt numFmtId="173" formatCode="0.0000"/>
    <numFmt numFmtId="174" formatCode="0.000"/>
    <numFmt numFmtId="175" formatCode="#,###"/>
    <numFmt numFmtId="176" formatCode="_(&quot;$&quot;* #,##0_);_(&quot;$&quot;* \(#,##0\);_(&quot;$&quot;* &quot;-&quot;_);_(@_)"/>
    <numFmt numFmtId="177" formatCode="_ * #,##0.0_ ;_ * \-#,##0.0_ ;_ * &quot;-&quot;_ ;_ @_ "/>
    <numFmt numFmtId="178" formatCode="0.0000%"/>
    <numFmt numFmtId="179" formatCode="_-* #,##0\ _P_t_a_-;\-* #,##0\ _P_t_a_-;_-* &quot;-&quot;\ _P_t_a_-;_-@_-"/>
    <numFmt numFmtId="180" formatCode="_ * #,##0.0_ ;_ * \-#,##0.0_ ;_ * &quot;-&quot;?_ ;_ @_ "/>
    <numFmt numFmtId="181" formatCode="0_ ;\-0\ "/>
    <numFmt numFmtId="182" formatCode="#,##0.000"/>
    <numFmt numFmtId="183" formatCode="0.000000"/>
    <numFmt numFmtId="184" formatCode="_ * #,##0.00_ ;_ * \-#,##0.00_ ;_ * &quot;-&quot;_ ;_ @_ "/>
    <numFmt numFmtId="185" formatCode="_ * #,##0.000_ ;_ * \-#,##0.000_ ;_ * &quot;-&quot;_ ;_ @_ "/>
    <numFmt numFmtId="186" formatCode="0.0000000"/>
  </numFmts>
  <fonts count="47" x14ac:knownFonts="1">
    <font>
      <sz val="11"/>
      <color theme="1"/>
      <name val="Calibri"/>
      <family val="2"/>
      <scheme val="minor"/>
    </font>
    <font>
      <sz val="10"/>
      <name val="Calibri"/>
      <family val="2"/>
      <scheme val="minor"/>
    </font>
    <font>
      <b/>
      <sz val="10"/>
      <name val="Calibri"/>
      <family val="2"/>
      <scheme val="minor"/>
    </font>
    <font>
      <sz val="11"/>
      <color theme="1"/>
      <name val="Calibri"/>
      <family val="2"/>
      <scheme val="minor"/>
    </font>
    <font>
      <sz val="10"/>
      <name val="Arial"/>
      <family val="2"/>
    </font>
    <font>
      <b/>
      <sz val="10"/>
      <color theme="1"/>
      <name val="Calibri"/>
      <family val="2"/>
      <scheme val="minor"/>
    </font>
    <font>
      <sz val="10"/>
      <color theme="1"/>
      <name val="Calibri"/>
      <family val="2"/>
      <scheme val="minor"/>
    </font>
    <font>
      <i/>
      <sz val="10"/>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i/>
      <sz val="10"/>
      <color theme="1"/>
      <name val="Calibri"/>
      <family val="2"/>
      <scheme val="minor"/>
    </font>
    <font>
      <b/>
      <vertAlign val="superscript"/>
      <sz val="10"/>
      <name val="Calibri"/>
      <family val="2"/>
      <scheme val="minor"/>
    </font>
    <font>
      <vertAlign val="superscript"/>
      <sz val="10"/>
      <name val="Calibri"/>
      <family val="2"/>
      <scheme val="minor"/>
    </font>
    <font>
      <vertAlign val="superscript"/>
      <sz val="10"/>
      <color theme="1"/>
      <name val="Calibri"/>
      <family val="2"/>
      <scheme val="minor"/>
    </font>
    <font>
      <b/>
      <vertAlign val="subscript"/>
      <sz val="10"/>
      <color rgb="FF000000"/>
      <name val="Calibri"/>
      <family val="2"/>
      <scheme val="minor"/>
    </font>
    <font>
      <i/>
      <sz val="10"/>
      <color rgb="FF000000"/>
      <name val="Calibri"/>
      <family val="2"/>
      <scheme val="minor"/>
    </font>
    <font>
      <b/>
      <vertAlign val="superscript"/>
      <sz val="10"/>
      <color rgb="FF000000"/>
      <name val="Calibri"/>
      <family val="2"/>
      <scheme val="minor"/>
    </font>
    <font>
      <sz val="11"/>
      <color rgb="FF000000"/>
      <name val="Calibri"/>
      <family val="2"/>
    </font>
    <font>
      <b/>
      <sz val="11"/>
      <color theme="1"/>
      <name val="Calibri"/>
      <family val="2"/>
      <scheme val="minor"/>
    </font>
    <font>
      <b/>
      <sz val="11"/>
      <name val="Calibri"/>
      <family val="2"/>
    </font>
    <font>
      <sz val="11"/>
      <name val="Calibri"/>
      <family val="2"/>
    </font>
    <font>
      <b/>
      <sz val="10"/>
      <name val="Calibri"/>
      <family val="2"/>
    </font>
    <font>
      <sz val="10"/>
      <name val="Calibri"/>
      <family val="2"/>
    </font>
    <font>
      <b/>
      <sz val="10"/>
      <color rgb="FF000000"/>
      <name val="Calibri"/>
      <family val="2"/>
    </font>
    <font>
      <sz val="10"/>
      <color rgb="FF000000"/>
      <name val="Calibri"/>
      <family val="2"/>
    </font>
    <font>
      <vertAlign val="superscript"/>
      <sz val="10"/>
      <name val="Calibri"/>
      <family val="2"/>
    </font>
    <font>
      <sz val="10"/>
      <color rgb="FFC00000"/>
      <name val="Calibri"/>
      <family val="2"/>
      <scheme val="minor"/>
    </font>
    <font>
      <sz val="11"/>
      <color rgb="FFC00000"/>
      <name val="Calibri"/>
      <family val="2"/>
      <scheme val="minor"/>
    </font>
    <font>
      <vertAlign val="superscript"/>
      <sz val="10"/>
      <color rgb="FF000000"/>
      <name val="Calibri"/>
      <family val="2"/>
      <scheme val="minor"/>
    </font>
    <font>
      <sz val="8"/>
      <color theme="1"/>
      <name val="Calibri"/>
      <family val="2"/>
      <scheme val="minor"/>
    </font>
    <font>
      <b/>
      <sz val="11"/>
      <name val="Calibri"/>
      <family val="2"/>
      <scheme val="minor"/>
    </font>
    <font>
      <sz val="11"/>
      <name val="Calibri"/>
      <family val="2"/>
      <scheme val="minor"/>
    </font>
    <font>
      <sz val="9"/>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0"/>
      <color rgb="FFFF0000"/>
      <name val="Calibri"/>
      <family val="2"/>
      <scheme val="minor"/>
    </font>
    <font>
      <b/>
      <sz val="10"/>
      <name val="Calibri"/>
      <family val="2"/>
    </font>
    <font>
      <sz val="10"/>
      <color rgb="FF000000"/>
      <name val="Calibri"/>
      <family val="2"/>
    </font>
    <font>
      <i/>
      <u/>
      <sz val="10"/>
      <color theme="1"/>
      <name val="Calibri"/>
      <family val="2"/>
      <scheme val="minor"/>
    </font>
    <font>
      <sz val="10"/>
      <color theme="1"/>
      <name val="Times New Roman"/>
      <family val="1"/>
    </font>
    <font>
      <sz val="10"/>
      <name val="Times New Roman"/>
      <family val="1"/>
    </font>
    <font>
      <sz val="12"/>
      <color theme="1"/>
      <name val="Calibri"/>
      <family val="2"/>
      <scheme val="minor"/>
    </font>
    <font>
      <vertAlign val="superscript"/>
      <sz val="11"/>
      <color theme="1"/>
      <name val="Calibri"/>
      <family val="2"/>
      <scheme val="minor"/>
    </font>
    <font>
      <sz val="10"/>
      <color theme="1"/>
      <name val="Calibri"/>
      <family val="2"/>
    </font>
    <font>
      <vertAlign val="superscript"/>
      <sz val="9"/>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6" tint="0.79998168889431442"/>
        <bgColor indexed="65"/>
      </patternFill>
    </fill>
    <fill>
      <patternFill patternType="solid">
        <fgColor theme="6" tint="0.5999938962981048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auto="1"/>
      </left>
      <right style="thin">
        <color rgb="FFC00000"/>
      </right>
      <top style="thin">
        <color auto="1"/>
      </top>
      <bottom style="thin">
        <color auto="1"/>
      </bottom>
      <diagonal/>
    </border>
    <border>
      <left style="thin">
        <color rgb="FFFF0000"/>
      </left>
      <right style="thin">
        <color rgb="FFC00000"/>
      </right>
      <top style="thin">
        <color auto="1"/>
      </top>
      <bottom style="thin">
        <color auto="1"/>
      </bottom>
      <diagonal/>
    </border>
    <border>
      <left style="thin">
        <color rgb="FFC00000"/>
      </left>
      <right style="thin">
        <color auto="1"/>
      </right>
      <top/>
      <bottom/>
      <diagonal/>
    </border>
    <border>
      <left style="thin">
        <color rgb="FFFF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FFFFFF"/>
      </top>
      <bottom/>
      <diagonal/>
    </border>
    <border>
      <left style="thin">
        <color rgb="FF000000"/>
      </left>
      <right style="thin">
        <color rgb="FF000000"/>
      </right>
      <top style="thin">
        <color rgb="FFFFFFFF"/>
      </top>
      <bottom style="thin">
        <color rgb="FFFFFFFF"/>
      </bottom>
      <diagonal/>
    </border>
    <border>
      <left style="thin">
        <color rgb="FF000000"/>
      </left>
      <right style="thin">
        <color rgb="FF000000"/>
      </right>
      <top/>
      <bottom style="thin">
        <color rgb="FFFFFFFF"/>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indexed="64"/>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style="thin">
        <color theme="4" tint="-0.499984740745262"/>
      </bottom>
      <diagonal/>
    </border>
    <border>
      <left style="thin">
        <color rgb="FFB2B2B2"/>
      </left>
      <right style="thin">
        <color rgb="FFB2B2B2"/>
      </right>
      <top style="thin">
        <color rgb="FFB2B2B2"/>
      </top>
      <bottom style="thin">
        <color rgb="FFB2B2B2"/>
      </bottom>
      <diagonal/>
    </border>
    <border>
      <left style="thin">
        <color indexed="64"/>
      </left>
      <right style="thin">
        <color rgb="FFC00000"/>
      </right>
      <top style="thin">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FFFFFF"/>
      </top>
      <bottom/>
      <diagonal/>
    </border>
    <border>
      <left/>
      <right style="thin">
        <color indexed="64"/>
      </right>
      <top style="thin">
        <color rgb="FFFFFFFF"/>
      </top>
      <bottom style="thin">
        <color rgb="FFFFFFFF"/>
      </bottom>
      <diagonal/>
    </border>
    <border>
      <left/>
      <right style="thin">
        <color indexed="64"/>
      </right>
      <top/>
      <bottom style="thin">
        <color rgb="FFFFFFFF"/>
      </bottom>
      <diagonal/>
    </border>
    <border>
      <left/>
      <right style="thin">
        <color indexed="64"/>
      </right>
      <top/>
      <bottom style="thin">
        <color rgb="FF000000"/>
      </bottom>
      <diagonal/>
    </border>
    <border>
      <left/>
      <right style="thin">
        <color indexed="64"/>
      </right>
      <top/>
      <bottom style="medium">
        <color rgb="FF8EAADB"/>
      </bottom>
      <diagonal/>
    </border>
    <border>
      <left style="thin">
        <color indexed="64"/>
      </left>
      <right/>
      <top/>
      <bottom style="medium">
        <color rgb="FF8EAADB"/>
      </bottom>
      <diagonal/>
    </border>
    <border>
      <left style="thin">
        <color indexed="64"/>
      </left>
      <right style="thin">
        <color indexed="64"/>
      </right>
      <top/>
      <bottom style="medium">
        <color rgb="FF8EAADB"/>
      </bottom>
      <diagonal/>
    </border>
    <border>
      <left style="thin">
        <color indexed="64"/>
      </left>
      <right style="thin">
        <color indexed="64"/>
      </right>
      <top style="medium">
        <color rgb="FF8EAADB"/>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4">
    <xf numFmtId="0" fontId="0" fillId="0" borderId="0"/>
    <xf numFmtId="165" fontId="3" fillId="0" borderId="0" applyFont="0" applyFill="0" applyBorder="0" applyAlignment="0" applyProtection="0"/>
    <xf numFmtId="0" fontId="4" fillId="0" borderId="0"/>
    <xf numFmtId="9" fontId="3" fillId="0" borderId="0" applyFont="0" applyFill="0" applyBorder="0" applyAlignment="0" applyProtection="0"/>
    <xf numFmtId="165" fontId="3" fillId="0" borderId="0" applyFont="0" applyFill="0" applyBorder="0" applyAlignment="0" applyProtection="0"/>
    <xf numFmtId="0" fontId="4" fillId="0" borderId="0"/>
    <xf numFmtId="9" fontId="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176" fontId="3" fillId="0" borderId="0" applyFont="0" applyFill="0" applyBorder="0" applyAlignment="0" applyProtection="0"/>
    <xf numFmtId="0" fontId="4" fillId="0" borderId="0">
      <alignment vertical="top"/>
    </xf>
    <xf numFmtId="9" fontId="4" fillId="0" borderId="0" applyFont="0" applyFill="0" applyBorder="0" applyAlignment="0" applyProtection="0"/>
    <xf numFmtId="0" fontId="4" fillId="0" borderId="0"/>
    <xf numFmtId="179" fontId="4" fillId="0" borderId="0" applyFont="0" applyFill="0" applyBorder="0" applyAlignment="0" applyProtection="0"/>
    <xf numFmtId="4" fontId="4" fillId="0" borderId="0" applyFont="0" applyFill="0" applyBorder="0" applyAlignment="0" applyProtection="0"/>
    <xf numFmtId="42" fontId="3" fillId="0" borderId="0" applyFont="0" applyFill="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0" applyNumberFormat="0" applyBorder="0" applyAlignment="0" applyProtection="0"/>
    <xf numFmtId="0" fontId="3" fillId="10" borderId="0" applyNumberFormat="0" applyBorder="0" applyAlignment="0" applyProtection="0"/>
    <xf numFmtId="0" fontId="3" fillId="9" borderId="40" applyNumberFormat="0" applyFont="0" applyAlignment="0" applyProtection="0"/>
    <xf numFmtId="165" fontId="3" fillId="0" borderId="0" applyFont="0" applyFill="0" applyBorder="0" applyAlignment="0" applyProtection="0"/>
    <xf numFmtId="0" fontId="43" fillId="0" borderId="0"/>
  </cellStyleXfs>
  <cellXfs count="1029">
    <xf numFmtId="0" fontId="0" fillId="0" borderId="0" xfId="0"/>
    <xf numFmtId="0" fontId="1" fillId="2" borderId="0" xfId="0" applyFont="1" applyFill="1"/>
    <xf numFmtId="0" fontId="1" fillId="2" borderId="0" xfId="0" applyFont="1" applyFill="1" applyAlignment="1">
      <alignment horizontal="left"/>
    </xf>
    <xf numFmtId="3" fontId="1" fillId="2" borderId="0" xfId="0" applyNumberFormat="1" applyFont="1" applyFill="1"/>
    <xf numFmtId="0" fontId="5" fillId="2" borderId="0" xfId="0" applyFont="1" applyFill="1"/>
    <xf numFmtId="0" fontId="6" fillId="2" borderId="0" xfId="0" applyFont="1" applyFill="1"/>
    <xf numFmtId="0" fontId="5" fillId="2" borderId="13" xfId="0" applyFont="1" applyFill="1" applyBorder="1"/>
    <xf numFmtId="0" fontId="5" fillId="2" borderId="1" xfId="0" applyFont="1" applyFill="1" applyBorder="1" applyAlignment="1">
      <alignment horizontal="center"/>
    </xf>
    <xf numFmtId="0" fontId="5" fillId="2" borderId="7" xfId="0" applyFont="1" applyFill="1" applyBorder="1"/>
    <xf numFmtId="0" fontId="6" fillId="2" borderId="7" xfId="0" applyFont="1" applyFill="1" applyBorder="1"/>
    <xf numFmtId="0" fontId="6" fillId="2" borderId="8" xfId="0" applyFont="1" applyFill="1" applyBorder="1"/>
    <xf numFmtId="0" fontId="1" fillId="2" borderId="0" xfId="0" applyFont="1" applyFill="1" applyAlignment="1">
      <alignment horizontal="center" vertical="center"/>
    </xf>
    <xf numFmtId="0" fontId="2" fillId="2" borderId="3" xfId="0" quotePrefix="1" applyFont="1" applyFill="1" applyBorder="1" applyAlignment="1">
      <alignment horizontal="center" vertical="center" wrapText="1"/>
    </xf>
    <xf numFmtId="0" fontId="2" fillId="2" borderId="8" xfId="0" applyFont="1" applyFill="1" applyBorder="1" applyAlignment="1">
      <alignment horizontal="justify" vertical="center"/>
    </xf>
    <xf numFmtId="0" fontId="2" fillId="2" borderId="0" xfId="0" applyFont="1" applyFill="1" applyAlignment="1">
      <alignment horizontal="center" vertical="center"/>
    </xf>
    <xf numFmtId="170" fontId="2" fillId="2" borderId="7" xfId="0" applyNumberFormat="1" applyFont="1" applyFill="1" applyBorder="1" applyAlignment="1">
      <alignment horizontal="center"/>
    </xf>
    <xf numFmtId="170" fontId="2" fillId="2" borderId="2" xfId="0" applyNumberFormat="1" applyFont="1" applyFill="1" applyBorder="1" applyAlignment="1">
      <alignment horizontal="center"/>
    </xf>
    <xf numFmtId="3" fontId="2" fillId="2" borderId="0" xfId="0" applyNumberFormat="1" applyFont="1" applyFill="1" applyAlignment="1">
      <alignment horizontal="right"/>
    </xf>
    <xf numFmtId="166" fontId="1" fillId="2" borderId="0" xfId="3" applyNumberFormat="1" applyFont="1" applyFill="1"/>
    <xf numFmtId="167" fontId="1" fillId="2" borderId="0" xfId="3" applyNumberFormat="1" applyFont="1" applyFill="1"/>
    <xf numFmtId="0" fontId="1" fillId="2" borderId="7" xfId="0" applyFont="1" applyFill="1" applyBorder="1" applyAlignment="1">
      <alignment horizontal="left" vertical="center" wrapText="1"/>
    </xf>
    <xf numFmtId="170" fontId="1" fillId="2" borderId="7" xfId="0" applyNumberFormat="1" applyFont="1" applyFill="1" applyBorder="1" applyAlignment="1">
      <alignment horizontal="center"/>
    </xf>
    <xf numFmtId="170" fontId="1" fillId="2" borderId="3" xfId="0" applyNumberFormat="1" applyFont="1" applyFill="1" applyBorder="1" applyAlignment="1">
      <alignment horizontal="center"/>
    </xf>
    <xf numFmtId="3" fontId="1" fillId="2" borderId="0" xfId="0" applyNumberFormat="1" applyFont="1" applyFill="1" applyAlignment="1">
      <alignment horizontal="right"/>
    </xf>
    <xf numFmtId="0" fontId="7" fillId="2" borderId="7" xfId="0" applyFont="1" applyFill="1" applyBorder="1" applyAlignment="1">
      <alignment horizontal="left" vertical="center" wrapText="1"/>
    </xf>
    <xf numFmtId="170" fontId="2" fillId="2" borderId="3" xfId="0" applyNumberFormat="1" applyFont="1" applyFill="1" applyBorder="1" applyAlignment="1">
      <alignment horizontal="center"/>
    </xf>
    <xf numFmtId="168" fontId="2" fillId="2" borderId="8" xfId="4" applyNumberFormat="1" applyFont="1" applyFill="1" applyBorder="1" applyAlignment="1">
      <alignment horizontal="left" wrapText="1"/>
    </xf>
    <xf numFmtId="170" fontId="2" fillId="2" borderId="8" xfId="0" applyNumberFormat="1" applyFont="1" applyFill="1" applyBorder="1" applyAlignment="1">
      <alignment horizontal="center"/>
    </xf>
    <xf numFmtId="170" fontId="2" fillId="2" borderId="4" xfId="0" applyNumberFormat="1" applyFont="1" applyFill="1" applyBorder="1" applyAlignment="1">
      <alignment horizontal="center"/>
    </xf>
    <xf numFmtId="167" fontId="1" fillId="2" borderId="0" xfId="0" applyNumberFormat="1" applyFont="1" applyFill="1"/>
    <xf numFmtId="168" fontId="1" fillId="2" borderId="0" xfId="4" applyNumberFormat="1" applyFont="1" applyFill="1"/>
    <xf numFmtId="3" fontId="1" fillId="2" borderId="3" xfId="0" applyNumberFormat="1" applyFont="1" applyFill="1" applyBorder="1" applyAlignment="1">
      <alignment horizontal="right" vertical="center" wrapText="1"/>
    </xf>
    <xf numFmtId="3" fontId="6" fillId="2" borderId="0" xfId="0" applyNumberFormat="1" applyFont="1" applyFill="1"/>
    <xf numFmtId="0" fontId="10" fillId="2" borderId="0" xfId="0" applyFont="1" applyFill="1"/>
    <xf numFmtId="0" fontId="2" fillId="2" borderId="7" xfId="0" quotePrefix="1" applyFont="1" applyFill="1" applyBorder="1" applyAlignment="1">
      <alignment horizontal="center" vertical="center" wrapText="1"/>
    </xf>
    <xf numFmtId="0" fontId="2" fillId="2" borderId="8" xfId="0" applyFont="1" applyFill="1" applyBorder="1" applyAlignment="1">
      <alignment horizontal="center" vertical="center"/>
    </xf>
    <xf numFmtId="0" fontId="1" fillId="2" borderId="0" xfId="0" applyFont="1" applyFill="1" applyAlignment="1">
      <alignment horizontal="center" wrapText="1"/>
    </xf>
    <xf numFmtId="170" fontId="2" fillId="2" borderId="3" xfId="0" applyNumberFormat="1" applyFont="1" applyFill="1" applyBorder="1" applyProtection="1">
      <protection locked="0"/>
    </xf>
    <xf numFmtId="3" fontId="2" fillId="2" borderId="3" xfId="0" applyNumberFormat="1" applyFont="1" applyFill="1" applyBorder="1" applyAlignment="1">
      <alignment horizontal="right"/>
    </xf>
    <xf numFmtId="170" fontId="1" fillId="2" borderId="3" xfId="0" applyNumberFormat="1" applyFont="1" applyFill="1" applyBorder="1"/>
    <xf numFmtId="3" fontId="1" fillId="2" borderId="3" xfId="0" applyNumberFormat="1" applyFont="1" applyFill="1" applyBorder="1" applyAlignment="1">
      <alignment horizontal="right"/>
    </xf>
    <xf numFmtId="170" fontId="1" fillId="2" borderId="3" xfId="0" applyNumberFormat="1" applyFont="1" applyFill="1" applyBorder="1" applyProtection="1">
      <protection locked="0"/>
    </xf>
    <xf numFmtId="170" fontId="1" fillId="2" borderId="3" xfId="0" applyNumberFormat="1" applyFont="1" applyFill="1" applyBorder="1" applyAlignment="1" applyProtection="1">
      <alignment vertical="top"/>
      <protection locked="0"/>
    </xf>
    <xf numFmtId="0" fontId="2" fillId="2" borderId="4" xfId="0" applyFont="1" applyFill="1" applyBorder="1"/>
    <xf numFmtId="3" fontId="2" fillId="2" borderId="4" xfId="0" applyNumberFormat="1" applyFont="1" applyFill="1" applyBorder="1" applyAlignment="1">
      <alignment horizontal="right"/>
    </xf>
    <xf numFmtId="0" fontId="1" fillId="2" borderId="0" xfId="0" applyFont="1" applyFill="1" applyAlignment="1">
      <alignment vertical="center" wrapText="1"/>
    </xf>
    <xf numFmtId="0" fontId="2" fillId="2" borderId="1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 fillId="2" borderId="10" xfId="0" applyFont="1" applyFill="1" applyBorder="1" applyAlignment="1">
      <alignment horizontal="center" vertical="center" wrapText="1"/>
    </xf>
    <xf numFmtId="166" fontId="1" fillId="2" borderId="3" xfId="3" applyNumberFormat="1" applyFont="1" applyFill="1" applyBorder="1" applyAlignment="1">
      <alignment horizontal="center" vertical="center" wrapText="1"/>
    </xf>
    <xf numFmtId="0" fontId="1" fillId="2" borderId="8" xfId="0" applyFont="1" applyFill="1" applyBorder="1" applyAlignment="1">
      <alignment horizontal="left" vertical="center" wrapText="1"/>
    </xf>
    <xf numFmtId="166" fontId="1" fillId="2" borderId="4" xfId="0" applyNumberFormat="1" applyFont="1" applyFill="1" applyBorder="1" applyAlignment="1">
      <alignment horizontal="center" vertical="center" wrapText="1"/>
    </xf>
    <xf numFmtId="0" fontId="2" fillId="2" borderId="16"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 fillId="2" borderId="16" xfId="0" applyFont="1" applyFill="1" applyBorder="1" applyAlignment="1">
      <alignment horizontal="left" vertical="center" wrapText="1"/>
    </xf>
    <xf numFmtId="3" fontId="1" fillId="2" borderId="3" xfId="0" applyNumberFormat="1" applyFont="1" applyFill="1" applyBorder="1" applyAlignment="1">
      <alignment horizontal="center" vertical="center" wrapText="1"/>
    </xf>
    <xf numFmtId="3" fontId="1" fillId="2" borderId="11" xfId="0" applyNumberFormat="1" applyFont="1" applyFill="1" applyBorder="1" applyAlignment="1">
      <alignment horizontal="center" vertical="center" wrapText="1"/>
    </xf>
    <xf numFmtId="0" fontId="1" fillId="2" borderId="17" xfId="0" applyFont="1" applyFill="1" applyBorder="1" applyAlignment="1">
      <alignment horizontal="left" vertical="center" wrapText="1"/>
    </xf>
    <xf numFmtId="3" fontId="1" fillId="2" borderId="4"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67" fontId="6" fillId="2" borderId="0" xfId="0" applyNumberFormat="1" applyFont="1" applyFill="1"/>
    <xf numFmtId="3" fontId="9" fillId="2" borderId="3" xfId="0" applyNumberFormat="1" applyFont="1" applyFill="1" applyBorder="1" applyAlignment="1">
      <alignment horizontal="right" vertical="center" wrapText="1"/>
    </xf>
    <xf numFmtId="0" fontId="2" fillId="2" borderId="0" xfId="0" applyFont="1" applyFill="1" applyAlignment="1">
      <alignment vertical="center" wrapText="1"/>
    </xf>
    <xf numFmtId="0" fontId="1"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1" fillId="2" borderId="18" xfId="0" quotePrefix="1" applyFont="1" applyFill="1" applyBorder="1" applyAlignment="1">
      <alignment horizontal="center"/>
    </xf>
    <xf numFmtId="0" fontId="1" fillId="2" borderId="19" xfId="0" applyFont="1" applyFill="1" applyBorder="1" applyAlignment="1">
      <alignment horizontal="left" vertical="center" wrapText="1"/>
    </xf>
    <xf numFmtId="3" fontId="1" fillId="2" borderId="11" xfId="0" applyNumberFormat="1" applyFont="1" applyFill="1" applyBorder="1" applyAlignment="1">
      <alignment horizontal="right" vertical="center" wrapText="1"/>
    </xf>
    <xf numFmtId="170" fontId="1" fillId="2" borderId="3" xfId="0" applyNumberFormat="1" applyFont="1" applyFill="1" applyBorder="1" applyAlignment="1">
      <alignment horizontal="center" vertical="center" wrapText="1"/>
    </xf>
    <xf numFmtId="170" fontId="1" fillId="2" borderId="0" xfId="0" applyNumberFormat="1" applyFont="1" applyFill="1" applyAlignment="1">
      <alignment horizontal="center" vertical="center" wrapText="1"/>
    </xf>
    <xf numFmtId="170" fontId="1" fillId="2" borderId="0" xfId="0" applyNumberFormat="1" applyFont="1" applyFill="1"/>
    <xf numFmtId="0" fontId="2" fillId="2" borderId="18" xfId="0" quotePrefix="1" applyFont="1" applyFill="1" applyBorder="1" applyAlignment="1">
      <alignment horizontal="center"/>
    </xf>
    <xf numFmtId="0" fontId="2" fillId="2" borderId="19" xfId="0" applyFont="1" applyFill="1" applyBorder="1" applyAlignment="1">
      <alignment horizontal="left" vertical="center" wrapText="1"/>
    </xf>
    <xf numFmtId="170"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right" vertical="center" wrapText="1"/>
    </xf>
    <xf numFmtId="170" fontId="2" fillId="2" borderId="0" xfId="0" applyNumberFormat="1" applyFont="1" applyFill="1" applyAlignment="1">
      <alignment horizontal="center" vertical="center" wrapText="1"/>
    </xf>
    <xf numFmtId="0" fontId="2" fillId="2" borderId="20" xfId="0" quotePrefix="1" applyFont="1" applyFill="1" applyBorder="1" applyAlignment="1">
      <alignment horizontal="center"/>
    </xf>
    <xf numFmtId="0" fontId="2" fillId="2" borderId="21" xfId="0" applyFont="1" applyFill="1" applyBorder="1" applyAlignment="1">
      <alignment horizontal="left" vertical="center" wrapText="1"/>
    </xf>
    <xf numFmtId="170" fontId="2" fillId="2" borderId="4" xfId="0" applyNumberFormat="1" applyFont="1" applyFill="1" applyBorder="1" applyAlignment="1">
      <alignment horizontal="center" vertical="center" wrapText="1"/>
    </xf>
    <xf numFmtId="3" fontId="2" fillId="2" borderId="4" xfId="0" applyNumberFormat="1" applyFont="1" applyFill="1" applyBorder="1" applyAlignment="1">
      <alignment horizontal="right" vertical="center" wrapText="1"/>
    </xf>
    <xf numFmtId="3" fontId="2" fillId="2" borderId="2" xfId="0" applyNumberFormat="1" applyFont="1" applyFill="1" applyBorder="1" applyAlignment="1">
      <alignment horizontal="center" vertical="center" wrapText="1"/>
    </xf>
    <xf numFmtId="0" fontId="6" fillId="2" borderId="0" xfId="0" applyFont="1" applyFill="1" applyAlignment="1">
      <alignment vertical="center"/>
    </xf>
    <xf numFmtId="0" fontId="2" fillId="2" borderId="13" xfId="0" applyFont="1" applyFill="1" applyBorder="1"/>
    <xf numFmtId="3" fontId="2" fillId="2" borderId="1" xfId="0" applyNumberFormat="1" applyFont="1" applyFill="1" applyBorder="1"/>
    <xf numFmtId="0" fontId="1" fillId="2" borderId="7" xfId="0" applyFont="1" applyFill="1" applyBorder="1"/>
    <xf numFmtId="0" fontId="2" fillId="2" borderId="5" xfId="0" applyFont="1" applyFill="1" applyBorder="1"/>
    <xf numFmtId="0" fontId="2" fillId="2" borderId="8" xfId="0" applyFont="1" applyFill="1" applyBorder="1" applyAlignment="1">
      <alignment horizontal="right"/>
    </xf>
    <xf numFmtId="0" fontId="6" fillId="2" borderId="0" xfId="0" applyFont="1" applyFill="1" applyAlignment="1">
      <alignment horizontal="center"/>
    </xf>
    <xf numFmtId="0" fontId="6" fillId="2" borderId="5" xfId="0" applyFont="1" applyFill="1" applyBorder="1"/>
    <xf numFmtId="0" fontId="5" fillId="2" borderId="8" xfId="0" applyFont="1" applyFill="1" applyBorder="1" applyAlignment="1">
      <alignment horizontal="center"/>
    </xf>
    <xf numFmtId="0" fontId="5" fillId="2" borderId="0" xfId="0" applyFont="1" applyFill="1" applyAlignment="1">
      <alignment horizontal="justify" vertical="center"/>
    </xf>
    <xf numFmtId="0" fontId="6" fillId="2" borderId="2" xfId="0" applyFont="1" applyFill="1" applyBorder="1" applyAlignment="1">
      <alignment vertical="center"/>
    </xf>
    <xf numFmtId="0" fontId="8" fillId="2" borderId="7" xfId="0" applyFont="1" applyFill="1" applyBorder="1" applyAlignment="1">
      <alignment horizontal="left" vertical="center" indent="1"/>
    </xf>
    <xf numFmtId="166" fontId="8" fillId="2" borderId="3" xfId="0" applyNumberFormat="1" applyFont="1" applyFill="1" applyBorder="1" applyAlignment="1">
      <alignment horizontal="center" vertical="center" wrapText="1"/>
    </xf>
    <xf numFmtId="166" fontId="6" fillId="2" borderId="3" xfId="0" applyNumberFormat="1" applyFont="1" applyFill="1" applyBorder="1" applyAlignment="1">
      <alignment horizontal="center" vertical="center" wrapText="1"/>
    </xf>
    <xf numFmtId="0" fontId="8" fillId="2" borderId="8" xfId="0" applyFont="1" applyFill="1" applyBorder="1" applyAlignment="1">
      <alignment horizontal="left" vertical="center" indent="1"/>
    </xf>
    <xf numFmtId="0" fontId="8" fillId="2" borderId="4" xfId="0" applyFont="1" applyFill="1" applyBorder="1" applyAlignment="1">
      <alignment horizontal="center" vertical="center" wrapText="1"/>
    </xf>
    <xf numFmtId="0" fontId="8" fillId="2" borderId="0" xfId="0" applyFont="1" applyFill="1" applyAlignment="1">
      <alignment horizontal="justify" vertical="center"/>
    </xf>
    <xf numFmtId="0" fontId="2" fillId="2" borderId="0" xfId="0" applyFont="1" applyFill="1" applyAlignment="1">
      <alignment vertical="center"/>
    </xf>
    <xf numFmtId="3" fontId="2" fillId="2" borderId="2" xfId="0" applyNumberFormat="1" applyFont="1" applyFill="1" applyBorder="1" applyAlignment="1">
      <alignment horizontal="right" vertical="center"/>
    </xf>
    <xf numFmtId="0" fontId="2" fillId="2" borderId="9" xfId="0" applyFont="1" applyFill="1" applyBorder="1" applyAlignment="1">
      <alignment horizontal="center" vertical="center"/>
    </xf>
    <xf numFmtId="3" fontId="1" fillId="2" borderId="7" xfId="0" applyNumberFormat="1" applyFont="1" applyFill="1" applyBorder="1" applyAlignment="1">
      <alignment horizontal="right" vertical="center"/>
    </xf>
    <xf numFmtId="0" fontId="5" fillId="2" borderId="2" xfId="0" applyFont="1" applyFill="1" applyBorder="1" applyAlignment="1">
      <alignment horizontal="center"/>
    </xf>
    <xf numFmtId="0" fontId="5" fillId="2" borderId="4"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wrapText="1"/>
    </xf>
    <xf numFmtId="0" fontId="2" fillId="2" borderId="0" xfId="0" applyFont="1" applyFill="1" applyAlignment="1">
      <alignment horizontal="center"/>
    </xf>
    <xf numFmtId="164" fontId="2" fillId="2" borderId="0" xfId="0" applyNumberFormat="1" applyFont="1" applyFill="1" applyAlignment="1">
      <alignment horizont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7" xfId="0" applyFont="1" applyFill="1" applyBorder="1"/>
    <xf numFmtId="0" fontId="1" fillId="2" borderId="3" xfId="0" applyFont="1" applyFill="1" applyBorder="1"/>
    <xf numFmtId="168" fontId="2" fillId="2" borderId="3" xfId="1" applyNumberFormat="1" applyFont="1" applyFill="1" applyBorder="1" applyAlignment="1">
      <alignment horizontal="right" vertical="top"/>
    </xf>
    <xf numFmtId="37" fontId="1" fillId="2" borderId="0" xfId="0" applyNumberFormat="1" applyFont="1" applyFill="1"/>
    <xf numFmtId="0" fontId="2" fillId="2" borderId="0" xfId="0" applyFont="1" applyFill="1"/>
    <xf numFmtId="168" fontId="1" fillId="2" borderId="3" xfId="1" applyNumberFormat="1" applyFont="1" applyFill="1" applyBorder="1" applyAlignment="1">
      <alignment horizontal="right" vertical="top"/>
    </xf>
    <xf numFmtId="0" fontId="2" fillId="2" borderId="8" xfId="0" applyFont="1" applyFill="1" applyBorder="1"/>
    <xf numFmtId="168" fontId="2" fillId="2" borderId="4" xfId="1" applyNumberFormat="1" applyFont="1" applyFill="1" applyBorder="1" applyAlignment="1">
      <alignment horizontal="right" vertical="top"/>
    </xf>
    <xf numFmtId="4" fontId="1" fillId="2" borderId="0" xfId="0" applyNumberFormat="1" applyFont="1" applyFill="1"/>
    <xf numFmtId="165" fontId="1" fillId="2" borderId="0" xfId="1" applyFont="1" applyFill="1"/>
    <xf numFmtId="172" fontId="1" fillId="2" borderId="0" xfId="0" applyNumberFormat="1" applyFont="1" applyFill="1"/>
    <xf numFmtId="173" fontId="1" fillId="2" borderId="0" xfId="0" applyNumberFormat="1" applyFont="1" applyFill="1"/>
    <xf numFmtId="167" fontId="2" fillId="2" borderId="3" xfId="1" applyNumberFormat="1" applyFont="1" applyFill="1" applyBorder="1" applyAlignment="1">
      <alignment horizontal="center" vertical="center"/>
    </xf>
    <xf numFmtId="167" fontId="1" fillId="2" borderId="3" xfId="1" applyNumberFormat="1" applyFont="1" applyFill="1" applyBorder="1" applyAlignment="1">
      <alignment horizontal="center" vertical="center"/>
    </xf>
    <xf numFmtId="167" fontId="2" fillId="2" borderId="4" xfId="1" applyNumberFormat="1" applyFont="1" applyFill="1" applyBorder="1" applyAlignment="1">
      <alignment horizontal="center" vertical="center"/>
    </xf>
    <xf numFmtId="0" fontId="2" fillId="2" borderId="0" xfId="0" applyFont="1" applyFill="1" applyAlignment="1">
      <alignment horizontal="centerContinuous"/>
    </xf>
    <xf numFmtId="171" fontId="2" fillId="2" borderId="2" xfId="0" applyNumberFormat="1" applyFont="1" applyFill="1" applyBorder="1" applyAlignment="1">
      <alignment horizontal="right"/>
    </xf>
    <xf numFmtId="171" fontId="2" fillId="2" borderId="10" xfId="0" applyNumberFormat="1" applyFont="1" applyFill="1" applyBorder="1" applyAlignment="1">
      <alignment horizontal="right"/>
    </xf>
    <xf numFmtId="171" fontId="2" fillId="2" borderId="3" xfId="0" applyNumberFormat="1" applyFont="1" applyFill="1" applyBorder="1" applyAlignment="1">
      <alignment horizontal="right"/>
    </xf>
    <xf numFmtId="171" fontId="2" fillId="2" borderId="11" xfId="0" applyNumberFormat="1" applyFont="1" applyFill="1" applyBorder="1" applyAlignment="1">
      <alignment horizontal="right"/>
    </xf>
    <xf numFmtId="171" fontId="1" fillId="2" borderId="3" xfId="0" applyNumberFormat="1" applyFont="1" applyFill="1" applyBorder="1" applyAlignment="1">
      <alignment horizontal="right"/>
    </xf>
    <xf numFmtId="171" fontId="1" fillId="2" borderId="11" xfId="0" applyNumberFormat="1" applyFont="1" applyFill="1" applyBorder="1" applyAlignment="1">
      <alignment horizontal="right"/>
    </xf>
    <xf numFmtId="0" fontId="2" fillId="2" borderId="3" xfId="0" applyFont="1" applyFill="1" applyBorder="1"/>
    <xf numFmtId="0" fontId="2" fillId="2" borderId="4" xfId="0" applyFont="1" applyFill="1" applyBorder="1" applyAlignment="1">
      <alignment vertical="center"/>
    </xf>
    <xf numFmtId="171" fontId="2" fillId="2" borderId="4" xfId="0" applyNumberFormat="1" applyFont="1" applyFill="1" applyBorder="1" applyAlignment="1">
      <alignment horizontal="right"/>
    </xf>
    <xf numFmtId="174" fontId="1" fillId="2" borderId="0" xfId="0" applyNumberFormat="1" applyFont="1" applyFill="1"/>
    <xf numFmtId="171" fontId="1" fillId="2" borderId="0" xfId="0" applyNumberFormat="1" applyFont="1" applyFill="1"/>
    <xf numFmtId="0" fontId="2" fillId="2" borderId="26" xfId="0" applyFont="1" applyFill="1" applyBorder="1"/>
    <xf numFmtId="0" fontId="1" fillId="2" borderId="26" xfId="0" applyFont="1" applyFill="1" applyBorder="1"/>
    <xf numFmtId="0" fontId="2" fillId="2" borderId="27" xfId="0" applyFont="1" applyFill="1" applyBorder="1" applyAlignment="1">
      <alignment vertical="center"/>
    </xf>
    <xf numFmtId="0" fontId="6" fillId="2" borderId="1" xfId="0"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0" fontId="2" fillId="2" borderId="0" xfId="0" applyFont="1" applyFill="1" applyAlignment="1">
      <alignment horizontal="justify" vertical="center" wrapText="1"/>
    </xf>
    <xf numFmtId="167" fontId="2" fillId="2" borderId="2" xfId="0" applyNumberFormat="1" applyFont="1" applyFill="1" applyBorder="1" applyAlignment="1">
      <alignment horizontal="center" vertical="center"/>
    </xf>
    <xf numFmtId="167" fontId="1" fillId="2" borderId="3" xfId="0" applyNumberFormat="1" applyFont="1" applyFill="1" applyBorder="1" applyAlignment="1">
      <alignment horizontal="center" vertical="center"/>
    </xf>
    <xf numFmtId="0" fontId="7" fillId="2" borderId="7" xfId="0" applyFont="1" applyFill="1" applyBorder="1" applyAlignment="1">
      <alignment vertical="center"/>
    </xf>
    <xf numFmtId="0" fontId="1" fillId="2" borderId="8" xfId="0" applyFont="1" applyFill="1" applyBorder="1" applyAlignment="1">
      <alignment vertical="center"/>
    </xf>
    <xf numFmtId="0" fontId="8" fillId="2" borderId="7" xfId="0" applyFont="1" applyFill="1" applyBorder="1" applyAlignment="1">
      <alignment vertical="center" wrapText="1"/>
    </xf>
    <xf numFmtId="0" fontId="8" fillId="2" borderId="2" xfId="0" applyFont="1" applyFill="1" applyBorder="1" applyAlignment="1">
      <alignment vertical="center" wrapText="1"/>
    </xf>
    <xf numFmtId="3" fontId="8" fillId="2" borderId="3" xfId="0" applyNumberFormat="1" applyFont="1" applyFill="1" applyBorder="1" applyAlignment="1">
      <alignment horizontal="right" vertical="center" wrapText="1"/>
    </xf>
    <xf numFmtId="167" fontId="8" fillId="2" borderId="11" xfId="0" applyNumberFormat="1" applyFont="1" applyFill="1" applyBorder="1" applyAlignment="1">
      <alignment horizontal="center" vertical="center" wrapText="1"/>
    </xf>
    <xf numFmtId="0" fontId="8" fillId="2" borderId="7" xfId="0" applyFont="1" applyFill="1" applyBorder="1" applyAlignment="1">
      <alignment horizontal="left" vertical="center" wrapText="1" indent="1"/>
    </xf>
    <xf numFmtId="0" fontId="9" fillId="2" borderId="7" xfId="0" applyFont="1" applyFill="1" applyBorder="1" applyAlignment="1">
      <alignment vertical="center" wrapText="1"/>
    </xf>
    <xf numFmtId="167" fontId="9" fillId="2" borderId="11" xfId="0" applyNumberFormat="1" applyFont="1" applyFill="1" applyBorder="1" applyAlignment="1">
      <alignment horizontal="center" vertical="center" wrapText="1"/>
    </xf>
    <xf numFmtId="0" fontId="8" fillId="2" borderId="7" xfId="0" applyFont="1" applyFill="1" applyBorder="1" applyAlignment="1">
      <alignment vertical="center"/>
    </xf>
    <xf numFmtId="3" fontId="8" fillId="2" borderId="3" xfId="0" applyNumberFormat="1" applyFont="1" applyFill="1" applyBorder="1" applyAlignment="1">
      <alignment horizontal="right" vertical="center"/>
    </xf>
    <xf numFmtId="167" fontId="8" fillId="2" borderId="11" xfId="0" applyNumberFormat="1" applyFont="1" applyFill="1" applyBorder="1" applyAlignment="1">
      <alignment horizontal="center" vertical="center"/>
    </xf>
    <xf numFmtId="0" fontId="9" fillId="2" borderId="7" xfId="0" applyFont="1" applyFill="1" applyBorder="1" applyAlignment="1">
      <alignment vertical="center"/>
    </xf>
    <xf numFmtId="3" fontId="9" fillId="2" borderId="3" xfId="0" applyNumberFormat="1" applyFont="1" applyFill="1" applyBorder="1" applyAlignment="1">
      <alignment horizontal="right" vertical="center"/>
    </xf>
    <xf numFmtId="167" fontId="9" fillId="2" borderId="11" xfId="0" applyNumberFormat="1" applyFont="1" applyFill="1" applyBorder="1" applyAlignment="1">
      <alignment horizontal="center" vertical="center"/>
    </xf>
    <xf numFmtId="3" fontId="9" fillId="2" borderId="4" xfId="0" applyNumberFormat="1" applyFont="1" applyFill="1" applyBorder="1" applyAlignment="1">
      <alignment horizontal="right" vertical="center"/>
    </xf>
    <xf numFmtId="167" fontId="9" fillId="2" borderId="12" xfId="0" applyNumberFormat="1" applyFont="1" applyFill="1" applyBorder="1" applyAlignment="1">
      <alignment horizontal="center" vertical="center"/>
    </xf>
    <xf numFmtId="0" fontId="5" fillId="2" borderId="5" xfId="0" applyFont="1" applyFill="1" applyBorder="1" applyAlignment="1">
      <alignment vertical="center"/>
    </xf>
    <xf numFmtId="3" fontId="5" fillId="2" borderId="2" xfId="0" applyNumberFormat="1" applyFont="1" applyFill="1" applyBorder="1" applyAlignment="1">
      <alignment horizontal="right" vertical="center" wrapText="1"/>
    </xf>
    <xf numFmtId="3" fontId="5" fillId="2" borderId="6" xfId="0" applyNumberFormat="1" applyFont="1" applyFill="1" applyBorder="1" applyAlignment="1">
      <alignment horizontal="right" vertical="center" wrapText="1"/>
    </xf>
    <xf numFmtId="0" fontId="6" fillId="2" borderId="7" xfId="0" applyFont="1" applyFill="1" applyBorder="1" applyAlignment="1">
      <alignment horizontal="left" vertical="center" wrapText="1" indent="1"/>
    </xf>
    <xf numFmtId="3" fontId="6" fillId="2" borderId="3" xfId="0" applyNumberFormat="1" applyFont="1" applyFill="1" applyBorder="1" applyAlignment="1">
      <alignment horizontal="right" vertical="center" wrapText="1"/>
    </xf>
    <xf numFmtId="3" fontId="6" fillId="2" borderId="0" xfId="0" applyNumberFormat="1" applyFont="1" applyFill="1" applyAlignment="1">
      <alignment horizontal="right" vertical="center" wrapText="1"/>
    </xf>
    <xf numFmtId="0" fontId="5" fillId="2" borderId="7" xfId="0" applyFont="1" applyFill="1" applyBorder="1" applyAlignment="1">
      <alignment vertical="center"/>
    </xf>
    <xf numFmtId="3" fontId="5" fillId="2" borderId="3" xfId="0" applyNumberFormat="1" applyFont="1" applyFill="1" applyBorder="1" applyAlignment="1">
      <alignment horizontal="right" vertical="center" wrapText="1"/>
    </xf>
    <xf numFmtId="3" fontId="5" fillId="2" borderId="0" xfId="0" applyNumberFormat="1" applyFont="1" applyFill="1" applyAlignment="1">
      <alignment horizontal="right" vertical="center" wrapText="1"/>
    </xf>
    <xf numFmtId="0" fontId="6" fillId="2" borderId="7" xfId="0" applyFont="1" applyFill="1" applyBorder="1" applyAlignment="1">
      <alignment horizontal="left" vertical="center" indent="1"/>
    </xf>
    <xf numFmtId="0" fontId="6" fillId="2" borderId="7" xfId="0" applyFont="1" applyFill="1" applyBorder="1" applyAlignment="1">
      <alignment horizontal="left" vertical="center" wrapText="1" indent="2"/>
    </xf>
    <xf numFmtId="3" fontId="6" fillId="2" borderId="0" xfId="0" applyNumberFormat="1" applyFont="1" applyFill="1" applyAlignment="1">
      <alignment horizontal="right" vertical="center"/>
    </xf>
    <xf numFmtId="3" fontId="6" fillId="2" borderId="3" xfId="0" applyNumberFormat="1" applyFont="1" applyFill="1" applyBorder="1" applyAlignment="1">
      <alignment horizontal="right" vertical="center"/>
    </xf>
    <xf numFmtId="0" fontId="5" fillId="2" borderId="0" xfId="0" applyFont="1" applyFill="1" applyAlignment="1">
      <alignment horizontal="right" vertical="center" wrapText="1"/>
    </xf>
    <xf numFmtId="0" fontId="5" fillId="2" borderId="8" xfId="0" applyFont="1" applyFill="1" applyBorder="1" applyAlignment="1">
      <alignment vertical="center"/>
    </xf>
    <xf numFmtId="3" fontId="5" fillId="2" borderId="4" xfId="0" applyNumberFormat="1" applyFont="1" applyFill="1" applyBorder="1" applyAlignment="1">
      <alignment horizontal="right" vertical="center"/>
    </xf>
    <xf numFmtId="3" fontId="5" fillId="2" borderId="9" xfId="0" applyNumberFormat="1" applyFont="1" applyFill="1" applyBorder="1" applyAlignment="1">
      <alignment horizontal="right" vertical="center"/>
    </xf>
    <xf numFmtId="1" fontId="6" fillId="2" borderId="2"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1" xfId="0" applyFont="1" applyFill="1" applyBorder="1" applyAlignment="1">
      <alignment vertical="center"/>
    </xf>
    <xf numFmtId="166" fontId="6" fillId="2" borderId="1" xfId="0" applyNumberFormat="1" applyFont="1" applyFill="1" applyBorder="1" applyAlignment="1">
      <alignment horizontal="center"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8" fillId="2" borderId="0" xfId="0" applyFont="1" applyFill="1"/>
    <xf numFmtId="3" fontId="1" fillId="2" borderId="4" xfId="0" applyNumberFormat="1" applyFont="1" applyFill="1" applyBorder="1"/>
    <xf numFmtId="0" fontId="5" fillId="2" borderId="8" xfId="0" applyFont="1" applyFill="1" applyBorder="1"/>
    <xf numFmtId="0" fontId="2" fillId="2" borderId="6" xfId="0" applyFont="1" applyFill="1" applyBorder="1" applyAlignment="1">
      <alignment horizontal="left" vertical="center" wrapText="1"/>
    </xf>
    <xf numFmtId="170" fontId="2" fillId="2" borderId="2" xfId="1" applyNumberFormat="1" applyFont="1" applyFill="1" applyBorder="1" applyAlignment="1">
      <alignment horizontal="center" vertical="center" wrapText="1"/>
    </xf>
    <xf numFmtId="167" fontId="2" fillId="2" borderId="3" xfId="0" applyNumberFormat="1" applyFont="1" applyFill="1" applyBorder="1" applyAlignment="1">
      <alignment horizontal="center" vertical="center" wrapText="1"/>
    </xf>
    <xf numFmtId="0" fontId="1" fillId="2" borderId="0" xfId="0" applyFont="1" applyFill="1" applyAlignment="1">
      <alignment horizontal="left" vertical="center" wrapText="1" indent="1"/>
    </xf>
    <xf numFmtId="167" fontId="1" fillId="2" borderId="3" xfId="0" applyNumberFormat="1" applyFont="1" applyFill="1" applyBorder="1" applyAlignment="1">
      <alignment horizontal="center" vertical="center" wrapText="1"/>
    </xf>
    <xf numFmtId="0" fontId="1" fillId="2" borderId="0" xfId="0" applyFont="1" applyFill="1" applyAlignment="1">
      <alignment horizontal="left" vertical="center" wrapText="1" indent="2"/>
    </xf>
    <xf numFmtId="0" fontId="1" fillId="2" borderId="0" xfId="0" applyFont="1" applyFill="1" applyAlignment="1">
      <alignment horizontal="left" vertical="center" wrapText="1" indent="3"/>
    </xf>
    <xf numFmtId="0" fontId="2" fillId="2" borderId="2" xfId="0" applyFont="1" applyFill="1" applyBorder="1" applyAlignment="1">
      <alignment vertical="center" wrapText="1"/>
    </xf>
    <xf numFmtId="168" fontId="2" fillId="2" borderId="2" xfId="1" applyNumberFormat="1" applyFont="1" applyFill="1" applyBorder="1" applyAlignment="1">
      <alignment horizontal="right" vertical="center" wrapText="1"/>
    </xf>
    <xf numFmtId="168" fontId="2" fillId="2" borderId="10" xfId="1" applyNumberFormat="1" applyFont="1" applyFill="1" applyBorder="1" applyAlignment="1">
      <alignment horizontal="right" vertical="center" wrapText="1"/>
    </xf>
    <xf numFmtId="0" fontId="1" fillId="2" borderId="3" xfId="0" applyFont="1" applyFill="1" applyBorder="1" applyAlignment="1">
      <alignment vertical="center" wrapText="1"/>
    </xf>
    <xf numFmtId="168" fontId="1" fillId="2" borderId="3" xfId="1" applyNumberFormat="1" applyFont="1" applyFill="1" applyBorder="1" applyAlignment="1">
      <alignment horizontal="right" vertical="center" wrapText="1"/>
    </xf>
    <xf numFmtId="0" fontId="2" fillId="2" borderId="3" xfId="0" applyFont="1" applyFill="1" applyBorder="1" applyAlignment="1">
      <alignment vertical="center" wrapText="1"/>
    </xf>
    <xf numFmtId="168" fontId="2" fillId="2" borderId="3" xfId="1" applyNumberFormat="1" applyFont="1" applyFill="1" applyBorder="1" applyAlignment="1">
      <alignment horizontal="right" vertical="center" wrapText="1"/>
    </xf>
    <xf numFmtId="168" fontId="2" fillId="2" borderId="11" xfId="1" applyNumberFormat="1" applyFont="1" applyFill="1" applyBorder="1" applyAlignment="1">
      <alignment horizontal="right" vertical="center" wrapText="1"/>
    </xf>
    <xf numFmtId="0" fontId="2" fillId="2" borderId="4" xfId="0" applyFont="1" applyFill="1" applyBorder="1" applyAlignment="1">
      <alignment vertical="center" wrapText="1"/>
    </xf>
    <xf numFmtId="168" fontId="2" fillId="2" borderId="4" xfId="1" applyNumberFormat="1" applyFont="1" applyFill="1" applyBorder="1" applyAlignment="1">
      <alignment horizontal="right" vertical="center" wrapText="1"/>
    </xf>
    <xf numFmtId="168" fontId="2" fillId="2" borderId="12" xfId="1" applyNumberFormat="1" applyFont="1" applyFill="1" applyBorder="1" applyAlignment="1">
      <alignment horizontal="right" vertical="center" wrapText="1"/>
    </xf>
    <xf numFmtId="175" fontId="6" fillId="2" borderId="0" xfId="0" applyNumberFormat="1" applyFont="1" applyFill="1"/>
    <xf numFmtId="167" fontId="6" fillId="2" borderId="3" xfId="0" applyNumberFormat="1" applyFont="1" applyFill="1" applyBorder="1" applyAlignment="1">
      <alignment horizontal="center"/>
    </xf>
    <xf numFmtId="167" fontId="6" fillId="2" borderId="4" xfId="0" applyNumberFormat="1" applyFont="1" applyFill="1" applyBorder="1" applyAlignment="1">
      <alignment horizontal="center"/>
    </xf>
    <xf numFmtId="0" fontId="2" fillId="2" borderId="2" xfId="0" applyFont="1" applyFill="1" applyBorder="1" applyAlignment="1">
      <alignment vertical="center"/>
    </xf>
    <xf numFmtId="3" fontId="2" fillId="2" borderId="5" xfId="0" applyNumberFormat="1" applyFont="1" applyFill="1" applyBorder="1" applyAlignment="1">
      <alignment horizontal="right" vertical="center"/>
    </xf>
    <xf numFmtId="167" fontId="5" fillId="2" borderId="2" xfId="0" applyNumberFormat="1" applyFont="1" applyFill="1" applyBorder="1" applyAlignment="1">
      <alignment horizontal="center"/>
    </xf>
    <xf numFmtId="3" fontId="1" fillId="2" borderId="8" xfId="0" applyNumberFormat="1" applyFont="1" applyFill="1" applyBorder="1" applyAlignment="1">
      <alignment horizontal="right" vertical="center"/>
    </xf>
    <xf numFmtId="0" fontId="1" fillId="2" borderId="11" xfId="0" applyFont="1" applyFill="1" applyBorder="1" applyAlignment="1">
      <alignment horizontal="center" vertical="center" wrapText="1"/>
    </xf>
    <xf numFmtId="0" fontId="1" fillId="2" borderId="0" xfId="0" applyFont="1" applyFill="1" applyAlignment="1">
      <alignment horizontal="justify" vertical="center" wrapText="1"/>
    </xf>
    <xf numFmtId="0" fontId="1" fillId="2" borderId="13" xfId="0" applyFont="1" applyFill="1" applyBorder="1" applyAlignment="1">
      <alignment horizontal="center" vertical="center" wrapText="1"/>
    </xf>
    <xf numFmtId="170" fontId="8" fillId="2" borderId="11" xfId="0" applyNumberFormat="1" applyFont="1" applyFill="1" applyBorder="1" applyAlignment="1">
      <alignment horizontal="center" vertical="center" wrapText="1"/>
    </xf>
    <xf numFmtId="0" fontId="8" fillId="2" borderId="7" xfId="0" applyFont="1" applyFill="1" applyBorder="1" applyAlignment="1">
      <alignment horizontal="left" vertical="center" wrapText="1"/>
    </xf>
    <xf numFmtId="168" fontId="2" fillId="2" borderId="8" xfId="1" applyNumberFormat="1" applyFont="1" applyFill="1" applyBorder="1" applyAlignment="1">
      <alignment horizontal="left"/>
    </xf>
    <xf numFmtId="0" fontId="2" fillId="2" borderId="1" xfId="0" applyFont="1" applyFill="1" applyBorder="1" applyAlignment="1">
      <alignment vertical="center"/>
    </xf>
    <xf numFmtId="0" fontId="18" fillId="2" borderId="0" xfId="0" applyFont="1" applyFill="1"/>
    <xf numFmtId="37" fontId="18" fillId="2" borderId="0" xfId="0" applyNumberFormat="1" applyFont="1" applyFill="1"/>
    <xf numFmtId="0" fontId="24" fillId="4" borderId="0" xfId="0" applyFont="1" applyFill="1"/>
    <xf numFmtId="0" fontId="25" fillId="4" borderId="0" xfId="0" applyFont="1" applyFill="1"/>
    <xf numFmtId="0" fontId="0" fillId="2" borderId="0" xfId="0" applyFill="1"/>
    <xf numFmtId="0" fontId="25" fillId="4" borderId="13" xfId="0" applyFont="1" applyFill="1" applyBorder="1" applyAlignment="1">
      <alignment horizontal="center" wrapText="1"/>
    </xf>
    <xf numFmtId="0" fontId="24" fillId="4" borderId="23" xfId="0" applyFont="1" applyFill="1" applyBorder="1" applyAlignment="1">
      <alignment horizontal="center" wrapText="1"/>
    </xf>
    <xf numFmtId="0" fontId="24" fillId="4" borderId="1" xfId="0" applyFont="1" applyFill="1" applyBorder="1" applyAlignment="1">
      <alignment horizontal="center" wrapText="1"/>
    </xf>
    <xf numFmtId="0" fontId="24" fillId="4" borderId="15" xfId="0" applyFont="1" applyFill="1" applyBorder="1" applyAlignment="1">
      <alignment horizontal="center" wrapText="1"/>
    </xf>
    <xf numFmtId="0" fontId="0" fillId="2" borderId="0" xfId="0" applyFill="1" applyAlignment="1">
      <alignment horizontal="center"/>
    </xf>
    <xf numFmtId="0" fontId="24" fillId="4" borderId="7" xfId="0" applyFont="1" applyFill="1" applyBorder="1" applyAlignment="1">
      <alignment wrapText="1"/>
    </xf>
    <xf numFmtId="0" fontId="25" fillId="4" borderId="7" xfId="0" applyFont="1" applyFill="1" applyBorder="1" applyAlignment="1">
      <alignment horizontal="right" wrapText="1"/>
    </xf>
    <xf numFmtId="0" fontId="25" fillId="4" borderId="13" xfId="0" applyFont="1" applyFill="1" applyBorder="1" applyAlignment="1">
      <alignment wrapText="1"/>
    </xf>
    <xf numFmtId="0" fontId="25" fillId="4" borderId="7" xfId="0" applyFont="1" applyFill="1" applyBorder="1" applyAlignment="1">
      <alignment wrapText="1"/>
    </xf>
    <xf numFmtId="0" fontId="24" fillId="4" borderId="5" xfId="0" applyFont="1" applyFill="1" applyBorder="1" applyAlignment="1">
      <alignment wrapText="1"/>
    </xf>
    <xf numFmtId="0" fontId="25" fillId="4" borderId="8" xfId="0" applyFont="1" applyFill="1" applyBorder="1" applyAlignment="1">
      <alignment horizontal="right" wrapText="1"/>
    </xf>
    <xf numFmtId="0" fontId="24" fillId="4" borderId="8" xfId="0" applyFont="1" applyFill="1" applyBorder="1" applyAlignment="1">
      <alignment wrapText="1"/>
    </xf>
    <xf numFmtId="41" fontId="0" fillId="2" borderId="0" xfId="0" applyNumberFormat="1" applyFill="1"/>
    <xf numFmtId="37" fontId="0" fillId="2" borderId="0" xfId="0" applyNumberFormat="1" applyFill="1"/>
    <xf numFmtId="3" fontId="0" fillId="2" borderId="0" xfId="0" applyNumberFormat="1" applyFill="1"/>
    <xf numFmtId="0" fontId="19" fillId="2" borderId="0" xfId="0" applyFont="1" applyFill="1"/>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xf>
    <xf numFmtId="0" fontId="22" fillId="2" borderId="5" xfId="0" applyFont="1" applyFill="1" applyBorder="1" applyAlignment="1">
      <alignment wrapText="1"/>
    </xf>
    <xf numFmtId="0" fontId="23" fillId="2" borderId="7" xfId="0" applyFont="1" applyFill="1" applyBorder="1" applyAlignment="1">
      <alignment wrapText="1"/>
    </xf>
    <xf numFmtId="0" fontId="23" fillId="2" borderId="8" xfId="0" applyFont="1" applyFill="1" applyBorder="1" applyAlignment="1">
      <alignment wrapText="1"/>
    </xf>
    <xf numFmtId="0" fontId="22" fillId="2" borderId="2" xfId="0" applyFont="1" applyFill="1" applyBorder="1" applyAlignment="1">
      <alignment horizontal="center" wrapText="1"/>
    </xf>
    <xf numFmtId="37" fontId="22" fillId="2" borderId="2" xfId="0" applyNumberFormat="1" applyFont="1" applyFill="1" applyBorder="1" applyAlignment="1">
      <alignment horizontal="right" wrapText="1"/>
    </xf>
    <xf numFmtId="37" fontId="23" fillId="2" borderId="3" xfId="0" applyNumberFormat="1" applyFont="1" applyFill="1" applyBorder="1" applyAlignment="1">
      <alignment horizontal="right" wrapText="1"/>
    </xf>
    <xf numFmtId="37" fontId="23" fillId="2" borderId="4" xfId="0" applyNumberFormat="1" applyFont="1" applyFill="1" applyBorder="1" applyAlignment="1">
      <alignment horizontal="right" wrapText="1"/>
    </xf>
    <xf numFmtId="37" fontId="22" fillId="2" borderId="6" xfId="0" applyNumberFormat="1" applyFont="1" applyFill="1" applyBorder="1" applyAlignment="1">
      <alignment horizontal="right" wrapText="1"/>
    </xf>
    <xf numFmtId="37" fontId="23" fillId="2" borderId="9" xfId="0" applyNumberFormat="1" applyFont="1" applyFill="1" applyBorder="1" applyAlignment="1">
      <alignment horizontal="right" wrapText="1"/>
    </xf>
    <xf numFmtId="37" fontId="22" fillId="2" borderId="10" xfId="0" applyNumberFormat="1" applyFont="1" applyFill="1" applyBorder="1" applyAlignment="1">
      <alignment horizontal="right" wrapText="1"/>
    </xf>
    <xf numFmtId="37" fontId="23" fillId="2" borderId="11" xfId="0" applyNumberFormat="1" applyFont="1" applyFill="1" applyBorder="1" applyAlignment="1">
      <alignment horizontal="right" wrapText="1"/>
    </xf>
    <xf numFmtId="37" fontId="23" fillId="2" borderId="12" xfId="0" applyNumberFormat="1" applyFont="1" applyFill="1" applyBorder="1" applyAlignment="1">
      <alignment horizontal="right" wrapText="1"/>
    </xf>
    <xf numFmtId="167" fontId="1" fillId="2" borderId="11" xfId="0" applyNumberFormat="1" applyFont="1" applyFill="1" applyBorder="1" applyAlignment="1">
      <alignment horizontal="center" vertical="center"/>
    </xf>
    <xf numFmtId="0" fontId="22" fillId="2" borderId="7" xfId="0" applyFont="1" applyFill="1" applyBorder="1" applyAlignment="1">
      <alignment wrapText="1"/>
    </xf>
    <xf numFmtId="0" fontId="22" fillId="2" borderId="6" xfId="0" applyFont="1" applyFill="1" applyBorder="1" applyAlignment="1">
      <alignment horizontal="center" wrapText="1"/>
    </xf>
    <xf numFmtId="0" fontId="22" fillId="2" borderId="10" xfId="0" applyFont="1" applyFill="1" applyBorder="1" applyAlignment="1">
      <alignment horizontal="center" wrapText="1"/>
    </xf>
    <xf numFmtId="0" fontId="25" fillId="2" borderId="0" xfId="0" applyFont="1" applyFill="1"/>
    <xf numFmtId="0" fontId="23" fillId="2" borderId="5" xfId="0" applyFont="1" applyFill="1" applyBorder="1" applyAlignment="1">
      <alignment wrapText="1"/>
    </xf>
    <xf numFmtId="166" fontId="25" fillId="2" borderId="0" xfId="3" applyNumberFormat="1" applyFont="1" applyFill="1"/>
    <xf numFmtId="37" fontId="25" fillId="2" borderId="0" xfId="0" applyNumberFormat="1" applyFont="1" applyFill="1"/>
    <xf numFmtId="0" fontId="23" fillId="4" borderId="5" xfId="0" applyFont="1" applyFill="1" applyBorder="1" applyAlignment="1">
      <alignment wrapText="1"/>
    </xf>
    <xf numFmtId="0" fontId="23" fillId="4" borderId="6" xfId="0" applyFont="1" applyFill="1" applyBorder="1" applyAlignment="1">
      <alignment wrapText="1"/>
    </xf>
    <xf numFmtId="37" fontId="23" fillId="4" borderId="3" xfId="0" applyNumberFormat="1" applyFont="1" applyFill="1" applyBorder="1" applyAlignment="1">
      <alignment horizontal="center" wrapText="1"/>
    </xf>
    <xf numFmtId="37" fontId="23" fillId="4" borderId="3" xfId="0" applyNumberFormat="1" applyFont="1" applyFill="1" applyBorder="1" applyAlignment="1">
      <alignment horizontal="right"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9" fillId="4" borderId="0" xfId="0" applyFont="1" applyFill="1"/>
    <xf numFmtId="0" fontId="6" fillId="4" borderId="0" xfId="0" applyFont="1" applyFill="1"/>
    <xf numFmtId="0" fontId="9" fillId="5" borderId="0" xfId="0" applyFont="1" applyFill="1"/>
    <xf numFmtId="0" fontId="6" fillId="5" borderId="0" xfId="0" applyFont="1" applyFill="1"/>
    <xf numFmtId="0" fontId="6" fillId="0" borderId="0" xfId="0" applyFont="1"/>
    <xf numFmtId="3" fontId="1" fillId="2" borderId="11" xfId="0" applyNumberFormat="1" applyFont="1" applyFill="1" applyBorder="1"/>
    <xf numFmtId="3" fontId="2" fillId="2" borderId="15" xfId="0" applyNumberFormat="1" applyFont="1" applyFill="1" applyBorder="1"/>
    <xf numFmtId="0" fontId="1" fillId="2" borderId="1" xfId="0" applyFont="1" applyFill="1" applyBorder="1" applyAlignment="1">
      <alignment wrapText="1"/>
    </xf>
    <xf numFmtId="49" fontId="1" fillId="2" borderId="1" xfId="0" applyNumberFormat="1" applyFont="1" applyFill="1" applyBorder="1" applyAlignment="1">
      <alignment wrapText="1"/>
    </xf>
    <xf numFmtId="0" fontId="9" fillId="2" borderId="5" xfId="0" applyFont="1" applyFill="1" applyBorder="1" applyAlignment="1">
      <alignment vertical="center" wrapText="1"/>
    </xf>
    <xf numFmtId="3" fontId="9" fillId="2" borderId="2" xfId="0" applyNumberFormat="1" applyFont="1" applyFill="1" applyBorder="1" applyAlignment="1">
      <alignment horizontal="right" vertical="center" wrapText="1"/>
    </xf>
    <xf numFmtId="167" fontId="9" fillId="2" borderId="10"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5" xfId="0" applyFont="1" applyFill="1" applyBorder="1" applyAlignment="1">
      <alignment vertical="center"/>
    </xf>
    <xf numFmtId="0" fontId="1" fillId="2" borderId="3" xfId="0" applyFont="1" applyFill="1" applyBorder="1" applyAlignment="1">
      <alignment vertical="center"/>
    </xf>
    <xf numFmtId="0" fontId="1" fillId="2" borderId="7" xfId="0" applyFont="1" applyFill="1" applyBorder="1" applyAlignment="1">
      <alignment vertical="center"/>
    </xf>
    <xf numFmtId="0" fontId="21" fillId="2" borderId="0" xfId="0" applyFont="1" applyFill="1" applyAlignment="1">
      <alignment wrapText="1"/>
    </xf>
    <xf numFmtId="37" fontId="23" fillId="2" borderId="0" xfId="0" applyNumberFormat="1" applyFont="1" applyFill="1" applyAlignment="1">
      <alignment horizontal="right" wrapText="1"/>
    </xf>
    <xf numFmtId="0" fontId="22" fillId="4" borderId="0" xfId="0" applyFont="1" applyFill="1"/>
    <xf numFmtId="0" fontId="23" fillId="4" borderId="0" xfId="0" applyFont="1" applyFill="1"/>
    <xf numFmtId="0" fontId="1" fillId="2" borderId="0" xfId="0" applyFont="1" applyFill="1" applyAlignment="1">
      <alignment vertical="center"/>
    </xf>
    <xf numFmtId="0" fontId="27" fillId="2" borderId="0" xfId="0" applyFont="1" applyFill="1"/>
    <xf numFmtId="3" fontId="27" fillId="2" borderId="0" xfId="0" applyNumberFormat="1" applyFont="1" applyFill="1"/>
    <xf numFmtId="0" fontId="20" fillId="2" borderId="13" xfId="0" applyFont="1" applyFill="1" applyBorder="1" applyAlignment="1">
      <alignment wrapText="1"/>
    </xf>
    <xf numFmtId="0" fontId="22" fillId="2" borderId="1" xfId="0" applyFont="1" applyFill="1" applyBorder="1" applyAlignment="1">
      <alignment horizontal="center" wrapText="1"/>
    </xf>
    <xf numFmtId="0" fontId="22" fillId="2" borderId="15" xfId="0" applyFont="1" applyFill="1" applyBorder="1" applyAlignment="1">
      <alignment horizontal="center" wrapText="1"/>
    </xf>
    <xf numFmtId="0" fontId="6" fillId="2" borderId="7" xfId="0" applyFont="1" applyFill="1" applyBorder="1" applyAlignment="1">
      <alignment vertical="top"/>
    </xf>
    <xf numFmtId="0" fontId="2" fillId="2" borderId="7" xfId="0" applyFont="1" applyFill="1" applyBorder="1" applyAlignment="1">
      <alignment wrapText="1"/>
    </xf>
    <xf numFmtId="0" fontId="22" fillId="4" borderId="13" xfId="0" applyFont="1" applyFill="1" applyBorder="1" applyAlignment="1">
      <alignment wrapText="1"/>
    </xf>
    <xf numFmtId="0" fontId="22" fillId="4" borderId="14" xfId="0" applyFont="1" applyFill="1" applyBorder="1" applyAlignment="1">
      <alignment wrapText="1"/>
    </xf>
    <xf numFmtId="0" fontId="22" fillId="4" borderId="1" xfId="0" applyFont="1" applyFill="1" applyBorder="1" applyAlignment="1">
      <alignment horizontal="center" wrapText="1"/>
    </xf>
    <xf numFmtId="0" fontId="22" fillId="4" borderId="15" xfId="0" applyFont="1" applyFill="1" applyBorder="1" applyAlignment="1">
      <alignment horizontal="center" wrapText="1"/>
    </xf>
    <xf numFmtId="37" fontId="22" fillId="4" borderId="3" xfId="0" applyNumberFormat="1" applyFont="1" applyFill="1" applyBorder="1" applyAlignment="1">
      <alignment horizontal="right" wrapText="1"/>
    </xf>
    <xf numFmtId="37" fontId="23" fillId="4" borderId="4" xfId="0" applyNumberFormat="1" applyFont="1" applyFill="1" applyBorder="1" applyAlignment="1">
      <alignment horizontal="right" wrapText="1"/>
    </xf>
    <xf numFmtId="0" fontId="5" fillId="2" borderId="7" xfId="0" applyFont="1" applyFill="1" applyBorder="1" applyAlignment="1">
      <alignment vertical="top"/>
    </xf>
    <xf numFmtId="0" fontId="5" fillId="2" borderId="11" xfId="0" applyFont="1" applyFill="1" applyBorder="1" applyAlignment="1">
      <alignment vertical="center" wrapText="1"/>
    </xf>
    <xf numFmtId="3" fontId="5" fillId="2" borderId="3" xfId="0" applyNumberFormat="1" applyFont="1" applyFill="1" applyBorder="1" applyAlignment="1">
      <alignment vertical="center"/>
    </xf>
    <xf numFmtId="0" fontId="6" fillId="2" borderId="7" xfId="0" applyFont="1" applyFill="1" applyBorder="1" applyAlignment="1">
      <alignment horizontal="left" vertical="top" indent="1"/>
    </xf>
    <xf numFmtId="0" fontId="6" fillId="2" borderId="11" xfId="0" applyFont="1" applyFill="1" applyBorder="1" applyAlignment="1">
      <alignment vertical="center" wrapText="1"/>
    </xf>
    <xf numFmtId="3" fontId="6" fillId="2" borderId="3" xfId="0" applyNumberFormat="1" applyFont="1" applyFill="1" applyBorder="1" applyAlignment="1">
      <alignment vertical="center"/>
    </xf>
    <xf numFmtId="0" fontId="6" fillId="2" borderId="11" xfId="0" applyFont="1" applyFill="1" applyBorder="1" applyAlignment="1">
      <alignment horizontal="left" vertical="center" wrapText="1"/>
    </xf>
    <xf numFmtId="0" fontId="5" fillId="2" borderId="13" xfId="0" quotePrefix="1" applyFont="1" applyFill="1" applyBorder="1" applyAlignment="1">
      <alignment vertical="top"/>
    </xf>
    <xf numFmtId="0" fontId="5" fillId="2" borderId="15" xfId="0" applyFont="1" applyFill="1" applyBorder="1" applyAlignment="1">
      <alignment vertical="center" wrapText="1"/>
    </xf>
    <xf numFmtId="3" fontId="5" fillId="2" borderId="1" xfId="0" applyNumberFormat="1" applyFont="1" applyFill="1" applyBorder="1" applyAlignment="1">
      <alignment horizontal="right" vertical="center"/>
    </xf>
    <xf numFmtId="0" fontId="6" fillId="2" borderId="0" xfId="0" applyFont="1" applyFill="1" applyAlignment="1">
      <alignment horizontal="right"/>
    </xf>
    <xf numFmtId="0" fontId="2" fillId="2" borderId="1" xfId="0" applyFont="1" applyFill="1" applyBorder="1" applyAlignment="1">
      <alignment horizontal="left" vertical="center"/>
    </xf>
    <xf numFmtId="0" fontId="1" fillId="2" borderId="1" xfId="0" applyFont="1" applyFill="1" applyBorder="1" applyAlignment="1">
      <alignment horizontal="left"/>
    </xf>
    <xf numFmtId="0" fontId="2" fillId="2" borderId="1" xfId="0" applyFont="1" applyFill="1" applyBorder="1" applyAlignment="1">
      <alignment horizontal="left"/>
    </xf>
    <xf numFmtId="0" fontId="2" fillId="2" borderId="1" xfId="0" applyFont="1" applyFill="1" applyBorder="1" applyAlignment="1">
      <alignment horizontal="left" vertical="center" wrapText="1"/>
    </xf>
    <xf numFmtId="170" fontId="2" fillId="2" borderId="6" xfId="7" applyNumberFormat="1" applyFont="1" applyFill="1" applyBorder="1" applyAlignment="1">
      <alignment horizontal="center" vertical="center" wrapText="1"/>
    </xf>
    <xf numFmtId="170" fontId="2" fillId="2" borderId="2" xfId="7" applyNumberFormat="1" applyFont="1" applyFill="1" applyBorder="1" applyAlignment="1">
      <alignment horizontal="center" vertical="center" wrapText="1"/>
    </xf>
    <xf numFmtId="170" fontId="8" fillId="2" borderId="0" xfId="7" applyNumberFormat="1" applyFont="1" applyFill="1" applyBorder="1" applyAlignment="1">
      <alignment horizontal="center" vertical="center" wrapText="1"/>
    </xf>
    <xf numFmtId="170" fontId="8" fillId="2" borderId="3" xfId="7" applyNumberFormat="1" applyFont="1" applyFill="1" applyBorder="1" applyAlignment="1">
      <alignment horizontal="center" vertical="center" wrapText="1"/>
    </xf>
    <xf numFmtId="0" fontId="9" fillId="2" borderId="4" xfId="0" applyFont="1" applyFill="1" applyBorder="1" applyAlignment="1">
      <alignment vertical="center" wrapText="1"/>
    </xf>
    <xf numFmtId="170" fontId="2" fillId="2" borderId="9" xfId="7" applyNumberFormat="1" applyFont="1" applyFill="1" applyBorder="1" applyAlignment="1">
      <alignment horizontal="center" vertical="center" wrapText="1"/>
    </xf>
    <xf numFmtId="170" fontId="2" fillId="2" borderId="4" xfId="7" applyNumberFormat="1" applyFont="1" applyFill="1" applyBorder="1" applyAlignment="1">
      <alignment horizontal="center" vertical="center" wrapText="1"/>
    </xf>
    <xf numFmtId="0" fontId="1" fillId="2" borderId="0" xfId="0" quotePrefix="1" applyFont="1" applyFill="1"/>
    <xf numFmtId="3" fontId="10" fillId="2" borderId="0" xfId="0" applyNumberFormat="1" applyFont="1" applyFill="1"/>
    <xf numFmtId="0" fontId="6" fillId="2" borderId="7" xfId="0" applyFont="1" applyFill="1" applyBorder="1" applyAlignment="1">
      <alignment horizontal="justify" vertical="center" wrapText="1"/>
    </xf>
    <xf numFmtId="167" fontId="6" fillId="2" borderId="11" xfId="0" applyNumberFormat="1" applyFont="1" applyFill="1" applyBorder="1" applyAlignment="1">
      <alignment horizontal="center" vertical="center" wrapText="1"/>
    </xf>
    <xf numFmtId="0" fontId="5" fillId="2" borderId="8" xfId="0" applyFont="1" applyFill="1" applyBorder="1" applyAlignment="1">
      <alignment horizontal="justify" vertical="center" wrapText="1"/>
    </xf>
    <xf numFmtId="3" fontId="5" fillId="2" borderId="4" xfId="0" applyNumberFormat="1" applyFont="1" applyFill="1" applyBorder="1" applyAlignment="1">
      <alignment horizontal="right" vertical="center" wrapText="1"/>
    </xf>
    <xf numFmtId="41" fontId="6" fillId="2" borderId="0" xfId="9" applyFont="1" applyFill="1"/>
    <xf numFmtId="177" fontId="6" fillId="2" borderId="0" xfId="9" applyNumberFormat="1" applyFont="1" applyFill="1"/>
    <xf numFmtId="0" fontId="2" fillId="2" borderId="13" xfId="0" applyFont="1" applyFill="1" applyBorder="1" applyAlignment="1">
      <alignment horizontal="center" vertical="center"/>
    </xf>
    <xf numFmtId="0" fontId="2" fillId="2" borderId="7" xfId="0" applyFont="1" applyFill="1" applyBorder="1" applyAlignment="1">
      <alignment horizontal="left" vertical="center" wrapText="1"/>
    </xf>
    <xf numFmtId="167" fontId="1" fillId="2" borderId="4" xfId="0" applyNumberFormat="1" applyFont="1" applyFill="1" applyBorder="1" applyAlignment="1">
      <alignment horizontal="center" vertical="center"/>
    </xf>
    <xf numFmtId="0" fontId="6" fillId="2" borderId="0" xfId="0" applyFont="1" applyFill="1" applyAlignment="1">
      <alignment horizontal="left" vertical="center"/>
    </xf>
    <xf numFmtId="0" fontId="9"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9" fillId="2" borderId="5" xfId="0" applyFont="1" applyFill="1" applyBorder="1" applyAlignment="1">
      <alignment vertical="center"/>
    </xf>
    <xf numFmtId="0" fontId="9" fillId="2" borderId="8" xfId="0" applyFont="1" applyFill="1" applyBorder="1" applyAlignment="1">
      <alignment vertical="center"/>
    </xf>
    <xf numFmtId="0" fontId="9" fillId="2" borderId="8" xfId="0" applyFont="1" applyFill="1" applyBorder="1" applyAlignment="1">
      <alignment horizontal="left" vertical="center" wrapText="1"/>
    </xf>
    <xf numFmtId="3" fontId="9" fillId="2" borderId="4" xfId="0" applyNumberFormat="1" applyFont="1" applyFill="1" applyBorder="1" applyAlignment="1">
      <alignment horizontal="right" vertical="center" wrapText="1"/>
    </xf>
    <xf numFmtId="170" fontId="9" fillId="2" borderId="12" xfId="0" applyNumberFormat="1" applyFont="1" applyFill="1" applyBorder="1" applyAlignment="1">
      <alignment horizontal="center" vertical="center" wrapText="1"/>
    </xf>
    <xf numFmtId="0" fontId="1" fillId="2" borderId="0" xfId="0" applyFont="1" applyFill="1" applyBorder="1"/>
    <xf numFmtId="170" fontId="6" fillId="2" borderId="0" xfId="0" applyNumberFormat="1" applyFont="1" applyFill="1"/>
    <xf numFmtId="166" fontId="1" fillId="2" borderId="11" xfId="3" applyNumberFormat="1" applyFont="1" applyFill="1" applyBorder="1" applyAlignment="1">
      <alignment horizontal="center" vertical="center" wrapText="1"/>
    </xf>
    <xf numFmtId="166" fontId="1" fillId="2" borderId="12" xfId="3" applyNumberFormat="1" applyFont="1" applyFill="1" applyBorder="1" applyAlignment="1">
      <alignment horizontal="center" vertical="center" wrapText="1"/>
    </xf>
    <xf numFmtId="10" fontId="1" fillId="2" borderId="4" xfId="3" applyNumberFormat="1" applyFont="1" applyFill="1" applyBorder="1" applyAlignment="1">
      <alignment horizontal="center" vertical="center" wrapText="1"/>
    </xf>
    <xf numFmtId="170" fontId="1" fillId="2" borderId="3" xfId="0" applyNumberFormat="1" applyFont="1" applyFill="1" applyBorder="1" applyAlignment="1">
      <alignment horizontal="center" vertical="center"/>
    </xf>
    <xf numFmtId="0" fontId="2" fillId="2" borderId="9"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5" xfId="0" applyFont="1" applyFill="1" applyBorder="1" applyAlignment="1">
      <alignment horizontal="center"/>
    </xf>
    <xf numFmtId="10" fontId="1" fillId="2" borderId="12" xfId="0" applyNumberFormat="1" applyFont="1" applyFill="1" applyBorder="1" applyAlignment="1">
      <alignment horizontal="center" vertical="center" wrapText="1"/>
    </xf>
    <xf numFmtId="41" fontId="5" fillId="2" borderId="2" xfId="9" applyFont="1" applyFill="1" applyBorder="1" applyAlignment="1">
      <alignment horizontal="right"/>
    </xf>
    <xf numFmtId="41" fontId="2" fillId="2" borderId="5" xfId="9" applyFont="1" applyFill="1" applyBorder="1" applyAlignment="1">
      <alignment horizontal="right"/>
    </xf>
    <xf numFmtId="166" fontId="2" fillId="2" borderId="2" xfId="3" applyNumberFormat="1" applyFont="1" applyFill="1" applyBorder="1" applyAlignment="1">
      <alignment horizontal="center" vertical="center"/>
    </xf>
    <xf numFmtId="41" fontId="6" fillId="2" borderId="3" xfId="9" applyFont="1" applyFill="1" applyBorder="1" applyAlignment="1">
      <alignment horizontal="right"/>
    </xf>
    <xf numFmtId="41" fontId="1" fillId="2" borderId="7" xfId="9" applyFont="1" applyFill="1" applyBorder="1" applyAlignment="1">
      <alignment horizontal="right"/>
    </xf>
    <xf numFmtId="166" fontId="1" fillId="2" borderId="3" xfId="3" applyNumberFormat="1" applyFont="1" applyFill="1" applyBorder="1" applyAlignment="1">
      <alignment horizontal="center" vertical="center"/>
    </xf>
    <xf numFmtId="41" fontId="11" fillId="2" borderId="3" xfId="9" applyFont="1" applyFill="1" applyBorder="1" applyAlignment="1">
      <alignment horizontal="right"/>
    </xf>
    <xf numFmtId="41" fontId="7" fillId="2" borderId="7" xfId="9" applyFont="1" applyFill="1" applyBorder="1" applyAlignment="1">
      <alignment horizontal="right"/>
    </xf>
    <xf numFmtId="166" fontId="7" fillId="2" borderId="3" xfId="3" applyNumberFormat="1" applyFont="1" applyFill="1" applyBorder="1" applyAlignment="1">
      <alignment horizontal="center" vertical="center"/>
    </xf>
    <xf numFmtId="41" fontId="6" fillId="2" borderId="4" xfId="9" applyFont="1" applyFill="1" applyBorder="1" applyAlignment="1">
      <alignment horizontal="right"/>
    </xf>
    <xf numFmtId="41" fontId="1" fillId="2" borderId="8" xfId="9" applyFont="1" applyFill="1" applyBorder="1" applyAlignment="1">
      <alignment horizontal="right"/>
    </xf>
    <xf numFmtId="166" fontId="1" fillId="2" borderId="4" xfId="3" applyNumberFormat="1" applyFont="1" applyFill="1" applyBorder="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168" fontId="2" fillId="2" borderId="3" xfId="4" applyNumberFormat="1" applyFont="1" applyFill="1" applyBorder="1" applyAlignment="1">
      <alignment horizontal="center"/>
    </xf>
    <xf numFmtId="3" fontId="2" fillId="2" borderId="3" xfId="4" applyNumberFormat="1" applyFont="1" applyFill="1" applyBorder="1" applyAlignment="1">
      <alignment horizontal="center"/>
    </xf>
    <xf numFmtId="168" fontId="1" fillId="2" borderId="3" xfId="4" applyNumberFormat="1" applyFont="1" applyFill="1" applyBorder="1" applyAlignment="1">
      <alignment horizontal="center"/>
    </xf>
    <xf numFmtId="3" fontId="1" fillId="2" borderId="3" xfId="4" applyNumberFormat="1" applyFont="1" applyFill="1" applyBorder="1" applyAlignment="1">
      <alignment horizontal="center"/>
    </xf>
    <xf numFmtId="168" fontId="2" fillId="2" borderId="4" xfId="4" applyNumberFormat="1" applyFont="1" applyFill="1" applyBorder="1" applyAlignment="1">
      <alignment horizontal="center"/>
    </xf>
    <xf numFmtId="3" fontId="2" fillId="2" borderId="4" xfId="4" applyNumberFormat="1" applyFont="1" applyFill="1" applyBorder="1" applyAlignment="1">
      <alignment horizontal="center"/>
    </xf>
    <xf numFmtId="3" fontId="2" fillId="2" borderId="3" xfId="0" applyNumberFormat="1" applyFont="1" applyFill="1" applyBorder="1" applyAlignment="1">
      <alignment horizontal="center"/>
    </xf>
    <xf numFmtId="3" fontId="1" fillId="2" borderId="3" xfId="0" applyNumberFormat="1" applyFont="1" applyFill="1" applyBorder="1" applyAlignment="1">
      <alignment horizontal="center"/>
    </xf>
    <xf numFmtId="3" fontId="2" fillId="2" borderId="4" xfId="0" applyNumberFormat="1" applyFont="1" applyFill="1" applyBorder="1" applyAlignment="1">
      <alignment horizontal="center"/>
    </xf>
    <xf numFmtId="177" fontId="1" fillId="2" borderId="0" xfId="9" applyNumberFormat="1" applyFont="1" applyFill="1"/>
    <xf numFmtId="177" fontId="2" fillId="2" borderId="0" xfId="9" applyNumberFormat="1" applyFont="1" applyFill="1" applyAlignment="1">
      <alignment horizontal="right"/>
    </xf>
    <xf numFmtId="168" fontId="1" fillId="2" borderId="0" xfId="0" applyNumberFormat="1" applyFont="1" applyFill="1"/>
    <xf numFmtId="177" fontId="1" fillId="2" borderId="0" xfId="9" applyNumberFormat="1" applyFont="1" applyFill="1" applyAlignment="1">
      <alignment horizontal="right"/>
    </xf>
    <xf numFmtId="0" fontId="8" fillId="3" borderId="8" xfId="0" applyFont="1" applyFill="1" applyBorder="1" applyAlignment="1">
      <alignment vertical="center"/>
    </xf>
    <xf numFmtId="0" fontId="9" fillId="3" borderId="5" xfId="0" applyFont="1" applyFill="1" applyBorder="1" applyAlignment="1">
      <alignment vertical="center"/>
    </xf>
    <xf numFmtId="0" fontId="8" fillId="3" borderId="7" xfId="0" applyFont="1" applyFill="1" applyBorder="1" applyAlignment="1">
      <alignment vertical="center"/>
    </xf>
    <xf numFmtId="0" fontId="9" fillId="3" borderId="7" xfId="0" applyFont="1" applyFill="1" applyBorder="1" applyAlignment="1">
      <alignment vertical="center"/>
    </xf>
    <xf numFmtId="0" fontId="9" fillId="3" borderId="1"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2" borderId="0" xfId="0" applyFont="1" applyFill="1" applyAlignment="1">
      <alignment horizontal="center"/>
    </xf>
    <xf numFmtId="0" fontId="5" fillId="2" borderId="12" xfId="0" applyFont="1" applyFill="1" applyBorder="1" applyAlignment="1">
      <alignment horizont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8" fillId="3" borderId="4" xfId="0" applyFont="1" applyFill="1" applyBorder="1" applyAlignment="1">
      <alignment vertical="center"/>
    </xf>
    <xf numFmtId="0" fontId="30" fillId="0" borderId="0" xfId="0" applyFont="1" applyAlignment="1">
      <alignment horizontal="justify" vertical="center"/>
    </xf>
    <xf numFmtId="168" fontId="2" fillId="2" borderId="3" xfId="4" applyNumberFormat="1" applyFont="1" applyFill="1" applyBorder="1"/>
    <xf numFmtId="167" fontId="1" fillId="2" borderId="0" xfId="0" applyNumberFormat="1" applyFont="1" applyFill="1" applyBorder="1" applyAlignment="1">
      <alignment horizontal="center" vertical="center"/>
    </xf>
    <xf numFmtId="167" fontId="1" fillId="2" borderId="9" xfId="0" applyNumberFormat="1" applyFont="1" applyFill="1" applyBorder="1" applyAlignment="1">
      <alignment horizontal="center" vertical="center"/>
    </xf>
    <xf numFmtId="167" fontId="1" fillId="2" borderId="12" xfId="0" applyNumberFormat="1" applyFont="1" applyFill="1" applyBorder="1" applyAlignment="1">
      <alignment horizontal="center" vertical="center"/>
    </xf>
    <xf numFmtId="0" fontId="31" fillId="0" borderId="0" xfId="0" applyFont="1"/>
    <xf numFmtId="3" fontId="32" fillId="0" borderId="0" xfId="0" applyNumberFormat="1" applyFont="1"/>
    <xf numFmtId="0" fontId="32" fillId="0" borderId="0" xfId="5" applyFont="1"/>
    <xf numFmtId="0" fontId="31" fillId="0" borderId="0" xfId="2" applyFont="1"/>
    <xf numFmtId="0" fontId="3" fillId="0" borderId="0" xfId="0" applyFont="1"/>
    <xf numFmtId="3" fontId="33" fillId="0" borderId="0" xfId="0" applyNumberFormat="1" applyFont="1" applyAlignment="1">
      <alignment vertical="justify"/>
    </xf>
    <xf numFmtId="0" fontId="33" fillId="0" borderId="0" xfId="0" applyFont="1" applyAlignment="1">
      <alignment vertical="justify"/>
    </xf>
    <xf numFmtId="3" fontId="32" fillId="0" borderId="0" xfId="5" applyNumberFormat="1" applyFont="1"/>
    <xf numFmtId="0" fontId="1" fillId="2" borderId="5" xfId="0" applyFont="1" applyFill="1" applyBorder="1"/>
    <xf numFmtId="3" fontId="1" fillId="2" borderId="2" xfId="0" applyNumberFormat="1" applyFont="1" applyFill="1" applyBorder="1" applyAlignment="1">
      <alignment horizontal="right" vertical="center"/>
    </xf>
    <xf numFmtId="0" fontId="1" fillId="2" borderId="8" xfId="0" applyFont="1" applyFill="1" applyBorder="1"/>
    <xf numFmtId="3" fontId="1" fillId="2" borderId="4" xfId="0" applyNumberFormat="1" applyFont="1" applyFill="1" applyBorder="1" applyAlignment="1">
      <alignment horizontal="right" vertical="center"/>
    </xf>
    <xf numFmtId="177" fontId="2" fillId="2" borderId="4" xfId="9" applyNumberFormat="1" applyFont="1" applyFill="1" applyBorder="1" applyAlignment="1">
      <alignment horizontal="right" vertical="center"/>
    </xf>
    <xf numFmtId="3" fontId="1" fillId="2" borderId="7" xfId="0" applyNumberFormat="1" applyFont="1" applyFill="1" applyBorder="1" applyAlignment="1">
      <alignment horizontal="left"/>
    </xf>
    <xf numFmtId="3" fontId="2" fillId="2" borderId="13" xfId="0" applyNumberFormat="1" applyFont="1" applyFill="1" applyBorder="1" applyAlignment="1">
      <alignment horizontal="left"/>
    </xf>
    <xf numFmtId="167" fontId="22" fillId="4" borderId="11" xfId="0" applyNumberFormat="1" applyFont="1" applyFill="1" applyBorder="1" applyAlignment="1">
      <alignment horizontal="center" wrapText="1"/>
    </xf>
    <xf numFmtId="167" fontId="22" fillId="4" borderId="0" xfId="0" applyNumberFormat="1" applyFont="1" applyFill="1" applyAlignment="1">
      <alignment horizontal="center" wrapText="1"/>
    </xf>
    <xf numFmtId="167" fontId="22" fillId="4" borderId="3" xfId="0" applyNumberFormat="1" applyFont="1" applyFill="1" applyBorder="1" applyAlignment="1">
      <alignment horizontal="center" wrapText="1"/>
    </xf>
    <xf numFmtId="37" fontId="23" fillId="4" borderId="2" xfId="0" applyNumberFormat="1" applyFont="1" applyFill="1" applyBorder="1" applyAlignment="1">
      <alignment horizontal="center" wrapText="1"/>
    </xf>
    <xf numFmtId="37" fontId="23" fillId="4" borderId="6" xfId="0" applyNumberFormat="1" applyFont="1" applyFill="1" applyBorder="1" applyAlignment="1">
      <alignment horizontal="center" wrapText="1"/>
    </xf>
    <xf numFmtId="37" fontId="23" fillId="4" borderId="10" xfId="0" applyNumberFormat="1" applyFont="1" applyFill="1" applyBorder="1" applyAlignment="1">
      <alignment horizontal="center" wrapText="1"/>
    </xf>
    <xf numFmtId="37" fontId="23" fillId="4" borderId="0" xfId="0" applyNumberFormat="1" applyFont="1" applyFill="1" applyAlignment="1">
      <alignment horizontal="center" wrapText="1"/>
    </xf>
    <xf numFmtId="37" fontId="23" fillId="4" borderId="11" xfId="0" applyNumberFormat="1" applyFont="1" applyFill="1" applyBorder="1" applyAlignment="1">
      <alignment horizontal="center" wrapText="1"/>
    </xf>
    <xf numFmtId="37" fontId="23" fillId="4" borderId="4" xfId="0" applyNumberFormat="1" applyFont="1" applyFill="1" applyBorder="1" applyAlignment="1">
      <alignment horizontal="center" wrapText="1"/>
    </xf>
    <xf numFmtId="37" fontId="23" fillId="4" borderId="9" xfId="0" applyNumberFormat="1" applyFont="1" applyFill="1" applyBorder="1" applyAlignment="1">
      <alignment horizontal="center" wrapText="1"/>
    </xf>
    <xf numFmtId="37" fontId="23" fillId="4" borderId="12" xfId="0" applyNumberFormat="1" applyFont="1" applyFill="1" applyBorder="1" applyAlignment="1">
      <alignment horizontal="center" wrapText="1"/>
    </xf>
    <xf numFmtId="167" fontId="23" fillId="4" borderId="12" xfId="0" applyNumberFormat="1" applyFont="1" applyFill="1" applyBorder="1" applyAlignment="1">
      <alignment horizontal="center" wrapText="1"/>
    </xf>
    <xf numFmtId="167" fontId="23" fillId="4" borderId="9" xfId="0" applyNumberFormat="1" applyFont="1" applyFill="1" applyBorder="1" applyAlignment="1">
      <alignment horizontal="center" wrapText="1"/>
    </xf>
    <xf numFmtId="167" fontId="23" fillId="4" borderId="4" xfId="0" applyNumberFormat="1" applyFont="1" applyFill="1" applyBorder="1" applyAlignment="1">
      <alignment horizontal="center" wrapText="1"/>
    </xf>
    <xf numFmtId="0" fontId="2" fillId="0" borderId="0" xfId="5" applyFont="1"/>
    <xf numFmtId="0" fontId="1" fillId="0" borderId="0" xfId="5" applyFont="1"/>
    <xf numFmtId="177" fontId="6" fillId="0" borderId="0" xfId="9" applyNumberFormat="1" applyFont="1"/>
    <xf numFmtId="177" fontId="1" fillId="2" borderId="0" xfId="9" applyNumberFormat="1" applyFont="1" applyFill="1" applyBorder="1"/>
    <xf numFmtId="177" fontId="1" fillId="2" borderId="11" xfId="9" applyNumberFormat="1" applyFont="1" applyFill="1" applyBorder="1"/>
    <xf numFmtId="0" fontId="1" fillId="2" borderId="4" xfId="0" applyFont="1" applyFill="1" applyBorder="1" applyAlignment="1">
      <alignment vertical="center"/>
    </xf>
    <xf numFmtId="177" fontId="2" fillId="2" borderId="15" xfId="9" applyNumberFormat="1" applyFont="1" applyFill="1" applyBorder="1" applyAlignment="1">
      <alignment horizontal="right" vertical="center"/>
    </xf>
    <xf numFmtId="3" fontId="6" fillId="0" borderId="0" xfId="0" applyNumberFormat="1" applyFont="1"/>
    <xf numFmtId="180" fontId="6" fillId="0" borderId="0" xfId="0" applyNumberFormat="1" applyFont="1"/>
    <xf numFmtId="3" fontId="2" fillId="2" borderId="13" xfId="0" applyNumberFormat="1" applyFont="1" applyFill="1" applyBorder="1" applyAlignment="1">
      <alignment horizontal="center"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1" fillId="0" borderId="0" xfId="2" applyFont="1"/>
    <xf numFmtId="3" fontId="1" fillId="2" borderId="1" xfId="0" applyNumberFormat="1" applyFont="1" applyFill="1" applyBorder="1"/>
    <xf numFmtId="166" fontId="2" fillId="2" borderId="1" xfId="3" applyNumberFormat="1" applyFont="1" applyFill="1" applyBorder="1" applyAlignment="1"/>
    <xf numFmtId="3" fontId="1" fillId="0" borderId="0" xfId="2" applyNumberFormat="1" applyFont="1"/>
    <xf numFmtId="3" fontId="6" fillId="0" borderId="6" xfId="0" applyNumberFormat="1" applyFont="1" applyBorder="1" applyAlignment="1">
      <alignment vertical="justify" wrapText="1"/>
    </xf>
    <xf numFmtId="41" fontId="1" fillId="0" borderId="0" xfId="9" applyFont="1"/>
    <xf numFmtId="0" fontId="2" fillId="0" borderId="0" xfId="2" applyFont="1"/>
    <xf numFmtId="0" fontId="2" fillId="2" borderId="12" xfId="0" applyFont="1" applyFill="1" applyBorder="1" applyAlignment="1">
      <alignment horizontal="center" vertical="center"/>
    </xf>
    <xf numFmtId="0" fontId="1" fillId="2" borderId="36" xfId="5" applyFont="1" applyFill="1" applyBorder="1"/>
    <xf numFmtId="3" fontId="1" fillId="2" borderId="36" xfId="5" applyNumberFormat="1" applyFont="1" applyFill="1" applyBorder="1" applyAlignment="1">
      <alignment vertical="center"/>
    </xf>
    <xf numFmtId="170" fontId="1" fillId="2" borderId="36" xfId="5" applyNumberFormat="1" applyFont="1" applyFill="1" applyBorder="1" applyAlignment="1">
      <alignment vertical="center"/>
    </xf>
    <xf numFmtId="0" fontId="2" fillId="2" borderId="36" xfId="5" applyFont="1" applyFill="1" applyBorder="1"/>
    <xf numFmtId="3" fontId="2" fillId="2" borderId="36" xfId="5" applyNumberFormat="1" applyFont="1" applyFill="1" applyBorder="1" applyAlignment="1">
      <alignment vertical="center"/>
    </xf>
    <xf numFmtId="170" fontId="2" fillId="2" borderId="36" xfId="5" applyNumberFormat="1" applyFont="1" applyFill="1" applyBorder="1" applyAlignment="1">
      <alignment vertical="center"/>
    </xf>
    <xf numFmtId="3" fontId="6" fillId="0" borderId="0" xfId="0" applyNumberFormat="1" applyFont="1" applyAlignment="1">
      <alignment vertical="center"/>
    </xf>
    <xf numFmtId="4" fontId="6" fillId="0" borderId="0" xfId="0" applyNumberFormat="1" applyFont="1" applyAlignment="1">
      <alignment vertical="center"/>
    </xf>
    <xf numFmtId="41" fontId="6" fillId="0" borderId="0" xfId="9" applyFont="1"/>
    <xf numFmtId="178" fontId="6" fillId="0" borderId="0" xfId="3" applyNumberFormat="1" applyFont="1"/>
    <xf numFmtId="0" fontId="5" fillId="0" borderId="0" xfId="0" applyFont="1" applyAlignment="1">
      <alignment horizontal="justify"/>
    </xf>
    <xf numFmtId="0" fontId="5" fillId="0" borderId="0" xfId="0" applyFont="1" applyAlignment="1">
      <alignment horizontal="left"/>
    </xf>
    <xf numFmtId="0" fontId="6" fillId="0" borderId="0" xfId="0" applyFont="1" applyAlignment="1">
      <alignment horizontal="left"/>
    </xf>
    <xf numFmtId="3" fontId="2" fillId="2" borderId="37" xfId="0" applyNumberFormat="1" applyFont="1" applyFill="1" applyBorder="1" applyAlignment="1">
      <alignment horizontal="center" wrapText="1"/>
    </xf>
    <xf numFmtId="1" fontId="2" fillId="2" borderId="14" xfId="0" applyNumberFormat="1" applyFont="1" applyFill="1" applyBorder="1" applyAlignment="1">
      <alignment horizontal="center" vertical="center"/>
    </xf>
    <xf numFmtId="1" fontId="2" fillId="2" borderId="15" xfId="0" applyNumberFormat="1" applyFont="1" applyFill="1" applyBorder="1" applyAlignment="1">
      <alignment horizontal="center" vertical="center"/>
    </xf>
    <xf numFmtId="0" fontId="1" fillId="2" borderId="3" xfId="0" applyFont="1" applyFill="1" applyBorder="1" applyAlignment="1">
      <alignment horizontal="left" vertical="center"/>
    </xf>
    <xf numFmtId="41" fontId="1" fillId="2" borderId="0" xfId="9" applyFont="1" applyFill="1" applyBorder="1"/>
    <xf numFmtId="41" fontId="1" fillId="2" borderId="11" xfId="9" applyFont="1" applyFill="1" applyBorder="1"/>
    <xf numFmtId="0" fontId="1" fillId="2" borderId="4" xfId="0" applyFont="1" applyFill="1" applyBorder="1" applyAlignment="1">
      <alignment horizontal="left" vertical="center"/>
    </xf>
    <xf numFmtId="41" fontId="1" fillId="2" borderId="9" xfId="9" applyFont="1" applyFill="1" applyBorder="1"/>
    <xf numFmtId="41" fontId="1" fillId="2" borderId="12" xfId="9" applyFont="1" applyFill="1" applyBorder="1"/>
    <xf numFmtId="0" fontId="2" fillId="0" borderId="0" xfId="0" applyFont="1"/>
    <xf numFmtId="3" fontId="1" fillId="0" borderId="0" xfId="0" applyNumberFormat="1" applyFont="1"/>
    <xf numFmtId="3" fontId="1" fillId="0" borderId="0" xfId="0" applyNumberFormat="1" applyFont="1" applyAlignment="1">
      <alignment horizontal="left"/>
    </xf>
    <xf numFmtId="0" fontId="1" fillId="2" borderId="2" xfId="0" applyFont="1" applyFill="1" applyBorder="1" applyAlignment="1">
      <alignment vertical="center"/>
    </xf>
    <xf numFmtId="3" fontId="2" fillId="2" borderId="10" xfId="0" applyNumberFormat="1" applyFont="1" applyFill="1" applyBorder="1" applyAlignment="1">
      <alignment horizontal="center" vertical="center" wrapText="1"/>
    </xf>
    <xf numFmtId="0" fontId="2" fillId="2" borderId="1" xfId="0" applyFont="1" applyFill="1" applyBorder="1"/>
    <xf numFmtId="3" fontId="2" fillId="2" borderId="14" xfId="0" applyNumberFormat="1" applyFont="1" applyFill="1" applyBorder="1"/>
    <xf numFmtId="0" fontId="1" fillId="2" borderId="2" xfId="0" applyFont="1" applyFill="1" applyBorder="1"/>
    <xf numFmtId="0" fontId="1" fillId="2" borderId="4" xfId="0" applyFont="1" applyFill="1" applyBorder="1"/>
    <xf numFmtId="3" fontId="1" fillId="2" borderId="12" xfId="0" applyNumberFormat="1" applyFont="1" applyFill="1" applyBorder="1"/>
    <xf numFmtId="3" fontId="2" fillId="2" borderId="6" xfId="0" applyNumberFormat="1" applyFont="1" applyFill="1" applyBorder="1"/>
    <xf numFmtId="0" fontId="2" fillId="2" borderId="4" xfId="0" applyFont="1" applyFill="1" applyBorder="1" applyAlignment="1">
      <alignment horizontal="left"/>
    </xf>
    <xf numFmtId="177" fontId="2" fillId="2" borderId="9" xfId="9" applyNumberFormat="1" applyFont="1" applyFill="1" applyBorder="1" applyAlignment="1"/>
    <xf numFmtId="3" fontId="6" fillId="0" borderId="0" xfId="0" applyNumberFormat="1" applyFont="1" applyAlignment="1">
      <alignment vertical="justify"/>
    </xf>
    <xf numFmtId="0" fontId="6" fillId="0" borderId="0" xfId="0" applyFont="1" applyAlignment="1">
      <alignment vertical="justify"/>
    </xf>
    <xf numFmtId="181" fontId="1" fillId="0" borderId="0" xfId="9" applyNumberFormat="1" applyFont="1" applyAlignment="1">
      <alignment horizontal="center"/>
    </xf>
    <xf numFmtId="3" fontId="1" fillId="0" borderId="0" xfId="5" applyNumberFormat="1" applyFont="1"/>
    <xf numFmtId="0" fontId="2" fillId="0" borderId="13" xfId="0" applyFont="1" applyBorder="1"/>
    <xf numFmtId="3" fontId="2" fillId="0" borderId="14" xfId="0" applyNumberFormat="1" applyFont="1" applyBorder="1"/>
    <xf numFmtId="0" fontId="1" fillId="0" borderId="7" xfId="0" applyFont="1" applyBorder="1"/>
    <xf numFmtId="0" fontId="2" fillId="0" borderId="5" xfId="0" applyFont="1" applyBorder="1"/>
    <xf numFmtId="3" fontId="2" fillId="0" borderId="6" xfId="0" applyNumberFormat="1" applyFont="1" applyBorder="1"/>
    <xf numFmtId="0" fontId="1" fillId="0" borderId="0" xfId="5" applyFont="1" applyAlignment="1">
      <alignment horizontal="right"/>
    </xf>
    <xf numFmtId="182" fontId="1" fillId="0" borderId="0" xfId="5" applyNumberFormat="1" applyFont="1"/>
    <xf numFmtId="183" fontId="6" fillId="2" borderId="0" xfId="0" applyNumberFormat="1" applyFont="1" applyFill="1"/>
    <xf numFmtId="41" fontId="6" fillId="2" borderId="0" xfId="0" applyNumberFormat="1" applyFont="1" applyFill="1"/>
    <xf numFmtId="3" fontId="10" fillId="2" borderId="0" xfId="3" applyNumberFormat="1" applyFont="1" applyFill="1"/>
    <xf numFmtId="0" fontId="2" fillId="2" borderId="5" xfId="0" applyFont="1" applyFill="1" applyBorder="1" applyAlignment="1">
      <alignment vertical="center"/>
    </xf>
    <xf numFmtId="2" fontId="5" fillId="2" borderId="12" xfId="0" applyNumberFormat="1" applyFont="1" applyFill="1" applyBorder="1" applyAlignment="1">
      <alignment horizontal="center" vertical="center" wrapText="1"/>
    </xf>
    <xf numFmtId="0" fontId="6" fillId="2" borderId="0" xfId="0" applyFont="1" applyFill="1" applyAlignment="1">
      <alignment wrapText="1"/>
    </xf>
    <xf numFmtId="167" fontId="23" fillId="4" borderId="16" xfId="0" applyNumberFormat="1" applyFont="1" applyFill="1" applyBorder="1" applyAlignment="1">
      <alignment horizontal="center" wrapText="1"/>
    </xf>
    <xf numFmtId="167" fontId="23" fillId="4" borderId="18" xfId="0" applyNumberFormat="1" applyFont="1" applyFill="1" applyBorder="1" applyAlignment="1">
      <alignment horizontal="center" wrapText="1"/>
    </xf>
    <xf numFmtId="167" fontId="23" fillId="4" borderId="20" xfId="0" applyNumberFormat="1" applyFont="1" applyFill="1" applyBorder="1" applyAlignment="1">
      <alignment horizontal="center" wrapText="1"/>
    </xf>
    <xf numFmtId="166" fontId="6" fillId="2" borderId="0" xfId="3" applyNumberFormat="1" applyFont="1" applyFill="1"/>
    <xf numFmtId="166" fontId="8" fillId="2" borderId="3" xfId="0" quotePrefix="1" applyNumberFormat="1" applyFont="1" applyFill="1" applyBorder="1" applyAlignment="1">
      <alignment horizontal="center" vertical="center" wrapText="1"/>
    </xf>
    <xf numFmtId="0" fontId="2" fillId="2" borderId="0" xfId="0" applyFont="1" applyFill="1" applyBorder="1"/>
    <xf numFmtId="41" fontId="25" fillId="2" borderId="0" xfId="9" applyFont="1" applyFill="1"/>
    <xf numFmtId="41" fontId="28" fillId="2" borderId="0" xfId="9" applyFont="1" applyFill="1"/>
    <xf numFmtId="41" fontId="0" fillId="2" borderId="0" xfId="9" applyFont="1" applyFill="1"/>
    <xf numFmtId="10" fontId="6" fillId="2" borderId="1" xfId="0" applyNumberFormat="1" applyFont="1" applyFill="1" applyBorder="1" applyAlignment="1">
      <alignment horizontal="center" vertical="center"/>
    </xf>
    <xf numFmtId="168" fontId="2" fillId="2" borderId="1" xfId="4" applyNumberFormat="1" applyFont="1" applyFill="1" applyBorder="1" applyAlignment="1">
      <alignment horizontal="right" vertical="center"/>
    </xf>
    <xf numFmtId="169" fontId="2" fillId="2" borderId="1" xfId="4" applyNumberFormat="1" applyFont="1" applyFill="1" applyBorder="1" applyAlignment="1">
      <alignment horizontal="right" vertical="center"/>
    </xf>
    <xf numFmtId="168" fontId="1" fillId="2" borderId="1" xfId="4" applyNumberFormat="1" applyFont="1" applyFill="1" applyBorder="1" applyAlignment="1">
      <alignment horizontal="right"/>
    </xf>
    <xf numFmtId="169" fontId="1" fillId="2" borderId="1" xfId="4" applyNumberFormat="1" applyFont="1" applyFill="1" applyBorder="1" applyAlignment="1">
      <alignment horizontal="right"/>
    </xf>
    <xf numFmtId="168" fontId="2" fillId="2" borderId="1" xfId="4" applyNumberFormat="1" applyFont="1" applyFill="1" applyBorder="1" applyAlignment="1">
      <alignment horizontal="right"/>
    </xf>
    <xf numFmtId="169" fontId="2" fillId="2" borderId="1" xfId="4" applyNumberFormat="1" applyFont="1" applyFill="1" applyBorder="1" applyAlignment="1">
      <alignment horizontal="right"/>
    </xf>
    <xf numFmtId="3" fontId="6" fillId="2" borderId="2" xfId="4" applyNumberFormat="1" applyFont="1" applyFill="1" applyBorder="1"/>
    <xf numFmtId="3" fontId="6" fillId="2" borderId="3" xfId="4" applyNumberFormat="1" applyFont="1" applyFill="1" applyBorder="1"/>
    <xf numFmtId="3" fontId="5" fillId="2" borderId="3" xfId="4" applyNumberFormat="1" applyFont="1" applyFill="1" applyBorder="1"/>
    <xf numFmtId="3" fontId="2" fillId="2" borderId="3" xfId="4" applyNumberFormat="1" applyFont="1" applyFill="1" applyBorder="1"/>
    <xf numFmtId="3" fontId="2" fillId="2" borderId="4" xfId="4" applyNumberFormat="1" applyFont="1" applyFill="1" applyBorder="1"/>
    <xf numFmtId="2" fontId="1" fillId="2" borderId="0" xfId="0" applyNumberFormat="1" applyFont="1" applyFill="1"/>
    <xf numFmtId="20" fontId="1" fillId="2" borderId="0" xfId="0" applyNumberFormat="1" applyFont="1" applyFill="1"/>
    <xf numFmtId="20" fontId="2" fillId="2" borderId="0" xfId="0" applyNumberFormat="1" applyFont="1" applyFill="1"/>
    <xf numFmtId="3" fontId="2" fillId="2" borderId="3" xfId="1" applyNumberFormat="1" applyFont="1" applyFill="1" applyBorder="1" applyAlignment="1">
      <alignment horizontal="right" vertical="top"/>
    </xf>
    <xf numFmtId="165" fontId="1" fillId="2" borderId="3" xfId="1" applyFont="1" applyFill="1" applyBorder="1" applyAlignment="1">
      <alignment horizontal="right" vertical="top"/>
    </xf>
    <xf numFmtId="0" fontId="37" fillId="2" borderId="0" xfId="0" applyFont="1" applyFill="1" applyAlignment="1">
      <alignment horizontal="center"/>
    </xf>
    <xf numFmtId="0" fontId="37" fillId="2" borderId="0" xfId="0" applyFont="1" applyFill="1" applyAlignment="1">
      <alignment horizontal="center" vertical="center"/>
    </xf>
    <xf numFmtId="37" fontId="10" fillId="2" borderId="0" xfId="0" applyNumberFormat="1" applyFont="1" applyFill="1"/>
    <xf numFmtId="168" fontId="37" fillId="2" borderId="0" xfId="1" applyNumberFormat="1" applyFont="1" applyFill="1" applyAlignment="1">
      <alignment horizontal="right" vertical="top"/>
    </xf>
    <xf numFmtId="168" fontId="10" fillId="2" borderId="0" xfId="1" applyNumberFormat="1" applyFont="1" applyFill="1" applyAlignment="1">
      <alignment horizontal="right" vertical="top"/>
    </xf>
    <xf numFmtId="4" fontId="10" fillId="2" borderId="0" xfId="0" applyNumberFormat="1" applyFont="1" applyFill="1"/>
    <xf numFmtId="0" fontId="2" fillId="2" borderId="41" xfId="0" applyFont="1" applyFill="1" applyBorder="1" applyAlignment="1">
      <alignment horizontal="center" vertical="center"/>
    </xf>
    <xf numFmtId="184" fontId="2" fillId="2" borderId="0" xfId="9" applyNumberFormat="1" applyFont="1" applyFill="1"/>
    <xf numFmtId="0" fontId="22" fillId="2" borderId="0" xfId="0" applyFont="1" applyFill="1"/>
    <xf numFmtId="0" fontId="1" fillId="2" borderId="0" xfId="18" applyFont="1" applyFill="1"/>
    <xf numFmtId="0" fontId="9" fillId="5" borderId="0" xfId="0" applyFont="1" applyFill="1" applyAlignment="1">
      <alignment wrapText="1"/>
    </xf>
    <xf numFmtId="0" fontId="6" fillId="5" borderId="0" xfId="0" applyFont="1" applyFill="1" applyAlignment="1">
      <alignment wrapText="1"/>
    </xf>
    <xf numFmtId="0" fontId="1" fillId="4" borderId="0" xfId="0" applyFont="1" applyFill="1" applyAlignment="1">
      <alignment wrapText="1"/>
    </xf>
    <xf numFmtId="0" fontId="1" fillId="4" borderId="0" xfId="0" applyFont="1" applyFill="1"/>
    <xf numFmtId="0" fontId="1" fillId="2" borderId="1" xfId="0" applyFont="1" applyFill="1" applyBorder="1" applyAlignment="1">
      <alignment horizontal="center" vertical="center"/>
    </xf>
    <xf numFmtId="0" fontId="1" fillId="2" borderId="1" xfId="0" applyFont="1" applyFill="1" applyBorder="1" applyAlignment="1">
      <alignment horizontal="center"/>
    </xf>
    <xf numFmtId="42" fontId="1" fillId="2" borderId="1" xfId="16" applyFont="1" applyFill="1" applyBorder="1" applyAlignment="1">
      <alignment horizontal="center" vertical="center"/>
    </xf>
    <xf numFmtId="0" fontId="1" fillId="2" borderId="1" xfId="17" applyFont="1" applyFill="1" applyBorder="1" applyAlignment="1">
      <alignment horizontal="center" vertical="center" wrapText="1"/>
    </xf>
    <xf numFmtId="42" fontId="1" fillId="2" borderId="1" xfId="18" applyNumberFormat="1" applyFont="1" applyFill="1" applyBorder="1" applyAlignment="1">
      <alignment horizontal="center" vertical="center"/>
    </xf>
    <xf numFmtId="0" fontId="1" fillId="2" borderId="1" xfId="19" applyFont="1" applyFill="1" applyBorder="1" applyAlignment="1">
      <alignment horizontal="center" vertical="center"/>
    </xf>
    <xf numFmtId="1" fontId="1" fillId="2" borderId="1" xfId="16" applyNumberFormat="1" applyFont="1" applyFill="1" applyBorder="1" applyAlignment="1">
      <alignment horizontal="center" vertical="center"/>
    </xf>
    <xf numFmtId="42" fontId="1" fillId="2" borderId="1" xfId="16" applyFont="1" applyFill="1" applyBorder="1" applyAlignment="1">
      <alignment horizontal="center" vertical="center" wrapText="1"/>
    </xf>
    <xf numFmtId="6" fontId="1" fillId="2" borderId="1" xfId="0" applyNumberFormat="1" applyFont="1" applyFill="1" applyBorder="1" applyAlignment="1">
      <alignment horizontal="center" vertical="center"/>
    </xf>
    <xf numFmtId="14" fontId="1"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14" fontId="1" fillId="2" borderId="2" xfId="0" applyNumberFormat="1" applyFont="1" applyFill="1" applyBorder="1" applyAlignment="1">
      <alignment horizontal="center" vertical="center"/>
    </xf>
    <xf numFmtId="42" fontId="1" fillId="2" borderId="2" xfId="16" applyFont="1" applyFill="1" applyBorder="1" applyAlignment="1">
      <alignment horizontal="center" vertical="center"/>
    </xf>
    <xf numFmtId="42" fontId="6" fillId="0" borderId="1" xfId="0" applyNumberFormat="1" applyFont="1" applyBorder="1" applyAlignment="1">
      <alignment horizontal="left" vertical="center" wrapText="1"/>
    </xf>
    <xf numFmtId="0" fontId="6" fillId="0" borderId="1" xfId="0" applyFont="1" applyBorder="1"/>
    <xf numFmtId="0" fontId="6" fillId="0" borderId="1" xfId="0" applyFont="1" applyBorder="1" applyAlignment="1">
      <alignment vertical="center"/>
    </xf>
    <xf numFmtId="0" fontId="1" fillId="0" borderId="1" xfId="17"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6" fillId="2" borderId="0" xfId="0" applyFont="1" applyFill="1" applyAlignment="1">
      <alignment horizontal="center" wrapText="1"/>
    </xf>
    <xf numFmtId="49" fontId="1" fillId="0" borderId="1" xfId="0" applyNumberFormat="1" applyFont="1" applyBorder="1" applyAlignment="1">
      <alignment horizontal="center" vertical="top" wrapText="1"/>
    </xf>
    <xf numFmtId="0" fontId="6" fillId="2" borderId="6" xfId="20" applyFont="1" applyFill="1" applyBorder="1" applyAlignment="1">
      <alignment horizontal="center" vertical="center"/>
    </xf>
    <xf numFmtId="0" fontId="6" fillId="2" borderId="6" xfId="20" applyFont="1" applyFill="1" applyBorder="1" applyAlignment="1">
      <alignment horizontal="center" vertical="center" wrapText="1"/>
    </xf>
    <xf numFmtId="0" fontId="6" fillId="2" borderId="6" xfId="20" applyFont="1" applyFill="1" applyBorder="1"/>
    <xf numFmtId="42" fontId="6" fillId="2" borderId="6" xfId="20" applyNumberFormat="1" applyFont="1" applyFill="1" applyBorder="1" applyAlignment="1">
      <alignment horizontal="center" vertical="center"/>
    </xf>
    <xf numFmtId="0" fontId="6" fillId="2" borderId="0" xfId="20" applyFont="1" applyFill="1" applyBorder="1" applyAlignment="1">
      <alignment horizontal="center" vertical="center"/>
    </xf>
    <xf numFmtId="0" fontId="6" fillId="2" borderId="0" xfId="20" applyFont="1" applyFill="1" applyBorder="1" applyAlignment="1">
      <alignment horizontal="center" vertical="center" wrapText="1"/>
    </xf>
    <xf numFmtId="171" fontId="10" fillId="2" borderId="0" xfId="0" applyNumberFormat="1" applyFont="1" applyFill="1"/>
    <xf numFmtId="0" fontId="2" fillId="2" borderId="4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8" fillId="2" borderId="0" xfId="0" applyFont="1" applyFill="1" applyAlignment="1">
      <alignment vertical="center" wrapText="1"/>
    </xf>
    <xf numFmtId="0" fontId="8" fillId="2" borderId="8" xfId="0" applyFont="1" applyFill="1" applyBorder="1" applyAlignment="1">
      <alignment vertical="center"/>
    </xf>
    <xf numFmtId="0" fontId="8" fillId="2" borderId="3"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9" xfId="0" applyFont="1" applyFill="1" applyBorder="1" applyAlignment="1">
      <alignment horizontal="right" vertical="center" wrapText="1"/>
    </xf>
    <xf numFmtId="0" fontId="8" fillId="2" borderId="3" xfId="0" applyFont="1" applyFill="1" applyBorder="1" applyAlignment="1">
      <alignment horizontal="right" vertical="center"/>
    </xf>
    <xf numFmtId="0" fontId="8" fillId="2" borderId="4" xfId="0" applyFont="1" applyFill="1" applyBorder="1" applyAlignment="1">
      <alignment horizontal="right" vertical="center"/>
    </xf>
    <xf numFmtId="3" fontId="1" fillId="2" borderId="3" xfId="7" applyNumberFormat="1" applyFont="1" applyFill="1" applyBorder="1" applyAlignment="1">
      <alignment horizontal="right" vertical="center" wrapText="1"/>
    </xf>
    <xf numFmtId="3" fontId="2" fillId="2" borderId="2" xfId="7" applyNumberFormat="1" applyFont="1" applyFill="1" applyBorder="1" applyAlignment="1">
      <alignment horizontal="right" vertical="center" wrapText="1"/>
    </xf>
    <xf numFmtId="3" fontId="2" fillId="2" borderId="12" xfId="7" applyNumberFormat="1" applyFont="1" applyFill="1" applyBorder="1" applyAlignment="1">
      <alignment horizontal="right" vertical="center" wrapText="1"/>
    </xf>
    <xf numFmtId="0" fontId="2" fillId="2" borderId="0" xfId="5" applyFont="1" applyFill="1"/>
    <xf numFmtId="0" fontId="1" fillId="2" borderId="0" xfId="5" applyFont="1" applyFill="1"/>
    <xf numFmtId="0" fontId="32" fillId="2" borderId="0" xfId="0" applyFont="1" applyFill="1" applyAlignment="1">
      <alignment wrapText="1"/>
    </xf>
    <xf numFmtId="0" fontId="32" fillId="2" borderId="0" xfId="0" applyFont="1" applyFill="1"/>
    <xf numFmtId="0" fontId="8" fillId="2" borderId="0" xfId="0" applyFont="1" applyFill="1" applyAlignment="1">
      <alignment horizontal="center" vertical="center" wrapText="1"/>
    </xf>
    <xf numFmtId="0" fontId="9" fillId="2" borderId="0" xfId="0" applyFont="1" applyFill="1" applyAlignment="1">
      <alignment horizontal="left" vertical="center"/>
    </xf>
    <xf numFmtId="0" fontId="9" fillId="2" borderId="14" xfId="0" applyFont="1" applyFill="1" applyBorder="1" applyAlignment="1">
      <alignment vertical="center" wrapText="1"/>
    </xf>
    <xf numFmtId="0" fontId="0" fillId="2" borderId="0" xfId="0" applyFill="1" applyBorder="1"/>
    <xf numFmtId="0" fontId="16" fillId="2" borderId="0" xfId="0" applyFont="1" applyFill="1" applyAlignment="1">
      <alignment vertical="center" wrapText="1"/>
    </xf>
    <xf numFmtId="0" fontId="16" fillId="2" borderId="9" xfId="0" applyFont="1" applyFill="1" applyBorder="1" applyAlignment="1">
      <alignment vertical="center" wrapText="1"/>
    </xf>
    <xf numFmtId="0" fontId="6" fillId="2" borderId="9" xfId="0" applyFont="1" applyFill="1" applyBorder="1" applyAlignment="1">
      <alignment vertical="center" wrapText="1"/>
    </xf>
    <xf numFmtId="0" fontId="16" fillId="2" borderId="0" xfId="0" applyFont="1" applyFill="1" applyAlignment="1">
      <alignment horizontal="left" vertical="center" wrapText="1"/>
    </xf>
    <xf numFmtId="0" fontId="16" fillId="2" borderId="0" xfId="0" applyFont="1" applyFill="1" applyBorder="1" applyAlignment="1">
      <alignment vertical="center" wrapText="1"/>
    </xf>
    <xf numFmtId="0" fontId="9" fillId="2" borderId="56"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8" fillId="2" borderId="59" xfId="0" applyFont="1" applyFill="1" applyBorder="1" applyAlignment="1">
      <alignment vertical="center" wrapText="1"/>
    </xf>
    <xf numFmtId="0" fontId="8" fillId="2" borderId="14" xfId="0" applyFont="1" applyFill="1" applyBorder="1" applyAlignment="1">
      <alignment vertical="center" wrapText="1"/>
    </xf>
    <xf numFmtId="0" fontId="1" fillId="2" borderId="10" xfId="0" applyFont="1" applyFill="1" applyBorder="1" applyAlignment="1">
      <alignment horizontal="justify" vertical="center"/>
    </xf>
    <xf numFmtId="0" fontId="1" fillId="2" borderId="7" xfId="0" applyFont="1" applyFill="1" applyBorder="1" applyAlignment="1">
      <alignment vertical="center" wrapText="1"/>
    </xf>
    <xf numFmtId="0" fontId="1" fillId="2" borderId="11" xfId="0" applyFont="1" applyFill="1" applyBorder="1" applyAlignment="1">
      <alignment horizontal="justify" vertical="center"/>
    </xf>
    <xf numFmtId="0" fontId="1" fillId="2" borderId="7" xfId="0" applyFont="1" applyFill="1" applyBorder="1" applyAlignment="1">
      <alignment vertical="top" wrapText="1"/>
    </xf>
    <xf numFmtId="0" fontId="1" fillId="2" borderId="8" xfId="0" applyFont="1" applyFill="1" applyBorder="1" applyAlignment="1">
      <alignment vertical="top" wrapText="1"/>
    </xf>
    <xf numFmtId="0" fontId="1" fillId="2" borderId="12" xfId="0" applyFont="1" applyFill="1" applyBorder="1" applyAlignment="1">
      <alignment horizontal="justify" vertical="center"/>
    </xf>
    <xf numFmtId="0" fontId="1" fillId="2" borderId="11" xfId="0" applyFont="1" applyFill="1" applyBorder="1" applyAlignment="1">
      <alignment vertical="top"/>
    </xf>
    <xf numFmtId="0" fontId="2" fillId="2" borderId="5" xfId="0" applyFont="1" applyFill="1" applyBorder="1" applyAlignment="1">
      <alignment vertical="center" wrapText="1"/>
    </xf>
    <xf numFmtId="0" fontId="1" fillId="2" borderId="4" xfId="0" applyFont="1" applyFill="1" applyBorder="1" applyAlignment="1">
      <alignment vertical="top" wrapText="1"/>
    </xf>
    <xf numFmtId="0" fontId="2"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vertical="top"/>
    </xf>
    <xf numFmtId="0" fontId="1" fillId="2" borderId="3" xfId="0" applyFont="1" applyFill="1" applyBorder="1" applyAlignment="1">
      <alignment vertical="top" wrapText="1"/>
    </xf>
    <xf numFmtId="0" fontId="1" fillId="2" borderId="53" xfId="0" applyFont="1" applyFill="1" applyBorder="1" applyAlignment="1">
      <alignment vertical="top" wrapText="1"/>
    </xf>
    <xf numFmtId="0" fontId="1" fillId="2" borderId="52" xfId="0" applyFont="1" applyFill="1" applyBorder="1" applyAlignment="1">
      <alignment horizontal="justify" vertical="center"/>
    </xf>
    <xf numFmtId="0" fontId="1" fillId="2" borderId="7" xfId="0" applyFont="1" applyFill="1" applyBorder="1" applyAlignment="1">
      <alignment horizontal="justify" vertical="center" wrapText="1"/>
    </xf>
    <xf numFmtId="0" fontId="1" fillId="2" borderId="8" xfId="0" applyFont="1" applyFill="1" applyBorder="1" applyAlignment="1">
      <alignment horizontal="justify" vertical="center" wrapText="1"/>
    </xf>
    <xf numFmtId="0" fontId="6" fillId="2" borderId="0" xfId="0" applyFont="1" applyFill="1" applyAlignment="1">
      <alignment horizontal="left"/>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66" fontId="8" fillId="2" borderId="1" xfId="3" applyNumberFormat="1"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Alignment="1">
      <alignment horizontal="left" vertical="center"/>
    </xf>
    <xf numFmtId="0" fontId="1" fillId="2" borderId="0" xfId="0" applyFont="1" applyFill="1" applyAlignment="1">
      <alignment horizontal="left" vertical="center"/>
    </xf>
    <xf numFmtId="0" fontId="2" fillId="2" borderId="5"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2" fillId="2" borderId="8" xfId="0" applyFont="1" applyFill="1" applyBorder="1" applyAlignment="1">
      <alignment horizontal="center" vertical="center" wrapText="1"/>
    </xf>
    <xf numFmtId="0" fontId="2" fillId="2" borderId="36" xfId="5" applyFont="1" applyFill="1" applyBorder="1" applyAlignment="1">
      <alignment horizontal="center" vertical="center"/>
    </xf>
    <xf numFmtId="0" fontId="6" fillId="2" borderId="13" xfId="0" applyFont="1" applyFill="1" applyBorder="1" applyAlignment="1">
      <alignment horizontal="justify" vertical="center" wrapText="1"/>
    </xf>
    <xf numFmtId="0" fontId="5" fillId="2" borderId="1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0" xfId="0" applyFont="1" applyFill="1" applyAlignment="1">
      <alignment wrapText="1"/>
    </xf>
    <xf numFmtId="167" fontId="2" fillId="2" borderId="2" xfId="0" applyNumberFormat="1" applyFont="1" applyFill="1" applyBorder="1" applyAlignment="1">
      <alignment horizontal="center" vertical="center" wrapText="1"/>
    </xf>
    <xf numFmtId="167" fontId="2" fillId="2"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67" fontId="6" fillId="2" borderId="0" xfId="0" applyNumberFormat="1" applyFont="1" applyFill="1" applyAlignment="1">
      <alignment horizontal="center" vertical="center"/>
    </xf>
    <xf numFmtId="1" fontId="6" fillId="2" borderId="0" xfId="0" applyNumberFormat="1" applyFont="1" applyFill="1" applyAlignment="1">
      <alignment horizontal="center" vertical="center"/>
    </xf>
    <xf numFmtId="0" fontId="23" fillId="2" borderId="0" xfId="0" applyFont="1" applyFill="1" applyAlignment="1">
      <alignment wrapText="1"/>
    </xf>
    <xf numFmtId="0" fontId="9" fillId="2" borderId="2" xfId="0" applyFont="1" applyFill="1" applyBorder="1" applyAlignment="1">
      <alignment horizontal="center" vertical="center" wrapText="1"/>
    </xf>
    <xf numFmtId="0" fontId="5" fillId="2" borderId="0" xfId="0" applyFont="1" applyFill="1" applyAlignment="1">
      <alignment horizontal="left" vertical="center"/>
    </xf>
    <xf numFmtId="0" fontId="21" fillId="2" borderId="0" xfId="0" applyFont="1" applyFill="1" applyBorder="1" applyAlignment="1">
      <alignment wrapText="1"/>
    </xf>
    <xf numFmtId="0" fontId="23" fillId="4" borderId="7" xfId="0" applyFont="1" applyFill="1" applyBorder="1" applyAlignment="1">
      <alignment wrapText="1"/>
    </xf>
    <xf numFmtId="0" fontId="23" fillId="4" borderId="0" xfId="0" applyFont="1" applyFill="1" applyAlignment="1">
      <alignment wrapText="1"/>
    </xf>
    <xf numFmtId="0" fontId="23" fillId="4" borderId="8" xfId="0" applyFont="1" applyFill="1" applyBorder="1" applyAlignment="1">
      <alignment wrapText="1"/>
    </xf>
    <xf numFmtId="0" fontId="23" fillId="4" borderId="9" xfId="0" applyFont="1" applyFill="1" applyBorder="1" applyAlignment="1">
      <alignment wrapText="1"/>
    </xf>
    <xf numFmtId="0" fontId="22" fillId="4" borderId="7" xfId="0" applyFont="1" applyFill="1" applyBorder="1" applyAlignment="1">
      <alignment wrapText="1"/>
    </xf>
    <xf numFmtId="0" fontId="9" fillId="2" borderId="1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6" fillId="2" borderId="0" xfId="0" applyFont="1" applyFill="1" applyAlignment="1">
      <alignment vertical="center" wrapText="1"/>
    </xf>
    <xf numFmtId="0" fontId="6" fillId="2" borderId="0" xfId="0" applyFont="1" applyFill="1" applyBorder="1" applyAlignment="1">
      <alignment vertical="center" wrapText="1"/>
    </xf>
    <xf numFmtId="0" fontId="8" fillId="2" borderId="9"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vertical="center" wrapText="1"/>
    </xf>
    <xf numFmtId="0" fontId="6" fillId="2" borderId="4"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vertical="center" wrapText="1"/>
    </xf>
    <xf numFmtId="0" fontId="5" fillId="2" borderId="0" xfId="0" applyFont="1" applyFill="1" applyAlignment="1">
      <alignment horizontal="left"/>
    </xf>
    <xf numFmtId="0" fontId="5" fillId="2" borderId="2" xfId="0" applyFont="1" applyFill="1" applyBorder="1" applyAlignment="1">
      <alignment horizontal="center" vertical="center" wrapText="1"/>
    </xf>
    <xf numFmtId="0" fontId="2" fillId="2" borderId="1" xfId="0" applyFont="1" applyFill="1" applyBorder="1" applyAlignment="1">
      <alignment horizontal="center"/>
    </xf>
    <xf numFmtId="0" fontId="5" fillId="0" borderId="1" xfId="0" applyFont="1" applyBorder="1" applyAlignment="1">
      <alignment horizontal="center"/>
    </xf>
    <xf numFmtId="0" fontId="8" fillId="2" borderId="0" xfId="0" applyFont="1" applyFill="1" applyAlignment="1">
      <alignment vertical="center"/>
    </xf>
    <xf numFmtId="0" fontId="23" fillId="0" borderId="35" xfId="0" applyFont="1" applyBorder="1" applyAlignment="1">
      <alignment horizontal="right" wrapText="1"/>
    </xf>
    <xf numFmtId="0" fontId="22" fillId="0" borderId="28" xfId="0" quotePrefix="1" applyFont="1" applyBorder="1" applyAlignment="1">
      <alignment horizontal="center" wrapText="1"/>
    </xf>
    <xf numFmtId="0" fontId="22" fillId="0" borderId="11" xfId="0" applyFont="1" applyBorder="1" applyAlignment="1">
      <alignment horizontal="center" wrapText="1"/>
    </xf>
    <xf numFmtId="0" fontId="23" fillId="0" borderId="33" xfId="0" quotePrefix="1" applyFont="1" applyBorder="1" applyAlignment="1">
      <alignment horizontal="center" wrapText="1"/>
    </xf>
    <xf numFmtId="0" fontId="23" fillId="0" borderId="48" xfId="0" applyFont="1" applyBorder="1" applyAlignment="1">
      <alignment horizontal="center" wrapText="1"/>
    </xf>
    <xf numFmtId="0" fontId="23" fillId="0" borderId="29" xfId="0" applyFont="1" applyBorder="1" applyAlignment="1">
      <alignment horizontal="right" wrapText="1"/>
    </xf>
    <xf numFmtId="0" fontId="23" fillId="0" borderId="33" xfId="0" applyFont="1" applyBorder="1" applyAlignment="1">
      <alignment horizontal="center" wrapText="1"/>
    </xf>
    <xf numFmtId="0" fontId="23" fillId="0" borderId="33" xfId="0" applyFont="1" applyBorder="1" applyAlignment="1">
      <alignment horizontal="right" wrapText="1"/>
    </xf>
    <xf numFmtId="0" fontId="23" fillId="0" borderId="34" xfId="0" quotePrefix="1" applyFont="1" applyBorder="1" applyAlignment="1">
      <alignment horizontal="center" wrapText="1"/>
    </xf>
    <xf numFmtId="0" fontId="23" fillId="0" borderId="49" xfId="0" applyFont="1" applyBorder="1" applyAlignment="1">
      <alignment horizontal="center" wrapText="1"/>
    </xf>
    <xf numFmtId="0" fontId="23" fillId="0" borderId="35" xfId="0" quotePrefix="1" applyFont="1" applyBorder="1" applyAlignment="1">
      <alignment horizontal="center" wrapText="1"/>
    </xf>
    <xf numFmtId="0" fontId="23" fillId="0" borderId="11" xfId="0" applyFont="1" applyBorder="1" applyAlignment="1">
      <alignment horizontal="center" wrapText="1"/>
    </xf>
    <xf numFmtId="0" fontId="23" fillId="0" borderId="35" xfId="0" applyFont="1" applyBorder="1" applyAlignment="1">
      <alignment horizontal="center" wrapText="1"/>
    </xf>
    <xf numFmtId="0" fontId="23" fillId="0" borderId="29" xfId="0" quotePrefix="1" applyFont="1" applyBorder="1" applyAlignment="1">
      <alignment horizontal="center" wrapText="1"/>
    </xf>
    <xf numFmtId="0" fontId="23" fillId="0" borderId="50" xfId="0" applyFont="1" applyBorder="1" applyAlignment="1">
      <alignment horizontal="center" wrapText="1"/>
    </xf>
    <xf numFmtId="0" fontId="22" fillId="0" borderId="35" xfId="0" applyFont="1" applyBorder="1" applyAlignment="1">
      <alignment horizontal="center" wrapText="1"/>
    </xf>
    <xf numFmtId="167" fontId="22" fillId="0" borderId="50" xfId="0" applyNumberFormat="1" applyFont="1" applyBorder="1" applyAlignment="1">
      <alignment horizontal="center" wrapText="1"/>
    </xf>
    <xf numFmtId="0" fontId="22" fillId="0" borderId="30" xfId="0" quotePrefix="1" applyFont="1" applyBorder="1" applyAlignment="1">
      <alignment horizontal="center" wrapText="1"/>
    </xf>
    <xf numFmtId="0" fontId="22" fillId="0" borderId="51" xfId="0" applyFont="1" applyBorder="1" applyAlignment="1">
      <alignment horizontal="center" wrapText="1"/>
    </xf>
    <xf numFmtId="37" fontId="22" fillId="2" borderId="2" xfId="0" applyNumberFormat="1" applyFont="1" applyFill="1" applyBorder="1" applyAlignment="1">
      <alignment wrapText="1"/>
    </xf>
    <xf numFmtId="37" fontId="22" fillId="2" borderId="6" xfId="0" applyNumberFormat="1" applyFont="1" applyFill="1" applyBorder="1" applyAlignment="1">
      <alignment wrapText="1"/>
    </xf>
    <xf numFmtId="37" fontId="22" fillId="2" borderId="10" xfId="0" applyNumberFormat="1" applyFont="1" applyFill="1" applyBorder="1" applyAlignment="1">
      <alignment wrapText="1"/>
    </xf>
    <xf numFmtId="37" fontId="22" fillId="2" borderId="3" xfId="0" applyNumberFormat="1" applyFont="1" applyFill="1" applyBorder="1" applyAlignment="1">
      <alignment wrapText="1"/>
    </xf>
    <xf numFmtId="37" fontId="22" fillId="2" borderId="0" xfId="0" applyNumberFormat="1" applyFont="1" applyFill="1" applyAlignment="1">
      <alignment wrapText="1"/>
    </xf>
    <xf numFmtId="37" fontId="22" fillId="2" borderId="11" xfId="0" applyNumberFormat="1" applyFont="1" applyFill="1" applyBorder="1" applyAlignment="1">
      <alignment wrapText="1"/>
    </xf>
    <xf numFmtId="37" fontId="23" fillId="2" borderId="3" xfId="0" applyNumberFormat="1" applyFont="1" applyFill="1" applyBorder="1" applyAlignment="1">
      <alignment wrapText="1"/>
    </xf>
    <xf numFmtId="37" fontId="23" fillId="2" borderId="0" xfId="0" applyNumberFormat="1" applyFont="1" applyFill="1" applyAlignment="1">
      <alignment wrapText="1"/>
    </xf>
    <xf numFmtId="37" fontId="23" fillId="2" borderId="11" xfId="0" applyNumberFormat="1" applyFont="1" applyFill="1" applyBorder="1" applyAlignment="1">
      <alignment wrapText="1"/>
    </xf>
    <xf numFmtId="37" fontId="23" fillId="2" borderId="4" xfId="0" applyNumberFormat="1" applyFont="1" applyFill="1" applyBorder="1" applyAlignment="1">
      <alignment wrapText="1"/>
    </xf>
    <xf numFmtId="37" fontId="23" fillId="2" borderId="9" xfId="0" applyNumberFormat="1" applyFont="1" applyFill="1" applyBorder="1" applyAlignment="1">
      <alignment wrapText="1"/>
    </xf>
    <xf numFmtId="37" fontId="23" fillId="2" borderId="12" xfId="0" applyNumberFormat="1" applyFont="1" applyFill="1" applyBorder="1" applyAlignment="1">
      <alignment wrapText="1"/>
    </xf>
    <xf numFmtId="41" fontId="25" fillId="4" borderId="22" xfId="9" applyFont="1" applyFill="1" applyBorder="1" applyAlignment="1">
      <alignment horizontal="right" wrapText="1"/>
    </xf>
    <xf numFmtId="41" fontId="25" fillId="4" borderId="15" xfId="9" applyFont="1" applyFill="1" applyBorder="1" applyAlignment="1">
      <alignment horizontal="right" wrapText="1"/>
    </xf>
    <xf numFmtId="41" fontId="25" fillId="4" borderId="20" xfId="9" applyFont="1" applyFill="1" applyBorder="1" applyAlignment="1">
      <alignment horizontal="right" wrapText="1"/>
    </xf>
    <xf numFmtId="37" fontId="24" fillId="4" borderId="18" xfId="0" applyNumberFormat="1" applyFont="1" applyFill="1" applyBorder="1" applyAlignment="1">
      <alignment horizontal="right" wrapText="1"/>
    </xf>
    <xf numFmtId="37" fontId="24" fillId="4" borderId="20" xfId="0" applyNumberFormat="1" applyFont="1" applyFill="1" applyBorder="1" applyAlignment="1">
      <alignment horizontal="right" wrapText="1"/>
    </xf>
    <xf numFmtId="0" fontId="2" fillId="2" borderId="0" xfId="0" applyFont="1" applyFill="1" applyAlignment="1">
      <alignment horizontal="left" vertical="center"/>
    </xf>
    <xf numFmtId="0" fontId="1" fillId="2" borderId="0" xfId="0" applyFont="1" applyFill="1" applyAlignment="1">
      <alignment horizontal="left" vertical="center"/>
    </xf>
    <xf numFmtId="0" fontId="2" fillId="2" borderId="1" xfId="0" applyFont="1" applyFill="1" applyBorder="1" applyAlignment="1">
      <alignment horizontal="center" vertical="center"/>
    </xf>
    <xf numFmtId="0" fontId="1" fillId="2" borderId="0" xfId="0" applyFont="1" applyFill="1" applyAlignment="1">
      <alignment horizontal="left" wrapText="1"/>
    </xf>
    <xf numFmtId="37" fontId="6" fillId="2" borderId="0" xfId="0" applyNumberFormat="1" applyFont="1" applyFill="1"/>
    <xf numFmtId="41" fontId="2" fillId="2" borderId="0" xfId="9" applyNumberFormat="1" applyFont="1" applyFill="1" applyAlignment="1">
      <alignment horizontal="right"/>
    </xf>
    <xf numFmtId="0" fontId="2" fillId="2" borderId="0" xfId="0" applyFont="1" applyFill="1" applyAlignment="1">
      <alignment horizontal="left" vertical="center"/>
    </xf>
    <xf numFmtId="0" fontId="2" fillId="2" borderId="1" xfId="0" applyFont="1" applyFill="1" applyBorder="1" applyAlignment="1">
      <alignment horizontal="center" vertical="center"/>
    </xf>
    <xf numFmtId="0" fontId="5" fillId="2" borderId="0" xfId="0" applyFont="1" applyFill="1" applyAlignment="1">
      <alignment horizontal="left" vertical="center"/>
    </xf>
    <xf numFmtId="0" fontId="6" fillId="2" borderId="4" xfId="0" applyFont="1" applyFill="1" applyBorder="1" applyAlignment="1">
      <alignment horizontal="center" vertical="center" wrapText="1"/>
    </xf>
    <xf numFmtId="41" fontId="1" fillId="2" borderId="5" xfId="9" applyFont="1" applyFill="1" applyBorder="1" applyAlignment="1">
      <alignment horizontal="right" vertical="center"/>
    </xf>
    <xf numFmtId="41" fontId="1" fillId="2" borderId="8" xfId="9" applyFont="1" applyFill="1" applyBorder="1" applyAlignment="1">
      <alignment horizontal="right" vertical="center"/>
    </xf>
    <xf numFmtId="41" fontId="2" fillId="2" borderId="13" xfId="9" applyFont="1" applyFill="1" applyBorder="1" applyAlignment="1">
      <alignment horizontal="right" vertical="center"/>
    </xf>
    <xf numFmtId="0" fontId="1" fillId="2" borderId="0" xfId="0" applyFont="1" applyFill="1" applyBorder="1" applyAlignment="1">
      <alignment vertical="center"/>
    </xf>
    <xf numFmtId="3" fontId="2" fillId="2" borderId="0"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3" fontId="1" fillId="2" borderId="0" xfId="0" applyNumberFormat="1" applyFont="1" applyFill="1" applyBorder="1" applyAlignment="1">
      <alignment horizontal="right" vertical="center"/>
    </xf>
    <xf numFmtId="3" fontId="1" fillId="2" borderId="0" xfId="0" applyNumberFormat="1" applyFont="1" applyFill="1" applyBorder="1"/>
    <xf numFmtId="0" fontId="2" fillId="2" borderId="0" xfId="0" applyFont="1" applyFill="1" applyBorder="1" applyAlignment="1">
      <alignment horizontal="left"/>
    </xf>
    <xf numFmtId="177" fontId="2" fillId="2" borderId="0" xfId="9" applyNumberFormat="1" applyFont="1" applyFill="1" applyBorder="1" applyAlignment="1">
      <alignment horizontal="right" vertical="center"/>
    </xf>
    <xf numFmtId="168" fontId="2" fillId="2" borderId="0" xfId="1" applyNumberFormat="1" applyFont="1" applyFill="1" applyAlignment="1">
      <alignment horizontal="right" vertical="top"/>
    </xf>
    <xf numFmtId="168" fontId="1" fillId="2" borderId="0" xfId="1" applyNumberFormat="1" applyFont="1" applyFill="1" applyAlignment="1">
      <alignment horizontal="right" vertical="top"/>
    </xf>
    <xf numFmtId="165" fontId="2" fillId="2" borderId="0" xfId="1" applyFont="1" applyFill="1"/>
    <xf numFmtId="0" fontId="38" fillId="0" borderId="35" xfId="0" applyFont="1" applyBorder="1" applyAlignment="1">
      <alignment horizontal="right" wrapText="1"/>
    </xf>
    <xf numFmtId="3" fontId="38" fillId="0" borderId="34" xfId="0" applyNumberFormat="1" applyFont="1" applyBorder="1" applyAlignment="1">
      <alignment horizontal="right" wrapText="1"/>
    </xf>
    <xf numFmtId="0" fontId="38" fillId="0" borderId="30" xfId="0" applyFont="1" applyBorder="1" applyAlignment="1">
      <alignment horizontal="right" wrapText="1"/>
    </xf>
    <xf numFmtId="0" fontId="24" fillId="4" borderId="11" xfId="0" quotePrefix="1" applyFont="1" applyFill="1" applyBorder="1" applyAlignment="1">
      <alignment horizontal="center" wrapText="1"/>
    </xf>
    <xf numFmtId="0" fontId="39" fillId="4" borderId="11" xfId="0" applyFont="1" applyFill="1" applyBorder="1" applyAlignment="1">
      <alignment horizontal="center" wrapText="1"/>
    </xf>
    <xf numFmtId="0" fontId="39" fillId="4" borderId="15" xfId="0" applyFont="1" applyFill="1" applyBorder="1" applyAlignment="1">
      <alignment horizontal="center" wrapText="1"/>
    </xf>
    <xf numFmtId="0" fontId="39" fillId="4" borderId="12" xfId="0" applyFont="1" applyFill="1" applyBorder="1" applyAlignment="1">
      <alignment horizontal="center" wrapText="1"/>
    </xf>
    <xf numFmtId="0" fontId="24" fillId="4" borderId="12" xfId="0" applyFont="1" applyFill="1" applyBorder="1" applyAlignment="1">
      <alignment horizontal="center" wrapText="1"/>
    </xf>
    <xf numFmtId="185" fontId="6" fillId="0" borderId="0" xfId="9" applyNumberFormat="1" applyFont="1"/>
    <xf numFmtId="0" fontId="2" fillId="5" borderId="0" xfId="0" applyFont="1" applyFill="1"/>
    <xf numFmtId="0" fontId="8" fillId="5" borderId="0" xfId="0" applyFont="1" applyFill="1"/>
    <xf numFmtId="3" fontId="2" fillId="2" borderId="60"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2" borderId="0" xfId="0" applyNumberFormat="1" applyFont="1" applyFill="1" applyBorder="1" applyAlignment="1">
      <alignment horizontal="center" vertical="center"/>
    </xf>
    <xf numFmtId="10" fontId="2" fillId="2" borderId="0" xfId="0" applyNumberFormat="1" applyFont="1" applyFill="1" applyBorder="1" applyAlignment="1">
      <alignment horizontal="center" vertical="center"/>
    </xf>
    <xf numFmtId="0" fontId="40" fillId="0" borderId="0" xfId="0" applyFont="1" applyAlignment="1">
      <alignment horizontal="left" vertical="center"/>
    </xf>
    <xf numFmtId="0" fontId="2" fillId="2" borderId="61" xfId="0" applyFont="1" applyFill="1" applyBorder="1" applyAlignment="1">
      <alignment vertical="center"/>
    </xf>
    <xf numFmtId="0" fontId="2" fillId="2" borderId="6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0" xfId="0" applyFont="1" applyFill="1" applyBorder="1" applyAlignment="1">
      <alignment vertical="center"/>
    </xf>
    <xf numFmtId="10" fontId="2" fillId="2" borderId="60" xfId="0" applyNumberFormat="1" applyFont="1" applyFill="1" applyBorder="1" applyAlignment="1">
      <alignment horizontal="center" vertical="center"/>
    </xf>
    <xf numFmtId="10" fontId="1" fillId="2" borderId="1" xfId="0" applyNumberFormat="1" applyFont="1" applyFill="1" applyBorder="1" applyAlignment="1">
      <alignment horizontal="center" vertical="center"/>
    </xf>
    <xf numFmtId="10" fontId="2" fillId="2" borderId="1" xfId="0" applyNumberFormat="1" applyFont="1" applyFill="1" applyBorder="1" applyAlignment="1">
      <alignment horizontal="center" vertical="center"/>
    </xf>
    <xf numFmtId="3" fontId="1" fillId="2" borderId="2" xfId="0" applyNumberFormat="1" applyFont="1" applyFill="1" applyBorder="1" applyAlignment="1">
      <alignment horizontal="center" vertical="center"/>
    </xf>
    <xf numFmtId="10" fontId="1" fillId="2" borderId="2" xfId="0" applyNumberFormat="1" applyFont="1" applyFill="1" applyBorder="1" applyAlignment="1">
      <alignment horizontal="center" vertical="center"/>
    </xf>
    <xf numFmtId="0" fontId="5" fillId="2" borderId="1" xfId="0" applyFont="1" applyFill="1" applyBorder="1" applyAlignment="1">
      <alignment vertical="center"/>
    </xf>
    <xf numFmtId="0" fontId="8" fillId="2" borderId="1" xfId="0" applyFont="1" applyFill="1" applyBorder="1" applyAlignment="1">
      <alignment vertical="center"/>
    </xf>
    <xf numFmtId="3" fontId="8" fillId="2" borderId="1" xfId="0" applyNumberFormat="1" applyFont="1" applyFill="1" applyBorder="1" applyAlignment="1">
      <alignment horizontal="center" vertical="center"/>
    </xf>
    <xf numFmtId="10"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vertical="center"/>
    </xf>
    <xf numFmtId="3" fontId="9" fillId="2" borderId="1" xfId="0"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40" fillId="2" borderId="0" xfId="0" applyFont="1" applyFill="1" applyAlignment="1">
      <alignment horizontal="left" vertical="center"/>
    </xf>
    <xf numFmtId="0" fontId="5" fillId="2" borderId="13" xfId="0" applyFont="1" applyFill="1" applyBorder="1" applyAlignment="1">
      <alignment vertical="center" wrapText="1"/>
    </xf>
    <xf numFmtId="0" fontId="6" fillId="2" borderId="15" xfId="0" applyFont="1" applyFill="1" applyBorder="1" applyAlignment="1">
      <alignment vertical="center" wrapText="1"/>
    </xf>
    <xf numFmtId="0" fontId="5" fillId="2" borderId="8" xfId="0" applyFont="1" applyFill="1" applyBorder="1" applyAlignment="1">
      <alignment vertical="center" wrapText="1"/>
    </xf>
    <xf numFmtId="0" fontId="6" fillId="2" borderId="12" xfId="0" applyFont="1" applyFill="1" applyBorder="1" applyAlignment="1">
      <alignment vertical="center" wrapText="1"/>
    </xf>
    <xf numFmtId="0" fontId="5" fillId="2" borderId="2" xfId="0" applyFont="1" applyFill="1" applyBorder="1" applyAlignment="1">
      <alignment vertical="center" wrapText="1"/>
    </xf>
    <xf numFmtId="0" fontId="9" fillId="2" borderId="2" xfId="0" applyFont="1" applyFill="1" applyBorder="1" applyAlignment="1">
      <alignment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2" fillId="2" borderId="0" xfId="0" applyFont="1" applyFill="1" applyAlignment="1">
      <alignment horizontal="left" vertical="center"/>
    </xf>
    <xf numFmtId="0" fontId="1" fillId="2" borderId="0" xfId="0" applyFont="1" applyFill="1" applyAlignment="1">
      <alignment horizontal="left" vertical="center"/>
    </xf>
    <xf numFmtId="0" fontId="2" fillId="2" borderId="1" xfId="0" applyFont="1" applyFill="1" applyBorder="1" applyAlignment="1">
      <alignment horizontal="center" vertical="center"/>
    </xf>
    <xf numFmtId="186" fontId="6" fillId="2" borderId="0" xfId="0" applyNumberFormat="1" applyFont="1" applyFill="1"/>
    <xf numFmtId="186" fontId="6" fillId="2" borderId="0" xfId="9" applyNumberFormat="1" applyFont="1" applyFill="1"/>
    <xf numFmtId="1" fontId="1" fillId="2" borderId="0" xfId="0" applyNumberFormat="1" applyFont="1" applyFill="1"/>
    <xf numFmtId="0" fontId="5" fillId="0" borderId="0" xfId="0" applyFont="1"/>
    <xf numFmtId="169" fontId="2" fillId="2" borderId="0" xfId="4" applyNumberFormat="1" applyFont="1" applyFill="1" applyBorder="1" applyAlignment="1">
      <alignment horizontal="right" vertical="center"/>
    </xf>
    <xf numFmtId="169" fontId="1" fillId="2" borderId="0" xfId="4" applyNumberFormat="1" applyFont="1" applyFill="1" applyBorder="1" applyAlignment="1">
      <alignment horizontal="right"/>
    </xf>
    <xf numFmtId="169" fontId="2" fillId="2" borderId="0" xfId="4" applyNumberFormat="1" applyFont="1" applyFill="1" applyBorder="1" applyAlignment="1">
      <alignment horizontal="right"/>
    </xf>
    <xf numFmtId="168" fontId="2" fillId="0" borderId="1" xfId="4" applyNumberFormat="1" applyFont="1" applyFill="1" applyBorder="1" applyAlignment="1">
      <alignment horizontal="right"/>
    </xf>
    <xf numFmtId="0" fontId="2" fillId="2" borderId="1" xfId="0" applyFont="1" applyFill="1" applyBorder="1" applyAlignment="1">
      <alignment horizontal="center" vertical="center" wrapText="1"/>
    </xf>
    <xf numFmtId="3" fontId="9" fillId="0" borderId="4" xfId="0" applyNumberFormat="1" applyFont="1" applyFill="1" applyBorder="1" applyAlignment="1">
      <alignment horizontal="right" vertical="center"/>
    </xf>
    <xf numFmtId="0" fontId="6" fillId="11" borderId="1" xfId="20" applyFont="1" applyFill="1" applyBorder="1" applyAlignment="1">
      <alignment horizontal="center" vertical="center"/>
    </xf>
    <xf numFmtId="0" fontId="6" fillId="11" borderId="1" xfId="20" applyFont="1" applyFill="1" applyBorder="1" applyAlignment="1">
      <alignment horizontal="center" vertical="center" wrapText="1"/>
    </xf>
    <xf numFmtId="42" fontId="6" fillId="11" borderId="1" xfId="20" applyNumberFormat="1" applyFont="1" applyFill="1" applyBorder="1" applyAlignment="1">
      <alignment horizontal="center" vertical="center"/>
    </xf>
    <xf numFmtId="0" fontId="6" fillId="11" borderId="1" xfId="20" applyFont="1" applyFill="1" applyBorder="1"/>
    <xf numFmtId="0" fontId="22" fillId="4" borderId="1" xfId="0" applyFont="1" applyFill="1" applyBorder="1" applyAlignment="1">
      <alignment horizontal="center"/>
    </xf>
    <xf numFmtId="0" fontId="1" fillId="2" borderId="1" xfId="0" applyFont="1" applyFill="1" applyBorder="1"/>
    <xf numFmtId="0" fontId="6" fillId="2" borderId="1" xfId="0" applyFont="1" applyFill="1" applyBorder="1" applyAlignment="1">
      <alignment vertical="top"/>
    </xf>
    <xf numFmtId="0" fontId="8" fillId="3" borderId="3" xfId="0" applyFont="1" applyFill="1" applyBorder="1" applyAlignment="1">
      <alignment vertical="center"/>
    </xf>
    <xf numFmtId="41" fontId="1" fillId="2" borderId="3" xfId="0" applyNumberFormat="1" applyFont="1" applyFill="1" applyBorder="1"/>
    <xf numFmtId="41" fontId="2" fillId="2" borderId="3" xfId="0" applyNumberFormat="1" applyFont="1" applyFill="1" applyBorder="1"/>
    <xf numFmtId="41" fontId="2" fillId="2" borderId="4" xfId="0" applyNumberFormat="1" applyFont="1" applyFill="1" applyBorder="1"/>
    <xf numFmtId="0" fontId="6" fillId="2" borderId="2" xfId="0" applyFont="1" applyFill="1" applyBorder="1" applyAlignment="1">
      <alignment vertical="center" wrapText="1"/>
    </xf>
    <xf numFmtId="0" fontId="6" fillId="2" borderId="4" xfId="0" applyFont="1" applyFill="1" applyBorder="1" applyAlignment="1">
      <alignment vertical="center" wrapText="1"/>
    </xf>
    <xf numFmtId="0" fontId="2" fillId="2" borderId="0" xfId="0" applyFont="1" applyFill="1" applyAlignment="1">
      <alignment horizontal="left" vertical="center"/>
    </xf>
    <xf numFmtId="0" fontId="1" fillId="2" borderId="0" xfId="0" applyFont="1" applyFill="1" applyAlignment="1">
      <alignment horizontal="left" vertical="center"/>
    </xf>
    <xf numFmtId="0" fontId="2" fillId="2" borderId="1" xfId="0" applyFont="1" applyFill="1" applyBorder="1" applyAlignment="1">
      <alignment horizontal="center" vertical="center"/>
    </xf>
    <xf numFmtId="42" fontId="6" fillId="2" borderId="0" xfId="0" applyNumberFormat="1" applyFont="1" applyFill="1"/>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67" fontId="6" fillId="2" borderId="3" xfId="0" applyNumberFormat="1" applyFont="1" applyFill="1" applyBorder="1" applyAlignment="1">
      <alignment horizontal="center" vertical="center"/>
    </xf>
    <xf numFmtId="167" fontId="6" fillId="2" borderId="11" xfId="0" applyNumberFormat="1" applyFont="1" applyFill="1" applyBorder="1" applyAlignment="1">
      <alignment horizontal="center" vertical="center"/>
    </xf>
    <xf numFmtId="1" fontId="6" fillId="2" borderId="3" xfId="0" applyNumberFormat="1" applyFont="1" applyFill="1" applyBorder="1" applyAlignment="1">
      <alignment horizontal="center" vertical="center"/>
    </xf>
    <xf numFmtId="1" fontId="6" fillId="2" borderId="11" xfId="0" applyNumberFormat="1" applyFont="1" applyFill="1" applyBorder="1" applyAlignment="1">
      <alignment horizontal="center" vertical="center"/>
    </xf>
    <xf numFmtId="1" fontId="6" fillId="2" borderId="4" xfId="0" applyNumberFormat="1" applyFont="1" applyFill="1" applyBorder="1" applyAlignment="1">
      <alignment horizontal="center" vertical="center"/>
    </xf>
    <xf numFmtId="1" fontId="6" fillId="2" borderId="12" xfId="0" applyNumberFormat="1" applyFont="1" applyFill="1" applyBorder="1" applyAlignment="1">
      <alignment horizontal="center" vertical="center"/>
    </xf>
    <xf numFmtId="167" fontId="8" fillId="3" borderId="2" xfId="0" applyNumberFormat="1" applyFont="1" applyFill="1" applyBorder="1" applyAlignment="1">
      <alignment horizontal="center" vertical="center"/>
    </xf>
    <xf numFmtId="167" fontId="8" fillId="3" borderId="4" xfId="0" applyNumberFormat="1" applyFont="1" applyFill="1" applyBorder="1" applyAlignment="1">
      <alignment horizontal="center" vertical="center"/>
    </xf>
    <xf numFmtId="167" fontId="8" fillId="3" borderId="3" xfId="0" applyNumberFormat="1" applyFont="1" applyFill="1" applyBorder="1" applyAlignment="1">
      <alignment horizontal="center" vertical="center"/>
    </xf>
    <xf numFmtId="0" fontId="2" fillId="2" borderId="0" xfId="0" applyFont="1" applyFill="1" applyAlignment="1">
      <alignment horizontal="left" vertical="center"/>
    </xf>
    <xf numFmtId="0" fontId="1" fillId="2" borderId="0" xfId="0" applyFont="1" applyFill="1" applyAlignment="1">
      <alignment horizontal="left" vertical="center"/>
    </xf>
    <xf numFmtId="0" fontId="2" fillId="2" borderId="5"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2" xfId="0" applyFont="1" applyFill="1" applyBorder="1" applyAlignment="1">
      <alignment horizontal="center" vertical="center"/>
    </xf>
    <xf numFmtId="0" fontId="6" fillId="2" borderId="0" xfId="0" applyFont="1" applyFill="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left" vertical="top" wrapText="1"/>
    </xf>
    <xf numFmtId="0" fontId="6" fillId="0" borderId="6" xfId="0" applyFont="1" applyBorder="1" applyAlignment="1">
      <alignment horizontal="left"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6" xfId="5" applyFont="1" applyFill="1" applyBorder="1" applyAlignment="1">
      <alignment horizontal="center" vertical="center" wrapText="1"/>
    </xf>
    <xf numFmtId="0" fontId="2" fillId="2" borderId="36" xfId="5" applyFont="1" applyFill="1" applyBorder="1" applyAlignment="1">
      <alignment horizontal="center" vertical="center"/>
    </xf>
    <xf numFmtId="3" fontId="2" fillId="2" borderId="38" xfId="0" applyNumberFormat="1" applyFont="1" applyFill="1" applyBorder="1" applyAlignment="1">
      <alignment horizontal="center" wrapText="1"/>
    </xf>
    <xf numFmtId="3" fontId="2" fillId="2" borderId="39" xfId="0" applyNumberFormat="1" applyFont="1" applyFill="1" applyBorder="1" applyAlignment="1">
      <alignment horizontal="center" wrapText="1"/>
    </xf>
    <xf numFmtId="0" fontId="2" fillId="2" borderId="32" xfId="0" applyFont="1" applyFill="1" applyBorder="1" applyAlignment="1">
      <alignment horizontal="justify" vertical="center" wrapText="1"/>
    </xf>
    <xf numFmtId="0" fontId="2" fillId="2" borderId="16" xfId="0" applyFont="1" applyFill="1" applyBorder="1" applyAlignment="1">
      <alignment horizontal="justify" vertical="center" wrapText="1"/>
    </xf>
    <xf numFmtId="0" fontId="2" fillId="2" borderId="17" xfId="0" applyFont="1" applyFill="1" applyBorder="1" applyAlignment="1">
      <alignment horizontal="justify" vertical="center" wrapText="1"/>
    </xf>
    <xf numFmtId="0" fontId="2" fillId="2" borderId="31"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6" xfId="0" applyFont="1" applyFill="1" applyBorder="1" applyAlignment="1">
      <alignment horizontal="left" wrapText="1"/>
    </xf>
    <xf numFmtId="0" fontId="1" fillId="2" borderId="1"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0" xfId="0" applyFont="1" applyFill="1" applyAlignment="1">
      <alignment wrapText="1"/>
    </xf>
    <xf numFmtId="0" fontId="6" fillId="2" borderId="0" xfId="0" applyFont="1" applyFill="1" applyAlignment="1">
      <alignment wrapText="1"/>
    </xf>
    <xf numFmtId="0" fontId="6" fillId="2" borderId="6" xfId="0" applyFont="1" applyFill="1" applyBorder="1" applyAlignment="1">
      <alignment horizontal="left"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167" fontId="2" fillId="2" borderId="2" xfId="0" applyNumberFormat="1" applyFont="1" applyFill="1" applyBorder="1" applyAlignment="1">
      <alignment horizontal="center" vertical="center" wrapText="1"/>
    </xf>
    <xf numFmtId="167" fontId="2" fillId="2" borderId="4" xfId="0" applyNumberFormat="1" applyFont="1" applyFill="1" applyBorder="1" applyAlignment="1">
      <alignment horizontal="center" vertical="center" wrapText="1"/>
    </xf>
    <xf numFmtId="1" fontId="6" fillId="2" borderId="0" xfId="0" applyNumberFormat="1" applyFont="1" applyFill="1" applyAlignment="1">
      <alignment horizontal="center" vertical="center"/>
    </xf>
    <xf numFmtId="1" fontId="6" fillId="2" borderId="7" xfId="0" applyNumberFormat="1" applyFont="1" applyFill="1" applyBorder="1" applyAlignment="1">
      <alignment horizontal="center" vertical="center"/>
    </xf>
    <xf numFmtId="1" fontId="6" fillId="2" borderId="8" xfId="0" applyNumberFormat="1" applyFont="1" applyFill="1" applyBorder="1" applyAlignment="1">
      <alignment horizontal="center" vertical="center"/>
    </xf>
    <xf numFmtId="1" fontId="6" fillId="2" borderId="9" xfId="0" applyNumberFormat="1" applyFont="1" applyFill="1" applyBorder="1" applyAlignment="1">
      <alignment horizontal="center" vertical="center"/>
    </xf>
    <xf numFmtId="167" fontId="6" fillId="2" borderId="7" xfId="0" applyNumberFormat="1" applyFont="1" applyFill="1" applyBorder="1" applyAlignment="1">
      <alignment horizontal="center" vertical="center"/>
    </xf>
    <xf numFmtId="167" fontId="6" fillId="2" borderId="0" xfId="0" applyNumberFormat="1" applyFont="1" applyFill="1" applyAlignment="1">
      <alignment horizontal="center" vertical="center"/>
    </xf>
    <xf numFmtId="0" fontId="5" fillId="2" borderId="5" xfId="0" applyFont="1" applyFill="1" applyBorder="1" applyAlignment="1">
      <alignment horizontal="center"/>
    </xf>
    <xf numFmtId="0" fontId="5" fillId="2" borderId="10" xfId="0" applyFont="1" applyFill="1" applyBorder="1" applyAlignment="1">
      <alignment horizontal="center"/>
    </xf>
    <xf numFmtId="0" fontId="5" fillId="2" borderId="6" xfId="0" applyFont="1" applyFill="1" applyBorder="1" applyAlignment="1">
      <alignment horizontal="center"/>
    </xf>
    <xf numFmtId="167" fontId="8" fillId="3" borderId="0" xfId="0" applyNumberFormat="1" applyFont="1" applyFill="1" applyAlignment="1">
      <alignment horizontal="center" vertical="center"/>
    </xf>
    <xf numFmtId="167" fontId="8" fillId="3" borderId="11" xfId="0" applyNumberFormat="1" applyFont="1" applyFill="1" applyBorder="1" applyAlignment="1">
      <alignment horizontal="center" vertical="center"/>
    </xf>
    <xf numFmtId="167" fontId="8" fillId="3" borderId="6" xfId="0" applyNumberFormat="1" applyFont="1" applyFill="1" applyBorder="1" applyAlignment="1">
      <alignment horizontal="center" vertical="center"/>
    </xf>
    <xf numFmtId="167" fontId="8" fillId="3" borderId="9" xfId="0" applyNumberFormat="1" applyFont="1" applyFill="1" applyBorder="1" applyAlignment="1">
      <alignment horizontal="center" vertical="center"/>
    </xf>
    <xf numFmtId="167" fontId="8" fillId="3" borderId="10" xfId="0" applyNumberFormat="1" applyFont="1" applyFill="1" applyBorder="1" applyAlignment="1">
      <alignment horizontal="center" vertical="center"/>
    </xf>
    <xf numFmtId="167" fontId="8" fillId="3" borderId="12" xfId="0" applyNumberFormat="1" applyFont="1" applyFill="1" applyBorder="1" applyAlignment="1">
      <alignment horizontal="center" vertical="center"/>
    </xf>
    <xf numFmtId="0" fontId="22" fillId="2" borderId="0" xfId="0" applyFont="1" applyFill="1" applyAlignment="1">
      <alignment wrapText="1"/>
    </xf>
    <xf numFmtId="0" fontId="23" fillId="2" borderId="0" xfId="0" applyFont="1" applyFill="1" applyAlignment="1">
      <alignment wrapText="1"/>
    </xf>
    <xf numFmtId="0" fontId="24" fillId="4" borderId="0" xfId="0" applyFont="1" applyFill="1" applyAlignment="1">
      <alignment horizontal="left"/>
    </xf>
    <xf numFmtId="0" fontId="9" fillId="2" borderId="2" xfId="0" applyFont="1" applyFill="1" applyBorder="1" applyAlignment="1">
      <alignment horizontal="center" vertical="center" wrapText="1"/>
    </xf>
    <xf numFmtId="0" fontId="5" fillId="2" borderId="0" xfId="0" applyFont="1" applyFill="1" applyAlignment="1">
      <alignment horizontal="left"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9" fillId="2" borderId="2" xfId="0" applyFont="1" applyFill="1" applyBorder="1" applyAlignment="1">
      <alignment horizontal="center" vertical="center"/>
    </xf>
    <xf numFmtId="0" fontId="20" fillId="2" borderId="0" xfId="0" applyFont="1" applyFill="1" applyAlignment="1">
      <alignment wrapText="1"/>
    </xf>
    <xf numFmtId="0" fontId="21" fillId="2" borderId="0" xfId="0" applyFont="1" applyFill="1" applyBorder="1" applyAlignment="1">
      <alignment wrapText="1"/>
    </xf>
    <xf numFmtId="0" fontId="23" fillId="4" borderId="7" xfId="0" applyFont="1" applyFill="1" applyBorder="1" applyAlignment="1">
      <alignment wrapText="1"/>
    </xf>
    <xf numFmtId="0" fontId="23" fillId="4" borderId="0" xfId="0" applyFont="1" applyFill="1" applyAlignment="1">
      <alignment wrapText="1"/>
    </xf>
    <xf numFmtId="0" fontId="22" fillId="4" borderId="7" xfId="0" applyFont="1" applyFill="1" applyBorder="1" applyAlignment="1">
      <alignment wrapText="1"/>
    </xf>
    <xf numFmtId="0" fontId="22" fillId="4" borderId="0" xfId="0" applyFont="1" applyFill="1" applyAlignment="1">
      <alignment wrapText="1"/>
    </xf>
    <xf numFmtId="0" fontId="23" fillId="4" borderId="8" xfId="0" applyFont="1" applyFill="1" applyBorder="1" applyAlignment="1">
      <alignment wrapText="1"/>
    </xf>
    <xf numFmtId="0" fontId="23" fillId="4" borderId="9" xfId="0" applyFont="1" applyFill="1" applyBorder="1" applyAlignment="1">
      <alignment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6" xfId="0" applyFont="1" applyFill="1" applyBorder="1" applyAlignment="1">
      <alignment horizontal="left"/>
    </xf>
    <xf numFmtId="0" fontId="22" fillId="4" borderId="0" xfId="0" applyFont="1" applyFill="1" applyAlignment="1">
      <alignment horizontal="left"/>
    </xf>
    <xf numFmtId="0" fontId="23" fillId="4" borderId="0" xfId="0" applyFont="1" applyFill="1" applyAlignment="1">
      <alignment horizontal="left"/>
    </xf>
    <xf numFmtId="0" fontId="22" fillId="4" borderId="9" xfId="0" applyFont="1" applyFill="1" applyBorder="1" applyAlignment="1"/>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22" fillId="4" borderId="5" xfId="0" applyFont="1" applyFill="1" applyBorder="1" applyAlignment="1">
      <alignment wrapText="1"/>
    </xf>
    <xf numFmtId="0" fontId="22" fillId="4" borderId="6" xfId="0" applyFont="1" applyFill="1" applyBorder="1" applyAlignment="1">
      <alignment wrapText="1"/>
    </xf>
    <xf numFmtId="0" fontId="22" fillId="4" borderId="8" xfId="0" applyFont="1" applyFill="1" applyBorder="1" applyAlignment="1">
      <alignment wrapText="1"/>
    </xf>
    <xf numFmtId="0" fontId="22" fillId="4" borderId="9" xfId="0" applyFont="1" applyFill="1" applyBorder="1" applyAlignment="1">
      <alignment wrapText="1"/>
    </xf>
    <xf numFmtId="0" fontId="22" fillId="4" borderId="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55"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9" fillId="2" borderId="6" xfId="0" applyFont="1" applyFill="1" applyBorder="1" applyAlignment="1">
      <alignment vertical="center" wrapText="1"/>
    </xf>
    <xf numFmtId="0" fontId="9" fillId="2" borderId="9" xfId="0" applyFont="1" applyFill="1" applyBorder="1" applyAlignment="1">
      <alignment vertical="center" wrapText="1"/>
    </xf>
    <xf numFmtId="0" fontId="9" fillId="2" borderId="1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6" fillId="2" borderId="0" xfId="0" applyFont="1" applyFill="1" applyAlignment="1">
      <alignment vertical="center" wrapText="1"/>
    </xf>
    <xf numFmtId="0" fontId="6" fillId="2" borderId="0" xfId="0" applyFont="1" applyFill="1" applyBorder="1" applyAlignment="1">
      <alignment vertical="center" wrapText="1"/>
    </xf>
    <xf numFmtId="0" fontId="6" fillId="2" borderId="14" xfId="0" applyFont="1" applyFill="1" applyBorder="1" applyAlignment="1">
      <alignment vertical="top" wrapText="1"/>
    </xf>
    <xf numFmtId="0" fontId="8" fillId="2" borderId="9"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5" xfId="0" applyFont="1" applyFill="1" applyBorder="1" applyAlignment="1">
      <alignment horizontal="center" vertical="center"/>
    </xf>
    <xf numFmtId="0" fontId="8" fillId="2" borderId="2" xfId="0" applyFont="1" applyFill="1" applyBorder="1" applyAlignment="1">
      <alignment vertical="center"/>
    </xf>
    <xf numFmtId="0" fontId="8" fillId="2" borderId="4" xfId="0" applyFont="1" applyFill="1" applyBorder="1" applyAlignment="1">
      <alignment vertical="center"/>
    </xf>
    <xf numFmtId="0" fontId="9" fillId="2" borderId="2" xfId="0" applyFont="1" applyFill="1" applyBorder="1" applyAlignment="1">
      <alignment vertical="center" wrapText="1"/>
    </xf>
    <xf numFmtId="0" fontId="9" fillId="2" borderId="4" xfId="0" applyFont="1" applyFill="1" applyBorder="1" applyAlignment="1">
      <alignment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vertical="center" wrapText="1"/>
    </xf>
    <xf numFmtId="0" fontId="6" fillId="2" borderId="4"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6" xfId="0" applyFont="1" applyFill="1" applyBorder="1" applyAlignment="1">
      <alignment horizontal="left" vertical="center" wrapText="1"/>
    </xf>
    <xf numFmtId="0" fontId="2" fillId="2" borderId="0" xfId="0" applyFont="1" applyFill="1" applyAlignment="1">
      <alignment horizontal="left"/>
    </xf>
    <xf numFmtId="0" fontId="5" fillId="2" borderId="0" xfId="0" applyFont="1" applyFill="1" applyAlignment="1">
      <alignment horizontal="left"/>
    </xf>
    <xf numFmtId="0" fontId="1" fillId="2" borderId="0" xfId="0" applyFont="1" applyFill="1" applyAlignment="1">
      <alignment horizontal="left"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0" xfId="0" applyFont="1" applyFill="1" applyAlignment="1">
      <alignment horizont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1" xfId="0" applyFont="1" applyBorder="1" applyAlignment="1">
      <alignment horizontal="center"/>
    </xf>
    <xf numFmtId="0" fontId="1" fillId="2" borderId="0" xfId="0" applyFont="1" applyFill="1" applyBorder="1" applyAlignment="1">
      <alignment horizontal="left"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6" fillId="2" borderId="0" xfId="0" applyFont="1" applyFill="1" applyAlignment="1">
      <alignment horizontal="left" vertical="top" wrapText="1"/>
    </xf>
    <xf numFmtId="0" fontId="9" fillId="2" borderId="42"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43"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 fillId="2" borderId="0" xfId="0" applyFont="1" applyFill="1" applyAlignment="1">
      <alignment vertical="center"/>
    </xf>
    <xf numFmtId="0" fontId="9" fillId="2" borderId="0" xfId="0" applyFont="1" applyFill="1" applyAlignment="1">
      <alignment vertical="center"/>
    </xf>
    <xf numFmtId="0" fontId="8" fillId="2" borderId="0" xfId="0" applyFont="1" applyFill="1" applyAlignment="1">
      <alignment vertical="center"/>
    </xf>
    <xf numFmtId="0" fontId="9" fillId="2" borderId="0" xfId="0" applyFont="1" applyFill="1" applyBorder="1" applyAlignment="1">
      <alignment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 fillId="0" borderId="0" xfId="0" applyFont="1"/>
    <xf numFmtId="0" fontId="6" fillId="0" borderId="0" xfId="0" applyFont="1" applyAlignment="1">
      <alignment wrapText="1"/>
    </xf>
    <xf numFmtId="166" fontId="6" fillId="0" borderId="0" xfId="3" applyNumberFormat="1" applyFont="1"/>
    <xf numFmtId="166" fontId="8" fillId="2" borderId="1" xfId="0" applyNumberFormat="1" applyFont="1" applyFill="1" applyBorder="1" applyAlignment="1">
      <alignment horizontal="center" vertical="center"/>
    </xf>
    <xf numFmtId="0" fontId="2" fillId="2" borderId="6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65" xfId="0" applyFont="1" applyFill="1" applyBorder="1"/>
    <xf numFmtId="3" fontId="2" fillId="2" borderId="65" xfId="0" applyNumberFormat="1" applyFont="1" applyFill="1" applyBorder="1"/>
    <xf numFmtId="0" fontId="1" fillId="2" borderId="65" xfId="0" applyFont="1" applyFill="1" applyBorder="1" applyAlignment="1">
      <alignment horizontal="left" indent="2"/>
    </xf>
    <xf numFmtId="3" fontId="1" fillId="2" borderId="65" xfId="0" applyNumberFormat="1" applyFont="1" applyFill="1" applyBorder="1"/>
    <xf numFmtId="3" fontId="1" fillId="2" borderId="65" xfId="0" applyNumberFormat="1" applyFont="1" applyFill="1" applyBorder="1" applyAlignment="1">
      <alignment vertical="center"/>
    </xf>
    <xf numFmtId="0" fontId="1" fillId="2" borderId="65" xfId="0" applyFont="1" applyFill="1" applyBorder="1" applyAlignment="1">
      <alignment horizontal="left" wrapText="1" indent="2"/>
    </xf>
    <xf numFmtId="0" fontId="2" fillId="2" borderId="65" xfId="0" applyFont="1" applyFill="1" applyBorder="1" applyAlignment="1">
      <alignment horizontal="center" vertical="center" wrapText="1"/>
    </xf>
    <xf numFmtId="3" fontId="2" fillId="2" borderId="65" xfId="0" applyNumberFormat="1" applyFont="1" applyFill="1" applyBorder="1" applyAlignment="1">
      <alignment horizontal="center" vertical="center"/>
    </xf>
    <xf numFmtId="166" fontId="1" fillId="2" borderId="1" xfId="0" applyNumberFormat="1" applyFont="1" applyFill="1" applyBorder="1" applyAlignment="1">
      <alignment horizontal="center" vertical="center"/>
    </xf>
    <xf numFmtId="0" fontId="6" fillId="2" borderId="6" xfId="0" applyFont="1" applyFill="1" applyBorder="1" applyAlignment="1">
      <alignment horizontal="left" vertical="center"/>
    </xf>
    <xf numFmtId="0" fontId="6" fillId="2" borderId="0" xfId="0" applyFont="1" applyFill="1" applyAlignment="1">
      <alignment horizontal="left" vertical="center"/>
    </xf>
    <xf numFmtId="168" fontId="1" fillId="2" borderId="0" xfId="22" applyNumberFormat="1" applyFont="1" applyFill="1"/>
    <xf numFmtId="0" fontId="1" fillId="2" borderId="0" xfId="0" applyFont="1" applyFill="1" applyAlignment="1">
      <alignment horizontal="justify" vertical="center"/>
    </xf>
    <xf numFmtId="0" fontId="6" fillId="2" borderId="0" xfId="23" applyFont="1" applyFill="1"/>
    <xf numFmtId="0" fontId="5" fillId="2" borderId="0" xfId="23" applyFont="1" applyFill="1" applyAlignment="1">
      <alignment vertical="center"/>
    </xf>
    <xf numFmtId="0" fontId="5" fillId="2" borderId="0" xfId="23" applyFont="1" applyFill="1" applyAlignment="1">
      <alignment vertical="top" wrapText="1"/>
    </xf>
    <xf numFmtId="0" fontId="45" fillId="2" borderId="0" xfId="23" applyFont="1" applyFill="1" applyAlignment="1">
      <alignment horizontal="justify" vertical="center"/>
    </xf>
    <xf numFmtId="0" fontId="5" fillId="2" borderId="0" xfId="23" applyFont="1" applyFill="1" applyAlignment="1">
      <alignment horizontal="left" vertical="top" wrapText="1"/>
    </xf>
    <xf numFmtId="0" fontId="5" fillId="2" borderId="0" xfId="23" applyFont="1" applyFill="1" applyAlignment="1">
      <alignment horizontal="left" vertical="top"/>
    </xf>
    <xf numFmtId="0" fontId="6" fillId="2" borderId="0" xfId="23" applyFont="1" applyFill="1" applyAlignment="1">
      <alignment horizontal="left" vertical="top"/>
    </xf>
    <xf numFmtId="0" fontId="45" fillId="2" borderId="0" xfId="23" applyFont="1" applyFill="1"/>
    <xf numFmtId="0" fontId="46" fillId="0" borderId="0" xfId="0" applyFont="1" applyAlignment="1">
      <alignment vertical="center"/>
    </xf>
    <xf numFmtId="0" fontId="44" fillId="2" borderId="0" xfId="0" applyFont="1" applyFill="1" applyAlignment="1">
      <alignment vertical="center" wrapText="1"/>
    </xf>
    <xf numFmtId="0" fontId="44" fillId="2" borderId="0" xfId="0" applyFont="1" applyFill="1" applyAlignment="1">
      <alignment vertical="center"/>
    </xf>
    <xf numFmtId="0" fontId="6" fillId="0" borderId="0" xfId="0" applyFont="1" applyBorder="1" applyAlignment="1">
      <alignment horizontal="left" vertical="center"/>
    </xf>
    <xf numFmtId="0" fontId="6" fillId="2" borderId="1" xfId="23" applyFont="1" applyFill="1" applyBorder="1" applyAlignment="1">
      <alignment horizontal="justify" vertical="center" wrapText="1"/>
    </xf>
    <xf numFmtId="0" fontId="6" fillId="2" borderId="1" xfId="23" applyFont="1" applyFill="1" applyBorder="1" applyAlignment="1">
      <alignment horizontal="center" vertical="center" wrapText="1"/>
    </xf>
    <xf numFmtId="17" fontId="6" fillId="2" borderId="1" xfId="23" applyNumberFormat="1" applyFont="1" applyFill="1" applyBorder="1" applyAlignment="1">
      <alignment horizontal="right" vertical="center" wrapText="1"/>
    </xf>
    <xf numFmtId="4" fontId="6" fillId="2" borderId="1" xfId="23" applyNumberFormat="1" applyFont="1" applyFill="1" applyBorder="1" applyAlignment="1">
      <alignment horizontal="right" vertical="center" wrapText="1"/>
    </xf>
    <xf numFmtId="0" fontId="5" fillId="2" borderId="1" xfId="23" applyFont="1" applyFill="1" applyBorder="1" applyAlignment="1">
      <alignment vertical="center" wrapText="1"/>
    </xf>
    <xf numFmtId="4" fontId="5" fillId="2" borderId="1" xfId="23" applyNumberFormat="1" applyFont="1" applyFill="1" applyBorder="1" applyAlignment="1">
      <alignment horizontal="right" vertical="center" wrapText="1"/>
    </xf>
    <xf numFmtId="3" fontId="6" fillId="2" borderId="1" xfId="23" applyNumberFormat="1" applyFont="1" applyFill="1" applyBorder="1" applyAlignment="1">
      <alignment horizontal="right" vertical="center" wrapText="1"/>
    </xf>
    <xf numFmtId="3" fontId="5" fillId="2" borderId="1" xfId="23" applyNumberFormat="1" applyFont="1" applyFill="1" applyBorder="1" applyAlignment="1">
      <alignment horizontal="right" vertical="center" wrapText="1"/>
    </xf>
  </cellXfs>
  <cellStyles count="24">
    <cellStyle name="20% - Énfasis3" xfId="20" builtinId="38"/>
    <cellStyle name="Bueno" xfId="17" builtinId="26"/>
    <cellStyle name="Comma 2" xfId="15" xr:uid="{2C13302B-C47F-4216-9860-AF0BA15B0B0A}"/>
    <cellStyle name="Incorrecto" xfId="18" builtinId="27"/>
    <cellStyle name="Millares" xfId="1" builtinId="3"/>
    <cellStyle name="Millares [0]" xfId="9" builtinId="6"/>
    <cellStyle name="Millares [0] 2" xfId="7" xr:uid="{50A6EBD4-F5E0-480D-9EF0-E0CB1DA36B69}"/>
    <cellStyle name="Millares [0] 2 2" xfId="14" xr:uid="{64FED7D5-A3D7-4A7F-B9BE-A94D312A9688}"/>
    <cellStyle name="Millares 2 2" xfId="4" xr:uid="{8B2BC513-B422-42EC-8C16-488EE93BD584}"/>
    <cellStyle name="Millares 3" xfId="22" xr:uid="{0FFD8AAD-B4AC-4317-998B-9988BA5AA8C0}"/>
    <cellStyle name="Moneda [0]" xfId="16" builtinId="7"/>
    <cellStyle name="Moneda [0] 2" xfId="8" xr:uid="{8F2986F2-D45E-49C3-B42A-FA2C624A1EAF}"/>
    <cellStyle name="Moneda [0] 3" xfId="10" xr:uid="{923F8A8B-D463-48BE-8B83-46C893D4347B}"/>
    <cellStyle name="Neutral" xfId="19" builtinId="28"/>
    <cellStyle name="Normal" xfId="0" builtinId="0"/>
    <cellStyle name="Normal 10" xfId="5" xr:uid="{F7867012-3A5D-4A2A-B95F-27EA5BC63577}"/>
    <cellStyle name="Normal 2" xfId="2" xr:uid="{5689B55B-8A59-4BBC-B358-2EEC5E90B7E9}"/>
    <cellStyle name="Normal 2 2" xfId="11" xr:uid="{66AA027A-85C5-4473-B06E-0DB842C20143}"/>
    <cellStyle name="Normal 2 5" xfId="13" xr:uid="{1C00FA3A-DD7D-4300-AC2F-D8A02FE547E9}"/>
    <cellStyle name="Normal 3" xfId="23" xr:uid="{DF92A490-A336-4900-A69B-3C4C70D7A988}"/>
    <cellStyle name="Notas 2" xfId="21" xr:uid="{2B195AEC-B846-4AA1-A2FF-C969351715E3}"/>
    <cellStyle name="Porcentaje" xfId="3" builtinId="5"/>
    <cellStyle name="Porcentaje 2 2" xfId="12" xr:uid="{8FC54DB9-6EF3-4FC3-A436-622DFC717552}"/>
    <cellStyle name="Porcentual 2 4" xfId="6" xr:uid="{D6923565-748B-4849-BEB3-57CC38B32D9F}"/>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2.xml"/><Relationship Id="rId89" Type="http://schemas.openxmlformats.org/officeDocument/2006/relationships/externalLink" Target="externalLinks/externalLink7.xml"/><Relationship Id="rId112" Type="http://schemas.openxmlformats.org/officeDocument/2006/relationships/customXml" Target="../customXml/item3.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20.xml"/><Relationship Id="rId5" Type="http://schemas.openxmlformats.org/officeDocument/2006/relationships/worksheet" Target="worksheets/sheet5.xml"/><Relationship Id="rId90" Type="http://schemas.openxmlformats.org/officeDocument/2006/relationships/externalLink" Target="externalLinks/externalLink8.xml"/><Relationship Id="rId95" Type="http://schemas.openxmlformats.org/officeDocument/2006/relationships/externalLink" Target="externalLinks/externalLink13.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externalLink" Target="externalLinks/externalLink3.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21.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externalLink" Target="externalLinks/externalLink9.xml"/><Relationship Id="rId96"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externalLink" Target="externalLinks/externalLink4.xml"/><Relationship Id="rId94" Type="http://schemas.openxmlformats.org/officeDocument/2006/relationships/externalLink" Target="externalLinks/externalLink12.xml"/><Relationship Id="rId99" Type="http://schemas.openxmlformats.org/officeDocument/2006/relationships/externalLink" Target="externalLinks/externalLink17.xml"/><Relationship Id="rId10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5.xml"/><Relationship Id="rId104" Type="http://schemas.openxmlformats.org/officeDocument/2006/relationships/externalLink" Target="externalLinks/externalLink22.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0.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5.xml"/><Relationship Id="rId110" Type="http://schemas.openxmlformats.org/officeDocument/2006/relationships/customXml" Target="../customXml/item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18.xml"/><Relationship Id="rId105" Type="http://schemas.openxmlformats.org/officeDocument/2006/relationships/externalLink" Target="externalLinks/externalLink2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11.xml"/><Relationship Id="rId98" Type="http://schemas.openxmlformats.org/officeDocument/2006/relationships/externalLink" Target="externalLinks/externalLink16.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externalLink" Target="externalLinks/externalLink1.xml"/><Relationship Id="rId88" Type="http://schemas.openxmlformats.org/officeDocument/2006/relationships/externalLink" Target="externalLinks/externalLink6.xml"/><Relationship Id="rId111"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03\Will%20M\2003\Informe%20diario\mercadosRTim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03\Will%20M\Documents%20and%20Settings\wmullins\Escritorio\Datos%20WM\Mercados%2022.8.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aldos%20Deuda/2002/Junio/ProyStock06-2002D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aldos%20Deuda/2002/Marzo/SDExterna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Saldos%20Deuda\2002\Marzo\SDExterna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nf%20Darios%20Stock%20Inv\Inf%20Stock%20diario%2029-dic-06%20V-Final%20informe%20activos%20corregido%20bi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PBarra\NUEVOS-2\NUEVOS-2\SUBDIREC\Complejidad\FormulariosChile-F22\EstChile(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nf%20Darios%20Stock%20Inv\Julio-06\InformesInversionesdiarias\2005\InvPesos\InvPesos13-06-06%20vC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Eag\EAG2002\NWCtables\NWCTables07May\D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Recursos%20Humanos%20SP\Nuevo%20Trato\Ind.Real%20Rem.S.P&#250;b.Base9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Formulaci&#243;n%20Presupuestaria\Bonos%20v3,7.xlt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ervicio%20Deuda/Mar2004/DEMar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ervicio%20Deuda\Mar2004\DEMar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Ingresos%20Tributarios%20Consolidados\Ingresos%20Moneda%20Extranjera%20en%20$con%20ajustes%20en%2020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FP\2014\Recursos%20Humanos%20SP\Nuevo%20Trato\Ind.Real%20Rem.S.P&#250;b.Base9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FP\2014\Recursos%20Humanos%20SP\Nuevo%20Trato\Ind.Real%20Rem.S.P&#250;b.Base9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Jaime\CHILE1960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aldos%20Deuda/BaseDatos/SDBaseDa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rcn\AppData\Local\Microsoft\Windows\INetCache\Content.Outlook\0MAW43F8\Simulacion%20ene19\01%20Int.Formulaci&#243;n2019_2023%20Esc%20Base%2003en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wmullins\Escritorio\In%20documentum\AV%20AMCHAM%2028.8.07\_Datos%20financieros%20wm%20&amp;%20am%2027.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ICIO"/>
      <sheetName val="CALENDARIO"/>
      <sheetName val="TABLAS"/>
    </sheetNames>
    <sheetDataSet>
      <sheetData sheetId="0"/>
      <sheetData sheetId="1">
        <row r="45">
          <cell r="A45" t="str">
            <v>SIMULACION PROX AÑOS</v>
          </cell>
          <cell r="B45" t="str">
            <v>1ER SEM</v>
          </cell>
          <cell r="C45" t="str">
            <v>2NDO SEM</v>
          </cell>
          <cell r="D45" t="str">
            <v>TOTAL ($)</v>
          </cell>
          <cell r="E45" t="str">
            <v>TOTAL USD$</v>
          </cell>
          <cell r="F45" t="str">
            <v>DEBT LDP</v>
          </cell>
          <cell r="G45" t="str">
            <v>Dif</v>
          </cell>
        </row>
        <row r="46">
          <cell r="A46">
            <v>2015</v>
          </cell>
          <cell r="B46">
            <v>2202519.1749999998</v>
          </cell>
          <cell r="C46">
            <v>2202519.1749999998</v>
          </cell>
          <cell r="D46">
            <v>4405038.3499999996</v>
          </cell>
          <cell r="E46">
            <v>7009.4811756094441</v>
          </cell>
          <cell r="F46">
            <v>8500</v>
          </cell>
          <cell r="G46">
            <v>1490.5188243905559</v>
          </cell>
        </row>
        <row r="47">
          <cell r="A47">
            <v>2016</v>
          </cell>
          <cell r="B47">
            <v>3423380.9821019508</v>
          </cell>
          <cell r="C47">
            <v>3423380.9821019508</v>
          </cell>
          <cell r="D47">
            <v>6846761.9642039016</v>
          </cell>
          <cell r="E47">
            <v>11180.212221103693</v>
          </cell>
          <cell r="F47">
            <v>11179</v>
          </cell>
          <cell r="G47">
            <v>1.1240692357914668</v>
          </cell>
        </row>
        <row r="48">
          <cell r="A48">
            <v>2017</v>
          </cell>
          <cell r="B48">
            <v>2438943.198341338</v>
          </cell>
          <cell r="C48">
            <v>2438943.198341338</v>
          </cell>
          <cell r="D48">
            <v>4877886.3966826759</v>
          </cell>
          <cell r="E48">
            <v>8001.5196297409466</v>
          </cell>
          <cell r="F48">
            <v>8000</v>
          </cell>
          <cell r="G48">
            <v>2.9392277155238844E-2</v>
          </cell>
        </row>
        <row r="49">
          <cell r="A49">
            <v>2018</v>
          </cell>
          <cell r="B49">
            <v>1971663.6798296939</v>
          </cell>
          <cell r="C49">
            <v>1971663.6798296939</v>
          </cell>
          <cell r="D49">
            <v>3943327.3596593877</v>
          </cell>
          <cell r="E49">
            <v>6501.9907658280363</v>
          </cell>
          <cell r="F49">
            <v>6500</v>
          </cell>
          <cell r="G49">
            <v>0.25547851635656116</v>
          </cell>
        </row>
        <row r="50">
          <cell r="A50">
            <v>2019</v>
          </cell>
          <cell r="B50">
            <v>968501.34396292921</v>
          </cell>
          <cell r="C50">
            <v>968501.34396292921</v>
          </cell>
          <cell r="D50">
            <v>1937002.6879258584</v>
          </cell>
          <cell r="E50">
            <v>3212.2764310544917</v>
          </cell>
          <cell r="F50">
            <v>3000</v>
          </cell>
          <cell r="G50">
            <v>-212.2764310544917</v>
          </cell>
        </row>
      </sheetData>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1987-1992"/>
      <sheetName val="1993"/>
      <sheetName val="1994"/>
      <sheetName val="1995"/>
      <sheetName val="1996"/>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Hoja1"/>
      <sheetName val="Ingresos Moneda Extranjera en $"/>
      <sheetName val="Ingresos_Moneda_Extranjera_en_$"/>
      <sheetName val="Ingresos_Moneda_Extranjera_en_1"/>
      <sheetName val="Ingresos_Moneda_Extranjera_en_2"/>
    </sheetNames>
    <sheetDataSet>
      <sheetData sheetId="0">
        <row r="5">
          <cell r="C5">
            <v>204.54</v>
          </cell>
        </row>
        <row r="26">
          <cell r="C26">
            <v>480.9</v>
          </cell>
          <cell r="D26">
            <v>467.22</v>
          </cell>
          <cell r="E26">
            <v>442.94</v>
          </cell>
          <cell r="F26">
            <v>446.43</v>
          </cell>
          <cell r="G26">
            <v>470.1</v>
          </cell>
          <cell r="H26">
            <v>493.61</v>
          </cell>
        </row>
      </sheetData>
      <sheetData sheetId="1">
        <row r="9">
          <cell r="C9">
            <v>31.8</v>
          </cell>
        </row>
      </sheetData>
      <sheetData sheetId="2">
        <row r="9">
          <cell r="C9">
            <v>0</v>
          </cell>
        </row>
      </sheetData>
      <sheetData sheetId="3">
        <row r="9">
          <cell r="C9">
            <v>0.7</v>
          </cell>
        </row>
      </sheetData>
      <sheetData sheetId="4">
        <row r="9">
          <cell r="C9">
            <v>2.7</v>
          </cell>
        </row>
      </sheetData>
      <sheetData sheetId="5">
        <row r="7">
          <cell r="AP7">
            <v>85110.3</v>
          </cell>
        </row>
      </sheetData>
      <sheetData sheetId="6">
        <row r="9">
          <cell r="C9">
            <v>0</v>
          </cell>
        </row>
      </sheetData>
      <sheetData sheetId="7">
        <row r="9">
          <cell r="C9">
            <v>0</v>
          </cell>
        </row>
      </sheetData>
      <sheetData sheetId="8">
        <row r="9">
          <cell r="C9">
            <v>0</v>
          </cell>
        </row>
      </sheetData>
      <sheetData sheetId="9">
        <row r="9">
          <cell r="C9">
            <v>0</v>
          </cell>
        </row>
      </sheetData>
      <sheetData sheetId="10">
        <row r="9">
          <cell r="C9">
            <v>0</v>
          </cell>
        </row>
      </sheetData>
      <sheetData sheetId="11">
        <row r="9">
          <cell r="C9">
            <v>0</v>
          </cell>
        </row>
      </sheetData>
      <sheetData sheetId="12">
        <row r="9">
          <cell r="C9">
            <v>0</v>
          </cell>
        </row>
      </sheetData>
      <sheetData sheetId="13">
        <row r="9">
          <cell r="C9">
            <v>0</v>
          </cell>
        </row>
      </sheetData>
      <sheetData sheetId="14">
        <row r="9">
          <cell r="C9">
            <v>0</v>
          </cell>
        </row>
      </sheetData>
      <sheetData sheetId="15">
        <row r="9">
          <cell r="C9">
            <v>0</v>
          </cell>
        </row>
      </sheetData>
      <sheetData sheetId="16">
        <row r="9">
          <cell r="C9">
            <v>0</v>
          </cell>
        </row>
      </sheetData>
      <sheetData sheetId="17">
        <row r="9">
          <cell r="C9">
            <v>0</v>
          </cell>
        </row>
      </sheetData>
      <sheetData sheetId="18">
        <row r="9">
          <cell r="C9">
            <v>9.5</v>
          </cell>
        </row>
      </sheetData>
      <sheetData sheetId="19">
        <row r="9">
          <cell r="C9">
            <v>0</v>
          </cell>
        </row>
      </sheetData>
      <sheetData sheetId="20"/>
      <sheetData sheetId="21"/>
      <sheetData sheetId="22" refreshError="1"/>
      <sheetData sheetId="23" refreshError="1"/>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nt"/>
      <sheetName val="SF New"/>
      <sheetName val="SF"/>
      <sheetName val="Iemisiones 2010"/>
      <sheetName val="IIemisiones 2010 "/>
      <sheetName val="SF $2019"/>
      <sheetName val="SF New Nuevo Diseño"/>
      <sheetName val="Datos Macro"/>
      <sheetName val="Retiro FRP"/>
      <sheetName val="Calculo New"/>
      <sheetName val="Emisiones de Deuda "/>
      <sheetName val="Financ 2015-18"/>
      <sheetName val="Aportes K, RT y LRC"/>
      <sheetName val="Stock USD"/>
      <sheetName val="salidaxsiap"/>
      <sheetName val="DESDE BONOS"/>
      <sheetName val="Deuda 2010-2015"/>
      <sheetName val="variaciones"/>
      <sheetName val="SF_New"/>
      <sheetName val="Iemisiones_2010"/>
      <sheetName val="IIemisiones_2010_"/>
      <sheetName val="SF_$2019"/>
      <sheetName val="SF_New_Nuevo_Diseño"/>
      <sheetName val="Datos_Macro"/>
      <sheetName val="Retiro_FRP"/>
      <sheetName val="Calculo_New"/>
      <sheetName val="Emisiones_de_Deuda_"/>
      <sheetName val="Financ_2015-18"/>
      <sheetName val="Aportes_K,_RT_y_LRC"/>
      <sheetName val="Stock_USD"/>
      <sheetName val="DESDE_BONOS"/>
      <sheetName val="Deuda_2010-2015"/>
      <sheetName val="SF_New1"/>
      <sheetName val="Iemisiones_20101"/>
      <sheetName val="IIemisiones_2010_1"/>
      <sheetName val="SF_$20191"/>
      <sheetName val="SF_New_Nuevo_Diseño1"/>
      <sheetName val="Datos_Macro1"/>
      <sheetName val="Retiro_FRP1"/>
      <sheetName val="Calculo_New1"/>
      <sheetName val="Emisiones_de_Deuda_1"/>
      <sheetName val="Financ_2015-181"/>
      <sheetName val="Aportes_K,_RT_y_LRC1"/>
      <sheetName val="Stock_USD1"/>
      <sheetName val="DESDE_BONOS1"/>
      <sheetName val="Deuda_2010-2015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E4">
            <v>85849774</v>
          </cell>
        </row>
      </sheetData>
      <sheetData sheetId="8" refreshError="1"/>
      <sheetData sheetId="9">
        <row r="15">
          <cell r="AX15">
            <v>5767863.5832000002</v>
          </cell>
        </row>
      </sheetData>
      <sheetData sheetId="10"/>
      <sheetData sheetId="11" refreshError="1"/>
      <sheetData sheetId="12"/>
      <sheetData sheetId="13" refreshError="1"/>
      <sheetData sheetId="14" refreshError="1"/>
      <sheetData sheetId="15">
        <row r="4">
          <cell r="B4" t="str">
            <v>YY</v>
          </cell>
          <cell r="C4" t="str">
            <v>AÑO</v>
          </cell>
          <cell r="D4" t="str">
            <v>DEUDA TOTAL ($)</v>
          </cell>
          <cell r="E4" t="str">
            <v>TOTAL USD</v>
          </cell>
          <cell r="F4" t="str">
            <v>LDP</v>
          </cell>
          <cell r="G4" t="str">
            <v>DIF</v>
          </cell>
          <cell r="H4" t="str">
            <v>Int Nuevas Emisiones 2015-2019</v>
          </cell>
          <cell r="I4" t="str">
            <v>COSTOS FINANCIEROS DE LAS NUEVAS EMISIONES DE DEUDA</v>
          </cell>
        </row>
        <row r="5">
          <cell r="B5" t="str">
            <v>15</v>
          </cell>
          <cell r="C5">
            <v>2015</v>
          </cell>
          <cell r="D5">
            <v>4405038.3499999996</v>
          </cell>
          <cell r="E5">
            <v>6674.3005303030295</v>
          </cell>
          <cell r="F5">
            <v>8500</v>
          </cell>
          <cell r="G5">
            <v>1825.6994696969705</v>
          </cell>
          <cell r="H5">
            <v>0</v>
          </cell>
          <cell r="I5">
            <v>34855182.005182773</v>
          </cell>
        </row>
        <row r="6">
          <cell r="B6" t="str">
            <v>16</v>
          </cell>
          <cell r="C6">
            <v>2016</v>
          </cell>
          <cell r="D6">
            <v>6301036.8474393394</v>
          </cell>
          <cell r="E6">
            <v>9001.4812106276277</v>
          </cell>
          <cell r="F6">
            <v>9000</v>
          </cell>
          <cell r="G6">
            <v>-0.18951428571381257</v>
          </cell>
          <cell r="H6">
            <v>57320.761702290918</v>
          </cell>
          <cell r="I6">
            <v>55028461.476939403</v>
          </cell>
        </row>
        <row r="7">
          <cell r="B7" t="str">
            <v>17</v>
          </cell>
          <cell r="C7">
            <v>2017</v>
          </cell>
          <cell r="D7">
            <v>9734163.0225010738</v>
          </cell>
          <cell r="E7">
            <v>14323.160375069634</v>
          </cell>
          <cell r="F7">
            <v>14322</v>
          </cell>
          <cell r="G7">
            <v>1.0222317505631509</v>
          </cell>
          <cell r="H7">
            <v>219910.50521937158</v>
          </cell>
          <cell r="I7">
            <v>85017876.081205934</v>
          </cell>
        </row>
        <row r="8">
          <cell r="B8" t="str">
            <v>18</v>
          </cell>
          <cell r="C8">
            <v>2018</v>
          </cell>
          <cell r="D8">
            <v>7442705.8227102309</v>
          </cell>
          <cell r="E8">
            <v>11279.903341381332</v>
          </cell>
          <cell r="F8">
            <v>11279</v>
          </cell>
          <cell r="G8">
            <v>0.88161363717335917</v>
          </cell>
          <cell r="H8">
            <v>403626.65330606257</v>
          </cell>
          <cell r="I8">
            <v>65004420.8469657</v>
          </cell>
        </row>
        <row r="9">
          <cell r="B9" t="str">
            <v>19</v>
          </cell>
          <cell r="C9">
            <v>2019</v>
          </cell>
          <cell r="D9">
            <v>6695616.5774650183</v>
          </cell>
          <cell r="E9">
            <v>10452.102056611018</v>
          </cell>
          <cell r="F9">
            <v>10450</v>
          </cell>
          <cell r="G9">
            <v>-0.92350387737860729</v>
          </cell>
          <cell r="H9">
            <v>555816.54437813698</v>
          </cell>
          <cell r="I9">
            <v>58472282.350989074</v>
          </cell>
        </row>
      </sheetData>
      <sheetData sheetId="16"/>
      <sheetData sheetId="17" refreshError="1"/>
      <sheetData sheetId="18"/>
      <sheetData sheetId="19"/>
      <sheetData sheetId="20"/>
      <sheetData sheetId="21"/>
      <sheetData sheetId="22"/>
      <sheetData sheetId="23">
        <row r="4">
          <cell r="E4">
            <v>85849774</v>
          </cell>
        </row>
      </sheetData>
      <sheetData sheetId="24"/>
      <sheetData sheetId="25">
        <row r="15">
          <cell r="AX15">
            <v>5767863.5832000002</v>
          </cell>
        </row>
      </sheetData>
      <sheetData sheetId="26"/>
      <sheetData sheetId="27"/>
      <sheetData sheetId="28"/>
      <sheetData sheetId="29"/>
      <sheetData sheetId="30">
        <row r="4">
          <cell r="B4" t="str">
            <v>YY</v>
          </cell>
        </row>
      </sheetData>
      <sheetData sheetId="31"/>
      <sheetData sheetId="32"/>
      <sheetData sheetId="33"/>
      <sheetData sheetId="34"/>
      <sheetData sheetId="35"/>
      <sheetData sheetId="36"/>
      <sheetData sheetId="37">
        <row r="4">
          <cell r="E4">
            <v>85849774</v>
          </cell>
        </row>
      </sheetData>
      <sheetData sheetId="38"/>
      <sheetData sheetId="39">
        <row r="15">
          <cell r="AX15">
            <v>5767863.5832000002</v>
          </cell>
        </row>
      </sheetData>
      <sheetData sheetId="40"/>
      <sheetData sheetId="41"/>
      <sheetData sheetId="42"/>
      <sheetData sheetId="43"/>
      <sheetData sheetId="44">
        <row r="4">
          <cell r="B4" t="str">
            <v>YY</v>
          </cell>
        </row>
      </sheetData>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C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73BB7-9B40-4D00-BA23-CD8810B98E2D}">
  <dimension ref="A1:H15"/>
  <sheetViews>
    <sheetView tabSelected="1" workbookViewId="0">
      <selection activeCell="J13" sqref="J13"/>
    </sheetView>
  </sheetViews>
  <sheetFormatPr baseColWidth="10" defaultColWidth="11.44140625" defaultRowHeight="13.8" x14ac:dyDescent="0.3"/>
  <cols>
    <col min="1" max="1" width="12.44140625" style="5" customWidth="1"/>
    <col min="2" max="16384" width="11.44140625" style="5"/>
  </cols>
  <sheetData>
    <row r="1" spans="1:8" ht="13.05" x14ac:dyDescent="0.3">
      <c r="A1" s="4" t="s">
        <v>0</v>
      </c>
      <c r="H1" s="4"/>
    </row>
    <row r="2" spans="1:8" x14ac:dyDescent="0.3">
      <c r="A2" s="4" t="s">
        <v>1</v>
      </c>
      <c r="H2" s="4"/>
    </row>
    <row r="4" spans="1:8" ht="41.4" x14ac:dyDescent="0.3">
      <c r="A4" s="794" t="s">
        <v>2</v>
      </c>
      <c r="B4" s="794" t="s">
        <v>3</v>
      </c>
      <c r="C4" s="794" t="s">
        <v>4</v>
      </c>
      <c r="D4" s="794" t="s">
        <v>5</v>
      </c>
      <c r="E4" s="794" t="s">
        <v>6</v>
      </c>
      <c r="F4" s="794" t="s">
        <v>7</v>
      </c>
      <c r="G4" s="794" t="s">
        <v>8</v>
      </c>
    </row>
    <row r="5" spans="1:8" ht="13.05" x14ac:dyDescent="0.3">
      <c r="A5" s="767" t="s">
        <v>9</v>
      </c>
      <c r="B5" s="770" t="s">
        <v>10</v>
      </c>
      <c r="C5" s="770" t="s">
        <v>10</v>
      </c>
      <c r="D5" s="802"/>
      <c r="E5" s="770" t="s">
        <v>10</v>
      </c>
      <c r="F5" s="802"/>
      <c r="G5" s="802"/>
    </row>
    <row r="6" spans="1:8" ht="13.05" x14ac:dyDescent="0.3">
      <c r="A6" s="767" t="s">
        <v>11</v>
      </c>
      <c r="B6" s="802"/>
      <c r="C6" s="802"/>
      <c r="D6" s="802"/>
      <c r="E6" s="770" t="s">
        <v>10</v>
      </c>
      <c r="F6" s="802"/>
      <c r="G6" s="802"/>
    </row>
    <row r="7" spans="1:8" ht="13.05" x14ac:dyDescent="0.3">
      <c r="A7" s="767" t="s">
        <v>12</v>
      </c>
      <c r="B7" s="802"/>
      <c r="C7" s="802"/>
      <c r="D7" s="770" t="s">
        <v>10</v>
      </c>
      <c r="E7" s="770" t="s">
        <v>10</v>
      </c>
      <c r="F7" s="802"/>
      <c r="G7" s="802"/>
    </row>
    <row r="8" spans="1:8" x14ac:dyDescent="0.3">
      <c r="A8" s="767" t="s">
        <v>13</v>
      </c>
      <c r="B8" s="770" t="s">
        <v>10</v>
      </c>
      <c r="C8" s="770" t="s">
        <v>10</v>
      </c>
      <c r="D8" s="770" t="s">
        <v>10</v>
      </c>
      <c r="E8" s="770" t="s">
        <v>10</v>
      </c>
      <c r="F8" s="770" t="s">
        <v>10</v>
      </c>
      <c r="G8" s="802"/>
    </row>
    <row r="9" spans="1:8" ht="13.05" x14ac:dyDescent="0.3">
      <c r="A9" s="767" t="s">
        <v>14</v>
      </c>
      <c r="B9" s="770" t="s">
        <v>10</v>
      </c>
      <c r="C9" s="802"/>
      <c r="D9" s="770" t="s">
        <v>10</v>
      </c>
      <c r="E9" s="770" t="s">
        <v>10</v>
      </c>
      <c r="F9" s="802"/>
      <c r="G9" s="802"/>
    </row>
    <row r="10" spans="1:8" ht="13.05" x14ac:dyDescent="0.3">
      <c r="A10" s="767" t="s">
        <v>15</v>
      </c>
      <c r="B10" s="770" t="s">
        <v>10</v>
      </c>
      <c r="C10" s="770" t="s">
        <v>10</v>
      </c>
      <c r="D10" s="802"/>
      <c r="E10" s="802"/>
      <c r="F10" s="802"/>
      <c r="G10" s="802"/>
    </row>
    <row r="11" spans="1:8" ht="13.05" x14ac:dyDescent="0.3">
      <c r="A11" s="767" t="s">
        <v>16</v>
      </c>
      <c r="B11" s="770" t="s">
        <v>10</v>
      </c>
      <c r="C11" s="802"/>
      <c r="D11" s="802"/>
      <c r="E11" s="770" t="s">
        <v>10</v>
      </c>
      <c r="F11" s="802"/>
      <c r="G11" s="802"/>
    </row>
    <row r="12" spans="1:8" ht="13.05" x14ac:dyDescent="0.3">
      <c r="A12" s="767" t="s">
        <v>17</v>
      </c>
      <c r="B12" s="802"/>
      <c r="C12" s="802"/>
      <c r="D12" s="770" t="s">
        <v>10</v>
      </c>
      <c r="E12" s="802"/>
      <c r="F12" s="802"/>
      <c r="G12" s="770" t="s">
        <v>10</v>
      </c>
    </row>
    <row r="13" spans="1:8" ht="13.05" x14ac:dyDescent="0.3">
      <c r="A13" s="767" t="s">
        <v>18</v>
      </c>
      <c r="B13" s="802"/>
      <c r="C13" s="770" t="s">
        <v>10</v>
      </c>
      <c r="D13" s="802"/>
      <c r="E13" s="770" t="s">
        <v>10</v>
      </c>
      <c r="F13" s="802"/>
      <c r="G13" s="802"/>
    </row>
    <row r="14" spans="1:8" ht="13.05" x14ac:dyDescent="0.3">
      <c r="A14" s="767" t="s">
        <v>19</v>
      </c>
      <c r="B14" s="770" t="s">
        <v>10</v>
      </c>
      <c r="C14" s="770" t="s">
        <v>10</v>
      </c>
      <c r="D14" s="767"/>
      <c r="E14" s="770" t="s">
        <v>10</v>
      </c>
      <c r="F14" s="770" t="s">
        <v>10</v>
      </c>
      <c r="G14" s="767"/>
    </row>
    <row r="15" spans="1:8" x14ac:dyDescent="0.3">
      <c r="A15" s="681" t="s">
        <v>20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ABDCF-9512-410D-9810-44329E801F5D}">
  <dimension ref="A1:J18"/>
  <sheetViews>
    <sheetView workbookViewId="0">
      <selection activeCell="I24" sqref="I24"/>
    </sheetView>
  </sheetViews>
  <sheetFormatPr baseColWidth="10" defaultColWidth="10.5546875" defaultRowHeight="13.8" x14ac:dyDescent="0.3"/>
  <cols>
    <col min="1" max="1" width="59.44140625" style="5" customWidth="1"/>
    <col min="2" max="4" width="13.5546875" style="5" customWidth="1"/>
    <col min="5" max="16384" width="10.5546875" style="5"/>
  </cols>
  <sheetData>
    <row r="1" spans="1:10" ht="13.05" x14ac:dyDescent="0.3">
      <c r="A1" s="4" t="s">
        <v>147</v>
      </c>
    </row>
    <row r="2" spans="1:10" x14ac:dyDescent="0.3">
      <c r="A2" s="4" t="s">
        <v>148</v>
      </c>
    </row>
    <row r="3" spans="1:10" x14ac:dyDescent="0.3">
      <c r="A3" s="5" t="s">
        <v>149</v>
      </c>
    </row>
    <row r="5" spans="1:10" ht="27.6" x14ac:dyDescent="0.3">
      <c r="A5" s="286" t="s">
        <v>150</v>
      </c>
      <c r="B5" s="657" t="s">
        <v>92</v>
      </c>
      <c r="C5" s="666" t="s">
        <v>151</v>
      </c>
      <c r="D5" s="657" t="s">
        <v>152</v>
      </c>
    </row>
    <row r="6" spans="1:10" ht="15" x14ac:dyDescent="0.3">
      <c r="A6" s="286" t="s">
        <v>153</v>
      </c>
      <c r="B6" s="587">
        <v>71951215.439674288</v>
      </c>
      <c r="C6" s="326">
        <v>27.281194513410028</v>
      </c>
      <c r="D6" s="327">
        <v>28.358487131702873</v>
      </c>
      <c r="E6" s="339"/>
      <c r="G6" s="339"/>
    </row>
    <row r="7" spans="1:10" x14ac:dyDescent="0.3">
      <c r="A7" s="151" t="s">
        <v>154</v>
      </c>
      <c r="B7" s="586">
        <v>4556800</v>
      </c>
      <c r="C7" s="328"/>
      <c r="D7" s="329"/>
      <c r="E7" s="339"/>
      <c r="G7" s="339"/>
      <c r="J7" s="501"/>
    </row>
    <row r="8" spans="1:10" ht="13.05" x14ac:dyDescent="0.3">
      <c r="A8" s="151" t="s">
        <v>155</v>
      </c>
      <c r="B8" s="586">
        <v>427200</v>
      </c>
      <c r="C8" s="328"/>
      <c r="D8" s="329"/>
      <c r="E8" s="339"/>
      <c r="G8" s="501"/>
    </row>
    <row r="9" spans="1:10" ht="13.05" x14ac:dyDescent="0.3">
      <c r="A9" s="151" t="s">
        <v>1586</v>
      </c>
      <c r="B9" s="586">
        <v>142400</v>
      </c>
      <c r="C9" s="328"/>
      <c r="D9" s="329"/>
      <c r="E9" s="339"/>
    </row>
    <row r="10" spans="1:10" x14ac:dyDescent="0.3">
      <c r="A10" s="151" t="s">
        <v>156</v>
      </c>
      <c r="B10" s="586">
        <v>-2136000</v>
      </c>
      <c r="C10" s="328"/>
      <c r="D10" s="329"/>
      <c r="E10" s="339"/>
      <c r="F10" s="33"/>
    </row>
    <row r="11" spans="1:10" ht="14.55" x14ac:dyDescent="0.3">
      <c r="A11" s="151" t="s">
        <v>157</v>
      </c>
      <c r="B11" s="586">
        <v>29094.400000000001</v>
      </c>
      <c r="C11" s="328"/>
      <c r="D11" s="329"/>
      <c r="E11" s="339"/>
      <c r="F11" s="501"/>
    </row>
    <row r="12" spans="1:10" ht="15" x14ac:dyDescent="0.3">
      <c r="A12" s="330" t="s">
        <v>158</v>
      </c>
      <c r="B12" s="588">
        <v>74970709.796000004</v>
      </c>
      <c r="C12" s="331">
        <v>32.117236570816743</v>
      </c>
      <c r="D12" s="332">
        <v>33.745160937173722</v>
      </c>
      <c r="E12" s="339"/>
      <c r="F12" s="32"/>
      <c r="G12" s="353"/>
    </row>
    <row r="13" spans="1:10" x14ac:dyDescent="0.3">
      <c r="A13" s="333" t="s">
        <v>159</v>
      </c>
      <c r="B13" s="334"/>
      <c r="C13" s="33"/>
      <c r="D13" s="33"/>
    </row>
    <row r="14" spans="1:10" x14ac:dyDescent="0.3">
      <c r="A14" s="333" t="s">
        <v>160</v>
      </c>
      <c r="B14" s="334"/>
      <c r="C14" s="33"/>
      <c r="D14" s="33"/>
    </row>
    <row r="15" spans="1:10" x14ac:dyDescent="0.3">
      <c r="A15" s="333" t="s">
        <v>1499</v>
      </c>
      <c r="B15" s="502"/>
      <c r="C15" s="33"/>
      <c r="D15" s="334"/>
      <c r="F15" s="33"/>
    </row>
    <row r="16" spans="1:10" ht="13.05" x14ac:dyDescent="0.3">
      <c r="A16" s="5" t="s">
        <v>161</v>
      </c>
      <c r="B16" s="32"/>
      <c r="D16" s="32"/>
      <c r="F16" s="33"/>
    </row>
    <row r="18" spans="7:7" ht="13.05" x14ac:dyDescent="0.3">
      <c r="G18" s="500"/>
    </row>
  </sheetData>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EE571-3BDB-43FB-B42A-954CF9590FDF}">
  <dimension ref="A1:M18"/>
  <sheetViews>
    <sheetView zoomScaleNormal="100" workbookViewId="0">
      <selection activeCell="I24" sqref="I24"/>
    </sheetView>
  </sheetViews>
  <sheetFormatPr baseColWidth="10" defaultColWidth="11.44140625" defaultRowHeight="13.8" x14ac:dyDescent="0.3"/>
  <cols>
    <col min="1" max="1" width="7.5546875" style="1" customWidth="1"/>
    <col min="2" max="2" width="38.5546875" style="1" customWidth="1"/>
    <col min="3" max="8" width="12.5546875" style="1" customWidth="1"/>
    <col min="9" max="16384" width="11.44140625" style="1"/>
  </cols>
  <sheetData>
    <row r="1" spans="1:13" x14ac:dyDescent="0.3">
      <c r="A1" s="850" t="s">
        <v>162</v>
      </c>
      <c r="B1" s="850"/>
      <c r="C1" s="641"/>
      <c r="D1" s="641"/>
      <c r="E1" s="640"/>
      <c r="F1" s="641"/>
      <c r="G1" s="641"/>
      <c r="H1" s="641"/>
    </row>
    <row r="2" spans="1:13" x14ac:dyDescent="0.3">
      <c r="A2" s="850" t="s">
        <v>163</v>
      </c>
      <c r="B2" s="850"/>
      <c r="C2" s="63"/>
      <c r="D2" s="641"/>
      <c r="E2" s="64"/>
      <c r="F2" s="641"/>
      <c r="G2" s="641"/>
      <c r="H2" s="641"/>
    </row>
    <row r="3" spans="1:13" x14ac:dyDescent="0.3">
      <c r="A3" s="851" t="s">
        <v>164</v>
      </c>
      <c r="B3" s="851"/>
      <c r="C3" s="45"/>
      <c r="D3" s="642"/>
      <c r="E3" s="64"/>
      <c r="F3" s="642"/>
      <c r="G3" s="642"/>
      <c r="H3" s="642"/>
    </row>
    <row r="4" spans="1:13" x14ac:dyDescent="0.3">
      <c r="B4" s="64"/>
      <c r="E4" s="64"/>
    </row>
    <row r="5" spans="1:13" x14ac:dyDescent="0.3">
      <c r="A5" s="848" t="s">
        <v>65</v>
      </c>
      <c r="B5" s="844"/>
      <c r="C5" s="848" t="s">
        <v>66</v>
      </c>
      <c r="D5" s="849"/>
      <c r="E5" s="848" t="s">
        <v>67</v>
      </c>
      <c r="F5" s="849"/>
      <c r="G5" s="640"/>
      <c r="H5" s="640"/>
    </row>
    <row r="6" spans="1:13" x14ac:dyDescent="0.3">
      <c r="A6" s="852"/>
      <c r="B6" s="853"/>
      <c r="C6" s="643" t="s">
        <v>72</v>
      </c>
      <c r="D6" s="65" t="s">
        <v>61</v>
      </c>
      <c r="E6" s="643" t="s">
        <v>72</v>
      </c>
      <c r="F6" s="65" t="s">
        <v>61</v>
      </c>
      <c r="G6" s="640"/>
      <c r="H6" s="640"/>
    </row>
    <row r="7" spans="1:13" x14ac:dyDescent="0.3">
      <c r="A7" s="66" t="s">
        <v>69</v>
      </c>
      <c r="B7" s="67" t="s">
        <v>165</v>
      </c>
      <c r="C7" s="31">
        <v>55198912.021142602</v>
      </c>
      <c r="D7" s="69">
        <v>23.390041606669694</v>
      </c>
      <c r="E7" s="31">
        <v>55233026.406200007</v>
      </c>
      <c r="F7" s="69">
        <v>23.335904918800328</v>
      </c>
      <c r="G7" s="70"/>
      <c r="H7" s="70"/>
      <c r="J7" s="29"/>
      <c r="K7" s="71"/>
    </row>
    <row r="8" spans="1:13" x14ac:dyDescent="0.3">
      <c r="A8" s="66" t="s">
        <v>70</v>
      </c>
      <c r="B8" s="67" t="s">
        <v>166</v>
      </c>
      <c r="C8" s="31">
        <v>49500578.333852239</v>
      </c>
      <c r="D8" s="69">
        <v>20.975424050741093</v>
      </c>
      <c r="E8" s="31">
        <v>47831497.363473184</v>
      </c>
      <c r="F8" s="69">
        <v>20.208765429383828</v>
      </c>
      <c r="G8" s="70"/>
      <c r="H8" s="70"/>
      <c r="J8" s="29"/>
      <c r="K8" s="71"/>
      <c r="M8" s="3"/>
    </row>
    <row r="9" spans="1:13" x14ac:dyDescent="0.3">
      <c r="A9" s="66" t="s">
        <v>167</v>
      </c>
      <c r="B9" s="67" t="s">
        <v>168</v>
      </c>
      <c r="C9" s="31">
        <v>71951215.439674288</v>
      </c>
      <c r="D9" s="69">
        <v>30.488679235920923</v>
      </c>
      <c r="E9" s="31">
        <v>74970709.796000004</v>
      </c>
      <c r="F9" s="69">
        <v>31.675058734388724</v>
      </c>
      <c r="G9" s="70"/>
      <c r="H9" s="70"/>
      <c r="J9" s="29"/>
      <c r="K9" s="71"/>
    </row>
    <row r="10" spans="1:13" x14ac:dyDescent="0.3">
      <c r="A10" s="72" t="s">
        <v>169</v>
      </c>
      <c r="B10" s="73" t="s">
        <v>170</v>
      </c>
      <c r="C10" s="75">
        <v>-16752303.418531686</v>
      </c>
      <c r="D10" s="74">
        <v>-7.0986376292512325</v>
      </c>
      <c r="E10" s="75">
        <v>-19737683.389799997</v>
      </c>
      <c r="F10" s="74">
        <v>-8.3391538155883929</v>
      </c>
      <c r="G10" s="70"/>
      <c r="H10" s="76"/>
      <c r="K10" s="71"/>
    </row>
    <row r="11" spans="1:13" x14ac:dyDescent="0.3">
      <c r="A11" s="77" t="s">
        <v>171</v>
      </c>
      <c r="B11" s="78" t="s">
        <v>172</v>
      </c>
      <c r="C11" s="80">
        <v>-22450637.105822049</v>
      </c>
      <c r="D11" s="79">
        <v>-9.5132551851798315</v>
      </c>
      <c r="E11" s="80">
        <v>-27139212.432526819</v>
      </c>
      <c r="F11" s="79">
        <v>-11.466293305004893</v>
      </c>
      <c r="G11" s="70"/>
      <c r="H11" s="76"/>
      <c r="K11" s="71"/>
    </row>
    <row r="12" spans="1:13" x14ac:dyDescent="0.3">
      <c r="A12" s="1" t="s">
        <v>146</v>
      </c>
    </row>
    <row r="13" spans="1:13" x14ac:dyDescent="0.3">
      <c r="C13" s="3"/>
      <c r="D13" s="3"/>
      <c r="E13" s="3"/>
      <c r="F13" s="3"/>
      <c r="G13" s="3"/>
      <c r="H13" s="3"/>
    </row>
    <row r="14" spans="1:13" x14ac:dyDescent="0.3">
      <c r="C14" s="3"/>
      <c r="D14" s="3"/>
      <c r="E14" s="3"/>
      <c r="F14" s="3"/>
      <c r="G14" s="3"/>
      <c r="H14" s="3"/>
    </row>
    <row r="15" spans="1:13" x14ac:dyDescent="0.3">
      <c r="C15" s="3"/>
      <c r="D15" s="3"/>
      <c r="E15" s="3"/>
      <c r="F15" s="3"/>
      <c r="G15" s="3"/>
      <c r="H15" s="3"/>
    </row>
    <row r="16" spans="1:13" x14ac:dyDescent="0.3">
      <c r="C16" s="18"/>
      <c r="D16" s="3"/>
      <c r="E16" s="30"/>
      <c r="F16" s="3"/>
      <c r="G16" s="3"/>
      <c r="H16" s="3"/>
      <c r="I16" s="18"/>
      <c r="J16" s="18"/>
      <c r="K16" s="18"/>
    </row>
    <row r="17" spans="3:8" x14ac:dyDescent="0.3">
      <c r="C17" s="3"/>
      <c r="D17" s="3"/>
      <c r="E17" s="3"/>
      <c r="F17" s="3"/>
      <c r="G17" s="3"/>
      <c r="H17" s="3"/>
    </row>
    <row r="18" spans="3:8" x14ac:dyDescent="0.3">
      <c r="C18" s="3"/>
      <c r="D18" s="3"/>
      <c r="E18" s="3"/>
      <c r="F18" s="3"/>
      <c r="G18" s="3"/>
      <c r="H18" s="3"/>
    </row>
  </sheetData>
  <mergeCells count="6">
    <mergeCell ref="E5:F5"/>
    <mergeCell ref="A1:B1"/>
    <mergeCell ref="A2:B2"/>
    <mergeCell ref="A3:B3"/>
    <mergeCell ref="A5:B6"/>
    <mergeCell ref="C5:D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7BCE-EAB0-428B-8B21-865452DBCC7B}">
  <dimension ref="A1:C26"/>
  <sheetViews>
    <sheetView showGridLines="0" zoomScale="90" zoomScaleNormal="90" workbookViewId="0">
      <selection activeCell="I24" sqref="I24"/>
    </sheetView>
  </sheetViews>
  <sheetFormatPr baseColWidth="10" defaultColWidth="11.44140625" defaultRowHeight="14.4" x14ac:dyDescent="0.3"/>
  <cols>
    <col min="1" max="1" width="36" style="407" customWidth="1"/>
    <col min="2" max="3" width="26.5546875" style="407" customWidth="1"/>
    <col min="4" max="16384" width="11.44140625" style="407"/>
  </cols>
  <sheetData>
    <row r="1" spans="1:3" x14ac:dyDescent="0.3">
      <c r="A1" s="405" t="s">
        <v>173</v>
      </c>
      <c r="B1" s="406"/>
      <c r="C1" s="406"/>
    </row>
    <row r="2" spans="1:3" x14ac:dyDescent="0.3">
      <c r="A2" s="408" t="s">
        <v>174</v>
      </c>
      <c r="B2" s="406"/>
      <c r="C2" s="406"/>
    </row>
    <row r="3" spans="1:3" x14ac:dyDescent="0.3">
      <c r="A3" s="409" t="s">
        <v>175</v>
      </c>
      <c r="B3" s="406"/>
      <c r="C3" s="406"/>
    </row>
    <row r="4" spans="1:3" x14ac:dyDescent="0.3">
      <c r="A4" s="409"/>
      <c r="B4" s="406"/>
      <c r="C4" s="406"/>
    </row>
    <row r="5" spans="1:3" x14ac:dyDescent="0.3">
      <c r="A5" s="290"/>
      <c r="B5" s="81" t="s">
        <v>176</v>
      </c>
      <c r="C5" s="81" t="s">
        <v>177</v>
      </c>
    </row>
    <row r="6" spans="1:3" x14ac:dyDescent="0.3">
      <c r="A6" s="83" t="s">
        <v>178</v>
      </c>
      <c r="B6" s="100">
        <v>67585692.230840221</v>
      </c>
      <c r="C6" s="100">
        <v>67837183.729230419</v>
      </c>
    </row>
    <row r="7" spans="1:3" x14ac:dyDescent="0.3">
      <c r="A7" s="413" t="s">
        <v>179</v>
      </c>
      <c r="B7" s="414">
        <v>16752303.418531699</v>
      </c>
      <c r="C7" s="414">
        <v>19737683.3897928</v>
      </c>
    </row>
    <row r="8" spans="1:3" x14ac:dyDescent="0.3">
      <c r="A8" s="415" t="s">
        <v>180</v>
      </c>
      <c r="B8" s="416">
        <v>-3834708.2094836961</v>
      </c>
      <c r="C8" s="416">
        <v>-5026346.7319220202</v>
      </c>
    </row>
    <row r="9" spans="1:3" x14ac:dyDescent="0.3">
      <c r="A9" s="113" t="s">
        <v>181</v>
      </c>
      <c r="B9" s="100">
        <v>80503287.439888224</v>
      </c>
      <c r="C9" s="100">
        <v>82548520.387101203</v>
      </c>
    </row>
    <row r="10" spans="1:3" x14ac:dyDescent="0.3">
      <c r="A10" s="87" t="s">
        <v>182</v>
      </c>
      <c r="B10" s="417">
        <v>34.112542688729903</v>
      </c>
      <c r="C10" s="417">
        <v>34.876677022626197</v>
      </c>
    </row>
    <row r="11" spans="1:3" x14ac:dyDescent="0.3">
      <c r="A11" s="642" t="s">
        <v>87</v>
      </c>
      <c r="B11" s="410"/>
      <c r="C11" s="410"/>
    </row>
    <row r="12" spans="1:3" x14ac:dyDescent="0.3">
      <c r="A12" s="411"/>
      <c r="B12" s="410"/>
      <c r="C12" s="410"/>
    </row>
    <row r="13" spans="1:3" x14ac:dyDescent="0.3">
      <c r="B13" s="412"/>
      <c r="C13" s="412"/>
    </row>
    <row r="14" spans="1:3" x14ac:dyDescent="0.3">
      <c r="B14" s="412"/>
      <c r="C14" s="412"/>
    </row>
    <row r="15" spans="1:3" x14ac:dyDescent="0.3">
      <c r="B15" s="412"/>
      <c r="C15" s="412"/>
    </row>
    <row r="16" spans="1:3" x14ac:dyDescent="0.3">
      <c r="B16" s="412"/>
      <c r="C16" s="412"/>
    </row>
    <row r="17" spans="2:3" x14ac:dyDescent="0.3">
      <c r="B17" s="412"/>
      <c r="C17" s="412"/>
    </row>
    <row r="18" spans="2:3" x14ac:dyDescent="0.3">
      <c r="B18" s="412"/>
      <c r="C18" s="412"/>
    </row>
    <row r="19" spans="2:3" x14ac:dyDescent="0.3">
      <c r="B19" s="412"/>
      <c r="C19" s="412"/>
    </row>
    <row r="20" spans="2:3" x14ac:dyDescent="0.3">
      <c r="B20" s="412"/>
      <c r="C20" s="412"/>
    </row>
    <row r="21" spans="2:3" x14ac:dyDescent="0.3">
      <c r="B21" s="412"/>
      <c r="C21" s="412"/>
    </row>
    <row r="22" spans="2:3" x14ac:dyDescent="0.3">
      <c r="B22" s="412"/>
      <c r="C22" s="412"/>
    </row>
    <row r="23" spans="2:3" x14ac:dyDescent="0.3">
      <c r="B23" s="412"/>
      <c r="C23" s="412"/>
    </row>
    <row r="24" spans="2:3" x14ac:dyDescent="0.3">
      <c r="B24" s="412"/>
      <c r="C24" s="412"/>
    </row>
    <row r="25" spans="2:3" x14ac:dyDescent="0.3">
      <c r="B25" s="412"/>
      <c r="C25" s="412"/>
    </row>
    <row r="26" spans="2:3" x14ac:dyDescent="0.3">
      <c r="B26" s="412"/>
      <c r="C26" s="412"/>
    </row>
  </sheetData>
  <pageMargins left="0.70866141732283472" right="0.70866141732283472" top="0.74803149606299213" bottom="0.74803149606299213" header="0.31496062992125984" footer="0.31496062992125984"/>
  <pageSetup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AD0C0-E218-409E-84BB-0B1386AF822A}">
  <dimension ref="A1:E11"/>
  <sheetViews>
    <sheetView showGridLines="0" zoomScaleNormal="100" workbookViewId="0">
      <selection activeCell="A2" sqref="A2"/>
    </sheetView>
  </sheetViews>
  <sheetFormatPr baseColWidth="10" defaultColWidth="11.44140625" defaultRowHeight="13.8" x14ac:dyDescent="0.3"/>
  <cols>
    <col min="1" max="1" width="41.5546875" style="281" customWidth="1"/>
    <col min="2" max="2" width="14.5546875" style="281" customWidth="1"/>
    <col min="3" max="4" width="11.44140625" style="281"/>
    <col min="5" max="5" width="14.5546875" style="281" bestFit="1" customWidth="1"/>
    <col min="6" max="16384" width="11.44140625" style="281"/>
  </cols>
  <sheetData>
    <row r="1" spans="1:5" x14ac:dyDescent="0.3">
      <c r="A1" s="476" t="s">
        <v>183</v>
      </c>
      <c r="B1" s="477"/>
    </row>
    <row r="2" spans="1:5" x14ac:dyDescent="0.3">
      <c r="A2" s="452" t="s">
        <v>1660</v>
      </c>
      <c r="B2" s="477"/>
      <c r="E2" s="462"/>
    </row>
    <row r="3" spans="1:5" x14ac:dyDescent="0.3">
      <c r="A3" s="281" t="s">
        <v>184</v>
      </c>
      <c r="B3" s="477"/>
    </row>
    <row r="5" spans="1:5" x14ac:dyDescent="0.3">
      <c r="A5" s="419" t="s">
        <v>185</v>
      </c>
      <c r="B5" s="283">
        <v>65167461.532393172</v>
      </c>
      <c r="E5" s="462"/>
    </row>
    <row r="6" spans="1:5" x14ac:dyDescent="0.3">
      <c r="A6" s="418" t="s">
        <v>186</v>
      </c>
      <c r="B6" s="282">
        <v>1759324.4626979267</v>
      </c>
      <c r="E6" s="462"/>
    </row>
    <row r="7" spans="1:5" x14ac:dyDescent="0.3">
      <c r="A7" s="418" t="s">
        <v>187</v>
      </c>
      <c r="B7" s="282">
        <v>-6603086.671696635</v>
      </c>
      <c r="E7" s="462"/>
    </row>
    <row r="8" spans="1:5" x14ac:dyDescent="0.3">
      <c r="A8" s="418" t="s">
        <v>188</v>
      </c>
      <c r="B8" s="282">
        <v>22224821.063706189</v>
      </c>
      <c r="C8" s="441"/>
      <c r="E8" s="462"/>
    </row>
    <row r="9" spans="1:5" x14ac:dyDescent="0.3">
      <c r="A9" s="419" t="s">
        <v>189</v>
      </c>
      <c r="B9" s="283">
        <v>82548520.387100667</v>
      </c>
      <c r="E9" s="462"/>
    </row>
    <row r="10" spans="1:5" x14ac:dyDescent="0.3">
      <c r="A10" s="642" t="s">
        <v>87</v>
      </c>
    </row>
    <row r="11" spans="1:5" x14ac:dyDescent="0.3">
      <c r="A11" s="47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74157-38D5-4A49-BE7F-C52B02D93722}">
  <dimension ref="A1:L8"/>
  <sheetViews>
    <sheetView showGridLines="0" zoomScaleNormal="100" workbookViewId="0">
      <selection activeCell="I24" sqref="I24"/>
    </sheetView>
  </sheetViews>
  <sheetFormatPr baseColWidth="10" defaultColWidth="11.44140625" defaultRowHeight="13.8" x14ac:dyDescent="0.3"/>
  <cols>
    <col min="1" max="1" width="27.5546875" style="281" customWidth="1"/>
    <col min="2" max="12" width="10.5546875" style="281" customWidth="1"/>
    <col min="13" max="13" width="13.44140625" style="281" bestFit="1" customWidth="1"/>
    <col min="14" max="16384" width="11.44140625" style="281"/>
  </cols>
  <sheetData>
    <row r="1" spans="1:12" x14ac:dyDescent="0.3">
      <c r="A1" s="464" t="s">
        <v>190</v>
      </c>
    </row>
    <row r="2" spans="1:12" x14ac:dyDescent="0.3">
      <c r="A2" s="465" t="s">
        <v>191</v>
      </c>
    </row>
    <row r="3" spans="1:12" x14ac:dyDescent="0.3">
      <c r="A3" s="466" t="s">
        <v>192</v>
      </c>
    </row>
    <row r="5" spans="1:12" x14ac:dyDescent="0.3">
      <c r="A5" s="467"/>
      <c r="B5" s="468">
        <v>2022</v>
      </c>
      <c r="C5" s="468">
        <v>2023</v>
      </c>
      <c r="D5" s="468">
        <v>2024</v>
      </c>
      <c r="E5" s="468">
        <v>2025</v>
      </c>
      <c r="F5" s="468">
        <v>2026</v>
      </c>
      <c r="G5" s="468">
        <v>2027</v>
      </c>
      <c r="H5" s="468">
        <v>2028</v>
      </c>
      <c r="I5" s="468">
        <v>2029</v>
      </c>
      <c r="J5" s="468">
        <v>2030</v>
      </c>
      <c r="K5" s="468">
        <v>2031</v>
      </c>
      <c r="L5" s="469">
        <v>2032</v>
      </c>
    </row>
    <row r="6" spans="1:12" x14ac:dyDescent="0.3">
      <c r="A6" s="470" t="s">
        <v>193</v>
      </c>
      <c r="B6" s="471">
        <v>2260467.8431241256</v>
      </c>
      <c r="C6" s="471">
        <v>5256881.0669378201</v>
      </c>
      <c r="D6" s="471">
        <v>339971.90536374948</v>
      </c>
      <c r="E6" s="471">
        <v>6857037.0214620316</v>
      </c>
      <c r="F6" s="471">
        <v>9137952.5611440483</v>
      </c>
      <c r="G6" s="471">
        <v>11360.668746606694</v>
      </c>
      <c r="H6" s="471">
        <v>2973896.372906412</v>
      </c>
      <c r="I6" s="471">
        <v>29798.182193586257</v>
      </c>
      <c r="J6" s="471">
        <v>6184757.3038270678</v>
      </c>
      <c r="K6" s="471">
        <v>0.01</v>
      </c>
      <c r="L6" s="472">
        <v>12553.748963875032</v>
      </c>
    </row>
    <row r="7" spans="1:12" x14ac:dyDescent="0.3">
      <c r="A7" s="473" t="s">
        <v>194</v>
      </c>
      <c r="B7" s="474">
        <v>389190.63880966842</v>
      </c>
      <c r="C7" s="474">
        <v>66782.163113237068</v>
      </c>
      <c r="D7" s="474">
        <v>56772.501475888035</v>
      </c>
      <c r="E7" s="474">
        <v>1613655.1261992797</v>
      </c>
      <c r="F7" s="474">
        <v>1420654.0481235429</v>
      </c>
      <c r="G7" s="474">
        <v>49565.738024827573</v>
      </c>
      <c r="H7" s="474">
        <v>1349002.1080516009</v>
      </c>
      <c r="I7" s="474">
        <v>727179.87466119765</v>
      </c>
      <c r="J7" s="474">
        <v>1116438.5803954529</v>
      </c>
      <c r="K7" s="474">
        <v>1926493.6478286395</v>
      </c>
      <c r="L7" s="475">
        <v>390048.14198017213</v>
      </c>
    </row>
    <row r="8" spans="1:12" x14ac:dyDescent="0.3">
      <c r="A8" s="642" t="s">
        <v>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9AC-ABB7-48F0-917A-E5E08503F7D0}">
  <dimension ref="A1:E20"/>
  <sheetViews>
    <sheetView showGridLines="0" zoomScaleNormal="100" workbookViewId="0">
      <selection activeCell="I24" sqref="I24"/>
    </sheetView>
  </sheetViews>
  <sheetFormatPr baseColWidth="10" defaultColWidth="11.44140625" defaultRowHeight="13.8" x14ac:dyDescent="0.3"/>
  <cols>
    <col min="1" max="1" width="30.44140625" style="281" customWidth="1"/>
    <col min="2" max="2" width="11" style="281" customWidth="1"/>
    <col min="3" max="3" width="10.5546875" style="281" customWidth="1"/>
    <col min="4" max="4" width="11" style="281" customWidth="1"/>
    <col min="5" max="5" width="10.5546875" style="281" customWidth="1"/>
    <col min="6" max="16384" width="11.44140625" style="281"/>
  </cols>
  <sheetData>
    <row r="1" spans="1:5" x14ac:dyDescent="0.3">
      <c r="A1" s="434" t="s">
        <v>195</v>
      </c>
      <c r="B1" s="435"/>
      <c r="C1" s="435"/>
      <c r="D1" s="435"/>
      <c r="E1" s="435"/>
    </row>
    <row r="2" spans="1:5" x14ac:dyDescent="0.3">
      <c r="A2" s="434" t="s">
        <v>196</v>
      </c>
      <c r="B2" s="435"/>
      <c r="C2" s="435"/>
      <c r="D2" s="435"/>
      <c r="E2" s="435"/>
    </row>
    <row r="3" spans="1:5" x14ac:dyDescent="0.3">
      <c r="A3" s="435" t="s">
        <v>197</v>
      </c>
      <c r="B3" s="435"/>
      <c r="C3" s="435"/>
      <c r="D3" s="435"/>
      <c r="E3" s="435"/>
    </row>
    <row r="4" spans="1:5" x14ac:dyDescent="0.3">
      <c r="A4" s="435"/>
      <c r="B4" s="435"/>
      <c r="C4" s="435"/>
      <c r="D4" s="435"/>
      <c r="E4" s="435"/>
    </row>
    <row r="5" spans="1:5" ht="26.25" customHeight="1" x14ac:dyDescent="0.3">
      <c r="A5" s="856"/>
      <c r="B5" s="854" t="s">
        <v>198</v>
      </c>
      <c r="C5" s="855"/>
      <c r="D5" s="854" t="s">
        <v>199</v>
      </c>
      <c r="E5" s="855"/>
    </row>
    <row r="6" spans="1:5" x14ac:dyDescent="0.3">
      <c r="A6" s="857"/>
      <c r="B6" s="644" t="s">
        <v>200</v>
      </c>
      <c r="C6" s="644" t="s">
        <v>182</v>
      </c>
      <c r="D6" s="644" t="s">
        <v>200</v>
      </c>
      <c r="E6" s="644" t="s">
        <v>182</v>
      </c>
    </row>
    <row r="7" spans="1:5" x14ac:dyDescent="0.3">
      <c r="A7" s="454" t="s">
        <v>201</v>
      </c>
      <c r="B7" s="455">
        <v>16372.210390947481</v>
      </c>
      <c r="C7" s="456">
        <v>4.9371527238725896</v>
      </c>
      <c r="D7" s="455">
        <v>10668.457687929867</v>
      </c>
      <c r="E7" s="456">
        <v>3.3805604694668401</v>
      </c>
    </row>
    <row r="8" spans="1:5" x14ac:dyDescent="0.3">
      <c r="A8" s="454" t="s">
        <v>202</v>
      </c>
      <c r="B8" s="455">
        <v>113121.41979517118</v>
      </c>
      <c r="C8" s="456">
        <v>34.112542688729903</v>
      </c>
      <c r="D8" s="455">
        <v>110064.69384946827</v>
      </c>
      <c r="E8" s="456">
        <v>34.876677022626097</v>
      </c>
    </row>
    <row r="9" spans="1:5" x14ac:dyDescent="0.3">
      <c r="A9" s="457" t="s">
        <v>203</v>
      </c>
      <c r="B9" s="458">
        <v>-96749.2094042237</v>
      </c>
      <c r="C9" s="459">
        <v>-29.175389964857313</v>
      </c>
      <c r="D9" s="458">
        <v>-99396.2361615384</v>
      </c>
      <c r="E9" s="459">
        <v>-31.496116553159258</v>
      </c>
    </row>
    <row r="10" spans="1:5" x14ac:dyDescent="0.3">
      <c r="A10" s="642" t="s">
        <v>87</v>
      </c>
      <c r="B10" s="460"/>
      <c r="C10" s="461"/>
      <c r="D10" s="460"/>
      <c r="E10" s="461"/>
    </row>
    <row r="11" spans="1:5" x14ac:dyDescent="0.3">
      <c r="B11" s="462"/>
      <c r="C11" s="462"/>
      <c r="D11" s="462"/>
      <c r="E11" s="462"/>
    </row>
    <row r="12" spans="1:5" x14ac:dyDescent="0.3">
      <c r="E12" s="749"/>
    </row>
    <row r="19" spans="2:5" x14ac:dyDescent="0.3">
      <c r="B19" s="463"/>
      <c r="C19" s="463"/>
      <c r="D19" s="463"/>
      <c r="E19" s="463"/>
    </row>
    <row r="20" spans="2:5" ht="14.25" customHeight="1" x14ac:dyDescent="0.3"/>
  </sheetData>
  <mergeCells count="3">
    <mergeCell ref="B5:C5"/>
    <mergeCell ref="D5:E5"/>
    <mergeCell ref="A5:A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0053-3A95-4E0B-A70F-69E744D6E292}">
  <dimension ref="A1:C17"/>
  <sheetViews>
    <sheetView workbookViewId="0">
      <selection activeCell="I24" sqref="I24"/>
    </sheetView>
  </sheetViews>
  <sheetFormatPr baseColWidth="10" defaultColWidth="10.5546875" defaultRowHeight="13.8" x14ac:dyDescent="0.3"/>
  <cols>
    <col min="1" max="1" width="27.44140625" style="5" bestFit="1" customWidth="1"/>
    <col min="2" max="2" width="12.44140625" style="5" customWidth="1"/>
    <col min="3" max="3" width="13.5546875" style="5" customWidth="1"/>
    <col min="4" max="16384" width="10.5546875" style="5"/>
  </cols>
  <sheetData>
    <row r="1" spans="1:3" x14ac:dyDescent="0.3">
      <c r="A1" s="4" t="s">
        <v>204</v>
      </c>
      <c r="C1" s="33"/>
    </row>
    <row r="2" spans="1:3" x14ac:dyDescent="0.3">
      <c r="A2" s="4" t="s">
        <v>205</v>
      </c>
    </row>
    <row r="4" spans="1:3" x14ac:dyDescent="0.3">
      <c r="A4" s="6"/>
      <c r="B4" s="7" t="s">
        <v>37</v>
      </c>
      <c r="C4" s="360" t="s">
        <v>38</v>
      </c>
    </row>
    <row r="5" spans="1:3" x14ac:dyDescent="0.3">
      <c r="A5" s="8" t="s">
        <v>39</v>
      </c>
      <c r="B5" s="819">
        <v>2.9</v>
      </c>
      <c r="C5" s="820">
        <v>2.5</v>
      </c>
    </row>
    <row r="6" spans="1:3" x14ac:dyDescent="0.3">
      <c r="A6" s="9" t="s">
        <v>40</v>
      </c>
      <c r="B6" s="819"/>
      <c r="C6" s="820"/>
    </row>
    <row r="7" spans="1:3" x14ac:dyDescent="0.3">
      <c r="A7" s="8" t="s">
        <v>41</v>
      </c>
      <c r="B7" s="819">
        <v>2.5</v>
      </c>
      <c r="C7" s="820">
        <v>1.7</v>
      </c>
    </row>
    <row r="8" spans="1:3" x14ac:dyDescent="0.3">
      <c r="A8" s="9" t="s">
        <v>40</v>
      </c>
      <c r="B8" s="819"/>
      <c r="C8" s="820"/>
    </row>
    <row r="9" spans="1:3" x14ac:dyDescent="0.3">
      <c r="A9" s="8" t="s">
        <v>42</v>
      </c>
      <c r="B9" s="819">
        <v>3.1</v>
      </c>
      <c r="C9" s="820">
        <v>4.4000000000000004</v>
      </c>
    </row>
    <row r="10" spans="1:3" x14ac:dyDescent="0.3">
      <c r="A10" s="9" t="s">
        <v>43</v>
      </c>
      <c r="B10" s="819"/>
      <c r="C10" s="820"/>
    </row>
    <row r="11" spans="1:3" x14ac:dyDescent="0.3">
      <c r="A11" s="8" t="s">
        <v>44</v>
      </c>
      <c r="B11" s="821">
        <v>713</v>
      </c>
      <c r="C11" s="822">
        <v>739</v>
      </c>
    </row>
    <row r="12" spans="1:3" x14ac:dyDescent="0.3">
      <c r="A12" s="9" t="s">
        <v>45</v>
      </c>
      <c r="B12" s="821"/>
      <c r="C12" s="822"/>
    </row>
    <row r="13" spans="1:3" x14ac:dyDescent="0.3">
      <c r="A13" s="8" t="s">
        <v>46</v>
      </c>
      <c r="B13" s="821">
        <v>395</v>
      </c>
      <c r="C13" s="822">
        <v>400</v>
      </c>
    </row>
    <row r="14" spans="1:3" x14ac:dyDescent="0.3">
      <c r="A14" s="9" t="s">
        <v>47</v>
      </c>
      <c r="B14" s="821"/>
      <c r="C14" s="822"/>
    </row>
    <row r="15" spans="1:3" x14ac:dyDescent="0.3">
      <c r="A15" s="8" t="s">
        <v>48</v>
      </c>
      <c r="B15" s="821">
        <v>61.9</v>
      </c>
      <c r="C15" s="822">
        <v>66.3</v>
      </c>
    </row>
    <row r="16" spans="1:3" x14ac:dyDescent="0.3">
      <c r="A16" s="10" t="s">
        <v>49</v>
      </c>
      <c r="B16" s="823"/>
      <c r="C16" s="824"/>
    </row>
    <row r="17" spans="1:1" x14ac:dyDescent="0.3">
      <c r="A17" s="5" t="s">
        <v>50</v>
      </c>
    </row>
  </sheetData>
  <mergeCells count="12">
    <mergeCell ref="B5:B6"/>
    <mergeCell ref="C5:C6"/>
    <mergeCell ref="B7:B8"/>
    <mergeCell ref="C7:C8"/>
    <mergeCell ref="B9:B10"/>
    <mergeCell ref="C9:C10"/>
    <mergeCell ref="B11:B12"/>
    <mergeCell ref="C11:C12"/>
    <mergeCell ref="B13:B14"/>
    <mergeCell ref="C13:C14"/>
    <mergeCell ref="B15:B16"/>
    <mergeCell ref="C15:C1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C839B-1D95-4B85-BB0F-8C508B9141DB}">
  <dimension ref="A1:B17"/>
  <sheetViews>
    <sheetView zoomScaleNormal="100" workbookViewId="0">
      <selection activeCell="I24" sqref="I24"/>
    </sheetView>
  </sheetViews>
  <sheetFormatPr baseColWidth="10" defaultColWidth="11.44140625" defaultRowHeight="14.4" x14ac:dyDescent="0.3"/>
  <cols>
    <col min="1" max="1" width="62.5546875" style="231" customWidth="1"/>
    <col min="2" max="16384" width="11.44140625" style="231"/>
  </cols>
  <sheetData>
    <row r="1" spans="1:2" x14ac:dyDescent="0.3">
      <c r="A1" s="247" t="s">
        <v>206</v>
      </c>
    </row>
    <row r="2" spans="1:2" x14ac:dyDescent="0.3">
      <c r="A2" s="247" t="s">
        <v>207</v>
      </c>
    </row>
    <row r="4" spans="1:2" x14ac:dyDescent="0.3">
      <c r="A4" s="394"/>
      <c r="B4" s="393">
        <v>2022</v>
      </c>
    </row>
    <row r="5" spans="1:2" x14ac:dyDescent="0.3">
      <c r="A5" s="392" t="s">
        <v>208</v>
      </c>
      <c r="B5" s="827">
        <v>1.7</v>
      </c>
    </row>
    <row r="6" spans="1:2" x14ac:dyDescent="0.3">
      <c r="A6" s="391" t="s">
        <v>54</v>
      </c>
      <c r="B6" s="827"/>
    </row>
    <row r="7" spans="1:2" x14ac:dyDescent="0.3">
      <c r="A7" s="392" t="s">
        <v>209</v>
      </c>
      <c r="B7" s="827">
        <v>1.2</v>
      </c>
    </row>
    <row r="8" spans="1:2" x14ac:dyDescent="0.3">
      <c r="A8" s="391" t="s">
        <v>56</v>
      </c>
      <c r="B8" s="827"/>
    </row>
    <row r="9" spans="1:2" x14ac:dyDescent="0.3">
      <c r="A9" s="392" t="s">
        <v>210</v>
      </c>
      <c r="B9" s="827">
        <v>1.5</v>
      </c>
    </row>
    <row r="10" spans="1:2" x14ac:dyDescent="0.3">
      <c r="A10" s="391" t="s">
        <v>56</v>
      </c>
      <c r="B10" s="827"/>
    </row>
    <row r="11" spans="1:2" x14ac:dyDescent="0.3">
      <c r="A11" s="392" t="s">
        <v>211</v>
      </c>
      <c r="B11" s="827">
        <v>5</v>
      </c>
    </row>
    <row r="12" spans="1:2" x14ac:dyDescent="0.3">
      <c r="A12" s="391" t="s">
        <v>54</v>
      </c>
      <c r="B12" s="827"/>
    </row>
    <row r="13" spans="1:2" x14ac:dyDescent="0.3">
      <c r="A13" s="392" t="s">
        <v>212</v>
      </c>
      <c r="B13" s="827">
        <v>2.5</v>
      </c>
    </row>
    <row r="14" spans="1:2" x14ac:dyDescent="0.3">
      <c r="A14" s="803" t="s">
        <v>54</v>
      </c>
      <c r="B14" s="827"/>
    </row>
    <row r="15" spans="1:2" x14ac:dyDescent="0.3">
      <c r="A15" s="390" t="s">
        <v>213</v>
      </c>
      <c r="B15" s="825">
        <v>-1.8</v>
      </c>
    </row>
    <row r="16" spans="1:2" x14ac:dyDescent="0.3">
      <c r="A16" s="389" t="s">
        <v>61</v>
      </c>
      <c r="B16" s="826"/>
    </row>
    <row r="17" spans="1:1" x14ac:dyDescent="0.3">
      <c r="A17" s="5" t="s">
        <v>50</v>
      </c>
    </row>
  </sheetData>
  <mergeCells count="6">
    <mergeCell ref="B15:B16"/>
    <mergeCell ref="B5:B6"/>
    <mergeCell ref="B7:B8"/>
    <mergeCell ref="B9:B10"/>
    <mergeCell ref="B11:B12"/>
    <mergeCell ref="B13:B14"/>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7B9DD-3EE5-4819-8064-175975FCBC56}">
  <dimension ref="A1:E21"/>
  <sheetViews>
    <sheetView workbookViewId="0">
      <selection activeCell="I24" sqref="I24"/>
    </sheetView>
  </sheetViews>
  <sheetFormatPr baseColWidth="10" defaultColWidth="11.44140625" defaultRowHeight="13.8" x14ac:dyDescent="0.3"/>
  <cols>
    <col min="1" max="1" width="55.44140625" style="5" bestFit="1" customWidth="1"/>
    <col min="2" max="16384" width="11.44140625" style="5"/>
  </cols>
  <sheetData>
    <row r="1" spans="1:5" x14ac:dyDescent="0.3">
      <c r="A1" s="828" t="s">
        <v>214</v>
      </c>
      <c r="B1" s="828"/>
      <c r="C1" s="828"/>
      <c r="D1" s="828"/>
      <c r="E1" s="828"/>
    </row>
    <row r="2" spans="1:5" x14ac:dyDescent="0.3">
      <c r="A2" s="828" t="s">
        <v>215</v>
      </c>
      <c r="B2" s="828"/>
      <c r="C2" s="828"/>
      <c r="D2" s="828"/>
      <c r="E2" s="828"/>
    </row>
    <row r="3" spans="1:5" x14ac:dyDescent="0.3">
      <c r="A3" s="851" t="s">
        <v>216</v>
      </c>
      <c r="B3" s="851"/>
      <c r="C3" s="851"/>
      <c r="D3" s="851"/>
    </row>
    <row r="4" spans="1:5" ht="13.05" x14ac:dyDescent="0.3">
      <c r="A4" s="640"/>
      <c r="B4" s="640"/>
      <c r="C4" s="640"/>
      <c r="D4" s="640"/>
    </row>
    <row r="5" spans="1:5" x14ac:dyDescent="0.3">
      <c r="A5" s="858" t="s">
        <v>65</v>
      </c>
      <c r="B5" s="861" t="s">
        <v>217</v>
      </c>
      <c r="C5" s="576" t="s">
        <v>218</v>
      </c>
      <c r="D5" s="862" t="s">
        <v>219</v>
      </c>
    </row>
    <row r="6" spans="1:5" x14ac:dyDescent="0.3">
      <c r="A6" s="859"/>
      <c r="B6" s="861"/>
      <c r="C6" s="577" t="s">
        <v>220</v>
      </c>
      <c r="D6" s="862"/>
    </row>
    <row r="7" spans="1:5" x14ac:dyDescent="0.3">
      <c r="A7" s="860"/>
      <c r="B7" s="861"/>
      <c r="C7" s="577" t="s">
        <v>221</v>
      </c>
      <c r="D7" s="862"/>
    </row>
    <row r="8" spans="1:5" ht="27.6" x14ac:dyDescent="0.3">
      <c r="A8" s="342" t="s">
        <v>222</v>
      </c>
      <c r="B8" s="741" t="s">
        <v>223</v>
      </c>
      <c r="C8" s="683" t="s">
        <v>224</v>
      </c>
      <c r="D8" s="684" t="s">
        <v>225</v>
      </c>
    </row>
    <row r="9" spans="1:5" x14ac:dyDescent="0.3">
      <c r="A9" s="20" t="s">
        <v>75</v>
      </c>
      <c r="B9" s="682" t="s">
        <v>226</v>
      </c>
      <c r="C9" s="685" t="s">
        <v>227</v>
      </c>
      <c r="D9" s="686" t="s">
        <v>228</v>
      </c>
    </row>
    <row r="10" spans="1:5" x14ac:dyDescent="0.3">
      <c r="A10" s="24" t="s">
        <v>76</v>
      </c>
      <c r="B10" s="687" t="s">
        <v>229</v>
      </c>
      <c r="C10" s="688" t="s">
        <v>230</v>
      </c>
      <c r="D10" s="686" t="s">
        <v>231</v>
      </c>
    </row>
    <row r="11" spans="1:5" x14ac:dyDescent="0.3">
      <c r="A11" s="24" t="s">
        <v>77</v>
      </c>
      <c r="B11" s="689" t="s">
        <v>232</v>
      </c>
      <c r="C11" s="690" t="s">
        <v>233</v>
      </c>
      <c r="D11" s="691" t="s">
        <v>234</v>
      </c>
    </row>
    <row r="12" spans="1:5" x14ac:dyDescent="0.3">
      <c r="A12" s="20" t="s">
        <v>78</v>
      </c>
      <c r="B12" s="689" t="s">
        <v>235</v>
      </c>
      <c r="C12" s="692" t="s">
        <v>236</v>
      </c>
      <c r="D12" s="693" t="s">
        <v>231</v>
      </c>
    </row>
    <row r="13" spans="1:5" x14ac:dyDescent="0.3">
      <c r="A13" s="20" t="s">
        <v>79</v>
      </c>
      <c r="B13" s="689" t="s">
        <v>237</v>
      </c>
      <c r="C13" s="694" t="s">
        <v>238</v>
      </c>
      <c r="D13" s="686" t="s">
        <v>239</v>
      </c>
    </row>
    <row r="14" spans="1:5" x14ac:dyDescent="0.3">
      <c r="A14" s="20" t="s">
        <v>80</v>
      </c>
      <c r="B14" s="689" t="s">
        <v>240</v>
      </c>
      <c r="C14" s="694" t="s">
        <v>241</v>
      </c>
      <c r="D14" s="686" t="s">
        <v>242</v>
      </c>
    </row>
    <row r="15" spans="1:5" x14ac:dyDescent="0.3">
      <c r="A15" s="20" t="s">
        <v>81</v>
      </c>
      <c r="B15" s="689" t="s">
        <v>243</v>
      </c>
      <c r="C15" s="694" t="s">
        <v>244</v>
      </c>
      <c r="D15" s="691" t="s">
        <v>245</v>
      </c>
    </row>
    <row r="16" spans="1:5" x14ac:dyDescent="0.3">
      <c r="A16" s="20" t="s">
        <v>82</v>
      </c>
      <c r="B16" s="689" t="s">
        <v>246</v>
      </c>
      <c r="C16" s="695" t="s">
        <v>247</v>
      </c>
      <c r="D16" s="696" t="s">
        <v>248</v>
      </c>
    </row>
    <row r="17" spans="1:4" x14ac:dyDescent="0.3">
      <c r="A17" s="20" t="s">
        <v>83</v>
      </c>
      <c r="B17" s="689" t="s">
        <v>249</v>
      </c>
      <c r="C17" s="690" t="s">
        <v>250</v>
      </c>
      <c r="D17" s="696" t="s">
        <v>251</v>
      </c>
    </row>
    <row r="18" spans="1:4" x14ac:dyDescent="0.3">
      <c r="A18" s="342" t="s">
        <v>252</v>
      </c>
      <c r="B18" s="742">
        <v>14048</v>
      </c>
      <c r="C18" s="697">
        <v>-28.8</v>
      </c>
      <c r="D18" s="698">
        <v>0</v>
      </c>
    </row>
    <row r="19" spans="1:4" x14ac:dyDescent="0.3">
      <c r="A19" s="20" t="s">
        <v>85</v>
      </c>
      <c r="B19" s="682" t="s">
        <v>253</v>
      </c>
      <c r="C19" s="692" t="s">
        <v>254</v>
      </c>
      <c r="D19" s="696" t="s">
        <v>255</v>
      </c>
    </row>
    <row r="20" spans="1:4" x14ac:dyDescent="0.3">
      <c r="A20" s="225" t="s">
        <v>256</v>
      </c>
      <c r="B20" s="743" t="s">
        <v>257</v>
      </c>
      <c r="C20" s="699" t="s">
        <v>224</v>
      </c>
      <c r="D20" s="700" t="s">
        <v>225</v>
      </c>
    </row>
    <row r="21" spans="1:4" x14ac:dyDescent="0.3">
      <c r="A21" s="642" t="s">
        <v>87</v>
      </c>
      <c r="B21" s="352"/>
      <c r="C21" s="1"/>
      <c r="D21" s="1"/>
    </row>
  </sheetData>
  <mergeCells count="6">
    <mergeCell ref="A1:E1"/>
    <mergeCell ref="A2:E2"/>
    <mergeCell ref="A3:D3"/>
    <mergeCell ref="A5:A7"/>
    <mergeCell ref="B5:B7"/>
    <mergeCell ref="D5:D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C20A9-46F2-4CD1-9D41-2B4B3BA9743B}">
  <dimension ref="A1:F15"/>
  <sheetViews>
    <sheetView zoomScaleNormal="100" workbookViewId="0">
      <selection activeCell="J26" sqref="J26"/>
    </sheetView>
  </sheetViews>
  <sheetFormatPr baseColWidth="10" defaultColWidth="11.44140625" defaultRowHeight="13.8" x14ac:dyDescent="0.3"/>
  <cols>
    <col min="1" max="1" width="80.44140625" style="5" customWidth="1"/>
    <col min="2" max="16384" width="11.44140625" style="5"/>
  </cols>
  <sheetData>
    <row r="1" spans="1:6" x14ac:dyDescent="0.3">
      <c r="A1" s="146" t="s">
        <v>258</v>
      </c>
      <c r="B1" s="99"/>
      <c r="C1" s="99"/>
    </row>
    <row r="2" spans="1:6" x14ac:dyDescent="0.3">
      <c r="A2" s="850" t="s">
        <v>1384</v>
      </c>
      <c r="B2" s="850"/>
      <c r="C2" s="850"/>
      <c r="D2" s="850"/>
      <c r="E2" s="850"/>
    </row>
    <row r="3" spans="1:6" x14ac:dyDescent="0.3">
      <c r="A3" s="221" t="s">
        <v>259</v>
      </c>
      <c r="B3" s="297"/>
      <c r="C3" s="297"/>
      <c r="E3" s="88"/>
      <c r="F3" s="88"/>
    </row>
    <row r="4" spans="1:6" x14ac:dyDescent="0.3">
      <c r="A4" s="640"/>
      <c r="B4" s="640"/>
      <c r="C4" s="640"/>
      <c r="E4" s="88"/>
      <c r="F4" s="88"/>
    </row>
    <row r="5" spans="1:6" x14ac:dyDescent="0.3">
      <c r="A5" s="222" t="s">
        <v>91</v>
      </c>
      <c r="B5" s="653" t="s">
        <v>217</v>
      </c>
      <c r="C5" s="631" t="s">
        <v>260</v>
      </c>
    </row>
    <row r="6" spans="1:6" x14ac:dyDescent="0.3">
      <c r="A6" s="20" t="s">
        <v>261</v>
      </c>
      <c r="B6" s="153">
        <v>-860787.17558788764</v>
      </c>
      <c r="C6" s="223">
        <v>-0.33791574645763961</v>
      </c>
      <c r="E6" s="32"/>
      <c r="F6" s="32"/>
    </row>
    <row r="7" spans="1:6" x14ac:dyDescent="0.3">
      <c r="A7" s="20" t="s">
        <v>262</v>
      </c>
      <c r="B7" s="153">
        <v>-664490.60882654134</v>
      </c>
      <c r="C7" s="223">
        <v>-0.26085639570821656</v>
      </c>
      <c r="E7" s="299"/>
      <c r="F7" s="32"/>
    </row>
    <row r="8" spans="1:6" x14ac:dyDescent="0.3">
      <c r="A8" s="20" t="s">
        <v>263</v>
      </c>
      <c r="B8" s="153">
        <v>588789.47373684263</v>
      </c>
      <c r="C8" s="223">
        <v>0.23113870671725842</v>
      </c>
      <c r="E8" s="32"/>
      <c r="F8" s="32"/>
    </row>
    <row r="9" spans="1:6" x14ac:dyDescent="0.3">
      <c r="A9" s="224" t="s">
        <v>98</v>
      </c>
      <c r="B9" s="153">
        <v>-796946.36684152472</v>
      </c>
      <c r="C9" s="223">
        <v>-0.31285401789825074</v>
      </c>
      <c r="E9" s="32"/>
      <c r="F9" s="32"/>
    </row>
    <row r="10" spans="1:6" x14ac:dyDescent="0.3">
      <c r="A10" s="224" t="s">
        <v>99</v>
      </c>
      <c r="B10" s="153">
        <v>-29552.606176023048</v>
      </c>
      <c r="C10" s="223">
        <v>-1.1601347300416261E-2</v>
      </c>
      <c r="E10" s="32"/>
      <c r="F10" s="32"/>
    </row>
    <row r="11" spans="1:6" x14ac:dyDescent="0.3">
      <c r="A11" s="349" t="s">
        <v>264</v>
      </c>
      <c r="B11" s="350">
        <v>-1762987.2836951341</v>
      </c>
      <c r="C11" s="351">
        <v>-0.69208880064726475</v>
      </c>
      <c r="E11" s="32"/>
      <c r="F11" s="32"/>
    </row>
    <row r="12" spans="1:6" x14ac:dyDescent="0.3">
      <c r="A12" s="863" t="s">
        <v>265</v>
      </c>
      <c r="B12" s="863"/>
      <c r="C12" s="863"/>
      <c r="E12" s="32"/>
      <c r="F12" s="32"/>
    </row>
    <row r="13" spans="1:6" x14ac:dyDescent="0.3">
      <c r="A13" s="1" t="s">
        <v>266</v>
      </c>
      <c r="B13" s="1"/>
      <c r="C13" s="1"/>
      <c r="E13" s="32"/>
      <c r="F13" s="32"/>
    </row>
    <row r="14" spans="1:6" x14ac:dyDescent="0.3">
      <c r="A14" s="1" t="s">
        <v>267</v>
      </c>
      <c r="B14" s="1"/>
      <c r="C14" s="1"/>
      <c r="E14" s="32"/>
      <c r="F14" s="32"/>
    </row>
    <row r="15" spans="1:6" x14ac:dyDescent="0.3">
      <c r="A15" s="221" t="s">
        <v>268</v>
      </c>
      <c r="B15" s="1"/>
      <c r="C15" s="1"/>
      <c r="E15" s="32"/>
      <c r="F15" s="32"/>
    </row>
  </sheetData>
  <mergeCells count="2">
    <mergeCell ref="A2:E2"/>
    <mergeCell ref="A12:C1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CDAC6-3244-426D-9BA9-F2725E337546}">
  <dimension ref="A1:E14"/>
  <sheetViews>
    <sheetView workbookViewId="0">
      <selection activeCell="I24" sqref="I24"/>
    </sheetView>
  </sheetViews>
  <sheetFormatPr baseColWidth="10" defaultColWidth="11.44140625" defaultRowHeight="13.8" x14ac:dyDescent="0.3"/>
  <cols>
    <col min="1" max="1" width="24" style="5" customWidth="1"/>
    <col min="2" max="16384" width="11.44140625" style="5"/>
  </cols>
  <sheetData>
    <row r="1" spans="1:5" ht="13.05" x14ac:dyDescent="0.3">
      <c r="A1" s="4" t="s">
        <v>21</v>
      </c>
    </row>
    <row r="2" spans="1:5" x14ac:dyDescent="0.3">
      <c r="A2" s="4" t="s">
        <v>22</v>
      </c>
    </row>
    <row r="3" spans="1:5" ht="13.05" x14ac:dyDescent="0.3">
      <c r="A3" s="5" t="s">
        <v>23</v>
      </c>
    </row>
    <row r="5" spans="1:5" ht="15" customHeight="1" x14ac:dyDescent="0.3">
      <c r="A5" s="813" t="s">
        <v>24</v>
      </c>
      <c r="B5" s="815">
        <v>2021</v>
      </c>
      <c r="C5" s="816"/>
      <c r="D5" s="817">
        <v>2022</v>
      </c>
      <c r="E5" s="818"/>
    </row>
    <row r="6" spans="1:5" x14ac:dyDescent="0.3">
      <c r="A6" s="814"/>
      <c r="B6" s="101" t="s">
        <v>25</v>
      </c>
      <c r="C6" s="453" t="s">
        <v>26</v>
      </c>
      <c r="D6" s="101" t="s">
        <v>25</v>
      </c>
      <c r="E6" s="453" t="s">
        <v>26</v>
      </c>
    </row>
    <row r="7" spans="1:5" ht="13.05" x14ac:dyDescent="0.3">
      <c r="A7" s="291" t="s">
        <v>27</v>
      </c>
      <c r="B7" s="402">
        <v>6</v>
      </c>
      <c r="C7" s="263">
        <v>6</v>
      </c>
      <c r="D7" s="402">
        <v>4.9000000000000004</v>
      </c>
      <c r="E7" s="263">
        <v>4.4000000000000004</v>
      </c>
    </row>
    <row r="8" spans="1:5" x14ac:dyDescent="0.3">
      <c r="A8" s="291" t="s">
        <v>28</v>
      </c>
      <c r="B8" s="402">
        <v>5.6</v>
      </c>
      <c r="C8" s="263">
        <v>5.0999999999999996</v>
      </c>
      <c r="D8" s="402">
        <v>4.4000000000000004</v>
      </c>
      <c r="E8" s="263">
        <v>3.6</v>
      </c>
    </row>
    <row r="9" spans="1:5" ht="13.05" x14ac:dyDescent="0.3">
      <c r="A9" s="291" t="s">
        <v>29</v>
      </c>
      <c r="B9" s="402">
        <v>7</v>
      </c>
      <c r="C9" s="263">
        <v>6.4</v>
      </c>
      <c r="D9" s="402">
        <v>4.9000000000000004</v>
      </c>
      <c r="E9" s="263">
        <v>3.5</v>
      </c>
    </row>
    <row r="10" spans="1:5" ht="13.05" x14ac:dyDescent="0.3">
      <c r="A10" s="291" t="s">
        <v>30</v>
      </c>
      <c r="B10" s="402">
        <v>4.5999999999999996</v>
      </c>
      <c r="C10" s="263">
        <v>4.4000000000000004</v>
      </c>
      <c r="D10" s="402">
        <v>4.3</v>
      </c>
      <c r="E10" s="263">
        <v>3.8</v>
      </c>
    </row>
    <row r="11" spans="1:5" x14ac:dyDescent="0.3">
      <c r="A11" s="291" t="s">
        <v>31</v>
      </c>
      <c r="B11" s="402">
        <v>6.3</v>
      </c>
      <c r="C11" s="263">
        <v>6.7</v>
      </c>
      <c r="D11" s="402">
        <v>5.2</v>
      </c>
      <c r="E11" s="263">
        <v>5</v>
      </c>
    </row>
    <row r="12" spans="1:5" ht="13.05" x14ac:dyDescent="0.3">
      <c r="A12" s="291" t="s">
        <v>32</v>
      </c>
      <c r="B12" s="402">
        <v>8.1</v>
      </c>
      <c r="C12" s="263">
        <v>8.4</v>
      </c>
      <c r="D12" s="402">
        <v>5.7</v>
      </c>
      <c r="E12" s="263">
        <v>5.6</v>
      </c>
    </row>
    <row r="13" spans="1:5" x14ac:dyDescent="0.3">
      <c r="A13" s="439" t="s">
        <v>33</v>
      </c>
      <c r="B13" s="403">
        <v>5.8</v>
      </c>
      <c r="C13" s="404">
        <v>4.5999999999999996</v>
      </c>
      <c r="D13" s="403">
        <v>3.2</v>
      </c>
      <c r="E13" s="404">
        <v>3.1</v>
      </c>
    </row>
    <row r="14" spans="1:5" ht="13.05" x14ac:dyDescent="0.3">
      <c r="A14" s="681" t="s">
        <v>34</v>
      </c>
    </row>
  </sheetData>
  <mergeCells count="3">
    <mergeCell ref="A5:A6"/>
    <mergeCell ref="B5:C5"/>
    <mergeCell ref="D5:E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939D-ABD3-43A1-A164-81825492DD26}">
  <dimension ref="A1:I20"/>
  <sheetViews>
    <sheetView workbookViewId="0">
      <selection activeCell="J26" sqref="J26"/>
    </sheetView>
  </sheetViews>
  <sheetFormatPr baseColWidth="10" defaultColWidth="11.44140625" defaultRowHeight="13.8" x14ac:dyDescent="0.3"/>
  <cols>
    <col min="1" max="1" width="36.5546875" style="5" customWidth="1"/>
    <col min="2" max="3" width="11.44140625" style="5"/>
    <col min="4" max="4" width="18.44140625" style="5" customWidth="1"/>
    <col min="5" max="16384" width="11.44140625" style="5"/>
  </cols>
  <sheetData>
    <row r="1" spans="1:9" x14ac:dyDescent="0.3">
      <c r="A1" s="828" t="s">
        <v>269</v>
      </c>
      <c r="B1" s="828"/>
      <c r="C1" s="828"/>
      <c r="D1" s="632"/>
    </row>
    <row r="2" spans="1:9" x14ac:dyDescent="0.3">
      <c r="A2" s="99" t="s">
        <v>270</v>
      </c>
      <c r="B2" s="99"/>
      <c r="C2" s="99"/>
      <c r="D2" s="632"/>
    </row>
    <row r="3" spans="1:9" x14ac:dyDescent="0.3">
      <c r="A3" s="829" t="s">
        <v>271</v>
      </c>
      <c r="B3" s="829"/>
      <c r="C3" s="829"/>
      <c r="D3" s="633"/>
    </row>
    <row r="4" spans="1:9" x14ac:dyDescent="0.3">
      <c r="A4" s="640"/>
      <c r="B4" s="640"/>
      <c r="C4" s="640"/>
      <c r="D4" s="640"/>
    </row>
    <row r="5" spans="1:9" x14ac:dyDescent="0.3">
      <c r="A5" s="865" t="s">
        <v>91</v>
      </c>
      <c r="B5" s="866" t="s">
        <v>217</v>
      </c>
      <c r="C5" s="832" t="s">
        <v>272</v>
      </c>
      <c r="D5" s="832" t="s">
        <v>273</v>
      </c>
    </row>
    <row r="6" spans="1:9" ht="47.85" customHeight="1" x14ac:dyDescent="0.3">
      <c r="A6" s="865"/>
      <c r="B6" s="866"/>
      <c r="C6" s="867"/>
      <c r="D6" s="867"/>
    </row>
    <row r="7" spans="1:9" x14ac:dyDescent="0.3">
      <c r="A7" s="37" t="s">
        <v>109</v>
      </c>
      <c r="B7" s="38">
        <v>17345747</v>
      </c>
      <c r="C7" s="25">
        <v>-12.6</v>
      </c>
      <c r="D7" s="25">
        <v>-3.7508301298391555</v>
      </c>
    </row>
    <row r="8" spans="1:9" x14ac:dyDescent="0.3">
      <c r="A8" s="39" t="s">
        <v>110</v>
      </c>
      <c r="B8" s="40">
        <v>3950349</v>
      </c>
      <c r="C8" s="22">
        <v>22.6</v>
      </c>
      <c r="D8" s="22">
        <v>22.627067095422927</v>
      </c>
    </row>
    <row r="9" spans="1:9" x14ac:dyDescent="0.3">
      <c r="A9" s="39" t="s">
        <v>111</v>
      </c>
      <c r="B9" s="40">
        <v>13395399</v>
      </c>
      <c r="C9" s="22">
        <v>-19.5</v>
      </c>
      <c r="D9" s="22">
        <v>-9.4922510746105253</v>
      </c>
    </row>
    <row r="10" spans="1:9" x14ac:dyDescent="0.3">
      <c r="A10" s="37" t="s">
        <v>112</v>
      </c>
      <c r="B10" s="38">
        <v>20428600</v>
      </c>
      <c r="C10" s="25">
        <v>-9.5</v>
      </c>
      <c r="D10" s="25">
        <v>-12.813451254508612</v>
      </c>
      <c r="G10" s="501"/>
      <c r="H10" s="501"/>
      <c r="I10" s="509"/>
    </row>
    <row r="11" spans="1:9" x14ac:dyDescent="0.3">
      <c r="A11" s="37" t="s">
        <v>113</v>
      </c>
      <c r="B11" s="38">
        <v>3139751</v>
      </c>
      <c r="C11" s="25">
        <v>13.5</v>
      </c>
      <c r="D11" s="25">
        <v>13.526447493663319</v>
      </c>
    </row>
    <row r="12" spans="1:9" x14ac:dyDescent="0.3">
      <c r="A12" s="41" t="s">
        <v>114</v>
      </c>
      <c r="B12" s="40">
        <v>1208630</v>
      </c>
      <c r="C12" s="22">
        <v>1</v>
      </c>
      <c r="D12" s="22">
        <v>1.0104040093120048</v>
      </c>
    </row>
    <row r="13" spans="1:9" x14ac:dyDescent="0.3">
      <c r="A13" s="41" t="s">
        <v>115</v>
      </c>
      <c r="B13" s="40">
        <v>1917835</v>
      </c>
      <c r="C13" s="22">
        <v>23.3</v>
      </c>
      <c r="D13" s="22">
        <v>23.250836287945443</v>
      </c>
    </row>
    <row r="14" spans="1:9" x14ac:dyDescent="0.3">
      <c r="A14" s="42" t="s">
        <v>116</v>
      </c>
      <c r="B14" s="40">
        <v>13287</v>
      </c>
      <c r="C14" s="22">
        <v>1.6</v>
      </c>
      <c r="D14" s="22">
        <v>1.6248312982646729</v>
      </c>
    </row>
    <row r="15" spans="1:9" x14ac:dyDescent="0.3">
      <c r="A15" s="37" t="s">
        <v>117</v>
      </c>
      <c r="B15" s="38">
        <v>630009</v>
      </c>
      <c r="C15" s="25">
        <v>15.5</v>
      </c>
      <c r="D15" s="25">
        <v>15.50857286315086</v>
      </c>
    </row>
    <row r="16" spans="1:9" x14ac:dyDescent="0.3">
      <c r="A16" s="37" t="s">
        <v>118</v>
      </c>
      <c r="B16" s="38">
        <v>507197</v>
      </c>
      <c r="C16" s="25">
        <v>1.6</v>
      </c>
      <c r="D16" s="25">
        <v>1.6103630980096817</v>
      </c>
    </row>
    <row r="17" spans="1:4" x14ac:dyDescent="0.3">
      <c r="A17" s="37" t="s">
        <v>119</v>
      </c>
      <c r="B17" s="38">
        <v>225692</v>
      </c>
      <c r="C17" s="25">
        <v>167.9</v>
      </c>
      <c r="D17" s="25">
        <v>167.90093897667853</v>
      </c>
    </row>
    <row r="18" spans="1:4" x14ac:dyDescent="0.3">
      <c r="A18" s="43" t="s">
        <v>120</v>
      </c>
      <c r="B18" s="44">
        <v>42276996</v>
      </c>
      <c r="C18" s="28">
        <v>-8.6999999999999993</v>
      </c>
      <c r="D18" s="28">
        <v>-6.6788740746727804</v>
      </c>
    </row>
    <row r="19" spans="1:4" ht="53.85" customHeight="1" x14ac:dyDescent="0.3">
      <c r="A19" s="864" t="s">
        <v>274</v>
      </c>
      <c r="B19" s="864"/>
      <c r="C19" s="864"/>
      <c r="D19" s="864"/>
    </row>
    <row r="20" spans="1:4" x14ac:dyDescent="0.3">
      <c r="A20" s="45" t="s">
        <v>87</v>
      </c>
      <c r="B20" s="1"/>
      <c r="C20" s="1"/>
      <c r="D20" s="1"/>
    </row>
  </sheetData>
  <mergeCells count="7">
    <mergeCell ref="A19:D19"/>
    <mergeCell ref="A1:C1"/>
    <mergeCell ref="A3:C3"/>
    <mergeCell ref="A5:A6"/>
    <mergeCell ref="B5:B6"/>
    <mergeCell ref="C5:C6"/>
    <mergeCell ref="D5:D6"/>
  </mergeCells>
  <conditionalFormatting sqref="A14">
    <cfRule type="cellIs" dxfId="0" priority="2" stopIfTrue="1" operator="equal">
      <formula>"n.d."</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71E30-66EF-4A0E-A3E2-A8E13777DB74}">
  <dimension ref="A1:E13"/>
  <sheetViews>
    <sheetView workbookViewId="0">
      <selection activeCell="J26" sqref="J26"/>
    </sheetView>
  </sheetViews>
  <sheetFormatPr baseColWidth="10" defaultColWidth="11.44140625" defaultRowHeight="13.8" x14ac:dyDescent="0.3"/>
  <cols>
    <col min="1" max="1" width="46.44140625" style="5" customWidth="1"/>
    <col min="2" max="16384" width="11.44140625" style="5"/>
  </cols>
  <sheetData>
    <row r="1" spans="1:5" x14ac:dyDescent="0.3">
      <c r="A1" s="828" t="s">
        <v>275</v>
      </c>
      <c r="B1" s="828"/>
      <c r="C1" s="828"/>
    </row>
    <row r="2" spans="1:5" x14ac:dyDescent="0.3">
      <c r="A2" s="828" t="s">
        <v>276</v>
      </c>
      <c r="B2" s="828"/>
      <c r="C2" s="828"/>
    </row>
    <row r="3" spans="1:5" x14ac:dyDescent="0.3">
      <c r="A3" s="640"/>
      <c r="B3" s="640"/>
      <c r="C3" s="640"/>
    </row>
    <row r="4" spans="1:5" x14ac:dyDescent="0.3">
      <c r="A4" s="46" t="s">
        <v>65</v>
      </c>
      <c r="B4" s="653">
        <v>2021</v>
      </c>
      <c r="C4" s="631">
        <v>2022</v>
      </c>
    </row>
    <row r="5" spans="1:5" x14ac:dyDescent="0.3">
      <c r="A5" s="47" t="s">
        <v>123</v>
      </c>
      <c r="B5" s="289"/>
      <c r="C5" s="48"/>
    </row>
    <row r="6" spans="1:5" x14ac:dyDescent="0.3">
      <c r="A6" s="20" t="s">
        <v>124</v>
      </c>
      <c r="B6" s="49">
        <v>1.4738024860352139E-2</v>
      </c>
      <c r="C6" s="354">
        <v>2.5959037659641693E-2</v>
      </c>
    </row>
    <row r="7" spans="1:5" x14ac:dyDescent="0.3">
      <c r="A7" s="50" t="s">
        <v>125</v>
      </c>
      <c r="B7" s="356">
        <v>4.9999999999994493E-4</v>
      </c>
      <c r="C7" s="355">
        <v>2.50999999999999E-2</v>
      </c>
      <c r="E7" s="61"/>
    </row>
    <row r="8" spans="1:5" x14ac:dyDescent="0.3">
      <c r="A8" s="52" t="s">
        <v>126</v>
      </c>
      <c r="B8" s="639"/>
      <c r="C8" s="220"/>
    </row>
    <row r="9" spans="1:5" x14ac:dyDescent="0.3">
      <c r="A9" s="55" t="s">
        <v>277</v>
      </c>
      <c r="B9" s="639">
        <v>288</v>
      </c>
      <c r="C9" s="220">
        <v>331</v>
      </c>
    </row>
    <row r="10" spans="1:5" x14ac:dyDescent="0.3">
      <c r="A10" s="55" t="s">
        <v>128</v>
      </c>
      <c r="B10" s="56">
        <v>1616</v>
      </c>
      <c r="C10" s="57">
        <v>1583.5</v>
      </c>
    </row>
    <row r="11" spans="1:5" x14ac:dyDescent="0.3">
      <c r="A11" s="58" t="s">
        <v>129</v>
      </c>
      <c r="B11" s="59">
        <v>3203.3237663599998</v>
      </c>
      <c r="C11" s="59">
        <v>3276.0121775500002</v>
      </c>
    </row>
    <row r="12" spans="1:5" ht="39" customHeight="1" x14ac:dyDescent="0.3">
      <c r="A12" s="868" t="s">
        <v>278</v>
      </c>
      <c r="B12" s="869"/>
      <c r="C12" s="869"/>
      <c r="D12" s="298"/>
    </row>
    <row r="13" spans="1:5" x14ac:dyDescent="0.3">
      <c r="A13" s="642" t="s">
        <v>87</v>
      </c>
      <c r="B13" s="1"/>
      <c r="C13" s="1"/>
    </row>
  </sheetData>
  <mergeCells count="3">
    <mergeCell ref="A1:C1"/>
    <mergeCell ref="A2:C2"/>
    <mergeCell ref="A12:C1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4781C-F68D-4D70-9927-8C175328A5B3}">
  <dimension ref="A1:F14"/>
  <sheetViews>
    <sheetView workbookViewId="0">
      <selection activeCell="J26" sqref="J26"/>
    </sheetView>
  </sheetViews>
  <sheetFormatPr baseColWidth="10" defaultColWidth="11.44140625" defaultRowHeight="13.8" x14ac:dyDescent="0.3"/>
  <cols>
    <col min="1" max="1" width="42.44140625" style="5" customWidth="1"/>
    <col min="2" max="16384" width="11.44140625" style="5"/>
  </cols>
  <sheetData>
    <row r="1" spans="1:6" x14ac:dyDescent="0.3">
      <c r="A1" s="632" t="s">
        <v>279</v>
      </c>
      <c r="B1" s="1"/>
      <c r="C1" s="1"/>
      <c r="D1" s="1"/>
    </row>
    <row r="2" spans="1:6" x14ac:dyDescent="0.3">
      <c r="A2" s="632" t="s">
        <v>280</v>
      </c>
      <c r="B2" s="1"/>
      <c r="C2" s="1"/>
      <c r="D2" s="1"/>
    </row>
    <row r="3" spans="1:6" x14ac:dyDescent="0.3">
      <c r="A3" s="851" t="s">
        <v>281</v>
      </c>
      <c r="B3" s="851"/>
      <c r="C3" s="851"/>
      <c r="D3" s="851"/>
    </row>
    <row r="4" spans="1:6" x14ac:dyDescent="0.3">
      <c r="A4" s="14"/>
      <c r="B4" s="1"/>
      <c r="C4" s="1"/>
      <c r="D4" s="1"/>
    </row>
    <row r="5" spans="1:6" ht="27.6" x14ac:dyDescent="0.3">
      <c r="A5" s="216"/>
      <c r="B5" s="636" t="s">
        <v>217</v>
      </c>
      <c r="C5" s="636" t="s">
        <v>282</v>
      </c>
      <c r="D5" s="636" t="s">
        <v>283</v>
      </c>
      <c r="E5" s="298"/>
    </row>
    <row r="6" spans="1:6" x14ac:dyDescent="0.3">
      <c r="A6" s="503" t="s">
        <v>138</v>
      </c>
      <c r="B6" s="217">
        <v>50676866.672721364</v>
      </c>
      <c r="C6" s="147">
        <v>1.4757283689616596</v>
      </c>
      <c r="D6" s="218">
        <v>19.894012963368642</v>
      </c>
      <c r="F6" s="339"/>
    </row>
    <row r="7" spans="1:6" x14ac:dyDescent="0.3">
      <c r="A7" s="292" t="s">
        <v>139</v>
      </c>
      <c r="B7" s="102">
        <v>40854864.24991373</v>
      </c>
      <c r="C7" s="148">
        <v>-3.9178230014857207</v>
      </c>
      <c r="D7" s="214">
        <v>16.038229124413309</v>
      </c>
      <c r="F7" s="339"/>
    </row>
    <row r="8" spans="1:6" x14ac:dyDescent="0.3">
      <c r="A8" s="292" t="s">
        <v>140</v>
      </c>
      <c r="B8" s="102">
        <v>1910900.4667764711</v>
      </c>
      <c r="C8" s="148">
        <v>-9.853642925051421</v>
      </c>
      <c r="D8" s="214">
        <v>0.75015448179280397</v>
      </c>
      <c r="F8" s="339"/>
    </row>
    <row r="9" spans="1:6" x14ac:dyDescent="0.3">
      <c r="A9" s="292" t="s">
        <v>141</v>
      </c>
      <c r="B9" s="102">
        <v>38943963.783137262</v>
      </c>
      <c r="C9" s="148">
        <v>-3.6063798819927162</v>
      </c>
      <c r="D9" s="214">
        <v>15.288074642620506</v>
      </c>
      <c r="F9" s="339"/>
    </row>
    <row r="10" spans="1:6" x14ac:dyDescent="0.3">
      <c r="A10" s="292" t="s">
        <v>284</v>
      </c>
      <c r="B10" s="102">
        <v>2437278.7181490026</v>
      </c>
      <c r="C10" s="357">
        <v>1762.5022742411791</v>
      </c>
      <c r="D10" s="214">
        <v>0.95679266690532716</v>
      </c>
      <c r="F10" s="339"/>
    </row>
    <row r="11" spans="1:6" x14ac:dyDescent="0.3">
      <c r="A11" s="292" t="s">
        <v>143</v>
      </c>
      <c r="B11" s="102">
        <v>2636051.5286686397</v>
      </c>
      <c r="C11" s="148">
        <v>7.7853168553678964</v>
      </c>
      <c r="D11" s="214">
        <v>1.0348241066701593</v>
      </c>
      <c r="F11" s="339"/>
    </row>
    <row r="12" spans="1:6" ht="15" x14ac:dyDescent="0.3">
      <c r="A12" s="150" t="s">
        <v>144</v>
      </c>
      <c r="B12" s="219">
        <v>4748672.1759899994</v>
      </c>
      <c r="C12" s="343">
        <v>-1.9401648649708392</v>
      </c>
      <c r="D12" s="215">
        <v>1.8641670653798526</v>
      </c>
      <c r="F12" s="339"/>
    </row>
    <row r="13" spans="1:6" ht="52.35" customHeight="1" x14ac:dyDescent="0.3">
      <c r="A13" s="870" t="s">
        <v>145</v>
      </c>
      <c r="B13" s="870"/>
      <c r="C13" s="870"/>
      <c r="D13" s="870"/>
    </row>
    <row r="14" spans="1:6" x14ac:dyDescent="0.3">
      <c r="A14" s="297" t="s">
        <v>146</v>
      </c>
      <c r="B14" s="32"/>
    </row>
  </sheetData>
  <mergeCells count="2">
    <mergeCell ref="A3:D3"/>
    <mergeCell ref="A13:D1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6EE4E-549E-4679-BAD1-0D9C6959A44C}">
  <dimension ref="A1:D22"/>
  <sheetViews>
    <sheetView zoomScaleNormal="100" workbookViewId="0">
      <selection activeCell="A2" sqref="A2"/>
    </sheetView>
  </sheetViews>
  <sheetFormatPr baseColWidth="10" defaultColWidth="11.44140625" defaultRowHeight="13.8" x14ac:dyDescent="0.3"/>
  <cols>
    <col min="1" max="1" width="46.44140625" style="5" customWidth="1"/>
    <col min="2" max="2" width="15.44140625" style="5" customWidth="1"/>
    <col min="3" max="3" width="18.5546875" style="5" customWidth="1"/>
    <col min="4" max="4" width="14.5546875" style="5" customWidth="1"/>
    <col min="5" max="5" width="17.44140625" style="5" customWidth="1"/>
    <col min="6" max="16384" width="11.44140625" style="5"/>
  </cols>
  <sheetData>
    <row r="1" spans="1:4" x14ac:dyDescent="0.3">
      <c r="A1" s="117" t="s">
        <v>285</v>
      </c>
      <c r="B1" s="1"/>
      <c r="C1" s="1"/>
    </row>
    <row r="2" spans="1:4" x14ac:dyDescent="0.3">
      <c r="A2" s="117" t="s">
        <v>286</v>
      </c>
      <c r="B2" s="1"/>
      <c r="C2" s="33"/>
      <c r="D2" s="33"/>
    </row>
    <row r="3" spans="1:4" x14ac:dyDescent="0.3">
      <c r="A3" s="1" t="s">
        <v>287</v>
      </c>
      <c r="B3" s="1"/>
      <c r="C3" s="1"/>
    </row>
    <row r="4" spans="1:4" x14ac:dyDescent="0.3">
      <c r="A4" s="1"/>
      <c r="B4" s="1"/>
      <c r="C4" s="1"/>
    </row>
    <row r="5" spans="1:4" ht="38.25" customHeight="1" x14ac:dyDescent="0.3">
      <c r="A5" s="871"/>
      <c r="B5" s="832" t="s">
        <v>288</v>
      </c>
      <c r="C5" s="832" t="s">
        <v>289</v>
      </c>
      <c r="D5" s="873" t="s">
        <v>272</v>
      </c>
    </row>
    <row r="6" spans="1:4" x14ac:dyDescent="0.3">
      <c r="A6" s="872"/>
      <c r="B6" s="833"/>
      <c r="C6" s="833"/>
      <c r="D6" s="874"/>
    </row>
    <row r="7" spans="1:4" x14ac:dyDescent="0.3">
      <c r="A7" s="202" t="s">
        <v>290</v>
      </c>
      <c r="B7" s="203">
        <v>69124647.075150654</v>
      </c>
      <c r="C7" s="204">
        <v>49936173.182281226</v>
      </c>
      <c r="D7" s="650">
        <v>-27.759235966887729</v>
      </c>
    </row>
    <row r="8" spans="1:4" x14ac:dyDescent="0.3">
      <c r="A8" s="205" t="s">
        <v>291</v>
      </c>
      <c r="B8" s="206">
        <v>11368745.621162066</v>
      </c>
      <c r="C8" s="68">
        <v>11222713.2545</v>
      </c>
      <c r="D8" s="199">
        <v>-1.2845072933133252</v>
      </c>
    </row>
    <row r="9" spans="1:4" x14ac:dyDescent="0.3">
      <c r="A9" s="205" t="s">
        <v>292</v>
      </c>
      <c r="B9" s="206">
        <v>4979593.2464931961</v>
      </c>
      <c r="C9" s="68">
        <v>4239460.5705000004</v>
      </c>
      <c r="D9" s="199">
        <v>-14.86331592473789</v>
      </c>
    </row>
    <row r="10" spans="1:4" x14ac:dyDescent="0.3">
      <c r="A10" s="205" t="s">
        <v>293</v>
      </c>
      <c r="B10" s="206">
        <v>2162352.6534571829</v>
      </c>
      <c r="C10" s="68">
        <v>2395430.9152812273</v>
      </c>
      <c r="D10" s="199">
        <v>10.778919962541607</v>
      </c>
    </row>
    <row r="11" spans="1:4" x14ac:dyDescent="0.3">
      <c r="A11" s="205" t="s">
        <v>294</v>
      </c>
      <c r="B11" s="206">
        <v>42300889.452434495</v>
      </c>
      <c r="C11" s="68">
        <v>23943664.388</v>
      </c>
      <c r="D11" s="199">
        <v>-43.396782673036682</v>
      </c>
    </row>
    <row r="12" spans="1:4" x14ac:dyDescent="0.3">
      <c r="A12" s="205" t="s">
        <v>295</v>
      </c>
      <c r="B12" s="206">
        <v>8307544.4888466233</v>
      </c>
      <c r="C12" s="68">
        <v>8129471.7379999999</v>
      </c>
      <c r="D12" s="199">
        <v>-2.1435064366576313</v>
      </c>
    </row>
    <row r="13" spans="1:4" x14ac:dyDescent="0.3">
      <c r="A13" s="205" t="s">
        <v>296</v>
      </c>
      <c r="B13" s="206">
        <v>5521.6127570826029</v>
      </c>
      <c r="C13" s="68">
        <v>5432.3159999999998</v>
      </c>
      <c r="D13" s="199">
        <v>-1.6172223770684013</v>
      </c>
    </row>
    <row r="14" spans="1:4" x14ac:dyDescent="0.3">
      <c r="A14" s="207" t="s">
        <v>297</v>
      </c>
      <c r="B14" s="208">
        <v>9150739.9283296075</v>
      </c>
      <c r="C14" s="209">
        <v>10761831.927999999</v>
      </c>
      <c r="D14" s="197">
        <v>17.606139091360703</v>
      </c>
    </row>
    <row r="15" spans="1:4" x14ac:dyDescent="0.3">
      <c r="A15" s="205" t="s">
        <v>298</v>
      </c>
      <c r="B15" s="206">
        <v>5116235.1544684777</v>
      </c>
      <c r="C15" s="68">
        <v>5268675.5710000005</v>
      </c>
      <c r="D15" s="199">
        <v>2.9795428069482313</v>
      </c>
    </row>
    <row r="16" spans="1:4" x14ac:dyDescent="0.3">
      <c r="A16" s="205" t="s">
        <v>299</v>
      </c>
      <c r="B16" s="206">
        <v>4034504.7738611288</v>
      </c>
      <c r="C16" s="68">
        <v>5493156.3569999998</v>
      </c>
      <c r="D16" s="199">
        <v>36.154414603478159</v>
      </c>
    </row>
    <row r="17" spans="1:4" x14ac:dyDescent="0.3">
      <c r="A17" s="210" t="s">
        <v>168</v>
      </c>
      <c r="B17" s="211">
        <v>78275387.003480256</v>
      </c>
      <c r="C17" s="212">
        <v>60698005.110281229</v>
      </c>
      <c r="D17" s="651">
        <v>-22.455822406112802</v>
      </c>
    </row>
    <row r="18" spans="1:4" x14ac:dyDescent="0.3">
      <c r="A18" s="1" t="s">
        <v>146</v>
      </c>
      <c r="B18" s="1"/>
      <c r="C18" s="1"/>
    </row>
    <row r="20" spans="1:4" x14ac:dyDescent="0.3">
      <c r="C20" s="339"/>
    </row>
    <row r="22" spans="1:4" x14ac:dyDescent="0.3">
      <c r="C22" s="213"/>
    </row>
  </sheetData>
  <mergeCells count="4">
    <mergeCell ref="A5:A6"/>
    <mergeCell ref="B5:B6"/>
    <mergeCell ref="C5:C6"/>
    <mergeCell ref="D5:D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959C4-F4DD-4E35-B297-0BD73D8CDCAF}">
  <dimension ref="A1:E19"/>
  <sheetViews>
    <sheetView workbookViewId="0">
      <selection activeCell="J26" sqref="J26"/>
    </sheetView>
  </sheetViews>
  <sheetFormatPr baseColWidth="10" defaultColWidth="11.44140625" defaultRowHeight="14.25" customHeight="1" x14ac:dyDescent="0.3"/>
  <cols>
    <col min="1" max="1" width="15.44140625" style="5" customWidth="1"/>
    <col min="2" max="2" width="61.5546875" style="5" customWidth="1"/>
    <col min="3" max="16384" width="11.44140625" style="5"/>
  </cols>
  <sheetData>
    <row r="1" spans="1:5" ht="14.25" customHeight="1" x14ac:dyDescent="0.3">
      <c r="A1" s="632" t="s">
        <v>300</v>
      </c>
      <c r="B1" s="63"/>
      <c r="C1" s="63"/>
    </row>
    <row r="2" spans="1:5" ht="14.25" customHeight="1" x14ac:dyDescent="0.3">
      <c r="A2" s="632" t="s">
        <v>301</v>
      </c>
      <c r="B2" s="63"/>
      <c r="C2" s="63"/>
    </row>
    <row r="3" spans="1:5" ht="14.25" customHeight="1" x14ac:dyDescent="0.3">
      <c r="A3" s="633" t="s">
        <v>302</v>
      </c>
      <c r="B3" s="63"/>
      <c r="C3" s="63"/>
    </row>
    <row r="4" spans="1:5" ht="14.25" customHeight="1" x14ac:dyDescent="0.3">
      <c r="A4" s="640"/>
      <c r="B4" s="640"/>
      <c r="C4" s="640"/>
    </row>
    <row r="5" spans="1:5" ht="14.25" customHeight="1" x14ac:dyDescent="0.3">
      <c r="A5" s="848" t="s">
        <v>65</v>
      </c>
      <c r="B5" s="849"/>
      <c r="C5" s="636">
        <v>2022</v>
      </c>
      <c r="E5" s="298"/>
    </row>
    <row r="6" spans="1:5" ht="14.25" customHeight="1" x14ac:dyDescent="0.3">
      <c r="A6" s="636" t="s">
        <v>303</v>
      </c>
      <c r="B6" s="195" t="s">
        <v>304</v>
      </c>
      <c r="C6" s="196">
        <v>-2.7701134775386635</v>
      </c>
    </row>
    <row r="7" spans="1:5" ht="14.25" customHeight="1" x14ac:dyDescent="0.3">
      <c r="A7" s="637" t="s">
        <v>305</v>
      </c>
      <c r="B7" s="641" t="s">
        <v>306</v>
      </c>
      <c r="C7" s="197">
        <v>1.1638443856539589</v>
      </c>
    </row>
    <row r="8" spans="1:5" ht="14.25" customHeight="1" x14ac:dyDescent="0.3">
      <c r="A8" s="639" t="s">
        <v>307</v>
      </c>
      <c r="B8" s="198" t="s">
        <v>308</v>
      </c>
      <c r="C8" s="199">
        <v>-0.27192076198080684</v>
      </c>
    </row>
    <row r="9" spans="1:5" ht="14.25" customHeight="1" x14ac:dyDescent="0.3">
      <c r="A9" s="639" t="s">
        <v>309</v>
      </c>
      <c r="B9" s="200" t="s">
        <v>310</v>
      </c>
      <c r="C9" s="199">
        <v>-0.24233730927250927</v>
      </c>
      <c r="D9" s="61"/>
    </row>
    <row r="10" spans="1:5" ht="14.25" customHeight="1" x14ac:dyDescent="0.3">
      <c r="A10" s="639" t="s">
        <v>311</v>
      </c>
      <c r="B10" s="200" t="s">
        <v>312</v>
      </c>
      <c r="C10" s="199">
        <v>-2.9583452708297583E-2</v>
      </c>
    </row>
    <row r="11" spans="1:5" ht="14.25" customHeight="1" x14ac:dyDescent="0.3">
      <c r="A11" s="639" t="s">
        <v>313</v>
      </c>
      <c r="B11" s="198" t="s">
        <v>314</v>
      </c>
      <c r="C11" s="199">
        <v>1.4357651476347657</v>
      </c>
    </row>
    <row r="12" spans="1:5" ht="14.25" customHeight="1" x14ac:dyDescent="0.3">
      <c r="A12" s="639" t="s">
        <v>315</v>
      </c>
      <c r="B12" s="200" t="s">
        <v>316</v>
      </c>
      <c r="C12" s="199">
        <v>0.63514717243010343</v>
      </c>
    </row>
    <row r="13" spans="1:5" ht="14.25" customHeight="1" x14ac:dyDescent="0.3">
      <c r="A13" s="639" t="s">
        <v>317</v>
      </c>
      <c r="B13" s="200" t="s">
        <v>318</v>
      </c>
      <c r="C13" s="199">
        <v>0.80061797520466238</v>
      </c>
    </row>
    <row r="14" spans="1:5" ht="14.25" customHeight="1" x14ac:dyDescent="0.3">
      <c r="A14" s="639" t="s">
        <v>319</v>
      </c>
      <c r="B14" s="201" t="s">
        <v>320</v>
      </c>
      <c r="C14" s="199">
        <v>0.13561879973221663</v>
      </c>
    </row>
    <row r="15" spans="1:5" ht="14.25" customHeight="1" x14ac:dyDescent="0.3">
      <c r="A15" s="639" t="s">
        <v>321</v>
      </c>
      <c r="B15" s="201" t="s">
        <v>322</v>
      </c>
      <c r="C15" s="199">
        <v>0.57887369364023189</v>
      </c>
    </row>
    <row r="16" spans="1:5" ht="14.25" customHeight="1" x14ac:dyDescent="0.3">
      <c r="A16" s="639" t="s">
        <v>323</v>
      </c>
      <c r="B16" s="201" t="s">
        <v>324</v>
      </c>
      <c r="C16" s="199">
        <v>8.612548183221376E-2</v>
      </c>
    </row>
    <row r="17" spans="1:3" ht="14.25" customHeight="1" x14ac:dyDescent="0.3">
      <c r="A17" s="648" t="s">
        <v>325</v>
      </c>
      <c r="B17" s="358" t="s">
        <v>326</v>
      </c>
      <c r="C17" s="651">
        <v>-3.9339578631926226</v>
      </c>
    </row>
    <row r="18" spans="1:3" ht="14.25" customHeight="1" x14ac:dyDescent="0.3">
      <c r="A18" s="374" t="s">
        <v>327</v>
      </c>
      <c r="B18" s="375"/>
      <c r="C18" s="45"/>
    </row>
    <row r="19" spans="1:3" ht="14.25" customHeight="1" x14ac:dyDescent="0.3">
      <c r="A19" s="297" t="s">
        <v>87</v>
      </c>
      <c r="B19" s="45"/>
      <c r="C19" s="45"/>
    </row>
  </sheetData>
  <mergeCells count="1">
    <mergeCell ref="A5:B5"/>
  </mergeCell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D37FB-6DB1-4443-91B6-DB640FDF662A}">
  <dimension ref="A1:G26"/>
  <sheetViews>
    <sheetView showGridLines="0" zoomScale="90" zoomScaleNormal="90" workbookViewId="0">
      <selection activeCell="J26" sqref="J26"/>
    </sheetView>
  </sheetViews>
  <sheetFormatPr baseColWidth="10" defaultColWidth="11.44140625" defaultRowHeight="13.8" x14ac:dyDescent="0.3"/>
  <cols>
    <col min="1" max="1" width="36" style="435" customWidth="1"/>
    <col min="2" max="3" width="16.5546875" style="435" customWidth="1"/>
    <col min="4" max="5" width="11.44140625" style="435"/>
    <col min="6" max="6" width="34.5546875" style="435" customWidth="1"/>
    <col min="7" max="7" width="19.5546875" style="435" customWidth="1"/>
    <col min="8" max="16384" width="11.44140625" style="435"/>
  </cols>
  <sheetData>
    <row r="1" spans="1:7" x14ac:dyDescent="0.3">
      <c r="A1" s="476" t="s">
        <v>328</v>
      </c>
      <c r="B1" s="477"/>
      <c r="C1" s="477"/>
    </row>
    <row r="2" spans="1:7" x14ac:dyDescent="0.3">
      <c r="A2" s="452" t="s">
        <v>329</v>
      </c>
      <c r="B2" s="477"/>
      <c r="C2" s="477"/>
    </row>
    <row r="3" spans="1:7" x14ac:dyDescent="0.3">
      <c r="A3" s="281" t="s">
        <v>330</v>
      </c>
      <c r="B3" s="477"/>
      <c r="C3" s="477"/>
    </row>
    <row r="4" spans="1:7" x14ac:dyDescent="0.3">
      <c r="A4" s="281"/>
      <c r="B4" s="477"/>
      <c r="C4" s="477"/>
    </row>
    <row r="5" spans="1:7" ht="27.6" x14ac:dyDescent="0.3">
      <c r="A5" s="479"/>
      <c r="B5" s="480" t="s">
        <v>331</v>
      </c>
      <c r="C5" s="81" t="s">
        <v>332</v>
      </c>
      <c r="F5" s="731"/>
      <c r="G5" s="732"/>
    </row>
    <row r="6" spans="1:7" x14ac:dyDescent="0.3">
      <c r="A6" s="481" t="s">
        <v>178</v>
      </c>
      <c r="B6" s="482">
        <v>84045432.087243304</v>
      </c>
      <c r="C6" s="100">
        <v>86187224.283286378</v>
      </c>
      <c r="F6" s="511"/>
      <c r="G6" s="733"/>
    </row>
    <row r="7" spans="1:7" x14ac:dyDescent="0.3">
      <c r="A7" s="483" t="s">
        <v>179</v>
      </c>
      <c r="B7" s="3">
        <v>2713875.3550398643</v>
      </c>
      <c r="C7" s="414">
        <v>7056428.4829532001</v>
      </c>
      <c r="F7" s="352"/>
      <c r="G7" s="734"/>
    </row>
    <row r="8" spans="1:7" x14ac:dyDescent="0.3">
      <c r="A8" s="484" t="s">
        <v>180</v>
      </c>
      <c r="B8" s="485">
        <v>7139038.4562718123</v>
      </c>
      <c r="C8" s="193">
        <v>2251177.7904291153</v>
      </c>
      <c r="F8" s="352"/>
      <c r="G8" s="735"/>
    </row>
    <row r="9" spans="1:7" x14ac:dyDescent="0.3">
      <c r="A9" s="135" t="s">
        <v>181</v>
      </c>
      <c r="B9" s="486">
        <v>93898345.898554981</v>
      </c>
      <c r="C9" s="100">
        <v>95494830.556668699</v>
      </c>
      <c r="F9" s="511"/>
      <c r="G9" s="733"/>
    </row>
    <row r="10" spans="1:7" x14ac:dyDescent="0.3">
      <c r="A10" s="487" t="s">
        <v>182</v>
      </c>
      <c r="B10" s="488">
        <v>36.6798740225207</v>
      </c>
      <c r="C10" s="417">
        <v>37.488020111895104</v>
      </c>
      <c r="F10" s="736"/>
      <c r="G10" s="737"/>
    </row>
    <row r="11" spans="1:7" x14ac:dyDescent="0.3">
      <c r="A11" s="5" t="s">
        <v>146</v>
      </c>
      <c r="B11" s="489"/>
      <c r="C11" s="489"/>
    </row>
    <row r="12" spans="1:7" x14ac:dyDescent="0.3">
      <c r="A12" s="490"/>
      <c r="B12" s="489"/>
      <c r="C12" s="489"/>
    </row>
    <row r="13" spans="1:7" hidden="1" x14ac:dyDescent="0.3">
      <c r="A13" s="435" t="s">
        <v>333</v>
      </c>
      <c r="B13" s="491">
        <v>2022</v>
      </c>
      <c r="C13" s="492"/>
    </row>
    <row r="14" spans="1:7" hidden="1" x14ac:dyDescent="0.3">
      <c r="A14" s="493" t="s">
        <v>178</v>
      </c>
      <c r="B14" s="494">
        <v>80503287.439888224</v>
      </c>
      <c r="C14" s="492"/>
    </row>
    <row r="15" spans="1:7" hidden="1" x14ac:dyDescent="0.3">
      <c r="A15" s="495" t="s">
        <v>179</v>
      </c>
      <c r="B15" s="477">
        <v>2599497.4665132798</v>
      </c>
      <c r="C15" s="492"/>
    </row>
    <row r="16" spans="1:7" hidden="1" x14ac:dyDescent="0.3">
      <c r="A16" s="495" t="s">
        <v>180</v>
      </c>
      <c r="B16" s="477">
        <f>+B17-B15-B14</f>
        <v>6838159.4408733845</v>
      </c>
      <c r="C16" s="492"/>
    </row>
    <row r="17" spans="1:3" hidden="1" x14ac:dyDescent="0.3">
      <c r="A17" s="496" t="s">
        <v>181</v>
      </c>
      <c r="B17" s="497">
        <v>89940944.347274885</v>
      </c>
      <c r="C17" s="492"/>
    </row>
    <row r="18" spans="1:3" hidden="1" x14ac:dyDescent="0.3">
      <c r="A18" s="498" t="s">
        <v>334</v>
      </c>
      <c r="B18" s="499">
        <v>1.044</v>
      </c>
      <c r="C18" s="492"/>
    </row>
    <row r="19" spans="1:3" hidden="1" x14ac:dyDescent="0.3">
      <c r="B19" s="492"/>
      <c r="C19" s="492"/>
    </row>
    <row r="20" spans="1:3" x14ac:dyDescent="0.3">
      <c r="B20" s="492"/>
      <c r="C20" s="492"/>
    </row>
    <row r="21" spans="1:3" x14ac:dyDescent="0.3">
      <c r="B21" s="492"/>
      <c r="C21" s="492"/>
    </row>
    <row r="22" spans="1:3" x14ac:dyDescent="0.3">
      <c r="B22" s="492"/>
      <c r="C22" s="492"/>
    </row>
    <row r="23" spans="1:3" x14ac:dyDescent="0.3">
      <c r="B23" s="492"/>
      <c r="C23" s="492"/>
    </row>
    <row r="24" spans="1:3" x14ac:dyDescent="0.3">
      <c r="B24" s="492"/>
      <c r="C24" s="492"/>
    </row>
    <row r="25" spans="1:3" x14ac:dyDescent="0.3">
      <c r="B25" s="492"/>
      <c r="C25" s="492"/>
    </row>
    <row r="26" spans="1:3" x14ac:dyDescent="0.3">
      <c r="B26" s="492"/>
      <c r="C26" s="492"/>
    </row>
  </sheetData>
  <pageMargins left="0.70866141732283472" right="0.70866141732283472" top="0.74803149606299213" bottom="0.74803149606299213" header="0.31496062992125984" footer="0.31496062992125984"/>
  <pageSetup scale="8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D01DF-B200-4739-8D1A-EC4CE99635F0}">
  <dimension ref="B1:F20"/>
  <sheetViews>
    <sheetView showGridLines="0" topLeftCell="B1" zoomScaleNormal="100" workbookViewId="0">
      <selection activeCell="J26" sqref="J26"/>
    </sheetView>
  </sheetViews>
  <sheetFormatPr baseColWidth="10" defaultColWidth="11.44140625" defaultRowHeight="13.8" x14ac:dyDescent="0.3"/>
  <cols>
    <col min="1" max="1" width="2.5546875" style="281" customWidth="1"/>
    <col min="2" max="2" width="29.5546875" style="281" customWidth="1"/>
    <col min="3" max="6" width="13" style="281" customWidth="1"/>
    <col min="7" max="16384" width="11.44140625" style="281"/>
  </cols>
  <sheetData>
    <row r="1" spans="2:6" x14ac:dyDescent="0.3">
      <c r="B1" s="434" t="s">
        <v>335</v>
      </c>
      <c r="C1" s="435"/>
      <c r="D1" s="435"/>
      <c r="E1" s="435"/>
      <c r="F1" s="435"/>
    </row>
    <row r="2" spans="2:6" x14ac:dyDescent="0.3">
      <c r="B2" s="434" t="s">
        <v>336</v>
      </c>
      <c r="C2" s="435"/>
      <c r="D2" s="435"/>
      <c r="E2" s="435"/>
      <c r="F2" s="435"/>
    </row>
    <row r="3" spans="2:6" x14ac:dyDescent="0.3">
      <c r="B3" s="435" t="s">
        <v>197</v>
      </c>
      <c r="C3" s="435"/>
      <c r="D3" s="435"/>
      <c r="E3" s="435"/>
      <c r="F3" s="435"/>
    </row>
    <row r="4" spans="2:6" x14ac:dyDescent="0.3">
      <c r="B4" s="435"/>
      <c r="C4" s="435"/>
      <c r="D4" s="435"/>
      <c r="E4" s="435"/>
      <c r="F4" s="435"/>
    </row>
    <row r="5" spans="2:6" ht="26.25" customHeight="1" x14ac:dyDescent="0.3">
      <c r="B5" s="856"/>
      <c r="C5" s="854" t="s">
        <v>337</v>
      </c>
      <c r="D5" s="855"/>
      <c r="E5" s="854" t="s">
        <v>338</v>
      </c>
      <c r="F5" s="855"/>
    </row>
    <row r="6" spans="2:6" x14ac:dyDescent="0.3">
      <c r="B6" s="857"/>
      <c r="C6" s="644" t="s">
        <v>200</v>
      </c>
      <c r="D6" s="644" t="s">
        <v>182</v>
      </c>
      <c r="E6" s="644" t="s">
        <v>200</v>
      </c>
      <c r="F6" s="644" t="s">
        <v>182</v>
      </c>
    </row>
    <row r="7" spans="2:6" x14ac:dyDescent="0.3">
      <c r="B7" s="454" t="s">
        <v>201</v>
      </c>
      <c r="C7" s="455">
        <v>13233.810983603687</v>
      </c>
      <c r="D7" s="456">
        <v>3.7323742561445399</v>
      </c>
      <c r="E7" s="455">
        <v>13169.635216386663</v>
      </c>
      <c r="F7" s="456">
        <v>3.8214551001653247</v>
      </c>
    </row>
    <row r="8" spans="2:6" x14ac:dyDescent="0.3">
      <c r="B8" s="454" t="s">
        <v>202</v>
      </c>
      <c r="C8" s="455">
        <v>130055.15696002499</v>
      </c>
      <c r="D8" s="456">
        <v>36.6798740225207</v>
      </c>
      <c r="E8" s="455">
        <v>129191.97282988853</v>
      </c>
      <c r="F8" s="456">
        <v>37.488020111895104</v>
      </c>
    </row>
    <row r="9" spans="2:6" x14ac:dyDescent="0.3">
      <c r="B9" s="457" t="s">
        <v>203</v>
      </c>
      <c r="C9" s="458">
        <v>-116821.3459764213</v>
      </c>
      <c r="D9" s="459">
        <v>-32.947499766376161</v>
      </c>
      <c r="E9" s="458">
        <v>-116022.33761350186</v>
      </c>
      <c r="F9" s="459">
        <v>-33.66656501172978</v>
      </c>
    </row>
    <row r="10" spans="2:6" x14ac:dyDescent="0.3">
      <c r="B10" s="5" t="s">
        <v>146</v>
      </c>
      <c r="C10" s="460"/>
      <c r="D10" s="461"/>
      <c r="E10" s="460"/>
      <c r="F10" s="461"/>
    </row>
    <row r="11" spans="2:6" x14ac:dyDescent="0.3">
      <c r="C11" s="462"/>
      <c r="D11" s="436"/>
      <c r="E11" s="462"/>
      <c r="F11" s="436"/>
    </row>
    <row r="19" spans="3:6" x14ac:dyDescent="0.3">
      <c r="C19" s="463"/>
      <c r="D19" s="463"/>
      <c r="E19" s="463"/>
      <c r="F19" s="463"/>
    </row>
    <row r="20" spans="3:6" ht="14.25" customHeight="1" x14ac:dyDescent="0.3"/>
  </sheetData>
  <mergeCells count="3">
    <mergeCell ref="C5:D5"/>
    <mergeCell ref="E5:F5"/>
    <mergeCell ref="B5:B6"/>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D89D-F03C-4CD0-94BD-9D436EA61ADC}">
  <dimension ref="A1:J18"/>
  <sheetViews>
    <sheetView workbookViewId="0">
      <selection activeCell="J26" sqref="J26"/>
    </sheetView>
  </sheetViews>
  <sheetFormatPr baseColWidth="10" defaultColWidth="10.5546875" defaultRowHeight="13.8" x14ac:dyDescent="0.3"/>
  <cols>
    <col min="1" max="1" width="27.44140625" style="5" customWidth="1"/>
    <col min="2" max="9" width="9.5546875" style="5" customWidth="1"/>
    <col min="10" max="10" width="9.44140625" style="5" customWidth="1"/>
    <col min="11" max="16384" width="10.5546875" style="5"/>
  </cols>
  <sheetData>
    <row r="1" spans="1:10" x14ac:dyDescent="0.3">
      <c r="A1" s="4" t="s">
        <v>343</v>
      </c>
      <c r="B1" s="33"/>
    </row>
    <row r="2" spans="1:10" x14ac:dyDescent="0.3">
      <c r="A2" s="4" t="s">
        <v>1385</v>
      </c>
    </row>
    <row r="4" spans="1:10" x14ac:dyDescent="0.3">
      <c r="A4" s="89"/>
      <c r="B4" s="881">
        <v>2023</v>
      </c>
      <c r="C4" s="882"/>
      <c r="D4" s="881">
        <v>2024</v>
      </c>
      <c r="E4" s="882"/>
      <c r="F4" s="883">
        <v>2025</v>
      </c>
      <c r="G4" s="882"/>
      <c r="H4" s="883">
        <v>2026</v>
      </c>
      <c r="I4" s="882"/>
      <c r="J4" s="395"/>
    </row>
    <row r="5" spans="1:10" x14ac:dyDescent="0.3">
      <c r="A5" s="194"/>
      <c r="B5" s="90" t="s">
        <v>344</v>
      </c>
      <c r="C5" s="396" t="s">
        <v>345</v>
      </c>
      <c r="D5" s="90" t="s">
        <v>344</v>
      </c>
      <c r="E5" s="396" t="s">
        <v>345</v>
      </c>
      <c r="F5" s="90" t="s">
        <v>344</v>
      </c>
      <c r="G5" s="396" t="s">
        <v>345</v>
      </c>
      <c r="H5" s="90" t="s">
        <v>344</v>
      </c>
      <c r="I5" s="396" t="s">
        <v>345</v>
      </c>
      <c r="J5" s="395"/>
    </row>
    <row r="6" spans="1:10" x14ac:dyDescent="0.3">
      <c r="A6" s="8" t="s">
        <v>39</v>
      </c>
      <c r="B6" s="879">
        <v>2.8</v>
      </c>
      <c r="C6" s="880">
        <v>2.5</v>
      </c>
      <c r="D6" s="879">
        <v>2.7</v>
      </c>
      <c r="E6" s="820">
        <v>2.8</v>
      </c>
      <c r="F6" s="880">
        <v>2.5</v>
      </c>
      <c r="G6" s="820">
        <v>2.9</v>
      </c>
      <c r="H6" s="880" t="s">
        <v>346</v>
      </c>
      <c r="I6" s="820">
        <v>3</v>
      </c>
      <c r="J6" s="654"/>
    </row>
    <row r="7" spans="1:10" x14ac:dyDescent="0.3">
      <c r="A7" s="9" t="s">
        <v>40</v>
      </c>
      <c r="B7" s="879"/>
      <c r="C7" s="880"/>
      <c r="D7" s="879"/>
      <c r="E7" s="820"/>
      <c r="F7" s="880"/>
      <c r="G7" s="820"/>
      <c r="H7" s="880"/>
      <c r="I7" s="820"/>
      <c r="J7" s="654"/>
    </row>
    <row r="8" spans="1:10" x14ac:dyDescent="0.3">
      <c r="A8" s="8" t="s">
        <v>41</v>
      </c>
      <c r="B8" s="879">
        <v>3.3</v>
      </c>
      <c r="C8" s="880">
        <v>2.7</v>
      </c>
      <c r="D8" s="879">
        <v>3.2</v>
      </c>
      <c r="E8" s="820">
        <v>2.7</v>
      </c>
      <c r="F8" s="880">
        <v>3.1</v>
      </c>
      <c r="G8" s="820">
        <v>2.8</v>
      </c>
      <c r="H8" s="880" t="s">
        <v>346</v>
      </c>
      <c r="I8" s="820">
        <v>2.9</v>
      </c>
      <c r="J8" s="654"/>
    </row>
    <row r="9" spans="1:10" x14ac:dyDescent="0.3">
      <c r="A9" s="9" t="s">
        <v>40</v>
      </c>
      <c r="B9" s="879"/>
      <c r="C9" s="880"/>
      <c r="D9" s="879"/>
      <c r="E9" s="820"/>
      <c r="F9" s="880"/>
      <c r="G9" s="820"/>
      <c r="H9" s="880"/>
      <c r="I9" s="820"/>
      <c r="J9" s="654"/>
    </row>
    <row r="10" spans="1:10" x14ac:dyDescent="0.3">
      <c r="A10" s="8" t="s">
        <v>42</v>
      </c>
      <c r="B10" s="879">
        <v>3</v>
      </c>
      <c r="C10" s="880">
        <v>3.3</v>
      </c>
      <c r="D10" s="879">
        <v>3</v>
      </c>
      <c r="E10" s="820">
        <v>3</v>
      </c>
      <c r="F10" s="880">
        <v>3</v>
      </c>
      <c r="G10" s="820">
        <v>3</v>
      </c>
      <c r="H10" s="880" t="s">
        <v>346</v>
      </c>
      <c r="I10" s="820">
        <v>3</v>
      </c>
      <c r="J10" s="654"/>
    </row>
    <row r="11" spans="1:10" x14ac:dyDescent="0.3">
      <c r="A11" s="9" t="s">
        <v>43</v>
      </c>
      <c r="B11" s="879"/>
      <c r="C11" s="880"/>
      <c r="D11" s="879"/>
      <c r="E11" s="820"/>
      <c r="F11" s="880"/>
      <c r="G11" s="820"/>
      <c r="H11" s="880"/>
      <c r="I11" s="820"/>
      <c r="J11" s="654"/>
    </row>
    <row r="12" spans="1:10" x14ac:dyDescent="0.3">
      <c r="A12" s="8" t="s">
        <v>44</v>
      </c>
      <c r="B12" s="876">
        <v>719.2</v>
      </c>
      <c r="C12" s="875">
        <v>719</v>
      </c>
      <c r="D12" s="876">
        <v>730.6</v>
      </c>
      <c r="E12" s="822">
        <v>705</v>
      </c>
      <c r="F12" s="875">
        <v>738</v>
      </c>
      <c r="G12" s="822">
        <v>700</v>
      </c>
      <c r="H12" s="875" t="s">
        <v>346</v>
      </c>
      <c r="I12" s="822">
        <v>700</v>
      </c>
      <c r="J12" s="655"/>
    </row>
    <row r="13" spans="1:10" x14ac:dyDescent="0.3">
      <c r="A13" s="9" t="s">
        <v>45</v>
      </c>
      <c r="B13" s="876"/>
      <c r="C13" s="875"/>
      <c r="D13" s="876"/>
      <c r="E13" s="822"/>
      <c r="F13" s="875"/>
      <c r="G13" s="822"/>
      <c r="H13" s="875"/>
      <c r="I13" s="822"/>
      <c r="J13" s="655"/>
    </row>
    <row r="14" spans="1:10" x14ac:dyDescent="0.3">
      <c r="A14" s="8" t="s">
        <v>46</v>
      </c>
      <c r="B14" s="876">
        <v>367.6</v>
      </c>
      <c r="C14" s="875">
        <v>389.2</v>
      </c>
      <c r="D14" s="876">
        <v>334.6</v>
      </c>
      <c r="E14" s="822">
        <v>366</v>
      </c>
      <c r="F14" s="875">
        <v>313.8</v>
      </c>
      <c r="G14" s="822">
        <v>339.2</v>
      </c>
      <c r="H14" s="875" t="s">
        <v>346</v>
      </c>
      <c r="I14" s="822">
        <v>330</v>
      </c>
      <c r="J14" s="655"/>
    </row>
    <row r="15" spans="1:10" x14ac:dyDescent="0.3">
      <c r="A15" s="9" t="s">
        <v>47</v>
      </c>
      <c r="B15" s="876"/>
      <c r="C15" s="875"/>
      <c r="D15" s="876"/>
      <c r="E15" s="822"/>
      <c r="F15" s="875"/>
      <c r="G15" s="822"/>
      <c r="H15" s="875"/>
      <c r="I15" s="822"/>
      <c r="J15" s="655"/>
    </row>
    <row r="16" spans="1:10" x14ac:dyDescent="0.3">
      <c r="A16" s="8" t="s">
        <v>48</v>
      </c>
      <c r="B16" s="876">
        <v>58.2</v>
      </c>
      <c r="C16" s="875">
        <v>61.7</v>
      </c>
      <c r="D16" s="876">
        <v>57.5</v>
      </c>
      <c r="E16" s="822">
        <v>57.9</v>
      </c>
      <c r="F16" s="876">
        <v>57.5</v>
      </c>
      <c r="G16" s="822">
        <v>55.1</v>
      </c>
      <c r="H16" s="875" t="s">
        <v>346</v>
      </c>
      <c r="I16" s="822">
        <v>53.2</v>
      </c>
      <c r="J16" s="655"/>
    </row>
    <row r="17" spans="1:10" x14ac:dyDescent="0.3">
      <c r="A17" s="10" t="s">
        <v>49</v>
      </c>
      <c r="B17" s="877"/>
      <c r="C17" s="878"/>
      <c r="D17" s="877"/>
      <c r="E17" s="824"/>
      <c r="F17" s="877"/>
      <c r="G17" s="824"/>
      <c r="H17" s="878"/>
      <c r="I17" s="824"/>
      <c r="J17" s="655"/>
    </row>
    <row r="18" spans="1:10" x14ac:dyDescent="0.3">
      <c r="A18" s="5" t="s">
        <v>50</v>
      </c>
    </row>
  </sheetData>
  <mergeCells count="52">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FBA67-B0E3-4184-8ADE-F3085EF1A6D8}">
  <dimension ref="A1:E18"/>
  <sheetViews>
    <sheetView workbookViewId="0">
      <selection activeCell="J26" sqref="J26"/>
    </sheetView>
  </sheetViews>
  <sheetFormatPr baseColWidth="10" defaultColWidth="11.44140625" defaultRowHeight="14.4" x14ac:dyDescent="0.3"/>
  <cols>
    <col min="1" max="1" width="36.5546875" style="231" customWidth="1"/>
    <col min="2" max="16384" width="11.44140625" style="231"/>
  </cols>
  <sheetData>
    <row r="1" spans="1:5" x14ac:dyDescent="0.3">
      <c r="A1" s="247" t="s">
        <v>347</v>
      </c>
    </row>
    <row r="2" spans="1:5" x14ac:dyDescent="0.3">
      <c r="A2" s="247" t="s">
        <v>348</v>
      </c>
    </row>
    <row r="4" spans="1:5" x14ac:dyDescent="0.3">
      <c r="A4" s="394"/>
      <c r="B4" s="393">
        <v>2023</v>
      </c>
      <c r="C4" s="397">
        <v>2024</v>
      </c>
      <c r="D4" s="393">
        <v>2025</v>
      </c>
      <c r="E4" s="398">
        <v>2026</v>
      </c>
    </row>
    <row r="5" spans="1:5" x14ac:dyDescent="0.3">
      <c r="A5" s="392" t="s">
        <v>208</v>
      </c>
      <c r="B5" s="827">
        <v>2.7</v>
      </c>
      <c r="C5" s="884">
        <v>2.7</v>
      </c>
      <c r="D5" s="827">
        <v>2.8</v>
      </c>
      <c r="E5" s="885">
        <v>2.9</v>
      </c>
    </row>
    <row r="6" spans="1:5" x14ac:dyDescent="0.3">
      <c r="A6" s="391" t="s">
        <v>54</v>
      </c>
      <c r="B6" s="827"/>
      <c r="C6" s="884"/>
      <c r="D6" s="827"/>
      <c r="E6" s="885"/>
    </row>
    <row r="7" spans="1:5" x14ac:dyDescent="0.3">
      <c r="A7" s="392" t="s">
        <v>349</v>
      </c>
      <c r="B7" s="827">
        <v>2.5</v>
      </c>
      <c r="C7" s="884">
        <v>2.6</v>
      </c>
      <c r="D7" s="827">
        <v>2.7</v>
      </c>
      <c r="E7" s="885">
        <v>2.8</v>
      </c>
    </row>
    <row r="8" spans="1:5" x14ac:dyDescent="0.3">
      <c r="A8" s="391" t="s">
        <v>56</v>
      </c>
      <c r="B8" s="827"/>
      <c r="C8" s="884"/>
      <c r="D8" s="827"/>
      <c r="E8" s="885"/>
    </row>
    <row r="9" spans="1:5" x14ac:dyDescent="0.3">
      <c r="A9" s="392" t="s">
        <v>350</v>
      </c>
      <c r="B9" s="827">
        <v>2.7</v>
      </c>
      <c r="C9" s="884">
        <v>3.5</v>
      </c>
      <c r="D9" s="827">
        <v>3.5</v>
      </c>
      <c r="E9" s="885">
        <v>3.8</v>
      </c>
    </row>
    <row r="10" spans="1:5" x14ac:dyDescent="0.3">
      <c r="A10" s="391" t="s">
        <v>56</v>
      </c>
      <c r="B10" s="827"/>
      <c r="C10" s="884"/>
      <c r="D10" s="827"/>
      <c r="E10" s="885"/>
    </row>
    <row r="11" spans="1:5" x14ac:dyDescent="0.3">
      <c r="A11" s="392" t="s">
        <v>211</v>
      </c>
      <c r="B11" s="827">
        <v>3</v>
      </c>
      <c r="C11" s="884">
        <v>2.9</v>
      </c>
      <c r="D11" s="827">
        <v>2.5</v>
      </c>
      <c r="E11" s="885">
        <v>2.5</v>
      </c>
    </row>
    <row r="12" spans="1:5" x14ac:dyDescent="0.3">
      <c r="A12" s="391" t="s">
        <v>54</v>
      </c>
      <c r="B12" s="827"/>
      <c r="C12" s="884"/>
      <c r="D12" s="827"/>
      <c r="E12" s="885"/>
    </row>
    <row r="13" spans="1:5" x14ac:dyDescent="0.3">
      <c r="A13" s="392" t="s">
        <v>212</v>
      </c>
      <c r="B13" s="827">
        <v>3.5</v>
      </c>
      <c r="C13" s="884">
        <v>3.5</v>
      </c>
      <c r="D13" s="827">
        <v>3</v>
      </c>
      <c r="E13" s="885">
        <v>3</v>
      </c>
    </row>
    <row r="14" spans="1:5" x14ac:dyDescent="0.3">
      <c r="A14" s="391" t="s">
        <v>54</v>
      </c>
      <c r="B14" s="827"/>
      <c r="C14" s="884"/>
      <c r="D14" s="827"/>
      <c r="E14" s="885"/>
    </row>
    <row r="15" spans="1:5" x14ac:dyDescent="0.3">
      <c r="A15" s="390" t="s">
        <v>213</v>
      </c>
      <c r="B15" s="825">
        <v>-2.1</v>
      </c>
      <c r="C15" s="886">
        <v>-2.2000000000000002</v>
      </c>
      <c r="D15" s="825">
        <v>-2.4</v>
      </c>
      <c r="E15" s="888">
        <v>-2.5</v>
      </c>
    </row>
    <row r="16" spans="1:5" x14ac:dyDescent="0.3">
      <c r="A16" s="399" t="s">
        <v>61</v>
      </c>
      <c r="B16" s="826"/>
      <c r="C16" s="887"/>
      <c r="D16" s="826"/>
      <c r="E16" s="889"/>
    </row>
    <row r="17" spans="1:1" x14ac:dyDescent="0.3">
      <c r="A17" s="5" t="s">
        <v>50</v>
      </c>
    </row>
    <row r="18" spans="1:1" x14ac:dyDescent="0.3">
      <c r="A18" s="400"/>
    </row>
  </sheetData>
  <mergeCells count="24">
    <mergeCell ref="B5:B6"/>
    <mergeCell ref="C5:C6"/>
    <mergeCell ref="D5:D6"/>
    <mergeCell ref="E5:E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9B51F-431A-42F8-BFD2-E2833D5444F8}">
  <dimension ref="A1:G21"/>
  <sheetViews>
    <sheetView workbookViewId="0">
      <selection activeCell="J26" sqref="J26"/>
    </sheetView>
  </sheetViews>
  <sheetFormatPr baseColWidth="10" defaultColWidth="10.5546875" defaultRowHeight="13.8" x14ac:dyDescent="0.3"/>
  <cols>
    <col min="1" max="1" width="52.5546875" style="5" customWidth="1"/>
    <col min="2" max="16384" width="10.5546875" style="5"/>
  </cols>
  <sheetData>
    <row r="1" spans="1:7" ht="13.35" customHeight="1" x14ac:dyDescent="0.3">
      <c r="A1" s="890" t="s">
        <v>351</v>
      </c>
      <c r="B1" s="890"/>
      <c r="C1" s="890"/>
      <c r="D1" s="890"/>
      <c r="E1" s="890"/>
      <c r="F1" s="267"/>
      <c r="G1" s="267"/>
    </row>
    <row r="2" spans="1:7" ht="13.35" customHeight="1" x14ac:dyDescent="0.3">
      <c r="A2" s="890" t="s">
        <v>352</v>
      </c>
      <c r="B2" s="890"/>
      <c r="C2" s="890"/>
      <c r="D2" s="890"/>
      <c r="E2" s="890"/>
      <c r="F2" s="267"/>
      <c r="G2" s="267"/>
    </row>
    <row r="3" spans="1:7" ht="12.75" customHeight="1" x14ac:dyDescent="0.3">
      <c r="A3" s="891" t="s">
        <v>353</v>
      </c>
      <c r="B3" s="891"/>
      <c r="C3" s="891"/>
      <c r="D3" s="891"/>
      <c r="E3" s="891"/>
      <c r="F3" s="267"/>
      <c r="G3" s="267"/>
    </row>
    <row r="4" spans="1:7" ht="12.75" customHeight="1" x14ac:dyDescent="0.3">
      <c r="A4" s="656"/>
      <c r="B4" s="656"/>
      <c r="C4" s="656"/>
      <c r="D4" s="656"/>
      <c r="E4" s="656"/>
      <c r="F4" s="267"/>
      <c r="G4" s="267"/>
    </row>
    <row r="5" spans="1:7" x14ac:dyDescent="0.3">
      <c r="A5" s="268" t="s">
        <v>354</v>
      </c>
      <c r="B5" s="265" t="s">
        <v>355</v>
      </c>
      <c r="C5" s="254" t="s">
        <v>356</v>
      </c>
      <c r="D5" s="266" t="s">
        <v>357</v>
      </c>
      <c r="E5" s="266">
        <v>2026</v>
      </c>
      <c r="F5" s="267"/>
      <c r="G5" s="267"/>
    </row>
    <row r="6" spans="1:7" x14ac:dyDescent="0.3">
      <c r="A6" s="251" t="s">
        <v>358</v>
      </c>
      <c r="B6" s="701">
        <v>53932207.167204529</v>
      </c>
      <c r="C6" s="702">
        <v>56536667.678544939</v>
      </c>
      <c r="D6" s="701">
        <v>57411528.983788915</v>
      </c>
      <c r="E6" s="703">
        <v>58259780.885347292</v>
      </c>
      <c r="F6" s="269"/>
      <c r="G6" s="269"/>
    </row>
    <row r="7" spans="1:7" x14ac:dyDescent="0.3">
      <c r="A7" s="264" t="s">
        <v>359</v>
      </c>
      <c r="B7" s="704">
        <v>53923573.47755374</v>
      </c>
      <c r="C7" s="705">
        <v>56528029.175219119</v>
      </c>
      <c r="D7" s="704">
        <v>57402885.112185806</v>
      </c>
      <c r="E7" s="706">
        <v>58251130.405698501</v>
      </c>
      <c r="F7" s="267"/>
      <c r="G7" s="267"/>
    </row>
    <row r="8" spans="1:7" x14ac:dyDescent="0.3">
      <c r="A8" s="252" t="s">
        <v>75</v>
      </c>
      <c r="B8" s="707">
        <v>42687383.079999998</v>
      </c>
      <c r="C8" s="708">
        <v>46194439.572999999</v>
      </c>
      <c r="D8" s="707">
        <v>47960855.623999998</v>
      </c>
      <c r="E8" s="709">
        <v>48758404.244999997</v>
      </c>
      <c r="F8" s="267"/>
      <c r="G8" s="267"/>
    </row>
    <row r="9" spans="1:7" x14ac:dyDescent="0.3">
      <c r="A9" s="252" t="s">
        <v>360</v>
      </c>
      <c r="B9" s="707">
        <v>3144678.4873263659</v>
      </c>
      <c r="C9" s="708">
        <v>2599874.9301911029</v>
      </c>
      <c r="D9" s="707">
        <v>2244537.1873721499</v>
      </c>
      <c r="E9" s="709">
        <v>1963575.1538288628</v>
      </c>
      <c r="F9" s="267"/>
      <c r="G9" s="267"/>
    </row>
    <row r="10" spans="1:7" x14ac:dyDescent="0.3">
      <c r="A10" s="252" t="s">
        <v>361</v>
      </c>
      <c r="B10" s="707">
        <v>39542704.59267363</v>
      </c>
      <c r="C10" s="708">
        <v>43594564.642808899</v>
      </c>
      <c r="D10" s="707">
        <v>45716318.43662785</v>
      </c>
      <c r="E10" s="709">
        <v>46794829.091171138</v>
      </c>
      <c r="F10" s="267"/>
      <c r="G10" s="267"/>
    </row>
    <row r="11" spans="1:7" x14ac:dyDescent="0.3">
      <c r="A11" s="252" t="s">
        <v>78</v>
      </c>
      <c r="B11" s="707">
        <v>3675631.6528546126</v>
      </c>
      <c r="C11" s="708">
        <v>2554106.8240545332</v>
      </c>
      <c r="D11" s="707">
        <v>1445331.9839470768</v>
      </c>
      <c r="E11" s="709">
        <v>1246307.5093960064</v>
      </c>
      <c r="F11" s="267"/>
      <c r="G11" s="267"/>
    </row>
    <row r="12" spans="1:7" x14ac:dyDescent="0.3">
      <c r="A12" s="252" t="s">
        <v>79</v>
      </c>
      <c r="B12" s="707">
        <v>3168369.5764998416</v>
      </c>
      <c r="C12" s="708">
        <v>3258098.6413237671</v>
      </c>
      <c r="D12" s="707">
        <v>3353145.3575600423</v>
      </c>
      <c r="E12" s="709">
        <v>3454495.2311303103</v>
      </c>
      <c r="F12" s="267"/>
      <c r="G12" s="267"/>
    </row>
    <row r="13" spans="1:7" x14ac:dyDescent="0.3">
      <c r="A13" s="252" t="s">
        <v>80</v>
      </c>
      <c r="B13" s="707">
        <v>158110.79377133006</v>
      </c>
      <c r="C13" s="708">
        <v>163345.449249595</v>
      </c>
      <c r="D13" s="707">
        <v>168741.63201657147</v>
      </c>
      <c r="E13" s="709">
        <v>174349.30787084502</v>
      </c>
      <c r="F13" s="267"/>
      <c r="G13" s="267"/>
    </row>
    <row r="14" spans="1:7" x14ac:dyDescent="0.3">
      <c r="A14" s="252" t="s">
        <v>81</v>
      </c>
      <c r="B14" s="707">
        <v>1080382.223207118</v>
      </c>
      <c r="C14" s="708">
        <v>1105856.7743261736</v>
      </c>
      <c r="D14" s="707">
        <v>1122044.2135210568</v>
      </c>
      <c r="E14" s="709">
        <v>1161735.8648158424</v>
      </c>
      <c r="F14" s="267"/>
      <c r="G14" s="267"/>
    </row>
    <row r="15" spans="1:7" x14ac:dyDescent="0.3">
      <c r="A15" s="252" t="s">
        <v>82</v>
      </c>
      <c r="B15" s="707">
        <v>1250405.8130764775</v>
      </c>
      <c r="C15" s="708">
        <v>1285817.6365865672</v>
      </c>
      <c r="D15" s="707">
        <v>1323328.0859284531</v>
      </c>
      <c r="E15" s="709">
        <v>1363326.0937387759</v>
      </c>
      <c r="F15" s="267"/>
      <c r="G15" s="267"/>
    </row>
    <row r="16" spans="1:7" x14ac:dyDescent="0.3">
      <c r="A16" s="252" t="s">
        <v>83</v>
      </c>
      <c r="B16" s="707">
        <v>1903290.3381443752</v>
      </c>
      <c r="C16" s="708">
        <v>1966364.2766784884</v>
      </c>
      <c r="D16" s="707">
        <v>2029438.2152126015</v>
      </c>
      <c r="E16" s="709">
        <v>2092512.1537467146</v>
      </c>
      <c r="F16" s="267"/>
      <c r="G16" s="267"/>
    </row>
    <row r="17" spans="1:7" x14ac:dyDescent="0.3">
      <c r="A17" s="304" t="s">
        <v>362</v>
      </c>
      <c r="B17" s="704">
        <v>8633.6896507884612</v>
      </c>
      <c r="C17" s="705">
        <v>8638.5033258195017</v>
      </c>
      <c r="D17" s="704">
        <v>8643.8716031058011</v>
      </c>
      <c r="E17" s="706">
        <v>8650.4796487887052</v>
      </c>
      <c r="F17" s="267"/>
      <c r="G17" s="267"/>
    </row>
    <row r="18" spans="1:7" x14ac:dyDescent="0.3">
      <c r="A18" s="253" t="s">
        <v>85</v>
      </c>
      <c r="B18" s="710">
        <v>8633.6896507884612</v>
      </c>
      <c r="C18" s="711">
        <v>8638.5033258195017</v>
      </c>
      <c r="D18" s="710">
        <v>8643.8716031058011</v>
      </c>
      <c r="E18" s="712">
        <v>8650.4796487887052</v>
      </c>
      <c r="F18" s="267"/>
      <c r="G18" s="267"/>
    </row>
    <row r="19" spans="1:7" x14ac:dyDescent="0.3">
      <c r="A19" s="656" t="s">
        <v>87</v>
      </c>
      <c r="B19" s="267"/>
      <c r="C19" s="267"/>
      <c r="D19" s="267"/>
      <c r="E19" s="267"/>
      <c r="F19" s="267"/>
      <c r="G19" s="267"/>
    </row>
    <row r="20" spans="1:7" x14ac:dyDescent="0.3">
      <c r="A20" s="656"/>
      <c r="B20" s="270"/>
      <c r="C20" s="270"/>
      <c r="D20" s="270"/>
      <c r="E20" s="270"/>
      <c r="F20" s="267"/>
      <c r="G20" s="267"/>
    </row>
    <row r="21" spans="1:7" x14ac:dyDescent="0.3">
      <c r="A21" s="267"/>
      <c r="B21" s="270"/>
      <c r="C21" s="270"/>
      <c r="D21" s="270"/>
      <c r="E21" s="270"/>
      <c r="F21" s="267"/>
      <c r="G21" s="267"/>
    </row>
  </sheetData>
  <mergeCells count="3">
    <mergeCell ref="A1:E1"/>
    <mergeCell ref="A2:E2"/>
    <mergeCell ref="A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945B4-3B19-4D4B-9250-6D0912311C50}">
  <dimension ref="A1:C17"/>
  <sheetViews>
    <sheetView workbookViewId="0">
      <selection activeCell="I24" sqref="I24"/>
    </sheetView>
  </sheetViews>
  <sheetFormatPr baseColWidth="10" defaultColWidth="10.5546875" defaultRowHeight="13.8" x14ac:dyDescent="0.3"/>
  <cols>
    <col min="1" max="1" width="27.44140625" style="5" bestFit="1" customWidth="1"/>
    <col min="2" max="2" width="12.44140625" style="5" customWidth="1"/>
    <col min="3" max="3" width="13.5546875" style="5" customWidth="1"/>
    <col min="4" max="16384" width="10.5546875" style="5"/>
  </cols>
  <sheetData>
    <row r="1" spans="1:3" x14ac:dyDescent="0.3">
      <c r="A1" s="4" t="s">
        <v>35</v>
      </c>
      <c r="C1" s="33"/>
    </row>
    <row r="2" spans="1:3" x14ac:dyDescent="0.3">
      <c r="A2" s="4" t="s">
        <v>36</v>
      </c>
    </row>
    <row r="4" spans="1:3" x14ac:dyDescent="0.3">
      <c r="A4" s="6"/>
      <c r="B4" s="7" t="s">
        <v>37</v>
      </c>
      <c r="C4" s="360" t="s">
        <v>38</v>
      </c>
    </row>
    <row r="5" spans="1:3" x14ac:dyDescent="0.3">
      <c r="A5" s="8" t="s">
        <v>39</v>
      </c>
      <c r="B5" s="819">
        <v>7.5</v>
      </c>
      <c r="C5" s="820">
        <v>9.5</v>
      </c>
    </row>
    <row r="6" spans="1:3" x14ac:dyDescent="0.3">
      <c r="A6" s="9" t="s">
        <v>40</v>
      </c>
      <c r="B6" s="819"/>
      <c r="C6" s="820"/>
    </row>
    <row r="7" spans="1:3" x14ac:dyDescent="0.3">
      <c r="A7" s="8" t="s">
        <v>41</v>
      </c>
      <c r="B7" s="819">
        <v>12.6</v>
      </c>
      <c r="C7" s="820">
        <v>16.2</v>
      </c>
    </row>
    <row r="8" spans="1:3" x14ac:dyDescent="0.3">
      <c r="A8" s="9" t="s">
        <v>40</v>
      </c>
      <c r="B8" s="819"/>
      <c r="C8" s="820"/>
    </row>
    <row r="9" spans="1:3" x14ac:dyDescent="0.3">
      <c r="A9" s="8" t="s">
        <v>42</v>
      </c>
      <c r="B9" s="819">
        <v>3.7</v>
      </c>
      <c r="C9" s="820">
        <v>4.0999999999999996</v>
      </c>
    </row>
    <row r="10" spans="1:3" x14ac:dyDescent="0.3">
      <c r="A10" s="9" t="s">
        <v>43</v>
      </c>
      <c r="B10" s="819"/>
      <c r="C10" s="820"/>
    </row>
    <row r="11" spans="1:3" x14ac:dyDescent="0.3">
      <c r="A11" s="8" t="s">
        <v>44</v>
      </c>
      <c r="B11" s="821">
        <v>711.7</v>
      </c>
      <c r="C11" s="822">
        <v>741</v>
      </c>
    </row>
    <row r="12" spans="1:3" x14ac:dyDescent="0.3">
      <c r="A12" s="9" t="s">
        <v>45</v>
      </c>
      <c r="B12" s="821"/>
      <c r="C12" s="822"/>
    </row>
    <row r="13" spans="1:3" x14ac:dyDescent="0.3">
      <c r="A13" s="8" t="s">
        <v>46</v>
      </c>
      <c r="B13" s="821">
        <v>411.4</v>
      </c>
      <c r="C13" s="822">
        <v>422</v>
      </c>
    </row>
    <row r="14" spans="1:3" x14ac:dyDescent="0.3">
      <c r="A14" s="9" t="s">
        <v>47</v>
      </c>
      <c r="B14" s="821"/>
      <c r="C14" s="822"/>
    </row>
    <row r="15" spans="1:3" x14ac:dyDescent="0.3">
      <c r="A15" s="8" t="s">
        <v>48</v>
      </c>
      <c r="B15" s="821">
        <v>63.8</v>
      </c>
      <c r="C15" s="822">
        <v>65.7</v>
      </c>
    </row>
    <row r="16" spans="1:3" x14ac:dyDescent="0.3">
      <c r="A16" s="10" t="s">
        <v>49</v>
      </c>
      <c r="B16" s="823"/>
      <c r="C16" s="824"/>
    </row>
    <row r="17" spans="1:1" x14ac:dyDescent="0.3">
      <c r="A17" s="5" t="s">
        <v>50</v>
      </c>
    </row>
  </sheetData>
  <mergeCells count="12">
    <mergeCell ref="B11:B12"/>
    <mergeCell ref="C11:C12"/>
    <mergeCell ref="B13:B14"/>
    <mergeCell ref="C13:C14"/>
    <mergeCell ref="B15:B16"/>
    <mergeCell ref="C15:C16"/>
    <mergeCell ref="B5:B6"/>
    <mergeCell ref="C5:C6"/>
    <mergeCell ref="B7:B8"/>
    <mergeCell ref="C7:C8"/>
    <mergeCell ref="B9:B10"/>
    <mergeCell ref="C9:C10"/>
  </mergeCells>
  <pageMargins left="0.7" right="0.7" top="0.75" bottom="0.75" header="0.3" footer="0.3"/>
  <pageSetup orientation="portrait" horizontalDpi="90" verticalDpi="9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1621A-BDE2-4C66-BBAA-B4CDEA624082}">
  <dimension ref="A1:E17"/>
  <sheetViews>
    <sheetView workbookViewId="0">
      <selection activeCell="J26" sqref="J26"/>
    </sheetView>
  </sheetViews>
  <sheetFormatPr baseColWidth="10" defaultColWidth="11.44140625" defaultRowHeight="14.4" x14ac:dyDescent="0.3"/>
  <cols>
    <col min="1" max="1" width="48" style="231" customWidth="1"/>
    <col min="2" max="2" width="11.44140625" style="231" bestFit="1" customWidth="1"/>
    <col min="3" max="5" width="11.5546875" style="231" bestFit="1" customWidth="1"/>
    <col min="6" max="16384" width="11.44140625" style="231"/>
  </cols>
  <sheetData>
    <row r="1" spans="1:5" x14ac:dyDescent="0.3">
      <c r="A1" s="229" t="s">
        <v>363</v>
      </c>
      <c r="B1" s="230" t="s">
        <v>354</v>
      </c>
      <c r="C1" s="230" t="s">
        <v>354</v>
      </c>
      <c r="D1" s="230" t="s">
        <v>354</v>
      </c>
      <c r="E1" s="230" t="s">
        <v>354</v>
      </c>
    </row>
    <row r="2" spans="1:5" x14ac:dyDescent="0.3">
      <c r="A2" s="892" t="s">
        <v>364</v>
      </c>
      <c r="B2" s="892"/>
      <c r="C2" s="892"/>
      <c r="D2" s="892"/>
      <c r="E2" s="892"/>
    </row>
    <row r="3" spans="1:5" x14ac:dyDescent="0.3">
      <c r="A3" s="230" t="s">
        <v>365</v>
      </c>
      <c r="B3" s="230" t="s">
        <v>354</v>
      </c>
      <c r="C3" s="230" t="s">
        <v>354</v>
      </c>
      <c r="D3" s="230" t="s">
        <v>354</v>
      </c>
      <c r="E3" s="230" t="s">
        <v>354</v>
      </c>
    </row>
    <row r="4" spans="1:5" x14ac:dyDescent="0.3">
      <c r="A4" s="230" t="s">
        <v>354</v>
      </c>
      <c r="B4" s="230" t="s">
        <v>354</v>
      </c>
      <c r="C4" s="230" t="s">
        <v>354</v>
      </c>
      <c r="D4" s="230" t="s">
        <v>354</v>
      </c>
      <c r="E4" s="230" t="s">
        <v>354</v>
      </c>
    </row>
    <row r="5" spans="1:5" s="236" customFormat="1" x14ac:dyDescent="0.3">
      <c r="A5" s="232" t="s">
        <v>354</v>
      </c>
      <c r="B5" s="233">
        <v>2023</v>
      </c>
      <c r="C5" s="234">
        <v>2024</v>
      </c>
      <c r="D5" s="235">
        <v>2025</v>
      </c>
      <c r="E5" s="235">
        <v>2026</v>
      </c>
    </row>
    <row r="6" spans="1:5" x14ac:dyDescent="0.3">
      <c r="A6" s="237" t="s">
        <v>366</v>
      </c>
      <c r="B6" s="401">
        <v>57364565.351321302</v>
      </c>
      <c r="C6" s="401">
        <v>59710340.665508293</v>
      </c>
      <c r="D6" s="401">
        <v>60994084.529928148</v>
      </c>
      <c r="E6" s="744" t="s">
        <v>379</v>
      </c>
    </row>
    <row r="7" spans="1:5" x14ac:dyDescent="0.3">
      <c r="A7" s="238" t="s">
        <v>367</v>
      </c>
      <c r="B7" s="506">
        <v>3.3580633253260004</v>
      </c>
      <c r="C7" s="506">
        <v>4.0892409797243658</v>
      </c>
      <c r="D7" s="507">
        <v>2.1499523367506441</v>
      </c>
      <c r="E7" s="745" t="s">
        <v>379</v>
      </c>
    </row>
    <row r="8" spans="1:5" x14ac:dyDescent="0.3">
      <c r="A8" s="239" t="s">
        <v>368</v>
      </c>
      <c r="B8" s="713">
        <v>-275102.73684416292</v>
      </c>
      <c r="C8" s="714">
        <v>243346.7271945281</v>
      </c>
      <c r="D8" s="714">
        <v>250649.11672182029</v>
      </c>
      <c r="E8" s="746" t="s">
        <v>379</v>
      </c>
    </row>
    <row r="9" spans="1:5" x14ac:dyDescent="0.3">
      <c r="A9" s="240" t="s">
        <v>369</v>
      </c>
      <c r="B9" s="715">
        <v>-3157255.4472726136</v>
      </c>
      <c r="C9" s="715">
        <v>-3417019.7141578794</v>
      </c>
      <c r="D9" s="715">
        <v>-3833204.6628610566</v>
      </c>
      <c r="E9" s="747" t="s">
        <v>379</v>
      </c>
    </row>
    <row r="10" spans="1:5" x14ac:dyDescent="0.3">
      <c r="A10" s="241" t="s">
        <v>370</v>
      </c>
      <c r="B10" s="716">
        <v>53932207.167204529</v>
      </c>
      <c r="C10" s="716">
        <v>56536667.678544939</v>
      </c>
      <c r="D10" s="716">
        <v>57411528.983788915</v>
      </c>
      <c r="E10" s="716">
        <v>58259780.885347292</v>
      </c>
    </row>
    <row r="11" spans="1:5" x14ac:dyDescent="0.3">
      <c r="A11" s="242" t="s">
        <v>367</v>
      </c>
      <c r="B11" s="508">
        <v>0.54180009263183138</v>
      </c>
      <c r="C11" s="508">
        <v>4.8291376306292619</v>
      </c>
      <c r="D11" s="508">
        <v>1.5474228340061558</v>
      </c>
      <c r="E11" s="508">
        <v>1.4774940096054365</v>
      </c>
    </row>
    <row r="12" spans="1:5" x14ac:dyDescent="0.3">
      <c r="A12" s="243" t="s">
        <v>371</v>
      </c>
      <c r="B12" s="717">
        <v>-3432358.1841167733</v>
      </c>
      <c r="C12" s="717">
        <v>-3173672.9869633541</v>
      </c>
      <c r="D12" s="717">
        <v>-3582555.5461392328</v>
      </c>
      <c r="E12" s="748" t="s">
        <v>379</v>
      </c>
    </row>
    <row r="13" spans="1:5" x14ac:dyDescent="0.3">
      <c r="A13" s="230" t="s">
        <v>372</v>
      </c>
      <c r="B13" s="230" t="s">
        <v>354</v>
      </c>
      <c r="C13" s="230" t="s">
        <v>354</v>
      </c>
      <c r="D13" s="230" t="s">
        <v>354</v>
      </c>
      <c r="E13" s="230" t="s">
        <v>354</v>
      </c>
    </row>
    <row r="14" spans="1:5" x14ac:dyDescent="0.3">
      <c r="B14" s="244"/>
      <c r="C14" s="244"/>
      <c r="D14" s="244"/>
    </row>
    <row r="15" spans="1:5" x14ac:dyDescent="0.3">
      <c r="B15" s="245"/>
      <c r="C15" s="245"/>
      <c r="D15" s="245"/>
    </row>
    <row r="16" spans="1:5" x14ac:dyDescent="0.3">
      <c r="B16" s="245"/>
      <c r="C16" s="245"/>
      <c r="D16" s="245"/>
    </row>
    <row r="17" spans="1:4" x14ac:dyDescent="0.3">
      <c r="A17" s="5"/>
      <c r="B17" s="246"/>
      <c r="C17" s="246"/>
      <c r="D17" s="246"/>
    </row>
  </sheetData>
  <mergeCells count="1">
    <mergeCell ref="A2:E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EA9E4-C1E2-4073-A3BD-349A0895B875}">
  <dimension ref="A1:I11"/>
  <sheetViews>
    <sheetView workbookViewId="0">
      <selection activeCell="J26" sqref="J26"/>
    </sheetView>
  </sheetViews>
  <sheetFormatPr baseColWidth="10" defaultColWidth="10.5546875" defaultRowHeight="13.8" x14ac:dyDescent="0.3"/>
  <cols>
    <col min="1" max="1" width="32.5546875" style="5" customWidth="1"/>
    <col min="2" max="16384" width="10.5546875" style="5"/>
  </cols>
  <sheetData>
    <row r="1" spans="1:9" x14ac:dyDescent="0.3">
      <c r="A1" s="894" t="s">
        <v>373</v>
      </c>
      <c r="B1" s="894"/>
      <c r="C1" s="894"/>
      <c r="D1" s="894"/>
      <c r="E1" s="894"/>
      <c r="F1" s="894"/>
      <c r="G1" s="894"/>
    </row>
    <row r="2" spans="1:9" x14ac:dyDescent="0.3">
      <c r="A2" s="894" t="s">
        <v>374</v>
      </c>
      <c r="B2" s="894"/>
      <c r="C2" s="894"/>
      <c r="D2" s="894"/>
      <c r="E2" s="894"/>
      <c r="F2" s="894"/>
      <c r="G2" s="894"/>
    </row>
    <row r="3" spans="1:9" x14ac:dyDescent="0.3">
      <c r="A3" s="91"/>
    </row>
    <row r="4" spans="1:9" x14ac:dyDescent="0.3">
      <c r="A4" s="895"/>
      <c r="B4" s="897">
        <v>2023</v>
      </c>
      <c r="C4" s="897"/>
      <c r="D4" s="897">
        <v>2024</v>
      </c>
      <c r="E4" s="897"/>
      <c r="F4" s="893">
        <v>2025</v>
      </c>
      <c r="G4" s="893"/>
      <c r="H4" s="893">
        <v>2026</v>
      </c>
      <c r="I4" s="893"/>
    </row>
    <row r="5" spans="1:9" x14ac:dyDescent="0.3">
      <c r="A5" s="896"/>
      <c r="B5" s="345" t="s">
        <v>375</v>
      </c>
      <c r="C5" s="345" t="s">
        <v>376</v>
      </c>
      <c r="D5" s="345" t="s">
        <v>375</v>
      </c>
      <c r="E5" s="345" t="s">
        <v>376</v>
      </c>
      <c r="F5" s="345" t="s">
        <v>375</v>
      </c>
      <c r="G5" s="345" t="s">
        <v>376</v>
      </c>
      <c r="H5" s="345" t="s">
        <v>375</v>
      </c>
      <c r="I5" s="345" t="s">
        <v>376</v>
      </c>
    </row>
    <row r="6" spans="1:9" x14ac:dyDescent="0.3">
      <c r="A6" s="347" t="s">
        <v>377</v>
      </c>
      <c r="B6" s="672"/>
      <c r="C6" s="672"/>
      <c r="D6" s="672"/>
      <c r="E6" s="672"/>
      <c r="F6" s="92"/>
      <c r="G6" s="92"/>
      <c r="H6" s="92"/>
      <c r="I6" s="92"/>
    </row>
    <row r="7" spans="1:9" x14ac:dyDescent="0.3">
      <c r="A7" s="93" t="s">
        <v>378</v>
      </c>
      <c r="B7" s="94">
        <v>1.731512785126621E-2</v>
      </c>
      <c r="C7" s="94">
        <v>2.7240610968834789E-2</v>
      </c>
      <c r="D7" s="94">
        <v>1.8496589822790011E-2</v>
      </c>
      <c r="E7" s="94">
        <v>2.7824430037832526E-2</v>
      </c>
      <c r="F7" s="94">
        <v>1.9428239450864915E-2</v>
      </c>
      <c r="G7" s="94">
        <v>2.827634393091305E-2</v>
      </c>
      <c r="H7" s="510" t="s">
        <v>379</v>
      </c>
      <c r="I7" s="94">
        <v>2.8536578070544438E-2</v>
      </c>
    </row>
    <row r="8" spans="1:9" x14ac:dyDescent="0.3">
      <c r="A8" s="93" t="s">
        <v>380</v>
      </c>
      <c r="B8" s="95">
        <v>-4.8000000000000265E-3</v>
      </c>
      <c r="C8" s="95">
        <v>2.7300000000000102E-2</v>
      </c>
      <c r="D8" s="95">
        <v>-1.3000000000000012E-2</v>
      </c>
      <c r="E8" s="95">
        <v>2.7099999999999902E-2</v>
      </c>
      <c r="F8" s="94">
        <v>-1.8199999999999994E-2</v>
      </c>
      <c r="G8" s="94">
        <v>2.6399999999999979E-2</v>
      </c>
      <c r="H8" s="510" t="s">
        <v>379</v>
      </c>
      <c r="I8" s="94">
        <v>2.4899999999999922E-2</v>
      </c>
    </row>
    <row r="9" spans="1:9" x14ac:dyDescent="0.3">
      <c r="A9" s="347" t="s">
        <v>381</v>
      </c>
      <c r="B9" s="675"/>
      <c r="C9" s="675"/>
      <c r="D9" s="675"/>
      <c r="E9" s="675"/>
      <c r="F9" s="92"/>
      <c r="G9" s="92"/>
      <c r="H9" s="92"/>
      <c r="I9" s="92"/>
    </row>
    <row r="10" spans="1:9" x14ac:dyDescent="0.3">
      <c r="A10" s="96" t="s">
        <v>382</v>
      </c>
      <c r="B10" s="97">
        <v>288</v>
      </c>
      <c r="C10" s="97">
        <v>331</v>
      </c>
      <c r="D10" s="97">
        <v>288</v>
      </c>
      <c r="E10" s="97">
        <v>331</v>
      </c>
      <c r="F10" s="97">
        <v>288</v>
      </c>
      <c r="G10" s="97">
        <v>331</v>
      </c>
      <c r="H10" s="97">
        <v>288</v>
      </c>
      <c r="I10" s="97">
        <v>331</v>
      </c>
    </row>
    <row r="11" spans="1:9" x14ac:dyDescent="0.3">
      <c r="A11" s="98" t="s">
        <v>146</v>
      </c>
      <c r="B11" s="681"/>
      <c r="C11" s="681"/>
      <c r="D11" s="681"/>
      <c r="E11" s="681"/>
      <c r="F11" s="681"/>
      <c r="G11" s="681"/>
    </row>
  </sheetData>
  <mergeCells count="7">
    <mergeCell ref="H4:I4"/>
    <mergeCell ref="A1:G1"/>
    <mergeCell ref="A2:G2"/>
    <mergeCell ref="A4:A5"/>
    <mergeCell ref="B4:C4"/>
    <mergeCell ref="D4:E4"/>
    <mergeCell ref="F4:G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379B-544E-4C59-88FC-226132B8568B}">
  <dimension ref="A1:Q17"/>
  <sheetViews>
    <sheetView workbookViewId="0">
      <selection activeCell="J26" sqref="J26"/>
    </sheetView>
  </sheetViews>
  <sheetFormatPr baseColWidth="10" defaultColWidth="11.44140625" defaultRowHeight="14.4" x14ac:dyDescent="0.3"/>
  <cols>
    <col min="1" max="1" width="49.44140625" style="231" customWidth="1"/>
    <col min="2" max="16384" width="11.44140625" style="231"/>
  </cols>
  <sheetData>
    <row r="1" spans="1:17" x14ac:dyDescent="0.3">
      <c r="A1" s="898" t="s">
        <v>383</v>
      </c>
      <c r="B1" s="898"/>
      <c r="C1" s="898"/>
      <c r="D1" s="898"/>
      <c r="E1" s="898"/>
    </row>
    <row r="2" spans="1:17" x14ac:dyDescent="0.3">
      <c r="A2" s="898" t="s">
        <v>384</v>
      </c>
      <c r="B2" s="898"/>
      <c r="C2" s="898"/>
      <c r="D2" s="898"/>
      <c r="E2" s="898"/>
    </row>
    <row r="3" spans="1:17" x14ac:dyDescent="0.3">
      <c r="A3" s="899" t="s">
        <v>353</v>
      </c>
      <c r="B3" s="899"/>
      <c r="C3" s="899"/>
      <c r="D3" s="899"/>
      <c r="E3" s="899"/>
    </row>
    <row r="4" spans="1:17" x14ac:dyDescent="0.3">
      <c r="A4" s="659"/>
      <c r="B4" s="293"/>
      <c r="C4" s="659"/>
      <c r="D4" s="293"/>
      <c r="E4" s="659"/>
    </row>
    <row r="5" spans="1:17" x14ac:dyDescent="0.3">
      <c r="A5" s="300" t="s">
        <v>354</v>
      </c>
      <c r="B5" s="301" t="s">
        <v>385</v>
      </c>
      <c r="C5" s="301" t="s">
        <v>386</v>
      </c>
      <c r="D5" s="302" t="s">
        <v>387</v>
      </c>
      <c r="E5" s="302">
        <v>2026</v>
      </c>
    </row>
    <row r="6" spans="1:17" x14ac:dyDescent="0.3">
      <c r="A6" s="251" t="s">
        <v>358</v>
      </c>
      <c r="B6" s="255">
        <v>52830207.292367548</v>
      </c>
      <c r="C6" s="258">
        <v>56568318.559565336</v>
      </c>
      <c r="D6" s="255">
        <v>58658115.648687623</v>
      </c>
      <c r="E6" s="260">
        <v>60025470.161135733</v>
      </c>
      <c r="G6" s="513"/>
      <c r="H6" s="514"/>
      <c r="I6" s="514"/>
      <c r="J6" s="514"/>
      <c r="L6" s="514"/>
      <c r="M6" s="514"/>
      <c r="N6" s="514"/>
      <c r="O6" s="514"/>
      <c r="P6" s="514"/>
      <c r="Q6" s="514"/>
    </row>
    <row r="7" spans="1:17" x14ac:dyDescent="0.3">
      <c r="A7" s="252" t="s">
        <v>75</v>
      </c>
      <c r="B7" s="256">
        <v>42813692.12207818</v>
      </c>
      <c r="C7" s="294">
        <v>46850487.650799356</v>
      </c>
      <c r="D7" s="256">
        <v>49140964.115489095</v>
      </c>
      <c r="E7" s="261">
        <v>50245388.214332715</v>
      </c>
      <c r="G7" s="514"/>
      <c r="H7" s="514"/>
      <c r="I7" s="514"/>
      <c r="J7" s="514"/>
      <c r="L7" s="514"/>
      <c r="M7" s="514"/>
      <c r="N7" s="514"/>
      <c r="O7" s="514"/>
      <c r="P7" s="514"/>
      <c r="Q7" s="514"/>
    </row>
    <row r="8" spans="1:17" x14ac:dyDescent="0.3">
      <c r="A8" s="252" t="s">
        <v>388</v>
      </c>
      <c r="B8" s="256">
        <v>1846261.9294330231</v>
      </c>
      <c r="C8" s="294">
        <v>1691485.4232773865</v>
      </c>
      <c r="D8" s="256">
        <v>1813316.9921326053</v>
      </c>
      <c r="E8" s="261">
        <v>1896127.0268553207</v>
      </c>
      <c r="G8" s="514"/>
      <c r="H8" s="514"/>
      <c r="I8" s="514"/>
      <c r="J8" s="514"/>
      <c r="L8" s="514"/>
      <c r="M8" s="514"/>
      <c r="N8" s="514"/>
      <c r="O8" s="514"/>
      <c r="P8" s="514"/>
      <c r="Q8" s="514"/>
    </row>
    <row r="9" spans="1:17" x14ac:dyDescent="0.3">
      <c r="A9" s="252" t="s">
        <v>389</v>
      </c>
      <c r="B9" s="256">
        <v>40967430.192645155</v>
      </c>
      <c r="C9" s="294">
        <v>45159002.227521971</v>
      </c>
      <c r="D9" s="256">
        <v>47327647.123356491</v>
      </c>
      <c r="E9" s="261">
        <v>48349261.187477395</v>
      </c>
      <c r="G9" s="514"/>
      <c r="H9" s="514"/>
      <c r="I9" s="514"/>
      <c r="J9" s="514"/>
      <c r="L9" s="514"/>
      <c r="M9" s="514"/>
      <c r="N9" s="514"/>
      <c r="O9" s="514"/>
      <c r="P9" s="514"/>
      <c r="Q9" s="514"/>
    </row>
    <row r="10" spans="1:17" x14ac:dyDescent="0.3">
      <c r="A10" s="252" t="s">
        <v>78</v>
      </c>
      <c r="B10" s="256">
        <v>2363561.9802157441</v>
      </c>
      <c r="C10" s="294">
        <v>1844544.2611663118</v>
      </c>
      <c r="D10" s="256">
        <v>1426765.2476044381</v>
      </c>
      <c r="E10" s="261">
        <v>1442712.286117764</v>
      </c>
      <c r="G10" s="514"/>
      <c r="H10" s="514"/>
      <c r="I10" s="514"/>
      <c r="J10" s="514"/>
      <c r="L10" s="514"/>
      <c r="M10" s="514"/>
      <c r="N10" s="514"/>
      <c r="O10" s="514"/>
      <c r="P10" s="514"/>
      <c r="Q10" s="514"/>
    </row>
    <row r="11" spans="1:17" x14ac:dyDescent="0.3">
      <c r="A11" s="252" t="s">
        <v>390</v>
      </c>
      <c r="B11" s="256">
        <v>2700093.4374958561</v>
      </c>
      <c r="C11" s="294">
        <v>2765049.4554261612</v>
      </c>
      <c r="D11" s="256">
        <v>2832256.3652387089</v>
      </c>
      <c r="E11" s="261">
        <v>2901367.912904873</v>
      </c>
      <c r="G11" s="514"/>
      <c r="H11" s="514"/>
      <c r="I11" s="514"/>
      <c r="J11" s="514"/>
      <c r="L11" s="514"/>
      <c r="M11" s="514"/>
      <c r="N11" s="514"/>
      <c r="O11" s="514"/>
      <c r="P11" s="514"/>
      <c r="Q11" s="514"/>
    </row>
    <row r="12" spans="1:17" ht="15" x14ac:dyDescent="0.3">
      <c r="A12" s="253" t="s">
        <v>391</v>
      </c>
      <c r="B12" s="257">
        <v>4952859.7525777631</v>
      </c>
      <c r="C12" s="259">
        <v>5108237.1921735033</v>
      </c>
      <c r="D12" s="257">
        <v>5258129.9203553777</v>
      </c>
      <c r="E12" s="262">
        <v>5436001.7477803817</v>
      </c>
      <c r="G12" s="514"/>
      <c r="H12" s="514"/>
      <c r="I12" s="514"/>
      <c r="J12" s="514"/>
      <c r="L12" s="514"/>
      <c r="M12" s="514"/>
      <c r="N12" s="514"/>
      <c r="O12" s="514"/>
      <c r="P12" s="514"/>
      <c r="Q12" s="514"/>
    </row>
    <row r="13" spans="1:17" ht="42" customHeight="1" x14ac:dyDescent="0.3">
      <c r="A13" s="891" t="s">
        <v>392</v>
      </c>
      <c r="B13" s="891"/>
      <c r="C13" s="891"/>
      <c r="D13" s="891"/>
      <c r="E13" s="891"/>
    </row>
    <row r="14" spans="1:17" x14ac:dyDescent="0.3">
      <c r="A14" s="656" t="s">
        <v>146</v>
      </c>
      <c r="B14" s="227"/>
      <c r="C14" s="227"/>
      <c r="D14" s="227"/>
      <c r="E14" s="227"/>
    </row>
    <row r="15" spans="1:17" x14ac:dyDescent="0.3">
      <c r="A15" s="293"/>
      <c r="B15" s="228"/>
      <c r="C15" s="228"/>
      <c r="D15" s="228"/>
      <c r="E15" s="228"/>
    </row>
    <row r="16" spans="1:17" x14ac:dyDescent="0.3">
      <c r="B16" s="245"/>
      <c r="C16" s="245"/>
      <c r="D16" s="245"/>
      <c r="E16" s="245"/>
    </row>
    <row r="17" spans="1:1" x14ac:dyDescent="0.3">
      <c r="A17" s="5"/>
    </row>
  </sheetData>
  <mergeCells count="4">
    <mergeCell ref="A1:E1"/>
    <mergeCell ref="A2:E2"/>
    <mergeCell ref="A3:E3"/>
    <mergeCell ref="A13:E13"/>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CEE08-D056-4D3E-BBBE-0077D42BA571}">
  <dimension ref="A1:J28"/>
  <sheetViews>
    <sheetView workbookViewId="0">
      <selection activeCell="J26" sqref="J26"/>
    </sheetView>
  </sheetViews>
  <sheetFormatPr baseColWidth="10" defaultColWidth="11.44140625" defaultRowHeight="13.8" x14ac:dyDescent="0.3"/>
  <cols>
    <col min="1" max="1" width="11.44140625" style="5"/>
    <col min="2" max="2" width="48.44140625" style="5" customWidth="1"/>
    <col min="3" max="3" width="13.44140625" style="5" customWidth="1"/>
    <col min="4" max="4" width="15" style="5" customWidth="1"/>
    <col min="5" max="6" width="12.5546875" style="5" customWidth="1"/>
    <col min="7" max="16384" width="11.44140625" style="5"/>
  </cols>
  <sheetData>
    <row r="1" spans="1:8" x14ac:dyDescent="0.3">
      <c r="A1" s="890" t="s">
        <v>393</v>
      </c>
      <c r="B1" s="890"/>
      <c r="C1" s="890"/>
      <c r="D1" s="890"/>
      <c r="E1" s="890"/>
      <c r="F1" s="890"/>
    </row>
    <row r="2" spans="1:8" x14ac:dyDescent="0.3">
      <c r="A2" s="890" t="s">
        <v>394</v>
      </c>
      <c r="B2" s="890"/>
      <c r="C2" s="890"/>
      <c r="D2" s="890"/>
      <c r="E2" s="890"/>
      <c r="F2" s="890"/>
    </row>
    <row r="3" spans="1:8" x14ac:dyDescent="0.3">
      <c r="A3" s="891" t="s">
        <v>395</v>
      </c>
      <c r="B3" s="891"/>
      <c r="C3" s="891"/>
      <c r="D3" s="891"/>
      <c r="E3" s="891"/>
      <c r="F3" s="891"/>
    </row>
    <row r="4" spans="1:8" x14ac:dyDescent="0.3">
      <c r="A4" s="656"/>
      <c r="B4" s="656"/>
      <c r="C4" s="656"/>
      <c r="D4" s="656"/>
      <c r="E4" s="656"/>
      <c r="F4" s="656"/>
    </row>
    <row r="5" spans="1:8" x14ac:dyDescent="0.3">
      <c r="A5" s="305" t="s">
        <v>396</v>
      </c>
      <c r="B5" s="306" t="s">
        <v>396</v>
      </c>
      <c r="C5" s="307" t="s">
        <v>355</v>
      </c>
      <c r="D5" s="307" t="s">
        <v>356</v>
      </c>
      <c r="E5" s="308" t="s">
        <v>357</v>
      </c>
      <c r="F5" s="308">
        <v>2026</v>
      </c>
    </row>
    <row r="6" spans="1:8" x14ac:dyDescent="0.3">
      <c r="A6" s="902" t="s">
        <v>397</v>
      </c>
      <c r="B6" s="903"/>
      <c r="C6" s="309">
        <v>58412925.954342417</v>
      </c>
      <c r="D6" s="309">
        <v>59384965.212664872</v>
      </c>
      <c r="E6" s="309">
        <v>60207033.849097177</v>
      </c>
      <c r="F6" s="309">
        <v>60692729.211239055</v>
      </c>
      <c r="H6" s="33"/>
    </row>
    <row r="7" spans="1:8" x14ac:dyDescent="0.3">
      <c r="A7" s="902" t="s">
        <v>398</v>
      </c>
      <c r="B7" s="903"/>
      <c r="C7" s="309">
        <v>49798277.836342417</v>
      </c>
      <c r="D7" s="309">
        <v>51091139.01666487</v>
      </c>
      <c r="E7" s="309">
        <v>52093508.463097177</v>
      </c>
      <c r="F7" s="309">
        <v>53098029.867239051</v>
      </c>
    </row>
    <row r="8" spans="1:8" x14ac:dyDescent="0.3">
      <c r="A8" s="900" t="s">
        <v>399</v>
      </c>
      <c r="B8" s="901"/>
      <c r="C8" s="274">
        <v>11730980.75</v>
      </c>
      <c r="D8" s="274">
        <v>11865889.105</v>
      </c>
      <c r="E8" s="274">
        <v>12121616.548</v>
      </c>
      <c r="F8" s="274">
        <v>12292792.956</v>
      </c>
    </row>
    <row r="9" spans="1:8" x14ac:dyDescent="0.3">
      <c r="A9" s="900" t="s">
        <v>400</v>
      </c>
      <c r="B9" s="901"/>
      <c r="C9" s="274">
        <v>4206982.3849999998</v>
      </c>
      <c r="D9" s="274">
        <v>4264986.443</v>
      </c>
      <c r="E9" s="274">
        <v>4370858.0810000002</v>
      </c>
      <c r="F9" s="274">
        <v>4421976.16</v>
      </c>
    </row>
    <row r="10" spans="1:8" x14ac:dyDescent="0.3">
      <c r="A10" s="900" t="s">
        <v>401</v>
      </c>
      <c r="B10" s="901"/>
      <c r="C10" s="274">
        <v>2757431.5263424157</v>
      </c>
      <c r="D10" s="274">
        <v>3033805.6446648678</v>
      </c>
      <c r="E10" s="274">
        <v>3224408.7370971772</v>
      </c>
      <c r="F10" s="274">
        <v>3458044.9522390552</v>
      </c>
    </row>
    <row r="11" spans="1:8" x14ac:dyDescent="0.3">
      <c r="A11" s="900" t="s">
        <v>402</v>
      </c>
      <c r="B11" s="901"/>
      <c r="C11" s="274">
        <v>21881369.340999998</v>
      </c>
      <c r="D11" s="274">
        <v>22600863.93</v>
      </c>
      <c r="E11" s="274">
        <v>23088681.526999999</v>
      </c>
      <c r="F11" s="274">
        <v>23590985.282000002</v>
      </c>
    </row>
    <row r="12" spans="1:8" x14ac:dyDescent="0.3">
      <c r="A12" s="900" t="s">
        <v>403</v>
      </c>
      <c r="B12" s="901"/>
      <c r="C12" s="274">
        <v>9216468.6109999996</v>
      </c>
      <c r="D12" s="274">
        <v>9320548.6710000001</v>
      </c>
      <c r="E12" s="274">
        <v>9282898.3469999991</v>
      </c>
      <c r="F12" s="274">
        <v>9329185.2939999998</v>
      </c>
    </row>
    <row r="13" spans="1:8" x14ac:dyDescent="0.3">
      <c r="A13" s="900" t="s">
        <v>404</v>
      </c>
      <c r="B13" s="901"/>
      <c r="C13" s="274">
        <v>5045.223</v>
      </c>
      <c r="D13" s="274">
        <v>5045.223</v>
      </c>
      <c r="E13" s="274">
        <v>5045.223</v>
      </c>
      <c r="F13" s="274">
        <v>5045.223</v>
      </c>
    </row>
    <row r="14" spans="1:8" x14ac:dyDescent="0.3">
      <c r="A14" s="902" t="s">
        <v>405</v>
      </c>
      <c r="B14" s="903"/>
      <c r="C14" s="309">
        <v>8614648.1180000007</v>
      </c>
      <c r="D14" s="309">
        <v>8293826.1960000005</v>
      </c>
      <c r="E14" s="309">
        <v>8113525.3859999999</v>
      </c>
      <c r="F14" s="309">
        <v>7594699.3440000005</v>
      </c>
    </row>
    <row r="15" spans="1:8" x14ac:dyDescent="0.3">
      <c r="A15" s="900" t="s">
        <v>406</v>
      </c>
      <c r="B15" s="901"/>
      <c r="C15" s="274">
        <v>4653520.1390000004</v>
      </c>
      <c r="D15" s="274">
        <v>4296399.6370000001</v>
      </c>
      <c r="E15" s="274">
        <v>4233227.0120000001</v>
      </c>
      <c r="F15" s="274">
        <v>3891363.3629999999</v>
      </c>
    </row>
    <row r="16" spans="1:8" x14ac:dyDescent="0.3">
      <c r="A16" s="904" t="s">
        <v>407</v>
      </c>
      <c r="B16" s="905"/>
      <c r="C16" s="310">
        <v>3961127.9789999998</v>
      </c>
      <c r="D16" s="310">
        <v>3997426.5589999999</v>
      </c>
      <c r="E16" s="310">
        <v>3880298.3739999998</v>
      </c>
      <c r="F16" s="310">
        <v>3703335.9810000001</v>
      </c>
    </row>
    <row r="17" spans="1:10" x14ac:dyDescent="0.3">
      <c r="A17" s="868" t="s">
        <v>87</v>
      </c>
      <c r="B17" s="891"/>
      <c r="C17" s="267"/>
      <c r="D17" s="267"/>
      <c r="E17" s="267"/>
      <c r="F17" s="267"/>
    </row>
    <row r="18" spans="1:10" x14ac:dyDescent="0.3">
      <c r="C18" s="722"/>
      <c r="D18" s="722"/>
      <c r="E18" s="722"/>
      <c r="F18" s="722"/>
      <c r="G18" s="501"/>
      <c r="H18" s="501"/>
      <c r="I18" s="501"/>
      <c r="J18" s="501"/>
    </row>
    <row r="19" spans="1:10" x14ac:dyDescent="0.3">
      <c r="C19" s="339"/>
      <c r="D19" s="339"/>
      <c r="E19" s="339"/>
      <c r="F19" s="339"/>
      <c r="G19" s="501"/>
      <c r="H19" s="501"/>
      <c r="I19" s="501"/>
      <c r="J19" s="501"/>
    </row>
    <row r="20" spans="1:10" x14ac:dyDescent="0.3">
      <c r="C20" s="339"/>
      <c r="D20" s="339"/>
      <c r="E20" s="339"/>
      <c r="F20" s="339"/>
      <c r="G20" s="501"/>
      <c r="H20" s="501"/>
      <c r="I20" s="501"/>
      <c r="J20" s="501"/>
    </row>
    <row r="21" spans="1:10" x14ac:dyDescent="0.3">
      <c r="C21" s="339"/>
      <c r="D21" s="339"/>
      <c r="E21" s="339"/>
      <c r="F21" s="339"/>
      <c r="G21" s="501"/>
      <c r="H21" s="501"/>
      <c r="I21" s="501"/>
      <c r="J21" s="501"/>
    </row>
    <row r="22" spans="1:10" x14ac:dyDescent="0.3">
      <c r="C22" s="339"/>
      <c r="D22" s="339"/>
      <c r="E22" s="339"/>
      <c r="F22" s="339"/>
      <c r="G22" s="501"/>
      <c r="H22" s="501"/>
      <c r="I22" s="501"/>
      <c r="J22" s="501"/>
    </row>
    <row r="23" spans="1:10" x14ac:dyDescent="0.3">
      <c r="C23" s="339"/>
      <c r="D23" s="339"/>
      <c r="E23" s="339"/>
      <c r="F23" s="339"/>
      <c r="G23" s="501"/>
      <c r="H23" s="501"/>
      <c r="I23" s="501"/>
      <c r="J23" s="501"/>
    </row>
    <row r="24" spans="1:10" x14ac:dyDescent="0.3">
      <c r="C24" s="339"/>
      <c r="D24" s="339"/>
      <c r="E24" s="339"/>
      <c r="F24" s="339"/>
      <c r="G24" s="501"/>
      <c r="H24" s="501"/>
      <c r="I24" s="501"/>
      <c r="J24" s="501"/>
    </row>
    <row r="25" spans="1:10" x14ac:dyDescent="0.3">
      <c r="C25" s="339"/>
      <c r="D25" s="339"/>
      <c r="E25" s="339"/>
      <c r="F25" s="339"/>
      <c r="G25" s="501"/>
      <c r="H25" s="501"/>
      <c r="I25" s="501"/>
      <c r="J25" s="501"/>
    </row>
    <row r="26" spans="1:10" x14ac:dyDescent="0.3">
      <c r="C26" s="501"/>
      <c r="D26" s="501"/>
      <c r="E26" s="501"/>
      <c r="F26" s="501"/>
      <c r="G26" s="501"/>
      <c r="H26" s="501"/>
      <c r="I26" s="501"/>
      <c r="J26" s="501"/>
    </row>
    <row r="27" spans="1:10" x14ac:dyDescent="0.3">
      <c r="C27" s="339"/>
      <c r="D27" s="339"/>
      <c r="E27" s="339"/>
      <c r="F27" s="339"/>
      <c r="G27" s="501"/>
      <c r="H27" s="501"/>
      <c r="I27" s="501"/>
      <c r="J27" s="501"/>
    </row>
    <row r="28" spans="1:10" x14ac:dyDescent="0.3">
      <c r="C28" s="339"/>
      <c r="D28" s="339"/>
      <c r="E28" s="339"/>
      <c r="F28" s="339"/>
      <c r="G28" s="501"/>
      <c r="H28" s="501"/>
      <c r="I28" s="501"/>
      <c r="J28" s="501"/>
    </row>
  </sheetData>
  <mergeCells count="15">
    <mergeCell ref="A15:B15"/>
    <mergeCell ref="A16:B16"/>
    <mergeCell ref="A17:B17"/>
    <mergeCell ref="A9:B9"/>
    <mergeCell ref="A10:B10"/>
    <mergeCell ref="A11:B11"/>
    <mergeCell ref="A12:B12"/>
    <mergeCell ref="A13:B13"/>
    <mergeCell ref="A14:B14"/>
    <mergeCell ref="A8:B8"/>
    <mergeCell ref="A1:F1"/>
    <mergeCell ref="A2:F2"/>
    <mergeCell ref="A3:F3"/>
    <mergeCell ref="A6:B6"/>
    <mergeCell ref="A7:B7"/>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86192-6A32-42A1-A927-46B0C2EFF553}">
  <dimension ref="A1:H31"/>
  <sheetViews>
    <sheetView workbookViewId="0">
      <selection activeCell="J26" sqref="J26"/>
    </sheetView>
  </sheetViews>
  <sheetFormatPr baseColWidth="10" defaultColWidth="9.44140625" defaultRowHeight="13.8" x14ac:dyDescent="0.3"/>
  <cols>
    <col min="1" max="1" width="6.5546875" style="321" customWidth="1"/>
    <col min="2" max="2" width="39.44140625" style="5" customWidth="1"/>
    <col min="3" max="6" width="11.44140625" style="5" bestFit="1" customWidth="1"/>
    <col min="7" max="16384" width="9.44140625" style="5"/>
  </cols>
  <sheetData>
    <row r="1" spans="1:8" s="4" customFormat="1" x14ac:dyDescent="0.3">
      <c r="A1" s="910" t="s">
        <v>408</v>
      </c>
      <c r="B1" s="910"/>
      <c r="C1" s="910"/>
      <c r="D1" s="910"/>
      <c r="E1" s="910"/>
    </row>
    <row r="2" spans="1:8" x14ac:dyDescent="0.3">
      <c r="A2" s="910" t="s">
        <v>409</v>
      </c>
      <c r="B2" s="910"/>
      <c r="C2" s="910"/>
      <c r="D2" s="910"/>
      <c r="E2" s="910"/>
    </row>
    <row r="3" spans="1:8" x14ac:dyDescent="0.3">
      <c r="A3" s="910" t="s">
        <v>410</v>
      </c>
      <c r="B3" s="910"/>
      <c r="C3" s="910"/>
      <c r="D3" s="910"/>
      <c r="E3" s="910"/>
    </row>
    <row r="4" spans="1:8" x14ac:dyDescent="0.3">
      <c r="A4" s="911" t="s">
        <v>411</v>
      </c>
      <c r="B4" s="911"/>
      <c r="C4" s="911"/>
      <c r="D4" s="911"/>
      <c r="E4" s="911"/>
    </row>
    <row r="5" spans="1:8" x14ac:dyDescent="0.3">
      <c r="A5" s="912" t="s">
        <v>354</v>
      </c>
      <c r="B5" s="912"/>
      <c r="C5" s="912"/>
      <c r="D5" s="296" t="s">
        <v>354</v>
      </c>
      <c r="E5" s="296" t="s">
        <v>354</v>
      </c>
      <c r="F5" s="296" t="s">
        <v>354</v>
      </c>
    </row>
    <row r="6" spans="1:8" x14ac:dyDescent="0.3">
      <c r="A6" s="913" t="s">
        <v>412</v>
      </c>
      <c r="B6" s="914"/>
      <c r="C6" s="906">
        <v>2023</v>
      </c>
      <c r="D6" s="906">
        <v>2024</v>
      </c>
      <c r="E6" s="906">
        <v>2025</v>
      </c>
      <c r="F6" s="906">
        <v>2026</v>
      </c>
    </row>
    <row r="7" spans="1:8" x14ac:dyDescent="0.3">
      <c r="A7" s="915"/>
      <c r="B7" s="916"/>
      <c r="C7" s="907"/>
      <c r="D7" s="907"/>
      <c r="E7" s="907"/>
      <c r="F7" s="907"/>
    </row>
    <row r="8" spans="1:8" x14ac:dyDescent="0.3">
      <c r="A8" s="917"/>
      <c r="B8" s="918"/>
      <c r="C8" s="908"/>
      <c r="D8" s="908"/>
      <c r="E8" s="908"/>
      <c r="F8" s="908"/>
    </row>
    <row r="9" spans="1:8" x14ac:dyDescent="0.3">
      <c r="A9" s="311" t="s">
        <v>413</v>
      </c>
      <c r="B9" s="312" t="s">
        <v>414</v>
      </c>
      <c r="C9" s="313">
        <v>15937963.135</v>
      </c>
      <c r="D9" s="313">
        <v>16130875.548</v>
      </c>
      <c r="E9" s="313">
        <v>16492474.629000001</v>
      </c>
      <c r="F9" s="313">
        <v>16714769.116</v>
      </c>
    </row>
    <row r="10" spans="1:8" x14ac:dyDescent="0.3">
      <c r="A10" s="314" t="s">
        <v>415</v>
      </c>
      <c r="B10" s="315" t="s">
        <v>416</v>
      </c>
      <c r="C10" s="316">
        <v>11730980.75</v>
      </c>
      <c r="D10" s="316">
        <v>11865889.105</v>
      </c>
      <c r="E10" s="316">
        <v>12121616.548</v>
      </c>
      <c r="F10" s="316">
        <v>12292792.956</v>
      </c>
    </row>
    <row r="11" spans="1:8" x14ac:dyDescent="0.3">
      <c r="A11" s="314" t="s">
        <v>417</v>
      </c>
      <c r="B11" s="315" t="s">
        <v>418</v>
      </c>
      <c r="C11" s="316">
        <v>4206982.3849999998</v>
      </c>
      <c r="D11" s="316">
        <v>4264986.443</v>
      </c>
      <c r="E11" s="316">
        <v>4370858.0810000002</v>
      </c>
      <c r="F11" s="316">
        <v>4421976.16</v>
      </c>
    </row>
    <row r="12" spans="1:8" x14ac:dyDescent="0.3">
      <c r="A12" s="311" t="s">
        <v>419</v>
      </c>
      <c r="B12" s="312" t="s">
        <v>420</v>
      </c>
      <c r="C12" s="313">
        <v>21852490.846000001</v>
      </c>
      <c r="D12" s="313">
        <v>22573858.807</v>
      </c>
      <c r="E12" s="313">
        <v>23058529.480999999</v>
      </c>
      <c r="F12" s="313">
        <v>23559893.892000001</v>
      </c>
    </row>
    <row r="13" spans="1:8" x14ac:dyDescent="0.3">
      <c r="A13" s="314" t="s">
        <v>421</v>
      </c>
      <c r="B13" s="317" t="s">
        <v>422</v>
      </c>
      <c r="C13" s="316">
        <v>12187331.789999999</v>
      </c>
      <c r="D13" s="316">
        <v>12095315.853</v>
      </c>
      <c r="E13" s="316">
        <v>12316778.642000001</v>
      </c>
      <c r="F13" s="316">
        <v>12630797.797</v>
      </c>
    </row>
    <row r="14" spans="1:8" x14ac:dyDescent="0.3">
      <c r="A14" s="314" t="s">
        <v>423</v>
      </c>
      <c r="B14" s="317" t="s">
        <v>424</v>
      </c>
      <c r="C14" s="316">
        <v>9469965.3019999992</v>
      </c>
      <c r="D14" s="316">
        <v>10283684.899</v>
      </c>
      <c r="E14" s="316">
        <v>10547320.924000001</v>
      </c>
      <c r="F14" s="316">
        <v>10734836.889</v>
      </c>
    </row>
    <row r="15" spans="1:8" x14ac:dyDescent="0.3">
      <c r="A15" s="314" t="s">
        <v>425</v>
      </c>
      <c r="B15" s="317" t="s">
        <v>426</v>
      </c>
      <c r="C15" s="316">
        <v>195193.75400000002</v>
      </c>
      <c r="D15" s="316">
        <v>194858.05500000005</v>
      </c>
      <c r="E15" s="316">
        <v>194429.91500000004</v>
      </c>
      <c r="F15" s="316">
        <v>194259.20600000003</v>
      </c>
    </row>
    <row r="16" spans="1:8" x14ac:dyDescent="0.3">
      <c r="A16" s="311" t="s">
        <v>427</v>
      </c>
      <c r="B16" s="312" t="s">
        <v>428</v>
      </c>
      <c r="C16" s="313">
        <v>8614648.1180000007</v>
      </c>
      <c r="D16" s="313">
        <v>8293826.1959999995</v>
      </c>
      <c r="E16" s="313">
        <v>8113525.3859999999</v>
      </c>
      <c r="F16" s="313">
        <v>7594699.3440000005</v>
      </c>
      <c r="H16" s="32"/>
    </row>
    <row r="17" spans="1:8" x14ac:dyDescent="0.3">
      <c r="A17" s="303" t="s">
        <v>429</v>
      </c>
      <c r="B17" s="315" t="s">
        <v>430</v>
      </c>
      <c r="C17" s="316">
        <v>162708.45600000001</v>
      </c>
      <c r="D17" s="316">
        <v>155928.58799999999</v>
      </c>
      <c r="E17" s="316">
        <v>151219.37299999999</v>
      </c>
      <c r="F17" s="316">
        <v>145570.46599999999</v>
      </c>
    </row>
    <row r="18" spans="1:8" x14ac:dyDescent="0.3">
      <c r="A18" s="303" t="s">
        <v>431</v>
      </c>
      <c r="B18" s="315" t="s">
        <v>432</v>
      </c>
      <c r="C18" s="316">
        <v>4412356.9409999996</v>
      </c>
      <c r="D18" s="316">
        <v>4062016.307</v>
      </c>
      <c r="E18" s="316">
        <v>4003552.8969999999</v>
      </c>
      <c r="F18" s="316">
        <v>3667338.1549999998</v>
      </c>
    </row>
    <row r="19" spans="1:8" x14ac:dyDescent="0.3">
      <c r="A19" s="303" t="s">
        <v>433</v>
      </c>
      <c r="B19" s="315" t="s">
        <v>434</v>
      </c>
      <c r="C19" s="316">
        <v>4039582.7210000004</v>
      </c>
      <c r="D19" s="316">
        <v>4075881.301</v>
      </c>
      <c r="E19" s="316">
        <v>3958753.1160000004</v>
      </c>
      <c r="F19" s="316">
        <v>3781790.7230000002</v>
      </c>
    </row>
    <row r="20" spans="1:8" x14ac:dyDescent="0.3">
      <c r="A20" s="314" t="s">
        <v>435</v>
      </c>
      <c r="B20" s="317" t="s">
        <v>422</v>
      </c>
      <c r="C20" s="316">
        <v>3120322.7370000002</v>
      </c>
      <c r="D20" s="316">
        <v>3174767.3339999998</v>
      </c>
      <c r="E20" s="316">
        <v>3070478.3760000002</v>
      </c>
      <c r="F20" s="316">
        <v>2897202.074</v>
      </c>
    </row>
    <row r="21" spans="1:8" x14ac:dyDescent="0.3">
      <c r="A21" s="314" t="s">
        <v>436</v>
      </c>
      <c r="B21" s="317" t="s">
        <v>424</v>
      </c>
      <c r="C21" s="316">
        <v>834625.44299999997</v>
      </c>
      <c r="D21" s="316">
        <v>815437.10400000005</v>
      </c>
      <c r="E21" s="316">
        <v>801555.55700000003</v>
      </c>
      <c r="F21" s="316">
        <v>797869.46600000001</v>
      </c>
    </row>
    <row r="22" spans="1:8" x14ac:dyDescent="0.3">
      <c r="A22" s="314" t="s">
        <v>437</v>
      </c>
      <c r="B22" s="317" t="s">
        <v>426</v>
      </c>
      <c r="C22" s="316">
        <v>84634.540999999997</v>
      </c>
      <c r="D22" s="316">
        <v>85676.862999999998</v>
      </c>
      <c r="E22" s="316">
        <v>86719.183000000005</v>
      </c>
      <c r="F22" s="316">
        <v>86719.183000000005</v>
      </c>
    </row>
    <row r="23" spans="1:8" x14ac:dyDescent="0.3">
      <c r="A23" s="311" t="s">
        <v>438</v>
      </c>
      <c r="B23" s="312" t="s">
        <v>439</v>
      </c>
      <c r="C23" s="313">
        <v>12007823.854999999</v>
      </c>
      <c r="D23" s="313">
        <v>12386404.660999998</v>
      </c>
      <c r="E23" s="313">
        <v>12542504.352999998</v>
      </c>
      <c r="F23" s="313">
        <v>12823366.858999999</v>
      </c>
    </row>
    <row r="24" spans="1:8" ht="15" customHeight="1" x14ac:dyDescent="0.3">
      <c r="A24" s="303" t="s">
        <v>440</v>
      </c>
      <c r="B24" s="315" t="s">
        <v>441</v>
      </c>
      <c r="C24" s="316">
        <v>9216468.6109999996</v>
      </c>
      <c r="D24" s="316">
        <v>9320548.6710000001</v>
      </c>
      <c r="E24" s="316">
        <v>9282898.3469999991</v>
      </c>
      <c r="F24" s="316">
        <v>9329185.2939999998</v>
      </c>
    </row>
    <row r="25" spans="1:8" x14ac:dyDescent="0.3">
      <c r="A25" s="303" t="s">
        <v>442</v>
      </c>
      <c r="B25" s="315" t="s">
        <v>443</v>
      </c>
      <c r="C25" s="316">
        <v>28878.494999999999</v>
      </c>
      <c r="D25" s="316">
        <v>27005.123</v>
      </c>
      <c r="E25" s="316">
        <v>30152.045999999998</v>
      </c>
      <c r="F25" s="316">
        <v>31091.39</v>
      </c>
    </row>
    <row r="26" spans="1:8" x14ac:dyDescent="0.3">
      <c r="A26" s="303" t="s">
        <v>444</v>
      </c>
      <c r="B26" s="315" t="s">
        <v>445</v>
      </c>
      <c r="C26" s="316">
        <v>2757431.5260000001</v>
      </c>
      <c r="D26" s="316">
        <v>3033805.6439999999</v>
      </c>
      <c r="E26" s="316">
        <v>3224408.7370000002</v>
      </c>
      <c r="F26" s="316">
        <v>3458044.952</v>
      </c>
    </row>
    <row r="27" spans="1:8" x14ac:dyDescent="0.3">
      <c r="A27" s="303" t="s">
        <v>446</v>
      </c>
      <c r="B27" s="315" t="s">
        <v>447</v>
      </c>
      <c r="C27" s="316">
        <v>5045.223</v>
      </c>
      <c r="D27" s="316">
        <v>5045.223</v>
      </c>
      <c r="E27" s="316">
        <v>5045.223</v>
      </c>
      <c r="F27" s="316">
        <v>5045.223</v>
      </c>
    </row>
    <row r="28" spans="1:8" ht="27.6" x14ac:dyDescent="0.3">
      <c r="A28" s="318" t="s">
        <v>448</v>
      </c>
      <c r="B28" s="319" t="s">
        <v>1510</v>
      </c>
      <c r="C28" s="320">
        <v>58412925.953999996</v>
      </c>
      <c r="D28" s="320">
        <v>59384965.212000005</v>
      </c>
      <c r="E28" s="320">
        <v>60207033.848999999</v>
      </c>
      <c r="F28" s="320">
        <v>60692729.210999995</v>
      </c>
      <c r="H28" s="32"/>
    </row>
    <row r="29" spans="1:8" x14ac:dyDescent="0.3">
      <c r="A29" s="318" t="s">
        <v>449</v>
      </c>
      <c r="B29" s="319" t="s">
        <v>450</v>
      </c>
      <c r="C29" s="320">
        <v>58402715.706999995</v>
      </c>
      <c r="D29" s="320">
        <v>59379013.152000003</v>
      </c>
      <c r="E29" s="320">
        <v>60203796.269000001</v>
      </c>
      <c r="F29" s="320">
        <v>60691119.677999996</v>
      </c>
    </row>
    <row r="30" spans="1:8" x14ac:dyDescent="0.3">
      <c r="A30" s="318" t="s">
        <v>451</v>
      </c>
      <c r="B30" s="319" t="s">
        <v>452</v>
      </c>
      <c r="C30" s="320">
        <v>10210.246999999999</v>
      </c>
      <c r="D30" s="320">
        <v>5952.06</v>
      </c>
      <c r="E30" s="320">
        <v>3237.58</v>
      </c>
      <c r="F30" s="320">
        <v>1609.5329999999999</v>
      </c>
    </row>
    <row r="31" spans="1:8" x14ac:dyDescent="0.3">
      <c r="A31" s="909" t="s">
        <v>146</v>
      </c>
      <c r="B31" s="909"/>
      <c r="C31" s="909"/>
      <c r="D31" s="909"/>
      <c r="E31" s="909"/>
      <c r="F31" s="909"/>
    </row>
  </sheetData>
  <mergeCells count="11">
    <mergeCell ref="F6:F8"/>
    <mergeCell ref="A31:F31"/>
    <mergeCell ref="A1:E1"/>
    <mergeCell ref="A2:E2"/>
    <mergeCell ref="A3:E3"/>
    <mergeCell ref="A4:E4"/>
    <mergeCell ref="A5:C5"/>
    <mergeCell ref="A6:B8"/>
    <mergeCell ref="C6:C8"/>
    <mergeCell ref="D6:D8"/>
    <mergeCell ref="E6:E8"/>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2AE41-72C7-4A7A-BB1F-1E4D3C73A728}">
  <dimension ref="A1:A79"/>
  <sheetViews>
    <sheetView workbookViewId="0">
      <selection activeCell="J26" sqref="J26"/>
    </sheetView>
  </sheetViews>
  <sheetFormatPr baseColWidth="10" defaultColWidth="9.44140625" defaultRowHeight="13.8" x14ac:dyDescent="0.3"/>
  <cols>
    <col min="1" max="1" width="80.77734375" style="1" bestFit="1" customWidth="1"/>
    <col min="2" max="16384" width="9.44140625" style="1"/>
  </cols>
  <sheetData>
    <row r="1" spans="1:1" x14ac:dyDescent="0.3">
      <c r="A1" s="295" t="s">
        <v>453</v>
      </c>
    </row>
    <row r="2" spans="1:1" x14ac:dyDescent="0.3">
      <c r="A2" s="295" t="s">
        <v>454</v>
      </c>
    </row>
    <row r="3" spans="1:1" x14ac:dyDescent="0.3">
      <c r="A3" s="296" t="s">
        <v>354</v>
      </c>
    </row>
    <row r="4" spans="1:1" x14ac:dyDescent="0.3">
      <c r="A4" s="800" t="s">
        <v>1573</v>
      </c>
    </row>
    <row r="5" spans="1:1" x14ac:dyDescent="0.3">
      <c r="A5" s="284" t="s">
        <v>1511</v>
      </c>
    </row>
    <row r="6" spans="1:1" x14ac:dyDescent="0.3">
      <c r="A6" s="284" t="s">
        <v>1512</v>
      </c>
    </row>
    <row r="7" spans="1:1" ht="27.6" x14ac:dyDescent="0.3">
      <c r="A7" s="284" t="s">
        <v>1513</v>
      </c>
    </row>
    <row r="8" spans="1:1" ht="27.6" x14ac:dyDescent="0.3">
      <c r="A8" s="284" t="s">
        <v>1514</v>
      </c>
    </row>
    <row r="9" spans="1:1" x14ac:dyDescent="0.3">
      <c r="A9" s="284" t="s">
        <v>1584</v>
      </c>
    </row>
    <row r="10" spans="1:1" x14ac:dyDescent="0.3">
      <c r="A10" s="284" t="s">
        <v>1515</v>
      </c>
    </row>
    <row r="11" spans="1:1" ht="27.6" x14ac:dyDescent="0.3">
      <c r="A11" s="284" t="s">
        <v>1516</v>
      </c>
    </row>
    <row r="12" spans="1:1" x14ac:dyDescent="0.3">
      <c r="A12" s="284" t="s">
        <v>1517</v>
      </c>
    </row>
    <row r="13" spans="1:1" ht="27.6" x14ac:dyDescent="0.3">
      <c r="A13" s="284" t="s">
        <v>1518</v>
      </c>
    </row>
    <row r="14" spans="1:1" ht="27.6" x14ac:dyDescent="0.3">
      <c r="A14" s="284" t="s">
        <v>1577</v>
      </c>
    </row>
    <row r="15" spans="1:1" x14ac:dyDescent="0.3">
      <c r="A15" s="284" t="s">
        <v>1519</v>
      </c>
    </row>
    <row r="16" spans="1:1" x14ac:dyDescent="0.3">
      <c r="A16" s="284" t="s">
        <v>1520</v>
      </c>
    </row>
    <row r="17" spans="1:1" x14ac:dyDescent="0.3">
      <c r="A17" s="284" t="s">
        <v>1521</v>
      </c>
    </row>
    <row r="18" spans="1:1" x14ac:dyDescent="0.3">
      <c r="A18" s="285" t="s">
        <v>1522</v>
      </c>
    </row>
    <row r="19" spans="1:1" x14ac:dyDescent="0.3">
      <c r="A19" s="285" t="s">
        <v>1523</v>
      </c>
    </row>
    <row r="20" spans="1:1" x14ac:dyDescent="0.3">
      <c r="A20" s="285" t="s">
        <v>1524</v>
      </c>
    </row>
    <row r="21" spans="1:1" x14ac:dyDescent="0.3">
      <c r="A21" s="284" t="s">
        <v>1578</v>
      </c>
    </row>
    <row r="22" spans="1:1" x14ac:dyDescent="0.3">
      <c r="A22" s="285" t="s">
        <v>1525</v>
      </c>
    </row>
    <row r="23" spans="1:1" x14ac:dyDescent="0.3">
      <c r="A23" s="285" t="s">
        <v>1526</v>
      </c>
    </row>
    <row r="24" spans="1:1" x14ac:dyDescent="0.3">
      <c r="A24" s="285" t="s">
        <v>1527</v>
      </c>
    </row>
    <row r="25" spans="1:1" x14ac:dyDescent="0.3">
      <c r="A25" s="285" t="s">
        <v>1528</v>
      </c>
    </row>
    <row r="26" spans="1:1" x14ac:dyDescent="0.3">
      <c r="A26" s="285" t="s">
        <v>1529</v>
      </c>
    </row>
    <row r="27" spans="1:1" x14ac:dyDescent="0.3">
      <c r="A27" s="285" t="s">
        <v>1576</v>
      </c>
    </row>
    <row r="28" spans="1:1" x14ac:dyDescent="0.3">
      <c r="A28" s="284" t="s">
        <v>1530</v>
      </c>
    </row>
    <row r="29" spans="1:1" x14ac:dyDescent="0.3">
      <c r="A29" s="284" t="s">
        <v>1531</v>
      </c>
    </row>
    <row r="30" spans="1:1" x14ac:dyDescent="0.3">
      <c r="A30" s="284" t="s">
        <v>1531</v>
      </c>
    </row>
    <row r="31" spans="1:1" x14ac:dyDescent="0.3">
      <c r="A31" s="285" t="s">
        <v>1532</v>
      </c>
    </row>
    <row r="32" spans="1:1" ht="27.6" x14ac:dyDescent="0.3">
      <c r="A32" s="284" t="s">
        <v>1533</v>
      </c>
    </row>
    <row r="33" spans="1:1" x14ac:dyDescent="0.3">
      <c r="A33" s="284" t="s">
        <v>1534</v>
      </c>
    </row>
    <row r="34" spans="1:1" x14ac:dyDescent="0.3">
      <c r="A34" s="284" t="s">
        <v>1535</v>
      </c>
    </row>
    <row r="35" spans="1:1" x14ac:dyDescent="0.3">
      <c r="A35" s="284" t="s">
        <v>1575</v>
      </c>
    </row>
    <row r="36" spans="1:1" x14ac:dyDescent="0.3">
      <c r="A36" s="284" t="s">
        <v>1536</v>
      </c>
    </row>
    <row r="37" spans="1:1" x14ac:dyDescent="0.3">
      <c r="A37" s="284" t="s">
        <v>1537</v>
      </c>
    </row>
    <row r="38" spans="1:1" x14ac:dyDescent="0.3">
      <c r="A38" s="284" t="s">
        <v>1538</v>
      </c>
    </row>
    <row r="39" spans="1:1" x14ac:dyDescent="0.3">
      <c r="A39" s="284" t="s">
        <v>1539</v>
      </c>
    </row>
    <row r="40" spans="1:1" x14ac:dyDescent="0.3">
      <c r="A40" s="284" t="s">
        <v>1540</v>
      </c>
    </row>
    <row r="41" spans="1:1" x14ac:dyDescent="0.3">
      <c r="A41" s="284" t="s">
        <v>1541</v>
      </c>
    </row>
    <row r="42" spans="1:1" x14ac:dyDescent="0.3">
      <c r="A42" s="284" t="s">
        <v>1579</v>
      </c>
    </row>
    <row r="43" spans="1:1" x14ac:dyDescent="0.3">
      <c r="A43" s="284" t="s">
        <v>1542</v>
      </c>
    </row>
    <row r="44" spans="1:1" x14ac:dyDescent="0.3">
      <c r="A44" s="284" t="s">
        <v>1543</v>
      </c>
    </row>
    <row r="45" spans="1:1" x14ac:dyDescent="0.3">
      <c r="A45" s="284" t="s">
        <v>1544</v>
      </c>
    </row>
    <row r="46" spans="1:1" x14ac:dyDescent="0.3">
      <c r="A46" s="284" t="s">
        <v>1545</v>
      </c>
    </row>
    <row r="47" spans="1:1" x14ac:dyDescent="0.3">
      <c r="A47" s="284" t="s">
        <v>1546</v>
      </c>
    </row>
    <row r="48" spans="1:1" x14ac:dyDescent="0.3">
      <c r="A48" s="284" t="s">
        <v>1547</v>
      </c>
    </row>
    <row r="49" spans="1:1" x14ac:dyDescent="0.3">
      <c r="A49" s="284" t="s">
        <v>1548</v>
      </c>
    </row>
    <row r="50" spans="1:1" x14ac:dyDescent="0.3">
      <c r="A50" s="284" t="s">
        <v>1549</v>
      </c>
    </row>
    <row r="51" spans="1:1" x14ac:dyDescent="0.3">
      <c r="A51" s="284" t="s">
        <v>1550</v>
      </c>
    </row>
    <row r="52" spans="1:1" x14ac:dyDescent="0.3">
      <c r="A52" s="284" t="s">
        <v>1551</v>
      </c>
    </row>
    <row r="53" spans="1:1" x14ac:dyDescent="0.3">
      <c r="A53" s="284" t="s">
        <v>1580</v>
      </c>
    </row>
    <row r="54" spans="1:1" x14ac:dyDescent="0.3">
      <c r="A54" s="284" t="s">
        <v>1581</v>
      </c>
    </row>
    <row r="55" spans="1:1" x14ac:dyDescent="0.3">
      <c r="A55" s="284" t="s">
        <v>1552</v>
      </c>
    </row>
    <row r="56" spans="1:1" x14ac:dyDescent="0.3">
      <c r="A56" s="284" t="s">
        <v>1582</v>
      </c>
    </row>
    <row r="57" spans="1:1" x14ac:dyDescent="0.3">
      <c r="A57" s="284" t="s">
        <v>1553</v>
      </c>
    </row>
    <row r="58" spans="1:1" x14ac:dyDescent="0.3">
      <c r="A58" s="284" t="s">
        <v>1554</v>
      </c>
    </row>
    <row r="59" spans="1:1" x14ac:dyDescent="0.3">
      <c r="A59" s="284" t="s">
        <v>1555</v>
      </c>
    </row>
    <row r="60" spans="1:1" ht="27.6" x14ac:dyDescent="0.3">
      <c r="A60" s="284" t="s">
        <v>1574</v>
      </c>
    </row>
    <row r="61" spans="1:1" x14ac:dyDescent="0.3">
      <c r="A61" s="284" t="s">
        <v>1556</v>
      </c>
    </row>
    <row r="62" spans="1:1" x14ac:dyDescent="0.3">
      <c r="A62" s="284" t="s">
        <v>1557</v>
      </c>
    </row>
    <row r="63" spans="1:1" x14ac:dyDescent="0.3">
      <c r="A63" s="284" t="s">
        <v>1558</v>
      </c>
    </row>
    <row r="64" spans="1:1" x14ac:dyDescent="0.3">
      <c r="A64" s="284" t="s">
        <v>1559</v>
      </c>
    </row>
    <row r="65" spans="1:1" x14ac:dyDescent="0.3">
      <c r="A65" s="284" t="s">
        <v>1560</v>
      </c>
    </row>
    <row r="66" spans="1:1" x14ac:dyDescent="0.3">
      <c r="A66" s="284" t="s">
        <v>1561</v>
      </c>
    </row>
    <row r="67" spans="1:1" ht="27.6" x14ac:dyDescent="0.3">
      <c r="A67" s="284" t="s">
        <v>1583</v>
      </c>
    </row>
    <row r="68" spans="1:1" x14ac:dyDescent="0.3">
      <c r="A68" s="284" t="s">
        <v>1562</v>
      </c>
    </row>
    <row r="69" spans="1:1" x14ac:dyDescent="0.3">
      <c r="A69" s="284" t="s">
        <v>1563</v>
      </c>
    </row>
    <row r="70" spans="1:1" x14ac:dyDescent="0.3">
      <c r="A70" s="801" t="s">
        <v>1564</v>
      </c>
    </row>
    <row r="71" spans="1:1" x14ac:dyDescent="0.3">
      <c r="A71" s="801" t="s">
        <v>1565</v>
      </c>
    </row>
    <row r="72" spans="1:1" x14ac:dyDescent="0.3">
      <c r="A72" s="801" t="s">
        <v>1566</v>
      </c>
    </row>
    <row r="73" spans="1:1" x14ac:dyDescent="0.3">
      <c r="A73" s="801" t="s">
        <v>1567</v>
      </c>
    </row>
    <row r="74" spans="1:1" x14ac:dyDescent="0.3">
      <c r="A74" s="801" t="s">
        <v>1568</v>
      </c>
    </row>
    <row r="75" spans="1:1" x14ac:dyDescent="0.3">
      <c r="A75" s="801" t="s">
        <v>1569</v>
      </c>
    </row>
    <row r="76" spans="1:1" x14ac:dyDescent="0.3">
      <c r="A76" s="801" t="s">
        <v>1570</v>
      </c>
    </row>
    <row r="77" spans="1:1" x14ac:dyDescent="0.3">
      <c r="A77" s="801" t="s">
        <v>1571</v>
      </c>
    </row>
    <row r="78" spans="1:1" x14ac:dyDescent="0.3">
      <c r="A78" s="801" t="s">
        <v>1572</v>
      </c>
    </row>
    <row r="79" spans="1:1" x14ac:dyDescent="0.3">
      <c r="A79" s="1" t="s">
        <v>146</v>
      </c>
    </row>
  </sheetData>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0EB29-8451-4A9A-AA46-A04ED180D8EC}">
  <dimension ref="A1:G55"/>
  <sheetViews>
    <sheetView workbookViewId="0">
      <selection activeCell="J26" sqref="J26"/>
    </sheetView>
  </sheetViews>
  <sheetFormatPr baseColWidth="10" defaultColWidth="9.44140625" defaultRowHeight="13.8" x14ac:dyDescent="0.3"/>
  <cols>
    <col min="1" max="1" width="4" style="5" customWidth="1"/>
    <col min="2" max="2" width="45.5546875" style="5" customWidth="1"/>
    <col min="3" max="3" width="17.5546875" style="5" customWidth="1"/>
    <col min="4" max="4" width="14.5546875" style="5" customWidth="1"/>
    <col min="5" max="5" width="15.5546875" style="5" customWidth="1"/>
    <col min="6" max="6" width="15" style="5" customWidth="1"/>
    <col min="7" max="7" width="16.5546875" style="5" customWidth="1"/>
    <col min="8" max="16384" width="9.44140625" style="5"/>
  </cols>
  <sheetData>
    <row r="1" spans="1:7" x14ac:dyDescent="0.3">
      <c r="A1" s="890" t="s">
        <v>455</v>
      </c>
      <c r="B1" s="890"/>
      <c r="C1" s="890"/>
      <c r="D1" s="890"/>
      <c r="E1" s="890"/>
      <c r="F1" s="890"/>
      <c r="G1" s="890"/>
    </row>
    <row r="2" spans="1:7" x14ac:dyDescent="0.3">
      <c r="A2" s="890" t="s">
        <v>456</v>
      </c>
      <c r="B2" s="890"/>
      <c r="C2" s="890"/>
      <c r="D2" s="890"/>
      <c r="E2" s="890"/>
      <c r="F2" s="890"/>
      <c r="G2" s="890"/>
    </row>
    <row r="3" spans="1:7" x14ac:dyDescent="0.3">
      <c r="A3" s="891" t="s">
        <v>457</v>
      </c>
      <c r="B3" s="891"/>
      <c r="C3" s="891"/>
      <c r="D3" s="891"/>
      <c r="E3" s="891"/>
      <c r="F3" s="891"/>
      <c r="G3" s="891"/>
    </row>
    <row r="4" spans="1:7" x14ac:dyDescent="0.3">
      <c r="A4" s="656"/>
      <c r="B4" s="656"/>
      <c r="C4" s="656"/>
      <c r="D4" s="656"/>
      <c r="E4" s="656"/>
      <c r="F4" s="656"/>
      <c r="G4" s="656"/>
    </row>
    <row r="5" spans="1:7" s="88" customFormat="1" ht="15" customHeight="1" x14ac:dyDescent="0.3">
      <c r="A5" s="919" t="s">
        <v>458</v>
      </c>
      <c r="B5" s="920"/>
      <c r="C5" s="923" t="s">
        <v>459</v>
      </c>
      <c r="D5" s="923" t="s">
        <v>460</v>
      </c>
      <c r="E5" s="923" t="s">
        <v>461</v>
      </c>
      <c r="F5" s="925" t="s">
        <v>462</v>
      </c>
      <c r="G5" s="925" t="s">
        <v>463</v>
      </c>
    </row>
    <row r="6" spans="1:7" s="88" customFormat="1" ht="26.25" customHeight="1" x14ac:dyDescent="0.3">
      <c r="A6" s="921"/>
      <c r="B6" s="922"/>
      <c r="C6" s="924"/>
      <c r="D6" s="924"/>
      <c r="E6" s="924"/>
      <c r="F6" s="926"/>
      <c r="G6" s="926"/>
    </row>
    <row r="7" spans="1:7" x14ac:dyDescent="0.3">
      <c r="A7" s="271" t="s">
        <v>464</v>
      </c>
      <c r="B7" s="272" t="s">
        <v>465</v>
      </c>
      <c r="C7" s="423">
        <v>53641577.05304198</v>
      </c>
      <c r="D7" s="423">
        <v>53932207.167204544</v>
      </c>
      <c r="E7" s="424">
        <v>56536667.678544939</v>
      </c>
      <c r="F7" s="423">
        <v>57411528.983788908</v>
      </c>
      <c r="G7" s="425">
        <v>58259780.885347284</v>
      </c>
    </row>
    <row r="8" spans="1:7" x14ac:dyDescent="0.3">
      <c r="A8" s="660" t="s">
        <v>466</v>
      </c>
      <c r="B8" s="661" t="s">
        <v>467</v>
      </c>
      <c r="C8" s="273">
        <v>60698005.110281229</v>
      </c>
      <c r="D8" s="273">
        <v>58412925.954342417</v>
      </c>
      <c r="E8" s="426">
        <v>59384965.212664872</v>
      </c>
      <c r="F8" s="273">
        <v>60207033.849097177</v>
      </c>
      <c r="G8" s="427">
        <v>60692729.211239047</v>
      </c>
    </row>
    <row r="9" spans="1:7" x14ac:dyDescent="0.3">
      <c r="A9" s="662" t="s">
        <v>468</v>
      </c>
      <c r="B9" s="663" t="s">
        <v>469</v>
      </c>
      <c r="C9" s="428">
        <v>50676866.671673357</v>
      </c>
      <c r="D9" s="428">
        <v>52830207.293494165</v>
      </c>
      <c r="E9" s="429">
        <v>56568318.560708366</v>
      </c>
      <c r="F9" s="428">
        <v>58658115.64996174</v>
      </c>
      <c r="G9" s="430">
        <v>60025470.160517126</v>
      </c>
    </row>
    <row r="10" spans="1:7" x14ac:dyDescent="0.3">
      <c r="A10" s="664" t="s">
        <v>470</v>
      </c>
      <c r="B10" s="295" t="s">
        <v>471</v>
      </c>
      <c r="C10" s="422">
        <v>-3.9339578631918442</v>
      </c>
      <c r="D10" s="422">
        <v>-2.9339578631918442</v>
      </c>
      <c r="E10" s="421">
        <v>-1.9339578631918442</v>
      </c>
      <c r="F10" s="422">
        <v>-0.93395786319184415</v>
      </c>
      <c r="G10" s="420">
        <v>6.6042136808155849E-2</v>
      </c>
    </row>
    <row r="11" spans="1:7" x14ac:dyDescent="0.3">
      <c r="A11" s="660" t="s">
        <v>472</v>
      </c>
      <c r="B11" s="296" t="s">
        <v>473</v>
      </c>
      <c r="C11" s="273">
        <v>60698005.116499186</v>
      </c>
      <c r="D11" s="273">
        <v>60581778.538169466</v>
      </c>
      <c r="E11" s="273">
        <v>61885147.591575578</v>
      </c>
      <c r="F11" s="273">
        <v>61324815.14519006</v>
      </c>
      <c r="G11" s="273">
        <v>59829436.400315598</v>
      </c>
    </row>
    <row r="12" spans="1:7" x14ac:dyDescent="0.3">
      <c r="A12" s="660" t="s">
        <v>474</v>
      </c>
      <c r="B12" s="296" t="s">
        <v>475</v>
      </c>
      <c r="C12" s="273">
        <v>6.21795654296875E-3</v>
      </c>
      <c r="D12" s="273">
        <v>2168852.5838270485</v>
      </c>
      <c r="E12" s="273">
        <v>2500182.3789107054</v>
      </c>
      <c r="F12" s="273">
        <v>1117781.2960928828</v>
      </c>
      <c r="G12" s="273">
        <v>-863292.8109234497</v>
      </c>
    </row>
    <row r="13" spans="1:7" x14ac:dyDescent="0.3">
      <c r="A13" s="660" t="s">
        <v>476</v>
      </c>
      <c r="B13" s="296" t="s">
        <v>477</v>
      </c>
      <c r="C13" s="273">
        <v>0</v>
      </c>
      <c r="D13" s="273">
        <v>3114.5271896280119</v>
      </c>
      <c r="E13" s="273">
        <v>3776.0572686306241</v>
      </c>
      <c r="F13" s="273">
        <v>1750.9173689149607</v>
      </c>
      <c r="G13" s="273">
        <v>-1393.3959673814143</v>
      </c>
    </row>
    <row r="14" spans="1:7" ht="12.6" customHeight="1" x14ac:dyDescent="0.3">
      <c r="A14" s="662" t="s">
        <v>478</v>
      </c>
      <c r="B14" s="663" t="s">
        <v>479</v>
      </c>
      <c r="C14" s="433">
        <v>-2.7701134775378833</v>
      </c>
      <c r="D14" s="433">
        <v>-2.5168525936181148</v>
      </c>
      <c r="E14" s="432">
        <v>-1.94547063877733</v>
      </c>
      <c r="F14" s="433">
        <v>-1.3705497681275887</v>
      </c>
      <c r="G14" s="431">
        <v>-0.52880383295271471</v>
      </c>
    </row>
    <row r="15" spans="1:7" x14ac:dyDescent="0.3">
      <c r="A15" s="891" t="s">
        <v>480</v>
      </c>
      <c r="B15" s="891"/>
      <c r="C15" s="267"/>
      <c r="D15" s="267"/>
      <c r="E15" s="267"/>
      <c r="F15" s="267"/>
      <c r="G15" s="267"/>
    </row>
    <row r="16" spans="1:7" x14ac:dyDescent="0.3">
      <c r="A16" s="267"/>
      <c r="B16" s="267"/>
      <c r="C16" s="512"/>
      <c r="D16" s="512"/>
      <c r="E16" s="512"/>
      <c r="F16" s="512"/>
      <c r="G16" s="512"/>
    </row>
    <row r="17" spans="1:7" x14ac:dyDescent="0.3">
      <c r="A17" s="192"/>
      <c r="B17" s="267"/>
      <c r="C17" s="512"/>
      <c r="D17" s="512"/>
      <c r="E17" s="512"/>
      <c r="F17" s="512"/>
      <c r="G17" s="512"/>
    </row>
    <row r="18" spans="1:7" x14ac:dyDescent="0.3">
      <c r="A18" s="267"/>
      <c r="B18" s="267"/>
      <c r="C18" s="512"/>
      <c r="D18" s="512"/>
      <c r="E18" s="512"/>
      <c r="F18" s="512"/>
      <c r="G18" s="512"/>
    </row>
    <row r="19" spans="1:7" x14ac:dyDescent="0.3">
      <c r="A19" s="267"/>
      <c r="B19" s="267"/>
      <c r="C19" s="267"/>
      <c r="D19" s="267"/>
      <c r="E19" s="267"/>
      <c r="F19" s="267"/>
      <c r="G19" s="267"/>
    </row>
    <row r="20" spans="1:7" x14ac:dyDescent="0.3">
      <c r="A20" s="267"/>
      <c r="B20" s="267"/>
      <c r="C20" s="512"/>
      <c r="D20" s="512"/>
      <c r="E20" s="512"/>
      <c r="F20" s="512"/>
      <c r="G20" s="512"/>
    </row>
    <row r="21" spans="1:7" x14ac:dyDescent="0.3">
      <c r="A21" s="267"/>
      <c r="B21" s="267"/>
      <c r="C21" s="512"/>
      <c r="D21" s="512"/>
      <c r="E21" s="512"/>
      <c r="F21" s="512"/>
      <c r="G21" s="512"/>
    </row>
    <row r="22" spans="1:7" x14ac:dyDescent="0.3">
      <c r="A22" s="267"/>
      <c r="B22" s="267"/>
      <c r="C22" s="267"/>
      <c r="D22" s="267"/>
      <c r="E22" s="267"/>
      <c r="F22" s="267"/>
      <c r="G22" s="267"/>
    </row>
    <row r="23" spans="1:7" x14ac:dyDescent="0.3">
      <c r="A23" s="267"/>
      <c r="B23" s="267"/>
      <c r="C23" s="267"/>
      <c r="D23" s="267"/>
      <c r="E23" s="267"/>
      <c r="F23" s="267"/>
      <c r="G23" s="267"/>
    </row>
    <row r="24" spans="1:7" x14ac:dyDescent="0.3">
      <c r="A24" s="267"/>
      <c r="B24" s="267"/>
      <c r="C24" s="267"/>
      <c r="D24" s="267"/>
      <c r="E24" s="267"/>
      <c r="F24" s="267"/>
      <c r="G24" s="267"/>
    </row>
    <row r="25" spans="1:7" x14ac:dyDescent="0.3">
      <c r="A25" s="267"/>
      <c r="B25" s="267"/>
      <c r="C25" s="267"/>
      <c r="D25" s="267"/>
      <c r="E25" s="267"/>
      <c r="F25" s="267"/>
      <c r="G25" s="267"/>
    </row>
    <row r="26" spans="1:7" x14ac:dyDescent="0.3">
      <c r="A26" s="267"/>
      <c r="B26" s="267"/>
      <c r="C26" s="267"/>
      <c r="D26" s="267"/>
      <c r="E26" s="267"/>
      <c r="F26" s="267"/>
      <c r="G26" s="267"/>
    </row>
    <row r="27" spans="1:7" x14ac:dyDescent="0.3">
      <c r="A27" s="267"/>
      <c r="B27" s="267"/>
      <c r="C27" s="267"/>
      <c r="D27" s="267"/>
      <c r="E27" s="267"/>
      <c r="F27" s="267"/>
      <c r="G27" s="267"/>
    </row>
    <row r="28" spans="1:7" x14ac:dyDescent="0.3">
      <c r="A28" s="267"/>
      <c r="B28" s="267"/>
      <c r="C28" s="267"/>
      <c r="D28" s="267"/>
      <c r="E28" s="267"/>
      <c r="F28" s="267"/>
      <c r="G28" s="267"/>
    </row>
    <row r="29" spans="1:7" x14ac:dyDescent="0.3">
      <c r="A29" s="267"/>
      <c r="B29" s="267"/>
      <c r="C29" s="267"/>
      <c r="D29" s="267"/>
      <c r="E29" s="267"/>
      <c r="F29" s="267"/>
      <c r="G29" s="267"/>
    </row>
    <row r="30" spans="1:7" x14ac:dyDescent="0.3">
      <c r="A30" s="267"/>
      <c r="B30" s="267"/>
      <c r="C30" s="267"/>
      <c r="D30" s="267"/>
      <c r="E30" s="267"/>
      <c r="F30" s="267"/>
      <c r="G30" s="267"/>
    </row>
    <row r="31" spans="1:7" x14ac:dyDescent="0.3">
      <c r="A31" s="267"/>
      <c r="B31" s="267"/>
      <c r="C31" s="267"/>
      <c r="D31" s="267"/>
      <c r="E31" s="267"/>
      <c r="F31" s="267"/>
      <c r="G31" s="267"/>
    </row>
    <row r="32" spans="1:7" x14ac:dyDescent="0.3">
      <c r="A32" s="267"/>
      <c r="B32" s="267"/>
      <c r="C32" s="267"/>
      <c r="D32" s="267"/>
      <c r="E32" s="267"/>
      <c r="F32" s="267"/>
      <c r="G32" s="267"/>
    </row>
    <row r="33" spans="1:7" x14ac:dyDescent="0.3">
      <c r="A33" s="267"/>
      <c r="B33" s="267"/>
      <c r="C33" s="267"/>
      <c r="D33" s="267"/>
      <c r="E33" s="267"/>
      <c r="F33" s="267"/>
      <c r="G33" s="267"/>
    </row>
    <row r="34" spans="1:7" x14ac:dyDescent="0.3">
      <c r="A34" s="267"/>
      <c r="B34" s="267"/>
      <c r="C34" s="267"/>
      <c r="D34" s="267"/>
      <c r="E34" s="267"/>
      <c r="F34" s="267"/>
      <c r="G34" s="267"/>
    </row>
    <row r="35" spans="1:7" x14ac:dyDescent="0.3">
      <c r="A35" s="267"/>
      <c r="B35" s="267"/>
      <c r="C35" s="267"/>
      <c r="D35" s="267"/>
      <c r="E35" s="267"/>
      <c r="F35" s="267"/>
      <c r="G35" s="267"/>
    </row>
    <row r="36" spans="1:7" x14ac:dyDescent="0.3">
      <c r="A36" s="267"/>
      <c r="B36" s="267"/>
      <c r="C36" s="267"/>
      <c r="D36" s="267"/>
      <c r="E36" s="267"/>
      <c r="F36" s="267"/>
      <c r="G36" s="267"/>
    </row>
    <row r="37" spans="1:7" x14ac:dyDescent="0.3">
      <c r="A37" s="267"/>
      <c r="B37" s="267"/>
      <c r="C37" s="267"/>
      <c r="D37" s="267"/>
      <c r="E37" s="267"/>
      <c r="F37" s="267"/>
      <c r="G37" s="267"/>
    </row>
    <row r="38" spans="1:7" x14ac:dyDescent="0.3">
      <c r="A38" s="267"/>
      <c r="B38" s="267"/>
      <c r="C38" s="267"/>
      <c r="D38" s="267"/>
      <c r="E38" s="267"/>
      <c r="F38" s="267"/>
      <c r="G38" s="267"/>
    </row>
    <row r="39" spans="1:7" x14ac:dyDescent="0.3">
      <c r="A39" s="267"/>
      <c r="B39" s="267"/>
      <c r="C39" s="267"/>
      <c r="D39" s="267"/>
      <c r="E39" s="267"/>
      <c r="F39" s="267"/>
      <c r="G39" s="267"/>
    </row>
    <row r="40" spans="1:7" x14ac:dyDescent="0.3">
      <c r="A40" s="267"/>
      <c r="B40" s="267"/>
      <c r="C40" s="267"/>
      <c r="D40" s="267"/>
      <c r="E40" s="267"/>
      <c r="F40" s="267"/>
      <c r="G40" s="267"/>
    </row>
    <row r="41" spans="1:7" x14ac:dyDescent="0.3">
      <c r="A41" s="267"/>
      <c r="B41" s="267"/>
      <c r="C41" s="267"/>
      <c r="D41" s="267"/>
      <c r="E41" s="267"/>
      <c r="F41" s="267"/>
      <c r="G41" s="267"/>
    </row>
    <row r="42" spans="1:7" x14ac:dyDescent="0.3">
      <c r="A42" s="267"/>
      <c r="B42" s="267"/>
      <c r="C42" s="267"/>
      <c r="D42" s="267"/>
      <c r="E42" s="267"/>
      <c r="F42" s="267"/>
      <c r="G42" s="267"/>
    </row>
    <row r="43" spans="1:7" x14ac:dyDescent="0.3">
      <c r="A43" s="267"/>
      <c r="B43" s="267"/>
      <c r="C43" s="267"/>
      <c r="D43" s="267"/>
      <c r="E43" s="267"/>
      <c r="F43" s="267"/>
      <c r="G43" s="267"/>
    </row>
    <row r="44" spans="1:7" x14ac:dyDescent="0.3">
      <c r="A44" s="267"/>
      <c r="B44" s="267"/>
      <c r="C44" s="267"/>
      <c r="D44" s="267"/>
      <c r="E44" s="267"/>
      <c r="F44" s="267"/>
      <c r="G44" s="267"/>
    </row>
    <row r="45" spans="1:7" x14ac:dyDescent="0.3">
      <c r="A45" s="267"/>
      <c r="B45" s="267"/>
      <c r="C45" s="267"/>
      <c r="D45" s="267"/>
      <c r="E45" s="267"/>
      <c r="F45" s="267"/>
      <c r="G45" s="267"/>
    </row>
    <row r="46" spans="1:7" x14ac:dyDescent="0.3">
      <c r="A46" s="267"/>
      <c r="B46" s="267"/>
      <c r="C46" s="267"/>
      <c r="D46" s="267"/>
      <c r="E46" s="267"/>
      <c r="F46" s="267"/>
      <c r="G46" s="267"/>
    </row>
    <row r="47" spans="1:7" x14ac:dyDescent="0.3">
      <c r="A47" s="267"/>
      <c r="B47" s="267"/>
      <c r="C47" s="267"/>
      <c r="D47" s="267"/>
      <c r="E47" s="267"/>
      <c r="F47" s="267"/>
      <c r="G47" s="267"/>
    </row>
    <row r="48" spans="1:7" x14ac:dyDescent="0.3">
      <c r="A48" s="267"/>
      <c r="B48" s="267"/>
      <c r="C48" s="267"/>
      <c r="D48" s="267"/>
      <c r="E48" s="267"/>
      <c r="F48" s="267"/>
      <c r="G48" s="267"/>
    </row>
    <row r="49" spans="1:7" x14ac:dyDescent="0.3">
      <c r="A49" s="267"/>
      <c r="B49" s="267"/>
      <c r="C49" s="267"/>
      <c r="D49" s="267"/>
      <c r="E49" s="267"/>
      <c r="F49" s="267"/>
      <c r="G49" s="267"/>
    </row>
    <row r="50" spans="1:7" x14ac:dyDescent="0.3">
      <c r="A50" s="267"/>
      <c r="B50" s="267"/>
      <c r="C50" s="267"/>
      <c r="D50" s="267"/>
      <c r="E50" s="267"/>
      <c r="F50" s="267"/>
      <c r="G50" s="267"/>
    </row>
    <row r="51" spans="1:7" x14ac:dyDescent="0.3">
      <c r="A51" s="267"/>
      <c r="B51" s="267"/>
      <c r="C51" s="267"/>
      <c r="D51" s="267"/>
      <c r="E51" s="267"/>
      <c r="F51" s="267"/>
      <c r="G51" s="267"/>
    </row>
    <row r="52" spans="1:7" x14ac:dyDescent="0.3">
      <c r="A52" s="267"/>
      <c r="B52" s="267"/>
      <c r="C52" s="267"/>
      <c r="D52" s="267"/>
      <c r="E52" s="267"/>
      <c r="F52" s="267"/>
      <c r="G52" s="267"/>
    </row>
    <row r="53" spans="1:7" x14ac:dyDescent="0.3">
      <c r="A53" s="267"/>
      <c r="B53" s="267"/>
      <c r="C53" s="267"/>
      <c r="D53" s="267"/>
      <c r="E53" s="267"/>
      <c r="F53" s="267"/>
      <c r="G53" s="267"/>
    </row>
    <row r="54" spans="1:7" x14ac:dyDescent="0.3">
      <c r="A54" s="267"/>
      <c r="B54" s="267"/>
      <c r="C54" s="267"/>
      <c r="D54" s="267"/>
      <c r="E54" s="267"/>
      <c r="F54" s="267"/>
      <c r="G54" s="267"/>
    </row>
    <row r="55" spans="1:7" x14ac:dyDescent="0.3">
      <c r="A55" s="267"/>
      <c r="B55" s="267"/>
      <c r="C55" s="267"/>
      <c r="D55" s="267"/>
      <c r="E55" s="267"/>
      <c r="F55" s="267"/>
      <c r="G55" s="267"/>
    </row>
  </sheetData>
  <mergeCells count="10">
    <mergeCell ref="A15:B15"/>
    <mergeCell ref="A1:G1"/>
    <mergeCell ref="A2:G2"/>
    <mergeCell ref="A3:G3"/>
    <mergeCell ref="A5:B6"/>
    <mergeCell ref="D5:D6"/>
    <mergeCell ref="E5:E6"/>
    <mergeCell ref="F5:F6"/>
    <mergeCell ref="G5:G6"/>
    <mergeCell ref="C5:C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038A-9FDC-4438-BD96-950E001F4EB5}">
  <dimension ref="A1:H13"/>
  <sheetViews>
    <sheetView showGridLines="0" zoomScaleNormal="100" workbookViewId="0">
      <selection activeCell="J26" sqref="J26"/>
    </sheetView>
  </sheetViews>
  <sheetFormatPr baseColWidth="10" defaultColWidth="11.44140625" defaultRowHeight="13.8" x14ac:dyDescent="0.3"/>
  <cols>
    <col min="1" max="1" width="37.5546875" style="446" customWidth="1"/>
    <col min="2" max="5" width="13.44140625" style="446" customWidth="1"/>
    <col min="6" max="16384" width="11.44140625" style="446"/>
  </cols>
  <sheetData>
    <row r="1" spans="1:8" x14ac:dyDescent="0.3">
      <c r="A1" s="452" t="s">
        <v>481</v>
      </c>
    </row>
    <row r="2" spans="1:8" x14ac:dyDescent="0.3">
      <c r="A2" s="452" t="s">
        <v>482</v>
      </c>
    </row>
    <row r="3" spans="1:8" x14ac:dyDescent="0.3">
      <c r="A3" s="446" t="s">
        <v>330</v>
      </c>
    </row>
    <row r="5" spans="1:8" x14ac:dyDescent="0.3">
      <c r="A5" s="443"/>
      <c r="B5" s="444">
        <v>2023</v>
      </c>
      <c r="C5" s="444">
        <v>2024</v>
      </c>
      <c r="D5" s="444">
        <v>2025</v>
      </c>
      <c r="E5" s="445">
        <v>2026</v>
      </c>
    </row>
    <row r="6" spans="1:8" ht="15.75" customHeight="1" x14ac:dyDescent="0.3">
      <c r="A6" s="83" t="s">
        <v>178</v>
      </c>
      <c r="B6" s="84">
        <v>95494830.556668699</v>
      </c>
      <c r="C6" s="84">
        <v>103854865.19067672</v>
      </c>
      <c r="D6" s="84">
        <v>108974229.63398415</v>
      </c>
      <c r="E6" s="84">
        <v>113138927.64905377</v>
      </c>
    </row>
    <row r="7" spans="1:8" x14ac:dyDescent="0.3">
      <c r="A7" s="85" t="s">
        <v>179</v>
      </c>
      <c r="B7" s="447">
        <v>4480718.7871378902</v>
      </c>
      <c r="C7" s="447">
        <v>2848297.5341199199</v>
      </c>
      <c r="D7" s="447">
        <v>2795504.8653082699</v>
      </c>
      <c r="E7" s="447">
        <v>2432948.3258917602</v>
      </c>
    </row>
    <row r="8" spans="1:8" x14ac:dyDescent="0.3">
      <c r="A8" s="85" t="s">
        <v>180</v>
      </c>
      <c r="B8" s="447">
        <v>3879315.8468701243</v>
      </c>
      <c r="C8" s="447">
        <v>2271066.9091875106</v>
      </c>
      <c r="D8" s="447">
        <v>1369193.149761349</v>
      </c>
      <c r="E8" s="447">
        <v>-946368.72465698421</v>
      </c>
    </row>
    <row r="9" spans="1:8" x14ac:dyDescent="0.3">
      <c r="A9" s="86" t="s">
        <v>181</v>
      </c>
      <c r="B9" s="84">
        <v>103854865.19067672</v>
      </c>
      <c r="C9" s="84">
        <v>108974229.63398415</v>
      </c>
      <c r="D9" s="84">
        <v>113138927.64905377</v>
      </c>
      <c r="E9" s="84">
        <v>114625507.25028855</v>
      </c>
    </row>
    <row r="10" spans="1:8" x14ac:dyDescent="0.3">
      <c r="A10" s="87" t="s">
        <v>182</v>
      </c>
      <c r="B10" s="448">
        <v>0.39308907111663843</v>
      </c>
      <c r="C10" s="448">
        <v>0.39638582333031369</v>
      </c>
      <c r="D10" s="448">
        <v>0.39624633296044903</v>
      </c>
      <c r="E10" s="448">
        <v>0.38616375649570417</v>
      </c>
      <c r="F10" s="449"/>
      <c r="G10" s="449"/>
      <c r="H10" s="449"/>
    </row>
    <row r="11" spans="1:8" x14ac:dyDescent="0.3">
      <c r="A11" s="5" t="s">
        <v>146</v>
      </c>
      <c r="B11" s="450"/>
      <c r="C11" s="450"/>
      <c r="D11" s="450"/>
      <c r="E11" s="450"/>
    </row>
    <row r="12" spans="1:8" x14ac:dyDescent="0.3">
      <c r="B12" s="451"/>
      <c r="C12" s="451"/>
      <c r="D12" s="451"/>
    </row>
    <row r="13" spans="1:8" x14ac:dyDescent="0.3">
      <c r="B13" s="451"/>
      <c r="C13" s="451"/>
      <c r="D13" s="451"/>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A67-8A89-4A8D-9DD4-9B8A73DDED17}">
  <dimension ref="A1:I11"/>
  <sheetViews>
    <sheetView showGridLines="0" workbookViewId="0">
      <selection activeCell="J26" sqref="J26"/>
    </sheetView>
  </sheetViews>
  <sheetFormatPr baseColWidth="10" defaultColWidth="11.44140625" defaultRowHeight="13.8" x14ac:dyDescent="0.3"/>
  <cols>
    <col min="1" max="1" width="29" style="281" customWidth="1"/>
    <col min="2" max="2" width="11" style="281" customWidth="1"/>
    <col min="3" max="3" width="7.5546875" style="281" customWidth="1"/>
    <col min="4" max="4" width="11" style="281" customWidth="1"/>
    <col min="5" max="5" width="7.5546875" style="281" customWidth="1"/>
    <col min="6" max="6" width="11" style="281" customWidth="1"/>
    <col min="7" max="7" width="7.5546875" style="281" customWidth="1"/>
    <col min="8" max="8" width="11" style="281" customWidth="1"/>
    <col min="9" max="9" width="7.5546875" style="281" customWidth="1"/>
    <col min="10" max="16384" width="11.44140625" style="281"/>
  </cols>
  <sheetData>
    <row r="1" spans="1:9" x14ac:dyDescent="0.3">
      <c r="A1" s="434" t="s">
        <v>483</v>
      </c>
    </row>
    <row r="2" spans="1:9" x14ac:dyDescent="0.3">
      <c r="A2" s="434" t="s">
        <v>484</v>
      </c>
    </row>
    <row r="3" spans="1:9" x14ac:dyDescent="0.3">
      <c r="A3" s="435" t="s">
        <v>485</v>
      </c>
      <c r="C3" s="436"/>
    </row>
    <row r="5" spans="1:9" x14ac:dyDescent="0.3">
      <c r="A5" s="832"/>
      <c r="B5" s="927">
        <v>2023</v>
      </c>
      <c r="C5" s="927"/>
      <c r="D5" s="927">
        <v>2024</v>
      </c>
      <c r="E5" s="927"/>
      <c r="F5" s="927">
        <v>2025</v>
      </c>
      <c r="G5" s="927"/>
      <c r="H5" s="927">
        <v>2026</v>
      </c>
      <c r="I5" s="927"/>
    </row>
    <row r="6" spans="1:9" x14ac:dyDescent="0.3">
      <c r="A6" s="867"/>
      <c r="B6" s="341" t="s">
        <v>200</v>
      </c>
      <c r="C6" s="629" t="s">
        <v>182</v>
      </c>
      <c r="D6" s="341" t="s">
        <v>200</v>
      </c>
      <c r="E6" s="629" t="s">
        <v>182</v>
      </c>
      <c r="F6" s="341" t="s">
        <v>200</v>
      </c>
      <c r="G6" s="629" t="s">
        <v>182</v>
      </c>
      <c r="H6" s="341" t="s">
        <v>200</v>
      </c>
      <c r="I6" s="629" t="s">
        <v>182</v>
      </c>
    </row>
    <row r="7" spans="1:9" x14ac:dyDescent="0.3">
      <c r="A7" s="291" t="s">
        <v>201</v>
      </c>
      <c r="B7" s="728">
        <v>13724.459368463626</v>
      </c>
      <c r="C7" s="437">
        <v>3.6</v>
      </c>
      <c r="D7" s="728">
        <v>13413.49857115654</v>
      </c>
      <c r="E7" s="437">
        <v>3.2</v>
      </c>
      <c r="F7" s="728">
        <v>13070.329385761199</v>
      </c>
      <c r="G7" s="437">
        <v>2.9</v>
      </c>
      <c r="H7" s="728">
        <v>12710.527995347766</v>
      </c>
      <c r="I7" s="438">
        <v>2.7</v>
      </c>
    </row>
    <row r="8" spans="1:9" x14ac:dyDescent="0.3">
      <c r="A8" s="439" t="s">
        <v>202</v>
      </c>
      <c r="B8" s="729">
        <v>149138.2126144814</v>
      </c>
      <c r="C8" s="437">
        <v>39.3089071116638</v>
      </c>
      <c r="D8" s="729">
        <v>164585.16411845997</v>
      </c>
      <c r="E8" s="437">
        <v>39.638582333031401</v>
      </c>
      <c r="F8" s="729">
        <v>177223.31965417639</v>
      </c>
      <c r="G8" s="437">
        <v>39.624633296044898</v>
      </c>
      <c r="H8" s="729">
        <v>185011.057581147</v>
      </c>
      <c r="I8" s="438">
        <v>38.616375649570401</v>
      </c>
    </row>
    <row r="9" spans="1:9" x14ac:dyDescent="0.3">
      <c r="A9" s="226" t="s">
        <v>203</v>
      </c>
      <c r="B9" s="730">
        <v>-135413.75324601776</v>
      </c>
      <c r="C9" s="440">
        <v>-35.708907111663798</v>
      </c>
      <c r="D9" s="730">
        <v>-151171.66554730342</v>
      </c>
      <c r="E9" s="440">
        <v>-36.438582333031398</v>
      </c>
      <c r="F9" s="730">
        <v>-164152.99026841519</v>
      </c>
      <c r="G9" s="440">
        <v>-36.7246332960449</v>
      </c>
      <c r="H9" s="730">
        <v>-172300.52958579923</v>
      </c>
      <c r="I9" s="440">
        <v>-35.916375649570398</v>
      </c>
    </row>
    <row r="10" spans="1:9" x14ac:dyDescent="0.3">
      <c r="A10" s="5" t="s">
        <v>146</v>
      </c>
      <c r="F10" s="441"/>
    </row>
    <row r="11" spans="1:9" x14ac:dyDescent="0.3">
      <c r="C11" s="442"/>
      <c r="E11" s="442"/>
      <c r="G11" s="442"/>
      <c r="I11" s="442"/>
    </row>
  </sheetData>
  <mergeCells count="5">
    <mergeCell ref="B5:C5"/>
    <mergeCell ref="D5:E5"/>
    <mergeCell ref="F5:G5"/>
    <mergeCell ref="H5:I5"/>
    <mergeCell ref="A5:A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25375-BDD7-4C09-A6E8-526779386B12}">
  <dimension ref="A1:D62"/>
  <sheetViews>
    <sheetView workbookViewId="0">
      <selection activeCell="J26" sqref="J26"/>
    </sheetView>
  </sheetViews>
  <sheetFormatPr baseColWidth="10" defaultColWidth="11.44140625" defaultRowHeight="14.4" x14ac:dyDescent="0.3"/>
  <cols>
    <col min="1" max="1" width="55.77734375" style="591" customWidth="1"/>
    <col min="2" max="2" width="11.44140625" style="591" customWidth="1"/>
    <col min="3" max="3" width="18" style="591" customWidth="1"/>
    <col min="4" max="4" width="95.5546875" style="592" customWidth="1"/>
    <col min="5" max="16384" width="11.44140625" style="592"/>
  </cols>
  <sheetData>
    <row r="1" spans="1:4" x14ac:dyDescent="0.3">
      <c r="A1" s="589" t="s">
        <v>486</v>
      </c>
    </row>
    <row r="2" spans="1:4" x14ac:dyDescent="0.3">
      <c r="A2" s="589" t="s">
        <v>487</v>
      </c>
    </row>
    <row r="3" spans="1:4" x14ac:dyDescent="0.3">
      <c r="A3" s="590"/>
    </row>
    <row r="4" spans="1:4" x14ac:dyDescent="0.3">
      <c r="A4" s="647" t="s">
        <v>488</v>
      </c>
      <c r="B4" s="630" t="s">
        <v>489</v>
      </c>
      <c r="C4" s="630" t="s">
        <v>490</v>
      </c>
      <c r="D4" s="629" t="s">
        <v>491</v>
      </c>
    </row>
    <row r="5" spans="1:4" x14ac:dyDescent="0.3">
      <c r="A5" s="634" t="s">
        <v>492</v>
      </c>
      <c r="B5" s="841" t="s">
        <v>493</v>
      </c>
      <c r="C5" s="841" t="s">
        <v>494</v>
      </c>
      <c r="D5" s="607" t="s">
        <v>495</v>
      </c>
    </row>
    <row r="6" spans="1:4" ht="27.6" x14ac:dyDescent="0.3">
      <c r="A6" s="608" t="s">
        <v>496</v>
      </c>
      <c r="B6" s="842"/>
      <c r="C6" s="842"/>
      <c r="D6" s="609" t="s">
        <v>497</v>
      </c>
    </row>
    <row r="7" spans="1:4" ht="27.6" x14ac:dyDescent="0.3">
      <c r="A7" s="610"/>
      <c r="B7" s="842"/>
      <c r="C7" s="842"/>
      <c r="D7" s="609" t="s">
        <v>498</v>
      </c>
    </row>
    <row r="8" spans="1:4" x14ac:dyDescent="0.3">
      <c r="A8" s="610"/>
      <c r="B8" s="842"/>
      <c r="C8" s="842"/>
      <c r="D8" s="609" t="s">
        <v>499</v>
      </c>
    </row>
    <row r="9" spans="1:4" ht="27.6" x14ac:dyDescent="0.3">
      <c r="A9" s="611"/>
      <c r="B9" s="843"/>
      <c r="C9" s="843"/>
      <c r="D9" s="612" t="s">
        <v>500</v>
      </c>
    </row>
    <row r="10" spans="1:4" ht="27.6" x14ac:dyDescent="0.3">
      <c r="A10" s="635" t="s">
        <v>501</v>
      </c>
      <c r="B10" s="842" t="s">
        <v>493</v>
      </c>
      <c r="C10" s="842" t="s">
        <v>502</v>
      </c>
      <c r="D10" s="609" t="s">
        <v>503</v>
      </c>
    </row>
    <row r="11" spans="1:4" ht="27.6" x14ac:dyDescent="0.3">
      <c r="A11" s="635" t="s">
        <v>504</v>
      </c>
      <c r="B11" s="842"/>
      <c r="C11" s="842"/>
      <c r="D11" s="609" t="s">
        <v>505</v>
      </c>
    </row>
    <row r="12" spans="1:4" ht="27.6" x14ac:dyDescent="0.3">
      <c r="A12" s="635" t="s">
        <v>506</v>
      </c>
      <c r="B12" s="842"/>
      <c r="C12" s="842"/>
      <c r="D12" s="609" t="s">
        <v>507</v>
      </c>
    </row>
    <row r="13" spans="1:4" x14ac:dyDescent="0.3">
      <c r="A13" s="342" t="s">
        <v>508</v>
      </c>
      <c r="B13" s="842"/>
      <c r="C13" s="842"/>
      <c r="D13" s="613"/>
    </row>
    <row r="14" spans="1:4" ht="27.6" x14ac:dyDescent="0.3">
      <c r="A14" s="608" t="s">
        <v>509</v>
      </c>
      <c r="B14" s="842"/>
      <c r="C14" s="842"/>
      <c r="D14" s="613"/>
    </row>
    <row r="15" spans="1:4" ht="41.4" x14ac:dyDescent="0.3">
      <c r="A15" s="614" t="s">
        <v>510</v>
      </c>
      <c r="B15" s="841" t="s">
        <v>493</v>
      </c>
      <c r="C15" s="638" t="s">
        <v>511</v>
      </c>
      <c r="D15" s="607" t="s">
        <v>512</v>
      </c>
    </row>
    <row r="16" spans="1:4" ht="27.6" x14ac:dyDescent="0.3">
      <c r="A16" s="608" t="s">
        <v>513</v>
      </c>
      <c r="B16" s="842"/>
      <c r="C16" s="639" t="s">
        <v>514</v>
      </c>
      <c r="D16" s="609" t="s">
        <v>515</v>
      </c>
    </row>
    <row r="17" spans="1:4" ht="27.6" x14ac:dyDescent="0.3">
      <c r="A17" s="611"/>
      <c r="B17" s="843"/>
      <c r="C17" s="615"/>
      <c r="D17" s="612" t="s">
        <v>516</v>
      </c>
    </row>
    <row r="18" spans="1:4" ht="27.6" x14ac:dyDescent="0.3">
      <c r="A18" s="616" t="s">
        <v>517</v>
      </c>
      <c r="B18" s="842" t="s">
        <v>493</v>
      </c>
      <c r="C18" s="842" t="s">
        <v>502</v>
      </c>
      <c r="D18" s="609" t="s">
        <v>518</v>
      </c>
    </row>
    <row r="19" spans="1:4" ht="27.6" x14ac:dyDescent="0.3">
      <c r="A19" s="608" t="s">
        <v>519</v>
      </c>
      <c r="B19" s="842"/>
      <c r="C19" s="842"/>
      <c r="D19" s="609" t="s">
        <v>520</v>
      </c>
    </row>
    <row r="20" spans="1:4" ht="27.6" x14ac:dyDescent="0.3">
      <c r="A20" s="610"/>
      <c r="B20" s="842"/>
      <c r="C20" s="842"/>
      <c r="D20" s="609" t="s">
        <v>521</v>
      </c>
    </row>
    <row r="21" spans="1:4" x14ac:dyDescent="0.3">
      <c r="A21" s="610"/>
      <c r="B21" s="842"/>
      <c r="C21" s="842"/>
      <c r="D21" s="609" t="s">
        <v>522</v>
      </c>
    </row>
    <row r="22" spans="1:4" ht="27.6" x14ac:dyDescent="0.3">
      <c r="A22" s="610"/>
      <c r="B22" s="842"/>
      <c r="C22" s="842"/>
      <c r="D22" s="609" t="s">
        <v>523</v>
      </c>
    </row>
    <row r="23" spans="1:4" ht="27.6" x14ac:dyDescent="0.3">
      <c r="A23" s="634" t="s">
        <v>524</v>
      </c>
      <c r="B23" s="841" t="s">
        <v>493</v>
      </c>
      <c r="C23" s="841" t="s">
        <v>494</v>
      </c>
      <c r="D23" s="607" t="s">
        <v>525</v>
      </c>
    </row>
    <row r="24" spans="1:4" ht="27.6" x14ac:dyDescent="0.3">
      <c r="A24" s="635" t="s">
        <v>526</v>
      </c>
      <c r="B24" s="842"/>
      <c r="C24" s="842"/>
      <c r="D24" s="609" t="s">
        <v>527</v>
      </c>
    </row>
    <row r="25" spans="1:4" ht="27.6" x14ac:dyDescent="0.3">
      <c r="A25" s="635" t="s">
        <v>528</v>
      </c>
      <c r="B25" s="842"/>
      <c r="C25" s="842"/>
      <c r="D25" s="609" t="s">
        <v>529</v>
      </c>
    </row>
    <row r="26" spans="1:4" ht="55.2" x14ac:dyDescent="0.3">
      <c r="A26" s="635" t="s">
        <v>530</v>
      </c>
      <c r="B26" s="842"/>
      <c r="C26" s="842"/>
      <c r="D26" s="609" t="s">
        <v>531</v>
      </c>
    </row>
    <row r="27" spans="1:4" ht="27.6" x14ac:dyDescent="0.3">
      <c r="A27" s="617" t="s">
        <v>532</v>
      </c>
      <c r="B27" s="843"/>
      <c r="C27" s="843"/>
      <c r="D27" s="618"/>
    </row>
    <row r="28" spans="1:4" x14ac:dyDescent="0.3">
      <c r="A28" s="342" t="s">
        <v>533</v>
      </c>
      <c r="B28" s="842" t="s">
        <v>534</v>
      </c>
      <c r="C28" s="842" t="s">
        <v>494</v>
      </c>
      <c r="D28" s="609" t="s">
        <v>535</v>
      </c>
    </row>
    <row r="29" spans="1:4" ht="27.6" x14ac:dyDescent="0.3">
      <c r="A29" s="608" t="s">
        <v>532</v>
      </c>
      <c r="B29" s="842"/>
      <c r="C29" s="842"/>
      <c r="D29" s="609" t="s">
        <v>536</v>
      </c>
    </row>
    <row r="30" spans="1:4" ht="27.6" x14ac:dyDescent="0.3">
      <c r="A30" s="610"/>
      <c r="B30" s="842"/>
      <c r="C30" s="842"/>
      <c r="D30" s="609" t="s">
        <v>537</v>
      </c>
    </row>
    <row r="31" spans="1:4" ht="27.6" x14ac:dyDescent="0.3">
      <c r="A31" s="610"/>
      <c r="B31" s="842"/>
      <c r="C31" s="842"/>
      <c r="D31" s="609" t="s">
        <v>538</v>
      </c>
    </row>
    <row r="32" spans="1:4" x14ac:dyDescent="0.3">
      <c r="A32" s="634" t="s">
        <v>539</v>
      </c>
      <c r="B32" s="841" t="s">
        <v>493</v>
      </c>
      <c r="C32" s="638" t="s">
        <v>511</v>
      </c>
      <c r="D32" s="607" t="s">
        <v>540</v>
      </c>
    </row>
    <row r="33" spans="1:4" ht="27.6" x14ac:dyDescent="0.3">
      <c r="A33" s="342" t="s">
        <v>541</v>
      </c>
      <c r="B33" s="842"/>
      <c r="C33" s="639" t="s">
        <v>514</v>
      </c>
      <c r="D33" s="609" t="s">
        <v>542</v>
      </c>
    </row>
    <row r="34" spans="1:4" ht="27.6" x14ac:dyDescent="0.3">
      <c r="A34" s="342" t="s">
        <v>543</v>
      </c>
      <c r="B34" s="842"/>
      <c r="C34" s="619"/>
      <c r="D34" s="609" t="s">
        <v>544</v>
      </c>
    </row>
    <row r="35" spans="1:4" ht="27.6" x14ac:dyDescent="0.3">
      <c r="A35" s="342" t="s">
        <v>545</v>
      </c>
      <c r="B35" s="842"/>
      <c r="C35" s="619"/>
      <c r="D35" s="609" t="s">
        <v>546</v>
      </c>
    </row>
    <row r="36" spans="1:4" ht="27.6" x14ac:dyDescent="0.3">
      <c r="A36" s="608" t="s">
        <v>547</v>
      </c>
      <c r="B36" s="842"/>
      <c r="C36" s="619"/>
      <c r="D36" s="609" t="s">
        <v>548</v>
      </c>
    </row>
    <row r="37" spans="1:4" ht="27.6" x14ac:dyDescent="0.3">
      <c r="A37" s="610"/>
      <c r="B37" s="842"/>
      <c r="C37" s="619"/>
      <c r="D37" s="609" t="s">
        <v>549</v>
      </c>
    </row>
    <row r="38" spans="1:4" x14ac:dyDescent="0.3">
      <c r="A38" s="610"/>
      <c r="B38" s="842"/>
      <c r="C38" s="619"/>
      <c r="D38" s="609"/>
    </row>
    <row r="39" spans="1:4" ht="41.4" x14ac:dyDescent="0.3">
      <c r="A39" s="634" t="s">
        <v>550</v>
      </c>
      <c r="B39" s="841" t="s">
        <v>493</v>
      </c>
      <c r="C39" s="841" t="s">
        <v>502</v>
      </c>
      <c r="D39" s="607" t="s">
        <v>551</v>
      </c>
    </row>
    <row r="40" spans="1:4" ht="41.4" x14ac:dyDescent="0.3">
      <c r="A40" s="608" t="s">
        <v>552</v>
      </c>
      <c r="B40" s="842"/>
      <c r="C40" s="842"/>
      <c r="D40" s="609" t="s">
        <v>553</v>
      </c>
    </row>
    <row r="41" spans="1:4" ht="27.6" x14ac:dyDescent="0.3">
      <c r="A41" s="610"/>
      <c r="B41" s="842"/>
      <c r="C41" s="842"/>
      <c r="D41" s="609" t="s">
        <v>554</v>
      </c>
    </row>
    <row r="42" spans="1:4" ht="28.2" thickBot="1" x14ac:dyDescent="0.35">
      <c r="A42" s="620"/>
      <c r="B42" s="929"/>
      <c r="C42" s="929"/>
      <c r="D42" s="621" t="s">
        <v>555</v>
      </c>
    </row>
    <row r="43" spans="1:4" ht="55.2" x14ac:dyDescent="0.3">
      <c r="A43" s="635" t="s">
        <v>556</v>
      </c>
      <c r="B43" s="928" t="s">
        <v>534</v>
      </c>
      <c r="C43" s="928" t="s">
        <v>494</v>
      </c>
      <c r="D43" s="609" t="s">
        <v>557</v>
      </c>
    </row>
    <row r="44" spans="1:4" ht="27.6" x14ac:dyDescent="0.3">
      <c r="A44" s="608" t="s">
        <v>558</v>
      </c>
      <c r="B44" s="842"/>
      <c r="C44" s="842"/>
      <c r="D44" s="609" t="s">
        <v>559</v>
      </c>
    </row>
    <row r="45" spans="1:4" ht="41.4" x14ac:dyDescent="0.3">
      <c r="A45" s="610"/>
      <c r="B45" s="842"/>
      <c r="C45" s="842"/>
      <c r="D45" s="609" t="s">
        <v>560</v>
      </c>
    </row>
    <row r="46" spans="1:4" ht="41.4" x14ac:dyDescent="0.3">
      <c r="A46" s="634" t="s">
        <v>561</v>
      </c>
      <c r="B46" s="841" t="s">
        <v>534</v>
      </c>
      <c r="C46" s="841" t="s">
        <v>502</v>
      </c>
      <c r="D46" s="607" t="s">
        <v>562</v>
      </c>
    </row>
    <row r="47" spans="1:4" ht="27.6" x14ac:dyDescent="0.3">
      <c r="A47" s="608" t="s">
        <v>563</v>
      </c>
      <c r="B47" s="842"/>
      <c r="C47" s="842"/>
      <c r="D47" s="609" t="s">
        <v>564</v>
      </c>
    </row>
    <row r="48" spans="1:4" ht="27.6" x14ac:dyDescent="0.3">
      <c r="A48" s="610"/>
      <c r="B48" s="842"/>
      <c r="C48" s="842"/>
      <c r="D48" s="609" t="s">
        <v>565</v>
      </c>
    </row>
    <row r="49" spans="1:4" ht="28.2" thickBot="1" x14ac:dyDescent="0.35">
      <c r="A49" s="620"/>
      <c r="B49" s="929"/>
      <c r="C49" s="929"/>
      <c r="D49" s="621" t="s">
        <v>566</v>
      </c>
    </row>
    <row r="50" spans="1:4" ht="41.4" x14ac:dyDescent="0.3">
      <c r="A50" s="635" t="s">
        <v>567</v>
      </c>
      <c r="B50" s="928" t="s">
        <v>534</v>
      </c>
      <c r="C50" s="928" t="s">
        <v>502</v>
      </c>
      <c r="D50" s="609" t="s">
        <v>568</v>
      </c>
    </row>
    <row r="51" spans="1:4" ht="27.6" x14ac:dyDescent="0.3">
      <c r="A51" s="608" t="s">
        <v>569</v>
      </c>
      <c r="B51" s="842"/>
      <c r="C51" s="842"/>
      <c r="D51" s="609" t="s">
        <v>570</v>
      </c>
    </row>
    <row r="52" spans="1:4" ht="27.6" x14ac:dyDescent="0.3">
      <c r="A52" s="610"/>
      <c r="B52" s="842"/>
      <c r="C52" s="842"/>
      <c r="D52" s="609" t="s">
        <v>571</v>
      </c>
    </row>
    <row r="53" spans="1:4" ht="27.6" x14ac:dyDescent="0.3">
      <c r="A53" s="610"/>
      <c r="B53" s="842"/>
      <c r="C53" s="842"/>
      <c r="D53" s="609" t="s">
        <v>572</v>
      </c>
    </row>
    <row r="54" spans="1:4" ht="27.6" x14ac:dyDescent="0.3">
      <c r="A54" s="614" t="s">
        <v>573</v>
      </c>
      <c r="B54" s="841" t="s">
        <v>534</v>
      </c>
      <c r="C54" s="841" t="s">
        <v>502</v>
      </c>
      <c r="D54" s="607" t="s">
        <v>574</v>
      </c>
    </row>
    <row r="55" spans="1:4" ht="27.6" x14ac:dyDescent="0.3">
      <c r="A55" s="608" t="s">
        <v>575</v>
      </c>
      <c r="B55" s="842"/>
      <c r="C55" s="842"/>
      <c r="D55" s="609" t="s">
        <v>576</v>
      </c>
    </row>
    <row r="56" spans="1:4" ht="27.6" x14ac:dyDescent="0.3">
      <c r="A56" s="610"/>
      <c r="B56" s="842"/>
      <c r="C56" s="842"/>
      <c r="D56" s="609" t="s">
        <v>577</v>
      </c>
    </row>
    <row r="57" spans="1:4" ht="41.4" x14ac:dyDescent="0.3">
      <c r="A57" s="634" t="s">
        <v>578</v>
      </c>
      <c r="B57" s="841" t="s">
        <v>534</v>
      </c>
      <c r="C57" s="841" t="s">
        <v>502</v>
      </c>
      <c r="D57" s="607" t="s">
        <v>579</v>
      </c>
    </row>
    <row r="58" spans="1:4" ht="41.4" x14ac:dyDescent="0.3">
      <c r="A58" s="622" t="s">
        <v>580</v>
      </c>
      <c r="B58" s="842"/>
      <c r="C58" s="842"/>
      <c r="D58" s="609" t="s">
        <v>581</v>
      </c>
    </row>
    <row r="59" spans="1:4" ht="27.6" x14ac:dyDescent="0.3">
      <c r="A59" s="610"/>
      <c r="B59" s="842"/>
      <c r="C59" s="842"/>
      <c r="D59" s="609" t="s">
        <v>582</v>
      </c>
    </row>
    <row r="60" spans="1:4" ht="69" x14ac:dyDescent="0.3">
      <c r="A60" s="634" t="s">
        <v>578</v>
      </c>
      <c r="B60" s="841" t="s">
        <v>534</v>
      </c>
      <c r="C60" s="841" t="s">
        <v>494</v>
      </c>
      <c r="D60" s="609" t="s">
        <v>583</v>
      </c>
    </row>
    <row r="61" spans="1:4" ht="27.6" x14ac:dyDescent="0.3">
      <c r="A61" s="623" t="s">
        <v>584</v>
      </c>
      <c r="B61" s="843"/>
      <c r="C61" s="843"/>
      <c r="D61" s="618"/>
    </row>
    <row r="62" spans="1:4" x14ac:dyDescent="0.3">
      <c r="A62" s="5" t="s">
        <v>146</v>
      </c>
    </row>
  </sheetData>
  <mergeCells count="26">
    <mergeCell ref="B39:B42"/>
    <mergeCell ref="C39:C42"/>
    <mergeCell ref="B5:B9"/>
    <mergeCell ref="C5:C9"/>
    <mergeCell ref="B10:B14"/>
    <mergeCell ref="C10:C14"/>
    <mergeCell ref="B15:B17"/>
    <mergeCell ref="B18:B22"/>
    <mergeCell ref="C18:C22"/>
    <mergeCell ref="B23:B27"/>
    <mergeCell ref="C23:C27"/>
    <mergeCell ref="B28:B31"/>
    <mergeCell ref="C28:C31"/>
    <mergeCell ref="B32:B38"/>
    <mergeCell ref="B43:B45"/>
    <mergeCell ref="C43:C45"/>
    <mergeCell ref="B46:B49"/>
    <mergeCell ref="C46:C49"/>
    <mergeCell ref="B50:B53"/>
    <mergeCell ref="C50:C53"/>
    <mergeCell ref="B54:B56"/>
    <mergeCell ref="C54:C56"/>
    <mergeCell ref="B57:B59"/>
    <mergeCell ref="C57:C59"/>
    <mergeCell ref="B60:B61"/>
    <mergeCell ref="C60:C6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0E631-C71C-4C41-B606-FF62AA74E2EF}">
  <dimension ref="A1:B17"/>
  <sheetViews>
    <sheetView workbookViewId="0">
      <selection activeCell="I24" sqref="I24"/>
    </sheetView>
  </sheetViews>
  <sheetFormatPr baseColWidth="10" defaultColWidth="11.44140625" defaultRowHeight="13.8" x14ac:dyDescent="0.3"/>
  <cols>
    <col min="1" max="1" width="62.5546875" style="5" customWidth="1"/>
    <col min="2" max="16384" width="11.44140625" style="5"/>
  </cols>
  <sheetData>
    <row r="1" spans="1:2" x14ac:dyDescent="0.3">
      <c r="A1" s="4" t="s">
        <v>51</v>
      </c>
    </row>
    <row r="2" spans="1:2" x14ac:dyDescent="0.3">
      <c r="A2" s="4" t="s">
        <v>52</v>
      </c>
    </row>
    <row r="4" spans="1:2" x14ac:dyDescent="0.3">
      <c r="A4" s="394"/>
      <c r="B4" s="393">
        <v>2021</v>
      </c>
    </row>
    <row r="5" spans="1:2" x14ac:dyDescent="0.3">
      <c r="A5" s="392" t="s">
        <v>53</v>
      </c>
      <c r="B5" s="827">
        <v>16.2</v>
      </c>
    </row>
    <row r="6" spans="1:2" x14ac:dyDescent="0.3">
      <c r="A6" s="391" t="s">
        <v>54</v>
      </c>
      <c r="B6" s="827"/>
    </row>
    <row r="7" spans="1:2" x14ac:dyDescent="0.3">
      <c r="A7" s="392" t="s">
        <v>55</v>
      </c>
      <c r="B7" s="827">
        <v>15.2</v>
      </c>
    </row>
    <row r="8" spans="1:2" x14ac:dyDescent="0.3">
      <c r="A8" s="391" t="s">
        <v>56</v>
      </c>
      <c r="B8" s="827"/>
    </row>
    <row r="9" spans="1:2" x14ac:dyDescent="0.3">
      <c r="A9" s="392" t="s">
        <v>57</v>
      </c>
      <c r="B9" s="827">
        <v>15</v>
      </c>
    </row>
    <row r="10" spans="1:2" x14ac:dyDescent="0.3">
      <c r="A10" s="391" t="s">
        <v>56</v>
      </c>
      <c r="B10" s="827"/>
    </row>
    <row r="11" spans="1:2" x14ac:dyDescent="0.3">
      <c r="A11" s="392" t="s">
        <v>58</v>
      </c>
      <c r="B11" s="827">
        <v>2.2000000000000002</v>
      </c>
    </row>
    <row r="12" spans="1:2" x14ac:dyDescent="0.3">
      <c r="A12" s="391" t="s">
        <v>54</v>
      </c>
      <c r="B12" s="827"/>
    </row>
    <row r="13" spans="1:2" x14ac:dyDescent="0.3">
      <c r="A13" s="392" t="s">
        <v>59</v>
      </c>
      <c r="B13" s="827">
        <v>25.2</v>
      </c>
    </row>
    <row r="14" spans="1:2" x14ac:dyDescent="0.3">
      <c r="A14" s="803" t="s">
        <v>54</v>
      </c>
      <c r="B14" s="827"/>
    </row>
    <row r="15" spans="1:2" x14ac:dyDescent="0.3">
      <c r="A15" s="390" t="s">
        <v>60</v>
      </c>
      <c r="B15" s="825">
        <v>-2</v>
      </c>
    </row>
    <row r="16" spans="1:2" x14ac:dyDescent="0.3">
      <c r="A16" s="389" t="s">
        <v>61</v>
      </c>
      <c r="B16" s="826"/>
    </row>
    <row r="17" spans="1:1" x14ac:dyDescent="0.3">
      <c r="A17" s="5" t="s">
        <v>50</v>
      </c>
    </row>
  </sheetData>
  <mergeCells count="6">
    <mergeCell ref="B15:B16"/>
    <mergeCell ref="B5:B6"/>
    <mergeCell ref="B7:B8"/>
    <mergeCell ref="B9:B10"/>
    <mergeCell ref="B11:B12"/>
    <mergeCell ref="B13:B14"/>
  </mergeCells>
  <pageMargins left="0.7" right="0.7" top="0.75" bottom="0.75" header="0.3" footer="0.3"/>
  <pageSetup orientation="portrait" horizontalDpi="90" verticalDpi="9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23F7-13E0-4FFD-81AE-DC576975EE3D}">
  <dimension ref="A1:G24"/>
  <sheetViews>
    <sheetView workbookViewId="0">
      <selection activeCell="J26" sqref="J26"/>
    </sheetView>
  </sheetViews>
  <sheetFormatPr baseColWidth="10" defaultColWidth="11.44140625" defaultRowHeight="14.4" x14ac:dyDescent="0.3"/>
  <cols>
    <col min="1" max="1" width="48.44140625" style="231" customWidth="1"/>
    <col min="2" max="16384" width="11.44140625" style="231"/>
  </cols>
  <sheetData>
    <row r="1" spans="1:7" x14ac:dyDescent="0.3">
      <c r="A1" s="594" t="s">
        <v>585</v>
      </c>
    </row>
    <row r="2" spans="1:7" x14ac:dyDescent="0.3">
      <c r="A2" s="594" t="s">
        <v>586</v>
      </c>
    </row>
    <row r="3" spans="1:7" x14ac:dyDescent="0.3">
      <c r="A3" s="344" t="s">
        <v>587</v>
      </c>
    </row>
    <row r="4" spans="1:7" x14ac:dyDescent="0.3">
      <c r="A4" s="930" t="s">
        <v>588</v>
      </c>
      <c r="B4" s="932" t="s">
        <v>589</v>
      </c>
      <c r="C4" s="932"/>
      <c r="D4" s="932"/>
      <c r="E4" s="932"/>
      <c r="F4" s="932"/>
      <c r="G4" s="933" t="s">
        <v>590</v>
      </c>
    </row>
    <row r="5" spans="1:7" ht="27.6" x14ac:dyDescent="0.3">
      <c r="A5" s="931"/>
      <c r="B5" s="667" t="s">
        <v>591</v>
      </c>
      <c r="C5" s="667" t="s">
        <v>592</v>
      </c>
      <c r="D5" s="667" t="s">
        <v>593</v>
      </c>
      <c r="E5" s="667" t="s">
        <v>594</v>
      </c>
      <c r="F5" s="667" t="s">
        <v>595</v>
      </c>
      <c r="G5" s="934"/>
    </row>
    <row r="6" spans="1:7" x14ac:dyDescent="0.3">
      <c r="A6" s="578" t="s">
        <v>596</v>
      </c>
      <c r="B6" s="593">
        <v>1</v>
      </c>
      <c r="C6" s="669"/>
      <c r="D6" s="593">
        <v>1</v>
      </c>
      <c r="E6" s="669"/>
      <c r="F6" s="669"/>
      <c r="G6" s="593">
        <v>2</v>
      </c>
    </row>
    <row r="7" spans="1:7" x14ac:dyDescent="0.3">
      <c r="A7" s="578" t="s">
        <v>597</v>
      </c>
      <c r="B7" s="593">
        <v>1</v>
      </c>
      <c r="C7" s="669"/>
      <c r="D7" s="593">
        <v>1</v>
      </c>
      <c r="E7" s="593">
        <v>1</v>
      </c>
      <c r="F7" s="669"/>
      <c r="G7" s="593">
        <v>3</v>
      </c>
    </row>
    <row r="8" spans="1:7" x14ac:dyDescent="0.3">
      <c r="A8" s="578" t="s">
        <v>598</v>
      </c>
      <c r="B8" s="593">
        <v>1</v>
      </c>
      <c r="C8" s="669"/>
      <c r="D8" s="593">
        <v>1</v>
      </c>
      <c r="E8" s="593">
        <v>1</v>
      </c>
      <c r="F8" s="669"/>
      <c r="G8" s="593">
        <v>3</v>
      </c>
    </row>
    <row r="9" spans="1:7" x14ac:dyDescent="0.3">
      <c r="A9" s="578" t="s">
        <v>599</v>
      </c>
      <c r="B9" s="593">
        <v>2</v>
      </c>
      <c r="C9" s="669"/>
      <c r="D9" s="593">
        <v>1</v>
      </c>
      <c r="E9" s="593">
        <v>6</v>
      </c>
      <c r="F9" s="669"/>
      <c r="G9" s="593">
        <v>9</v>
      </c>
    </row>
    <row r="10" spans="1:7" x14ac:dyDescent="0.3">
      <c r="A10" s="578" t="s">
        <v>600</v>
      </c>
      <c r="B10" s="593">
        <v>1</v>
      </c>
      <c r="C10" s="669"/>
      <c r="D10" s="669"/>
      <c r="E10" s="593">
        <v>3</v>
      </c>
      <c r="F10" s="669"/>
      <c r="G10" s="593">
        <v>4</v>
      </c>
    </row>
    <row r="11" spans="1:7" x14ac:dyDescent="0.3">
      <c r="A11" s="578" t="s">
        <v>601</v>
      </c>
      <c r="B11" s="669"/>
      <c r="C11" s="669"/>
      <c r="D11" s="593">
        <v>1</v>
      </c>
      <c r="E11" s="593">
        <v>1</v>
      </c>
      <c r="F11" s="669"/>
      <c r="G11" s="593">
        <v>2</v>
      </c>
    </row>
    <row r="12" spans="1:7" x14ac:dyDescent="0.3">
      <c r="A12" s="578" t="s">
        <v>602</v>
      </c>
      <c r="B12" s="593">
        <v>1</v>
      </c>
      <c r="C12" s="669"/>
      <c r="D12" s="593">
        <v>1</v>
      </c>
      <c r="E12" s="593">
        <v>2</v>
      </c>
      <c r="F12" s="669"/>
      <c r="G12" s="593">
        <v>4</v>
      </c>
    </row>
    <row r="13" spans="1:7" x14ac:dyDescent="0.3">
      <c r="A13" s="578" t="s">
        <v>603</v>
      </c>
      <c r="B13" s="593">
        <v>1</v>
      </c>
      <c r="C13" s="669"/>
      <c r="D13" s="669"/>
      <c r="E13" s="593">
        <v>1</v>
      </c>
      <c r="F13" s="669"/>
      <c r="G13" s="593">
        <v>2</v>
      </c>
    </row>
    <row r="14" spans="1:7" x14ac:dyDescent="0.3">
      <c r="A14" s="578" t="s">
        <v>604</v>
      </c>
      <c r="B14" s="669"/>
      <c r="C14" s="669"/>
      <c r="D14" s="669"/>
      <c r="E14" s="593">
        <v>1</v>
      </c>
      <c r="F14" s="669"/>
      <c r="G14" s="593">
        <v>1</v>
      </c>
    </row>
    <row r="15" spans="1:7" x14ac:dyDescent="0.3">
      <c r="A15" s="578" t="s">
        <v>605</v>
      </c>
      <c r="B15" s="593">
        <v>3</v>
      </c>
      <c r="C15" s="669"/>
      <c r="D15" s="593">
        <v>1</v>
      </c>
      <c r="E15" s="593">
        <v>4</v>
      </c>
      <c r="F15" s="593">
        <v>1</v>
      </c>
      <c r="G15" s="593">
        <v>9</v>
      </c>
    </row>
    <row r="16" spans="1:7" x14ac:dyDescent="0.3">
      <c r="A16" s="578" t="s">
        <v>606</v>
      </c>
      <c r="B16" s="669"/>
      <c r="C16" s="669"/>
      <c r="D16" s="669"/>
      <c r="E16" s="593">
        <v>1</v>
      </c>
      <c r="F16" s="669"/>
      <c r="G16" s="593">
        <v>1</v>
      </c>
    </row>
    <row r="17" spans="1:7" x14ac:dyDescent="0.3">
      <c r="A17" s="578" t="s">
        <v>607</v>
      </c>
      <c r="B17" s="593">
        <v>4</v>
      </c>
      <c r="C17" s="669"/>
      <c r="D17" s="669"/>
      <c r="E17" s="593">
        <v>3</v>
      </c>
      <c r="F17" s="669"/>
      <c r="G17" s="593">
        <v>7</v>
      </c>
    </row>
    <row r="18" spans="1:7" x14ac:dyDescent="0.3">
      <c r="A18" s="578" t="s">
        <v>608</v>
      </c>
      <c r="B18" s="669"/>
      <c r="C18" s="593">
        <v>1</v>
      </c>
      <c r="D18" s="669"/>
      <c r="E18" s="669"/>
      <c r="F18" s="669"/>
      <c r="G18" s="593">
        <v>1</v>
      </c>
    </row>
    <row r="19" spans="1:7" x14ac:dyDescent="0.3">
      <c r="A19" s="578" t="s">
        <v>609</v>
      </c>
      <c r="B19" s="669"/>
      <c r="C19" s="669"/>
      <c r="D19" s="593">
        <v>3</v>
      </c>
      <c r="E19" s="593">
        <v>1</v>
      </c>
      <c r="F19" s="593">
        <v>1</v>
      </c>
      <c r="G19" s="593">
        <v>5</v>
      </c>
    </row>
    <row r="20" spans="1:7" x14ac:dyDescent="0.3">
      <c r="A20" s="578" t="s">
        <v>610</v>
      </c>
      <c r="B20" s="669"/>
      <c r="C20" s="669"/>
      <c r="D20" s="669"/>
      <c r="E20" s="593">
        <v>1</v>
      </c>
      <c r="F20" s="669"/>
      <c r="G20" s="593">
        <v>1</v>
      </c>
    </row>
    <row r="21" spans="1:7" x14ac:dyDescent="0.3">
      <c r="A21" s="578" t="s">
        <v>611</v>
      </c>
      <c r="B21" s="669"/>
      <c r="C21" s="593">
        <v>1</v>
      </c>
      <c r="D21" s="669"/>
      <c r="E21" s="593">
        <v>1</v>
      </c>
      <c r="F21" s="669"/>
      <c r="G21" s="593">
        <v>2</v>
      </c>
    </row>
    <row r="22" spans="1:7" x14ac:dyDescent="0.3">
      <c r="A22" s="578" t="s">
        <v>612</v>
      </c>
      <c r="B22" s="669"/>
      <c r="C22" s="669"/>
      <c r="D22" s="593">
        <v>1</v>
      </c>
      <c r="E22" s="669"/>
      <c r="F22" s="669"/>
      <c r="G22" s="593">
        <v>1</v>
      </c>
    </row>
    <row r="23" spans="1:7" x14ac:dyDescent="0.3">
      <c r="A23" s="595" t="s">
        <v>613</v>
      </c>
      <c r="B23" s="665">
        <v>15</v>
      </c>
      <c r="C23" s="665">
        <v>2</v>
      </c>
      <c r="D23" s="665">
        <v>11</v>
      </c>
      <c r="E23" s="665">
        <v>27</v>
      </c>
      <c r="F23" s="665">
        <v>2</v>
      </c>
      <c r="G23" s="665">
        <v>57</v>
      </c>
    </row>
    <row r="24" spans="1:7" x14ac:dyDescent="0.3">
      <c r="A24" s="5" t="s">
        <v>146</v>
      </c>
      <c r="B24" s="5"/>
      <c r="C24" s="5"/>
      <c r="D24" s="5"/>
      <c r="E24" s="5"/>
      <c r="F24" s="5"/>
      <c r="G24" s="5"/>
    </row>
  </sheetData>
  <mergeCells count="3">
    <mergeCell ref="A4:A5"/>
    <mergeCell ref="B4:F4"/>
    <mergeCell ref="G4:G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64B0C-C3F2-488F-99E9-9153C9F57C89}">
  <dimension ref="A1:C22"/>
  <sheetViews>
    <sheetView workbookViewId="0">
      <selection activeCell="J26" sqref="J26"/>
    </sheetView>
  </sheetViews>
  <sheetFormatPr baseColWidth="10" defaultColWidth="11.44140625" defaultRowHeight="13.5" customHeight="1" x14ac:dyDescent="0.3"/>
  <cols>
    <col min="1" max="1" width="49.44140625" style="231" customWidth="1"/>
    <col min="2" max="2" width="43.5546875" style="231" customWidth="1"/>
    <col min="3" max="3" width="67.5546875" style="231" customWidth="1"/>
    <col min="4" max="16384" width="11.44140625" style="231"/>
  </cols>
  <sheetData>
    <row r="1" spans="1:3" ht="13.5" customHeight="1" x14ac:dyDescent="0.3">
      <c r="A1" s="658" t="s">
        <v>614</v>
      </c>
    </row>
    <row r="2" spans="1:3" ht="13.5" customHeight="1" x14ac:dyDescent="0.3">
      <c r="A2" s="658" t="s">
        <v>615</v>
      </c>
    </row>
    <row r="3" spans="1:3" ht="13.5" customHeight="1" thickBot="1" x14ac:dyDescent="0.35">
      <c r="A3" s="658"/>
    </row>
    <row r="4" spans="1:3" ht="12.75" customHeight="1" thickBot="1" x14ac:dyDescent="0.35">
      <c r="A4" s="602" t="s">
        <v>616</v>
      </c>
      <c r="B4" s="603" t="s">
        <v>617</v>
      </c>
      <c r="C4" s="604" t="s">
        <v>618</v>
      </c>
    </row>
    <row r="5" spans="1:3" ht="13.5" customHeight="1" x14ac:dyDescent="0.3">
      <c r="A5" s="605" t="s">
        <v>596</v>
      </c>
      <c r="B5" s="605" t="s">
        <v>619</v>
      </c>
      <c r="C5" s="605" t="s">
        <v>620</v>
      </c>
    </row>
    <row r="6" spans="1:3" ht="13.5" customHeight="1" x14ac:dyDescent="0.3">
      <c r="A6" s="606" t="s">
        <v>597</v>
      </c>
      <c r="B6" s="606" t="s">
        <v>621</v>
      </c>
      <c r="C6" s="606" t="s">
        <v>622</v>
      </c>
    </row>
    <row r="7" spans="1:3" ht="13.5" customHeight="1" x14ac:dyDescent="0.3">
      <c r="A7" s="606" t="s">
        <v>598</v>
      </c>
      <c r="B7" s="606" t="s">
        <v>623</v>
      </c>
      <c r="C7" s="606" t="s">
        <v>624</v>
      </c>
    </row>
    <row r="8" spans="1:3" ht="13.5" customHeight="1" x14ac:dyDescent="0.3">
      <c r="A8" s="606" t="s">
        <v>599</v>
      </c>
      <c r="B8" s="606" t="s">
        <v>625</v>
      </c>
      <c r="C8" s="606" t="s">
        <v>626</v>
      </c>
    </row>
    <row r="9" spans="1:3" ht="13.5" customHeight="1" x14ac:dyDescent="0.3">
      <c r="A9" s="606" t="s">
        <v>599</v>
      </c>
      <c r="B9" s="606" t="s">
        <v>627</v>
      </c>
      <c r="C9" s="606" t="s">
        <v>628</v>
      </c>
    </row>
    <row r="10" spans="1:3" ht="13.5" customHeight="1" x14ac:dyDescent="0.3">
      <c r="A10" s="606" t="s">
        <v>600</v>
      </c>
      <c r="B10" s="606" t="s">
        <v>629</v>
      </c>
      <c r="C10" s="606" t="s">
        <v>630</v>
      </c>
    </row>
    <row r="11" spans="1:3" ht="13.5" customHeight="1" x14ac:dyDescent="0.3">
      <c r="A11" s="606" t="s">
        <v>602</v>
      </c>
      <c r="B11" s="606" t="s">
        <v>631</v>
      </c>
      <c r="C11" s="606" t="s">
        <v>632</v>
      </c>
    </row>
    <row r="12" spans="1:3" ht="13.5" customHeight="1" x14ac:dyDescent="0.3">
      <c r="A12" s="606" t="s">
        <v>603</v>
      </c>
      <c r="B12" s="606" t="s">
        <v>633</v>
      </c>
      <c r="C12" s="606" t="s">
        <v>634</v>
      </c>
    </row>
    <row r="13" spans="1:3" ht="13.5" customHeight="1" x14ac:dyDescent="0.3">
      <c r="A13" s="606" t="s">
        <v>605</v>
      </c>
      <c r="B13" s="606" t="s">
        <v>635</v>
      </c>
      <c r="C13" s="606" t="s">
        <v>636</v>
      </c>
    </row>
    <row r="14" spans="1:3" ht="13.5" customHeight="1" x14ac:dyDescent="0.3">
      <c r="A14" s="606" t="s">
        <v>605</v>
      </c>
      <c r="B14" s="606" t="s">
        <v>635</v>
      </c>
      <c r="C14" s="606" t="s">
        <v>637</v>
      </c>
    </row>
    <row r="15" spans="1:3" ht="13.5" customHeight="1" x14ac:dyDescent="0.3">
      <c r="A15" s="606" t="s">
        <v>605</v>
      </c>
      <c r="B15" s="606" t="s">
        <v>635</v>
      </c>
      <c r="C15" s="606" t="s">
        <v>638</v>
      </c>
    </row>
    <row r="16" spans="1:3" ht="13.5" customHeight="1" x14ac:dyDescent="0.3">
      <c r="A16" s="606" t="s">
        <v>607</v>
      </c>
      <c r="B16" s="606" t="s">
        <v>639</v>
      </c>
      <c r="C16" s="606" t="s">
        <v>640</v>
      </c>
    </row>
    <row r="17" spans="1:3" ht="13.5" customHeight="1" x14ac:dyDescent="0.3">
      <c r="A17" s="606" t="s">
        <v>607</v>
      </c>
      <c r="B17" s="606" t="s">
        <v>639</v>
      </c>
      <c r="C17" s="606" t="s">
        <v>641</v>
      </c>
    </row>
    <row r="18" spans="1:3" ht="13.5" customHeight="1" x14ac:dyDescent="0.3">
      <c r="A18" s="606" t="s">
        <v>607</v>
      </c>
      <c r="B18" s="606" t="s">
        <v>639</v>
      </c>
      <c r="C18" s="606" t="s">
        <v>642</v>
      </c>
    </row>
    <row r="19" spans="1:3" ht="13.5" customHeight="1" x14ac:dyDescent="0.3">
      <c r="A19" s="606" t="s">
        <v>607</v>
      </c>
      <c r="B19" s="606" t="s">
        <v>639</v>
      </c>
      <c r="C19" s="606" t="s">
        <v>643</v>
      </c>
    </row>
    <row r="20" spans="1:3" ht="13.5" customHeight="1" x14ac:dyDescent="0.3">
      <c r="A20" s="606" t="s">
        <v>608</v>
      </c>
      <c r="B20" s="606" t="s">
        <v>644</v>
      </c>
      <c r="C20" s="606" t="s">
        <v>645</v>
      </c>
    </row>
    <row r="21" spans="1:3" ht="13.5" customHeight="1" x14ac:dyDescent="0.3">
      <c r="A21" s="606" t="s">
        <v>611</v>
      </c>
      <c r="B21" s="606" t="s">
        <v>646</v>
      </c>
      <c r="C21" s="606" t="s">
        <v>647</v>
      </c>
    </row>
    <row r="22" spans="1:3" ht="13.5" customHeight="1" x14ac:dyDescent="0.3">
      <c r="A22" s="5" t="s">
        <v>146</v>
      </c>
      <c r="B22" s="5"/>
      <c r="C22" s="5"/>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B5695-2430-418A-B866-4BE7428E39C5}">
  <dimension ref="A1:H14"/>
  <sheetViews>
    <sheetView workbookViewId="0">
      <selection activeCell="J26" sqref="J26"/>
    </sheetView>
  </sheetViews>
  <sheetFormatPr baseColWidth="10" defaultColWidth="11.44140625" defaultRowHeight="14.4" x14ac:dyDescent="0.3"/>
  <cols>
    <col min="1" max="1" width="65.44140625" style="231" customWidth="1"/>
    <col min="2" max="16384" width="11.44140625" style="231"/>
  </cols>
  <sheetData>
    <row r="1" spans="1:8" x14ac:dyDescent="0.3">
      <c r="A1" s="658" t="s">
        <v>648</v>
      </c>
    </row>
    <row r="2" spans="1:8" x14ac:dyDescent="0.3">
      <c r="A2" s="658" t="s">
        <v>649</v>
      </c>
    </row>
    <row r="3" spans="1:8" x14ac:dyDescent="0.3">
      <c r="A3" s="658"/>
    </row>
    <row r="4" spans="1:8" ht="41.4" x14ac:dyDescent="0.3">
      <c r="A4" s="930" t="s">
        <v>650</v>
      </c>
      <c r="B4" s="933" t="s">
        <v>651</v>
      </c>
      <c r="C4" s="933"/>
      <c r="D4" s="933"/>
      <c r="E4" s="933"/>
      <c r="F4" s="933"/>
      <c r="G4" s="666" t="s">
        <v>652</v>
      </c>
    </row>
    <row r="5" spans="1:8" ht="27.6" x14ac:dyDescent="0.3">
      <c r="A5" s="931"/>
      <c r="B5" s="665" t="s">
        <v>653</v>
      </c>
      <c r="C5" s="665" t="s">
        <v>654</v>
      </c>
      <c r="D5" s="665" t="s">
        <v>655</v>
      </c>
      <c r="E5" s="665" t="s">
        <v>656</v>
      </c>
      <c r="F5" s="938"/>
      <c r="G5" s="938"/>
    </row>
    <row r="6" spans="1:8" x14ac:dyDescent="0.3">
      <c r="A6" s="578" t="s">
        <v>657</v>
      </c>
      <c r="B6" s="593">
        <v>1</v>
      </c>
      <c r="C6" s="593">
        <v>1</v>
      </c>
      <c r="D6" s="593">
        <v>3</v>
      </c>
      <c r="E6" s="669"/>
      <c r="F6" s="935">
        <v>5</v>
      </c>
      <c r="G6" s="935"/>
    </row>
    <row r="7" spans="1:8" x14ac:dyDescent="0.3">
      <c r="A7" s="597" t="s">
        <v>635</v>
      </c>
      <c r="B7" s="669"/>
      <c r="C7" s="669"/>
      <c r="D7" s="669"/>
      <c r="E7" s="669"/>
      <c r="F7" s="936"/>
      <c r="G7" s="936"/>
    </row>
    <row r="8" spans="1:8" x14ac:dyDescent="0.3">
      <c r="A8" s="598" t="s">
        <v>605</v>
      </c>
      <c r="B8" s="599"/>
      <c r="C8" s="599"/>
      <c r="D8" s="671"/>
      <c r="E8" s="671"/>
      <c r="F8" s="939"/>
      <c r="G8" s="939"/>
    </row>
    <row r="9" spans="1:8" x14ac:dyDescent="0.3">
      <c r="A9" s="578" t="s">
        <v>658</v>
      </c>
      <c r="B9" s="649"/>
      <c r="C9" s="649"/>
      <c r="D9" s="593">
        <v>1</v>
      </c>
      <c r="E9" s="593">
        <v>7</v>
      </c>
      <c r="F9" s="935">
        <v>8</v>
      </c>
      <c r="G9" s="935"/>
      <c r="H9" s="596"/>
    </row>
    <row r="10" spans="1:8" x14ac:dyDescent="0.3">
      <c r="A10" s="600" t="s">
        <v>659</v>
      </c>
      <c r="B10" s="669"/>
      <c r="C10" s="669"/>
      <c r="D10" s="669"/>
      <c r="E10" s="669"/>
      <c r="F10" s="936"/>
      <c r="G10" s="937"/>
      <c r="H10" s="596"/>
    </row>
    <row r="11" spans="1:8" x14ac:dyDescent="0.3">
      <c r="A11" s="601" t="s">
        <v>609</v>
      </c>
      <c r="B11" s="670"/>
      <c r="C11" s="668"/>
      <c r="D11" s="668"/>
      <c r="E11" s="668"/>
      <c r="F11" s="935"/>
      <c r="G11" s="935"/>
      <c r="H11" s="596"/>
    </row>
    <row r="12" spans="1:8" x14ac:dyDescent="0.3">
      <c r="A12" s="595" t="s">
        <v>660</v>
      </c>
      <c r="B12" s="665">
        <v>1</v>
      </c>
      <c r="C12" s="665">
        <v>1</v>
      </c>
      <c r="D12" s="665">
        <v>4</v>
      </c>
      <c r="E12" s="665">
        <v>7</v>
      </c>
      <c r="F12" s="932">
        <v>13</v>
      </c>
      <c r="G12" s="932"/>
      <c r="H12" s="596"/>
    </row>
    <row r="13" spans="1:8" x14ac:dyDescent="0.3">
      <c r="A13" s="5" t="s">
        <v>146</v>
      </c>
      <c r="B13" s="5"/>
      <c r="C13" s="5"/>
      <c r="D13" s="5"/>
      <c r="E13" s="5"/>
      <c r="F13" s="5"/>
      <c r="G13" s="5"/>
    </row>
    <row r="14" spans="1:8" x14ac:dyDescent="0.3">
      <c r="A14" s="5"/>
      <c r="B14" s="5"/>
      <c r="C14" s="5"/>
      <c r="D14" s="5"/>
      <c r="E14" s="5"/>
      <c r="F14" s="5"/>
      <c r="G14" s="5"/>
    </row>
  </sheetData>
  <mergeCells count="10">
    <mergeCell ref="F9:G9"/>
    <mergeCell ref="F10:G10"/>
    <mergeCell ref="F11:G11"/>
    <mergeCell ref="F12:G12"/>
    <mergeCell ref="A4:A5"/>
    <mergeCell ref="B4:F4"/>
    <mergeCell ref="F5:G5"/>
    <mergeCell ref="F6:G6"/>
    <mergeCell ref="F7:G7"/>
    <mergeCell ref="F8:G8"/>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36F9C-594C-497C-9F09-56DE3C574CC4}">
  <dimension ref="A1:G32"/>
  <sheetViews>
    <sheetView workbookViewId="0">
      <selection activeCell="J26" sqref="J26"/>
    </sheetView>
  </sheetViews>
  <sheetFormatPr baseColWidth="10" defaultColWidth="11.44140625" defaultRowHeight="13.8" x14ac:dyDescent="0.3"/>
  <cols>
    <col min="1" max="1" width="58.5546875" style="624" customWidth="1"/>
    <col min="2" max="2" width="11.5546875" style="624" customWidth="1"/>
    <col min="3" max="7" width="11.5546875" style="88" customWidth="1"/>
    <col min="8" max="16384" width="11.44140625" style="5"/>
  </cols>
  <sheetData>
    <row r="1" spans="1:7" x14ac:dyDescent="0.3">
      <c r="A1" s="117" t="s">
        <v>661</v>
      </c>
    </row>
    <row r="2" spans="1:7" x14ac:dyDescent="0.3">
      <c r="A2" s="677" t="s">
        <v>662</v>
      </c>
    </row>
    <row r="4" spans="1:7" ht="27.6" x14ac:dyDescent="0.3">
      <c r="A4" s="625" t="s">
        <v>663</v>
      </c>
      <c r="B4" s="626" t="s">
        <v>664</v>
      </c>
      <c r="C4" s="626" t="s">
        <v>665</v>
      </c>
      <c r="D4" s="626" t="s">
        <v>666</v>
      </c>
      <c r="E4" s="626" t="s">
        <v>667</v>
      </c>
      <c r="F4" s="626" t="s">
        <v>668</v>
      </c>
      <c r="G4" s="626" t="s">
        <v>660</v>
      </c>
    </row>
    <row r="5" spans="1:7" x14ac:dyDescent="0.3">
      <c r="A5" s="625" t="s">
        <v>669</v>
      </c>
      <c r="B5" s="626">
        <v>6</v>
      </c>
      <c r="C5" s="626">
        <v>1</v>
      </c>
      <c r="D5" s="626">
        <v>23</v>
      </c>
      <c r="E5" s="626"/>
      <c r="F5" s="626">
        <v>8</v>
      </c>
      <c r="G5" s="626">
        <v>32</v>
      </c>
    </row>
    <row r="6" spans="1:7" x14ac:dyDescent="0.3">
      <c r="A6" s="625" t="s">
        <v>670</v>
      </c>
      <c r="B6" s="626">
        <v>1</v>
      </c>
      <c r="C6" s="626">
        <v>1</v>
      </c>
      <c r="D6" s="626">
        <v>4</v>
      </c>
      <c r="E6" s="626"/>
      <c r="F6" s="626"/>
      <c r="G6" s="626">
        <v>5</v>
      </c>
    </row>
    <row r="7" spans="1:7" x14ac:dyDescent="0.3">
      <c r="A7" s="625" t="s">
        <v>671</v>
      </c>
      <c r="B7" s="626">
        <v>1</v>
      </c>
      <c r="C7" s="626"/>
      <c r="D7" s="626">
        <v>1</v>
      </c>
      <c r="E7" s="626"/>
      <c r="F7" s="626">
        <v>3</v>
      </c>
      <c r="G7" s="626">
        <v>4</v>
      </c>
    </row>
    <row r="8" spans="1:7" x14ac:dyDescent="0.3">
      <c r="A8" s="625" t="s">
        <v>672</v>
      </c>
      <c r="B8" s="626">
        <v>8</v>
      </c>
      <c r="C8" s="626">
        <v>5</v>
      </c>
      <c r="D8" s="626">
        <v>28</v>
      </c>
      <c r="E8" s="626">
        <v>3</v>
      </c>
      <c r="F8" s="626">
        <v>1</v>
      </c>
      <c r="G8" s="626">
        <v>37</v>
      </c>
    </row>
    <row r="9" spans="1:7" x14ac:dyDescent="0.3">
      <c r="A9" s="625" t="s">
        <v>673</v>
      </c>
      <c r="B9" s="626">
        <v>8</v>
      </c>
      <c r="C9" s="626">
        <v>2</v>
      </c>
      <c r="D9" s="626">
        <v>20</v>
      </c>
      <c r="E9" s="626"/>
      <c r="F9" s="626">
        <v>10</v>
      </c>
      <c r="G9" s="626">
        <v>32</v>
      </c>
    </row>
    <row r="10" spans="1:7" x14ac:dyDescent="0.3">
      <c r="A10" s="625" t="s">
        <v>674</v>
      </c>
      <c r="B10" s="626">
        <v>14</v>
      </c>
      <c r="C10" s="626">
        <v>1</v>
      </c>
      <c r="D10" s="626">
        <v>44</v>
      </c>
      <c r="E10" s="626">
        <v>2</v>
      </c>
      <c r="F10" s="626">
        <v>7</v>
      </c>
      <c r="G10" s="626">
        <v>54</v>
      </c>
    </row>
    <row r="11" spans="1:7" x14ac:dyDescent="0.3">
      <c r="A11" s="625" t="s">
        <v>675</v>
      </c>
      <c r="B11" s="626">
        <v>16</v>
      </c>
      <c r="C11" s="626">
        <v>1</v>
      </c>
      <c r="D11" s="626">
        <v>45</v>
      </c>
      <c r="E11" s="626"/>
      <c r="F11" s="626">
        <v>20</v>
      </c>
      <c r="G11" s="626">
        <v>66</v>
      </c>
    </row>
    <row r="12" spans="1:7" x14ac:dyDescent="0.3">
      <c r="A12" s="625" t="s">
        <v>676</v>
      </c>
      <c r="B12" s="626">
        <v>4</v>
      </c>
      <c r="C12" s="626"/>
      <c r="D12" s="626">
        <v>15</v>
      </c>
      <c r="E12" s="626"/>
      <c r="F12" s="626">
        <v>2</v>
      </c>
      <c r="G12" s="626">
        <v>17</v>
      </c>
    </row>
    <row r="13" spans="1:7" x14ac:dyDescent="0.3">
      <c r="A13" s="625" t="s">
        <v>677</v>
      </c>
      <c r="B13" s="626">
        <v>11</v>
      </c>
      <c r="C13" s="626">
        <v>4</v>
      </c>
      <c r="D13" s="626">
        <v>34</v>
      </c>
      <c r="E13" s="626">
        <v>1</v>
      </c>
      <c r="F13" s="626">
        <v>7</v>
      </c>
      <c r="G13" s="626">
        <v>46</v>
      </c>
    </row>
    <row r="14" spans="1:7" x14ac:dyDescent="0.3">
      <c r="A14" s="625" t="s">
        <v>678</v>
      </c>
      <c r="B14" s="626">
        <v>7</v>
      </c>
      <c r="C14" s="626"/>
      <c r="D14" s="626">
        <v>20</v>
      </c>
      <c r="E14" s="626">
        <v>2</v>
      </c>
      <c r="F14" s="626">
        <v>7</v>
      </c>
      <c r="G14" s="626">
        <v>29</v>
      </c>
    </row>
    <row r="15" spans="1:7" x14ac:dyDescent="0.3">
      <c r="A15" s="625" t="s">
        <v>679</v>
      </c>
      <c r="B15" s="626">
        <v>2</v>
      </c>
      <c r="C15" s="626"/>
      <c r="D15" s="626">
        <v>7</v>
      </c>
      <c r="E15" s="626"/>
      <c r="F15" s="626">
        <v>2</v>
      </c>
      <c r="G15" s="626">
        <v>9</v>
      </c>
    </row>
    <row r="16" spans="1:7" x14ac:dyDescent="0.3">
      <c r="A16" s="625" t="s">
        <v>680</v>
      </c>
      <c r="B16" s="626">
        <v>3</v>
      </c>
      <c r="C16" s="626">
        <v>2</v>
      </c>
      <c r="D16" s="626">
        <v>10</v>
      </c>
      <c r="E16" s="626"/>
      <c r="F16" s="626"/>
      <c r="G16" s="626">
        <v>12</v>
      </c>
    </row>
    <row r="17" spans="1:7" x14ac:dyDescent="0.3">
      <c r="A17" s="625" t="s">
        <v>681</v>
      </c>
      <c r="B17" s="626">
        <v>3</v>
      </c>
      <c r="C17" s="626"/>
      <c r="D17" s="626">
        <v>10</v>
      </c>
      <c r="E17" s="626">
        <v>1</v>
      </c>
      <c r="F17" s="626">
        <v>1</v>
      </c>
      <c r="G17" s="626">
        <v>12</v>
      </c>
    </row>
    <row r="18" spans="1:7" x14ac:dyDescent="0.3">
      <c r="A18" s="625" t="s">
        <v>682</v>
      </c>
      <c r="B18" s="626">
        <v>14</v>
      </c>
      <c r="C18" s="626">
        <v>4</v>
      </c>
      <c r="D18" s="626">
        <v>47</v>
      </c>
      <c r="E18" s="626"/>
      <c r="F18" s="626">
        <v>7</v>
      </c>
      <c r="G18" s="626">
        <v>58</v>
      </c>
    </row>
    <row r="19" spans="1:7" x14ac:dyDescent="0.3">
      <c r="A19" s="625" t="s">
        <v>683</v>
      </c>
      <c r="B19" s="626">
        <v>5</v>
      </c>
      <c r="C19" s="626">
        <v>4</v>
      </c>
      <c r="D19" s="626">
        <v>14</v>
      </c>
      <c r="E19" s="626"/>
      <c r="F19" s="626">
        <v>1</v>
      </c>
      <c r="G19" s="626">
        <v>19</v>
      </c>
    </row>
    <row r="20" spans="1:7" x14ac:dyDescent="0.3">
      <c r="A20" s="625" t="s">
        <v>684</v>
      </c>
      <c r="B20" s="626">
        <v>7</v>
      </c>
      <c r="C20" s="626">
        <v>4</v>
      </c>
      <c r="D20" s="626">
        <v>21</v>
      </c>
      <c r="E20" s="626"/>
      <c r="F20" s="626">
        <v>7</v>
      </c>
      <c r="G20" s="626">
        <v>32</v>
      </c>
    </row>
    <row r="21" spans="1:7" x14ac:dyDescent="0.3">
      <c r="A21" s="625" t="s">
        <v>685</v>
      </c>
      <c r="B21" s="626">
        <v>3</v>
      </c>
      <c r="C21" s="626"/>
      <c r="D21" s="626">
        <v>8</v>
      </c>
      <c r="E21" s="626">
        <v>2</v>
      </c>
      <c r="F21" s="626">
        <v>6</v>
      </c>
      <c r="G21" s="626">
        <v>16</v>
      </c>
    </row>
    <row r="22" spans="1:7" x14ac:dyDescent="0.3">
      <c r="A22" s="625" t="s">
        <v>686</v>
      </c>
      <c r="B22" s="626">
        <v>18</v>
      </c>
      <c r="C22" s="626"/>
      <c r="D22" s="626">
        <v>49</v>
      </c>
      <c r="E22" s="626">
        <v>1</v>
      </c>
      <c r="F22" s="626">
        <v>50</v>
      </c>
      <c r="G22" s="626">
        <v>100</v>
      </c>
    </row>
    <row r="23" spans="1:7" x14ac:dyDescent="0.3">
      <c r="A23" s="625" t="s">
        <v>687</v>
      </c>
      <c r="B23" s="626">
        <v>2</v>
      </c>
      <c r="C23" s="626">
        <v>3</v>
      </c>
      <c r="D23" s="626">
        <v>6</v>
      </c>
      <c r="E23" s="626"/>
      <c r="F23" s="626">
        <v>1</v>
      </c>
      <c r="G23" s="626">
        <v>10</v>
      </c>
    </row>
    <row r="24" spans="1:7" x14ac:dyDescent="0.3">
      <c r="A24" s="625" t="s">
        <v>688</v>
      </c>
      <c r="B24" s="626">
        <v>22</v>
      </c>
      <c r="C24" s="626">
        <v>23</v>
      </c>
      <c r="D24" s="626">
        <v>82</v>
      </c>
      <c r="E24" s="626">
        <v>2</v>
      </c>
      <c r="F24" s="626">
        <v>3</v>
      </c>
      <c r="G24" s="626">
        <v>110</v>
      </c>
    </row>
    <row r="25" spans="1:7" x14ac:dyDescent="0.3">
      <c r="A25" s="625" t="s">
        <v>689</v>
      </c>
      <c r="B25" s="626">
        <v>3</v>
      </c>
      <c r="C25" s="626">
        <v>1</v>
      </c>
      <c r="D25" s="626">
        <v>11</v>
      </c>
      <c r="E25" s="626"/>
      <c r="F25" s="626">
        <v>2</v>
      </c>
      <c r="G25" s="626">
        <v>14</v>
      </c>
    </row>
    <row r="26" spans="1:7" x14ac:dyDescent="0.3">
      <c r="A26" s="625" t="s">
        <v>690</v>
      </c>
      <c r="B26" s="626">
        <v>11</v>
      </c>
      <c r="C26" s="626">
        <v>1</v>
      </c>
      <c r="D26" s="626">
        <v>44</v>
      </c>
      <c r="E26" s="626"/>
      <c r="F26" s="626">
        <v>2</v>
      </c>
      <c r="G26" s="626">
        <v>47</v>
      </c>
    </row>
    <row r="27" spans="1:7" x14ac:dyDescent="0.3">
      <c r="A27" s="625" t="s">
        <v>691</v>
      </c>
      <c r="B27" s="626">
        <v>2</v>
      </c>
      <c r="C27" s="626"/>
      <c r="D27" s="626">
        <v>9</v>
      </c>
      <c r="E27" s="626"/>
      <c r="F27" s="626"/>
      <c r="G27" s="626">
        <v>9</v>
      </c>
    </row>
    <row r="28" spans="1:7" x14ac:dyDescent="0.3">
      <c r="A28" s="625" t="s">
        <v>692</v>
      </c>
      <c r="B28" s="626">
        <v>1</v>
      </c>
      <c r="C28" s="626"/>
      <c r="D28" s="626">
        <v>4</v>
      </c>
      <c r="E28" s="626"/>
      <c r="F28" s="626">
        <v>1</v>
      </c>
      <c r="G28" s="626">
        <v>5</v>
      </c>
    </row>
    <row r="29" spans="1:7" x14ac:dyDescent="0.3">
      <c r="A29" s="625" t="s">
        <v>693</v>
      </c>
      <c r="B29" s="626">
        <v>1</v>
      </c>
      <c r="C29" s="626">
        <v>3</v>
      </c>
      <c r="D29" s="626"/>
      <c r="E29" s="626"/>
      <c r="F29" s="626"/>
      <c r="G29" s="626">
        <v>3</v>
      </c>
    </row>
    <row r="30" spans="1:7" x14ac:dyDescent="0.3">
      <c r="A30" s="625" t="s">
        <v>660</v>
      </c>
      <c r="B30" s="626">
        <v>173</v>
      </c>
      <c r="C30" s="626">
        <v>60</v>
      </c>
      <c r="D30" s="626">
        <v>556</v>
      </c>
      <c r="E30" s="626">
        <v>14</v>
      </c>
      <c r="F30" s="626">
        <v>148</v>
      </c>
      <c r="G30" s="626">
        <v>778</v>
      </c>
    </row>
    <row r="31" spans="1:7" x14ac:dyDescent="0.3">
      <c r="A31" s="625" t="s">
        <v>694</v>
      </c>
      <c r="B31" s="626"/>
      <c r="C31" s="627">
        <f>C30/$G$30</f>
        <v>7.7120822622107968E-2</v>
      </c>
      <c r="D31" s="627">
        <f t="shared" ref="D31:G31" si="0">D30/$G$30</f>
        <v>0.71465295629820047</v>
      </c>
      <c r="E31" s="627">
        <f t="shared" si="0"/>
        <v>1.7994858611825194E-2</v>
      </c>
      <c r="F31" s="627">
        <f>F30/$G$30</f>
        <v>0.19023136246786632</v>
      </c>
      <c r="G31" s="627">
        <f t="shared" si="0"/>
        <v>1</v>
      </c>
    </row>
    <row r="32" spans="1:7" x14ac:dyDescent="0.3">
      <c r="A32" s="5" t="s">
        <v>146</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E81F1-1DEE-4BC4-B1EE-BF1733D30F53}">
  <dimension ref="A1:G21"/>
  <sheetViews>
    <sheetView workbookViewId="0">
      <selection activeCell="J26" sqref="J26"/>
    </sheetView>
  </sheetViews>
  <sheetFormatPr baseColWidth="10" defaultColWidth="11.44140625" defaultRowHeight="13.8" x14ac:dyDescent="0.3"/>
  <cols>
    <col min="1" max="1" width="36.5546875" style="1" customWidth="1"/>
    <col min="2" max="2" width="13.5546875" style="1" customWidth="1"/>
    <col min="3" max="3" width="14.44140625" style="1" customWidth="1"/>
    <col min="4" max="4" width="14.5546875" style="1" customWidth="1"/>
    <col min="5" max="5" width="15.44140625" style="1" customWidth="1"/>
    <col min="6" max="16384" width="11.44140625" style="1"/>
  </cols>
  <sheetData>
    <row r="1" spans="1:7" x14ac:dyDescent="0.3">
      <c r="A1" s="724" t="s">
        <v>695</v>
      </c>
    </row>
    <row r="2" spans="1:7" x14ac:dyDescent="0.3">
      <c r="A2" s="726" t="s">
        <v>1386</v>
      </c>
      <c r="G2" s="298"/>
    </row>
    <row r="3" spans="1:7" x14ac:dyDescent="0.3">
      <c r="A3" s="726" t="s">
        <v>1387</v>
      </c>
    </row>
    <row r="4" spans="1:7" x14ac:dyDescent="0.3">
      <c r="A4" s="11"/>
    </row>
    <row r="5" spans="1:7" ht="15.6" thickBot="1" x14ac:dyDescent="0.35">
      <c r="A5" s="757"/>
      <c r="B5" s="758" t="s">
        <v>1388</v>
      </c>
      <c r="C5" s="758" t="s">
        <v>1402</v>
      </c>
      <c r="D5" s="759" t="s">
        <v>283</v>
      </c>
    </row>
    <row r="6" spans="1:7" x14ac:dyDescent="0.3">
      <c r="A6" s="760" t="s">
        <v>1389</v>
      </c>
      <c r="B6" s="752">
        <v>3347506</v>
      </c>
      <c r="C6" s="752">
        <v>4529</v>
      </c>
      <c r="D6" s="761">
        <v>1.3100000000000001E-2</v>
      </c>
    </row>
    <row r="7" spans="1:7" x14ac:dyDescent="0.3">
      <c r="A7" s="248" t="s">
        <v>1390</v>
      </c>
      <c r="B7" s="250">
        <v>754032</v>
      </c>
      <c r="C7" s="250">
        <v>1020</v>
      </c>
      <c r="D7" s="762">
        <v>3.0000000000000001E-3</v>
      </c>
    </row>
    <row r="8" spans="1:7" x14ac:dyDescent="0.3">
      <c r="A8" s="248" t="s">
        <v>1391</v>
      </c>
      <c r="B8" s="250">
        <v>1106853</v>
      </c>
      <c r="C8" s="250">
        <v>1497</v>
      </c>
      <c r="D8" s="762">
        <v>4.3E-3</v>
      </c>
    </row>
    <row r="9" spans="1:7" x14ac:dyDescent="0.3">
      <c r="A9" s="248" t="s">
        <v>1392</v>
      </c>
      <c r="B9" s="250">
        <v>182805</v>
      </c>
      <c r="C9" s="546">
        <v>247</v>
      </c>
      <c r="D9" s="762">
        <v>6.9999999999999999E-4</v>
      </c>
    </row>
    <row r="10" spans="1:7" x14ac:dyDescent="0.3">
      <c r="A10" s="248" t="s">
        <v>1393</v>
      </c>
      <c r="B10" s="250">
        <v>308194</v>
      </c>
      <c r="C10" s="546">
        <v>417</v>
      </c>
      <c r="D10" s="762">
        <v>1.1999999999999999E-3</v>
      </c>
    </row>
    <row r="11" spans="1:7" x14ac:dyDescent="0.3">
      <c r="A11" s="248" t="s">
        <v>1394</v>
      </c>
      <c r="B11" s="250">
        <v>985579</v>
      </c>
      <c r="C11" s="250">
        <v>1333</v>
      </c>
      <c r="D11" s="762">
        <v>3.8999999999999998E-3</v>
      </c>
    </row>
    <row r="12" spans="1:7" x14ac:dyDescent="0.3">
      <c r="A12" s="248" t="s">
        <v>1395</v>
      </c>
      <c r="B12" s="250">
        <v>10043</v>
      </c>
      <c r="C12" s="546">
        <v>14</v>
      </c>
      <c r="D12" s="762">
        <v>0</v>
      </c>
    </row>
    <row r="13" spans="1:7" x14ac:dyDescent="0.3">
      <c r="A13" s="226" t="s">
        <v>1396</v>
      </c>
      <c r="B13" s="753">
        <v>2362662</v>
      </c>
      <c r="C13" s="753">
        <v>3196</v>
      </c>
      <c r="D13" s="763">
        <v>9.2999999999999992E-3</v>
      </c>
    </row>
    <row r="14" spans="1:7" x14ac:dyDescent="0.3">
      <c r="A14" s="248" t="s">
        <v>1397</v>
      </c>
      <c r="B14" s="250">
        <v>1678914</v>
      </c>
      <c r="C14" s="250">
        <v>2271</v>
      </c>
      <c r="D14" s="762">
        <v>6.6E-3</v>
      </c>
    </row>
    <row r="15" spans="1:7" x14ac:dyDescent="0.3">
      <c r="A15" s="248" t="s">
        <v>1398</v>
      </c>
      <c r="B15" s="250">
        <v>501508</v>
      </c>
      <c r="C15" s="546">
        <v>678</v>
      </c>
      <c r="D15" s="762">
        <v>2E-3</v>
      </c>
    </row>
    <row r="16" spans="1:7" x14ac:dyDescent="0.3">
      <c r="A16" s="248" t="s">
        <v>1394</v>
      </c>
      <c r="B16" s="250">
        <v>182240</v>
      </c>
      <c r="C16" s="546">
        <v>247</v>
      </c>
      <c r="D16" s="762">
        <v>6.9999999999999999E-4</v>
      </c>
    </row>
    <row r="17" spans="1:4" x14ac:dyDescent="0.3">
      <c r="A17" s="226" t="s">
        <v>1399</v>
      </c>
      <c r="B17" s="753">
        <v>57346</v>
      </c>
      <c r="C17" s="725">
        <v>78</v>
      </c>
      <c r="D17" s="763">
        <v>2.0000000000000001E-4</v>
      </c>
    </row>
    <row r="18" spans="1:4" x14ac:dyDescent="0.3">
      <c r="A18" s="479" t="s">
        <v>1400</v>
      </c>
      <c r="B18" s="764">
        <v>57346</v>
      </c>
      <c r="C18" s="556">
        <v>78</v>
      </c>
      <c r="D18" s="765">
        <v>2.0000000000000001E-4</v>
      </c>
    </row>
    <row r="19" spans="1:4" x14ac:dyDescent="0.3">
      <c r="A19" s="226" t="s">
        <v>86</v>
      </c>
      <c r="B19" s="753">
        <v>5767514</v>
      </c>
      <c r="C19" s="753">
        <v>7803</v>
      </c>
      <c r="D19" s="763">
        <v>2.2599999999999999E-2</v>
      </c>
    </row>
    <row r="20" spans="1:4" x14ac:dyDescent="0.3">
      <c r="A20" s="344" t="s">
        <v>1403</v>
      </c>
      <c r="B20" s="754"/>
      <c r="C20" s="754"/>
      <c r="D20" s="755"/>
    </row>
    <row r="21" spans="1:4" x14ac:dyDescent="0.3">
      <c r="A21" s="344" t="s">
        <v>1404</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9232C-2473-43B7-BD1C-6662F579153E}">
  <dimension ref="A1:I20"/>
  <sheetViews>
    <sheetView workbookViewId="0">
      <selection activeCell="J26" sqref="J26"/>
    </sheetView>
  </sheetViews>
  <sheetFormatPr baseColWidth="10" defaultColWidth="11.44140625" defaultRowHeight="13.8" x14ac:dyDescent="0.3"/>
  <cols>
    <col min="1" max="1" width="30.44140625" style="5" customWidth="1"/>
    <col min="2" max="2" width="11.44140625" style="5"/>
    <col min="3" max="3" width="15.5546875" style="5" customWidth="1"/>
    <col min="4" max="16384" width="11.44140625" style="5"/>
  </cols>
  <sheetData>
    <row r="1" spans="1:9" x14ac:dyDescent="0.3">
      <c r="A1" s="726" t="s">
        <v>696</v>
      </c>
    </row>
    <row r="2" spans="1:9" x14ac:dyDescent="0.3">
      <c r="A2" s="726" t="s">
        <v>1386</v>
      </c>
      <c r="I2" s="298"/>
    </row>
    <row r="3" spans="1:9" x14ac:dyDescent="0.3">
      <c r="A3" s="726" t="s">
        <v>1387</v>
      </c>
    </row>
    <row r="4" spans="1:9" x14ac:dyDescent="0.3">
      <c r="A4" s="756" t="s">
        <v>1405</v>
      </c>
    </row>
    <row r="5" spans="1:9" x14ac:dyDescent="0.3">
      <c r="A5" s="774"/>
    </row>
    <row r="6" spans="1:9" ht="15" x14ac:dyDescent="0.3">
      <c r="A6" s="766" t="s">
        <v>1406</v>
      </c>
      <c r="B6" s="345" t="s">
        <v>1388</v>
      </c>
      <c r="C6" s="345" t="s">
        <v>1401</v>
      </c>
      <c r="D6" s="345" t="s">
        <v>182</v>
      </c>
      <c r="E6" s="345" t="s">
        <v>1407</v>
      </c>
    </row>
    <row r="7" spans="1:9" x14ac:dyDescent="0.3">
      <c r="A7" s="767" t="s">
        <v>1408</v>
      </c>
      <c r="B7" s="768">
        <v>1718299</v>
      </c>
      <c r="C7" s="768">
        <v>2325</v>
      </c>
      <c r="D7" s="769">
        <v>6.7000000000000002E-3</v>
      </c>
      <c r="E7" s="769">
        <v>0.2979</v>
      </c>
    </row>
    <row r="8" spans="1:9" x14ac:dyDescent="0.3">
      <c r="A8" s="767" t="s">
        <v>1409</v>
      </c>
      <c r="B8" s="768">
        <v>930801</v>
      </c>
      <c r="C8" s="768">
        <v>1259</v>
      </c>
      <c r="D8" s="769">
        <v>3.7000000000000002E-3</v>
      </c>
      <c r="E8" s="769">
        <v>0.16139999999999999</v>
      </c>
    </row>
    <row r="9" spans="1:9" x14ac:dyDescent="0.3">
      <c r="A9" s="767" t="s">
        <v>1410</v>
      </c>
      <c r="B9" s="768">
        <v>805645</v>
      </c>
      <c r="C9" s="768">
        <v>1090</v>
      </c>
      <c r="D9" s="769">
        <v>3.2000000000000002E-3</v>
      </c>
      <c r="E9" s="769">
        <v>0.13969999999999999</v>
      </c>
    </row>
    <row r="10" spans="1:9" x14ac:dyDescent="0.3">
      <c r="A10" s="767" t="s">
        <v>1411</v>
      </c>
      <c r="B10" s="768">
        <v>800788</v>
      </c>
      <c r="C10" s="768">
        <v>1083</v>
      </c>
      <c r="D10" s="769">
        <v>3.0999999999999999E-3</v>
      </c>
      <c r="E10" s="769">
        <v>0.13880000000000001</v>
      </c>
    </row>
    <row r="11" spans="1:9" x14ac:dyDescent="0.3">
      <c r="A11" s="767" t="s">
        <v>1063</v>
      </c>
      <c r="B11" s="768">
        <v>597083</v>
      </c>
      <c r="C11" s="770">
        <v>808</v>
      </c>
      <c r="D11" s="769">
        <v>2.3E-3</v>
      </c>
      <c r="E11" s="769">
        <v>0.10349999999999999</v>
      </c>
    </row>
    <row r="12" spans="1:9" x14ac:dyDescent="0.3">
      <c r="A12" s="767" t="s">
        <v>1338</v>
      </c>
      <c r="B12" s="768">
        <v>313755</v>
      </c>
      <c r="C12" s="770">
        <v>424</v>
      </c>
      <c r="D12" s="769">
        <v>1.1999999999999999E-3</v>
      </c>
      <c r="E12" s="769">
        <v>5.4399999999999997E-2</v>
      </c>
    </row>
    <row r="13" spans="1:9" x14ac:dyDescent="0.3">
      <c r="A13" s="767" t="s">
        <v>341</v>
      </c>
      <c r="B13" s="768">
        <v>313391</v>
      </c>
      <c r="C13" s="770">
        <v>424</v>
      </c>
      <c r="D13" s="769">
        <v>1.1999999999999999E-3</v>
      </c>
      <c r="E13" s="769">
        <v>5.4300000000000001E-2</v>
      </c>
    </row>
    <row r="14" spans="1:9" x14ac:dyDescent="0.3">
      <c r="A14" s="767" t="s">
        <v>1412</v>
      </c>
      <c r="B14" s="768">
        <v>170776</v>
      </c>
      <c r="C14" s="770">
        <v>231</v>
      </c>
      <c r="D14" s="769">
        <v>6.9999999999999999E-4</v>
      </c>
      <c r="E14" s="769">
        <v>2.9600000000000001E-2</v>
      </c>
    </row>
    <row r="15" spans="1:9" x14ac:dyDescent="0.3">
      <c r="A15" s="767" t="s">
        <v>1413</v>
      </c>
      <c r="B15" s="768">
        <v>116290</v>
      </c>
      <c r="C15" s="770">
        <v>157</v>
      </c>
      <c r="D15" s="769">
        <v>5.0000000000000001E-4</v>
      </c>
      <c r="E15" s="769">
        <v>2.0199999999999999E-2</v>
      </c>
    </row>
    <row r="16" spans="1:9" x14ac:dyDescent="0.3">
      <c r="A16" s="767" t="s">
        <v>1414</v>
      </c>
      <c r="B16" s="770">
        <v>687</v>
      </c>
      <c r="C16" s="770">
        <v>1</v>
      </c>
      <c r="D16" s="769">
        <v>0</v>
      </c>
      <c r="E16" s="769">
        <v>1E-4</v>
      </c>
    </row>
    <row r="17" spans="1:5" x14ac:dyDescent="0.3">
      <c r="A17" s="767" t="s">
        <v>1415</v>
      </c>
      <c r="B17" s="770">
        <v>0</v>
      </c>
      <c r="C17" s="770">
        <v>0</v>
      </c>
      <c r="D17" s="769">
        <v>0</v>
      </c>
      <c r="E17" s="769">
        <v>0</v>
      </c>
    </row>
    <row r="18" spans="1:5" x14ac:dyDescent="0.3">
      <c r="A18" s="771" t="s">
        <v>86</v>
      </c>
      <c r="B18" s="772">
        <v>5767514</v>
      </c>
      <c r="C18" s="772">
        <v>7803</v>
      </c>
      <c r="D18" s="773">
        <v>2.2599999999999999E-2</v>
      </c>
      <c r="E18" s="773">
        <v>1</v>
      </c>
    </row>
    <row r="19" spans="1:5" x14ac:dyDescent="0.3">
      <c r="A19" s="344" t="s">
        <v>1403</v>
      </c>
    </row>
    <row r="20" spans="1:5" x14ac:dyDescent="0.3">
      <c r="A20" s="344" t="s">
        <v>1404</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C0A20-0581-49EA-BE03-D28CF4A56F8E}">
  <dimension ref="A1:G16"/>
  <sheetViews>
    <sheetView workbookViewId="0">
      <selection activeCell="C18" sqref="C18"/>
    </sheetView>
  </sheetViews>
  <sheetFormatPr baseColWidth="10" defaultColWidth="11.44140625" defaultRowHeight="13.8" x14ac:dyDescent="0.3"/>
  <cols>
    <col min="1" max="1" width="37.44140625" style="1" customWidth="1"/>
    <col min="2" max="16384" width="11.44140625" style="1"/>
  </cols>
  <sheetData>
    <row r="1" spans="1:7" x14ac:dyDescent="0.3">
      <c r="A1" s="726" t="s">
        <v>697</v>
      </c>
    </row>
    <row r="2" spans="1:7" x14ac:dyDescent="0.3">
      <c r="A2" s="726" t="s">
        <v>1416</v>
      </c>
    </row>
    <row r="3" spans="1:7" x14ac:dyDescent="0.3">
      <c r="A3" s="726" t="s">
        <v>1387</v>
      </c>
    </row>
    <row r="4" spans="1:7" x14ac:dyDescent="0.3">
      <c r="A4" s="726"/>
    </row>
    <row r="5" spans="1:7" x14ac:dyDescent="0.3">
      <c r="A5" s="188"/>
      <c r="B5" s="940">
        <v>2020</v>
      </c>
      <c r="C5" s="941"/>
      <c r="D5" s="940">
        <v>2021</v>
      </c>
      <c r="E5" s="941"/>
      <c r="F5" s="940">
        <v>2022</v>
      </c>
      <c r="G5" s="941"/>
    </row>
    <row r="6" spans="1:7" x14ac:dyDescent="0.3">
      <c r="A6" s="942"/>
      <c r="B6" s="626" t="s">
        <v>1417</v>
      </c>
      <c r="C6" s="626" t="s">
        <v>1418</v>
      </c>
      <c r="D6" s="626" t="s">
        <v>1417</v>
      </c>
      <c r="E6" s="626" t="s">
        <v>1418</v>
      </c>
      <c r="F6" s="626" t="s">
        <v>1417</v>
      </c>
      <c r="G6" s="626" t="s">
        <v>1418</v>
      </c>
    </row>
    <row r="7" spans="1:7" ht="15" x14ac:dyDescent="0.3">
      <c r="A7" s="943"/>
      <c r="B7" s="626" t="s">
        <v>1448</v>
      </c>
      <c r="C7" s="626" t="s">
        <v>377</v>
      </c>
      <c r="D7" s="626" t="s">
        <v>1448</v>
      </c>
      <c r="E7" s="626" t="s">
        <v>377</v>
      </c>
      <c r="F7" s="626" t="s">
        <v>1448</v>
      </c>
      <c r="G7" s="626" t="s">
        <v>377</v>
      </c>
    </row>
    <row r="8" spans="1:7" x14ac:dyDescent="0.3">
      <c r="A8" s="767" t="s">
        <v>1419</v>
      </c>
      <c r="B8" s="768">
        <v>3154</v>
      </c>
      <c r="C8" s="769">
        <v>1.2500000000000001E-2</v>
      </c>
      <c r="D8" s="768">
        <v>4015</v>
      </c>
      <c r="E8" s="769">
        <v>1.26E-2</v>
      </c>
      <c r="F8" s="768">
        <v>4529</v>
      </c>
      <c r="G8" s="769">
        <v>1.3100000000000001E-2</v>
      </c>
    </row>
    <row r="9" spans="1:7" x14ac:dyDescent="0.3">
      <c r="A9" s="767" t="s">
        <v>1420</v>
      </c>
      <c r="B9" s="768">
        <v>1851</v>
      </c>
      <c r="C9" s="769">
        <v>7.3000000000000001E-3</v>
      </c>
      <c r="D9" s="768">
        <v>2409</v>
      </c>
      <c r="E9" s="769">
        <v>7.4999999999999997E-3</v>
      </c>
      <c r="F9" s="768">
        <v>2851</v>
      </c>
      <c r="G9" s="769">
        <v>8.3000000000000001E-3</v>
      </c>
    </row>
    <row r="10" spans="1:7" x14ac:dyDescent="0.3">
      <c r="A10" s="767" t="s">
        <v>1421</v>
      </c>
      <c r="B10" s="768">
        <v>1303</v>
      </c>
      <c r="C10" s="769">
        <v>5.1000000000000004E-3</v>
      </c>
      <c r="D10" s="768">
        <v>1605</v>
      </c>
      <c r="E10" s="769">
        <v>5.0000000000000001E-3</v>
      </c>
      <c r="F10" s="768">
        <v>1678</v>
      </c>
      <c r="G10" s="769">
        <v>4.8999999999999998E-3</v>
      </c>
    </row>
    <row r="11" spans="1:7" x14ac:dyDescent="0.3">
      <c r="A11" s="767" t="s">
        <v>1422</v>
      </c>
      <c r="B11" s="768">
        <v>2797</v>
      </c>
      <c r="C11" s="769">
        <v>1.0999999999999999E-2</v>
      </c>
      <c r="D11" s="768">
        <v>2725</v>
      </c>
      <c r="E11" s="769">
        <v>8.5000000000000006E-3</v>
      </c>
      <c r="F11" s="768">
        <v>3196</v>
      </c>
      <c r="G11" s="769">
        <v>9.2999999999999992E-3</v>
      </c>
    </row>
    <row r="12" spans="1:7" x14ac:dyDescent="0.3">
      <c r="A12" s="767" t="s">
        <v>1423</v>
      </c>
      <c r="B12" s="770">
        <v>48</v>
      </c>
      <c r="C12" s="769">
        <v>2.0000000000000001E-4</v>
      </c>
      <c r="D12" s="770">
        <v>72</v>
      </c>
      <c r="E12" s="769">
        <v>2.0000000000000001E-4</v>
      </c>
      <c r="F12" s="770">
        <v>78</v>
      </c>
      <c r="G12" s="769">
        <v>2.0000000000000001E-4</v>
      </c>
    </row>
    <row r="13" spans="1:7" x14ac:dyDescent="0.3">
      <c r="A13" s="767" t="s">
        <v>1424</v>
      </c>
      <c r="B13" s="770">
        <v>366</v>
      </c>
      <c r="C13" s="769">
        <v>1.4E-3</v>
      </c>
      <c r="D13" s="770">
        <v>0</v>
      </c>
      <c r="E13" s="769">
        <v>0</v>
      </c>
      <c r="F13" s="770">
        <v>0</v>
      </c>
      <c r="G13" s="769">
        <v>0</v>
      </c>
    </row>
    <row r="14" spans="1:7" x14ac:dyDescent="0.3">
      <c r="A14" s="771" t="s">
        <v>342</v>
      </c>
      <c r="B14" s="772">
        <v>6364</v>
      </c>
      <c r="C14" s="773">
        <v>2.5100000000000001E-2</v>
      </c>
      <c r="D14" s="772">
        <v>6811</v>
      </c>
      <c r="E14" s="773">
        <v>2.1299999999999999E-2</v>
      </c>
      <c r="F14" s="772">
        <v>7803</v>
      </c>
      <c r="G14" s="773">
        <v>2.2599999999999999E-2</v>
      </c>
    </row>
    <row r="15" spans="1:7" x14ac:dyDescent="0.3">
      <c r="A15" s="344" t="s">
        <v>1661</v>
      </c>
    </row>
    <row r="16" spans="1:7" x14ac:dyDescent="0.3">
      <c r="A16" s="344" t="s">
        <v>1425</v>
      </c>
    </row>
  </sheetData>
  <mergeCells count="4">
    <mergeCell ref="B5:C5"/>
    <mergeCell ref="D5:E5"/>
    <mergeCell ref="F5:G5"/>
    <mergeCell ref="A6:A7"/>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460B-6715-4937-8D72-3D72A8B103C1}">
  <dimension ref="A1:F19"/>
  <sheetViews>
    <sheetView workbookViewId="0">
      <selection activeCell="I10" sqref="I10"/>
    </sheetView>
  </sheetViews>
  <sheetFormatPr baseColWidth="10" defaultColWidth="11.44140625" defaultRowHeight="13.8" x14ac:dyDescent="0.3"/>
  <cols>
    <col min="1" max="1" width="36.5546875" style="5" customWidth="1"/>
    <col min="2" max="2" width="18" style="5" customWidth="1"/>
    <col min="3" max="16384" width="11.44140625" style="5"/>
  </cols>
  <sheetData>
    <row r="1" spans="1:6" x14ac:dyDescent="0.3">
      <c r="A1" s="726" t="s">
        <v>698</v>
      </c>
    </row>
    <row r="2" spans="1:6" x14ac:dyDescent="0.3">
      <c r="A2" s="726" t="s">
        <v>1386</v>
      </c>
    </row>
    <row r="3" spans="1:6" x14ac:dyDescent="0.3">
      <c r="A3" s="726" t="s">
        <v>1387</v>
      </c>
    </row>
    <row r="4" spans="1:6" x14ac:dyDescent="0.3">
      <c r="A4" s="774" t="s">
        <v>1426</v>
      </c>
    </row>
    <row r="5" spans="1:6" x14ac:dyDescent="0.3">
      <c r="A5" s="774"/>
    </row>
    <row r="6" spans="1:6" ht="27.6" x14ac:dyDescent="0.3">
      <c r="A6" s="346" t="s">
        <v>1446</v>
      </c>
      <c r="B6" s="781" t="s">
        <v>1427</v>
      </c>
      <c r="C6" s="345" t="s">
        <v>1428</v>
      </c>
      <c r="D6" s="345" t="s">
        <v>1388</v>
      </c>
      <c r="E6" s="345" t="s">
        <v>1447</v>
      </c>
      <c r="F6" s="345" t="s">
        <v>283</v>
      </c>
    </row>
    <row r="7" spans="1:6" ht="27.6" x14ac:dyDescent="0.3">
      <c r="A7" s="782" t="s">
        <v>1429</v>
      </c>
      <c r="B7" s="782" t="s">
        <v>1430</v>
      </c>
      <c r="C7" s="782" t="s">
        <v>1408</v>
      </c>
      <c r="D7" s="768">
        <v>622727</v>
      </c>
      <c r="E7" s="770">
        <v>842</v>
      </c>
      <c r="F7" s="769">
        <v>2.3999999999999998E-3</v>
      </c>
    </row>
    <row r="8" spans="1:6" ht="41.4" x14ac:dyDescent="0.3">
      <c r="A8" s="782" t="s">
        <v>1431</v>
      </c>
      <c r="B8" s="782" t="s">
        <v>1432</v>
      </c>
      <c r="C8" s="626" t="s">
        <v>1409</v>
      </c>
      <c r="D8" s="768">
        <v>498340</v>
      </c>
      <c r="E8" s="770">
        <v>674</v>
      </c>
      <c r="F8" s="769">
        <v>2E-3</v>
      </c>
    </row>
    <row r="9" spans="1:6" ht="27.6" x14ac:dyDescent="0.3">
      <c r="A9" s="782" t="s">
        <v>1433</v>
      </c>
      <c r="B9" s="782" t="s">
        <v>1434</v>
      </c>
      <c r="C9" s="782" t="s">
        <v>1410</v>
      </c>
      <c r="D9" s="768">
        <v>495958</v>
      </c>
      <c r="E9" s="770">
        <v>671</v>
      </c>
      <c r="F9" s="769">
        <v>1.9E-3</v>
      </c>
    </row>
    <row r="10" spans="1:6" ht="27.6" x14ac:dyDescent="0.3">
      <c r="A10" s="782" t="s">
        <v>1435</v>
      </c>
      <c r="B10" s="782" t="s">
        <v>1436</v>
      </c>
      <c r="C10" s="782" t="s">
        <v>447</v>
      </c>
      <c r="D10" s="768">
        <v>366606</v>
      </c>
      <c r="E10" s="770">
        <v>496</v>
      </c>
      <c r="F10" s="769">
        <v>1.4E-3</v>
      </c>
    </row>
    <row r="11" spans="1:6" ht="27.6" x14ac:dyDescent="0.3">
      <c r="A11" s="782" t="s">
        <v>1437</v>
      </c>
      <c r="B11" s="782" t="s">
        <v>1438</v>
      </c>
      <c r="C11" s="782" t="s">
        <v>1408</v>
      </c>
      <c r="D11" s="768">
        <v>361673</v>
      </c>
      <c r="E11" s="770">
        <v>489</v>
      </c>
      <c r="F11" s="769">
        <v>1.4E-3</v>
      </c>
    </row>
    <row r="12" spans="1:6" ht="27.6" x14ac:dyDescent="0.3">
      <c r="A12" s="782" t="s">
        <v>1439</v>
      </c>
      <c r="B12" s="782" t="s">
        <v>1436</v>
      </c>
      <c r="C12" s="782" t="s">
        <v>1063</v>
      </c>
      <c r="D12" s="768">
        <v>329158</v>
      </c>
      <c r="E12" s="770">
        <v>445</v>
      </c>
      <c r="F12" s="769">
        <v>1.2999999999999999E-3</v>
      </c>
    </row>
    <row r="13" spans="1:6" ht="27.6" x14ac:dyDescent="0.3">
      <c r="A13" s="782" t="s">
        <v>1440</v>
      </c>
      <c r="B13" s="782" t="s">
        <v>1436</v>
      </c>
      <c r="C13" s="782" t="s">
        <v>341</v>
      </c>
      <c r="D13" s="768">
        <v>283825</v>
      </c>
      <c r="E13" s="770">
        <v>384</v>
      </c>
      <c r="F13" s="769">
        <v>1.1000000000000001E-3</v>
      </c>
    </row>
    <row r="14" spans="1:6" ht="27.6" x14ac:dyDescent="0.3">
      <c r="A14" s="782" t="s">
        <v>1441</v>
      </c>
      <c r="B14" s="782" t="s">
        <v>1438</v>
      </c>
      <c r="C14" s="782" t="s">
        <v>1410</v>
      </c>
      <c r="D14" s="768">
        <v>282268</v>
      </c>
      <c r="E14" s="770">
        <v>382</v>
      </c>
      <c r="F14" s="769">
        <v>1.1000000000000001E-3</v>
      </c>
    </row>
    <row r="15" spans="1:6" ht="27.6" x14ac:dyDescent="0.3">
      <c r="A15" s="782" t="s">
        <v>1442</v>
      </c>
      <c r="B15" s="782" t="s">
        <v>1430</v>
      </c>
      <c r="C15" s="782" t="s">
        <v>1408</v>
      </c>
      <c r="D15" s="768">
        <v>266092</v>
      </c>
      <c r="E15" s="770">
        <v>360</v>
      </c>
      <c r="F15" s="769">
        <v>1E-3</v>
      </c>
    </row>
    <row r="16" spans="1:6" ht="27.6" x14ac:dyDescent="0.3">
      <c r="A16" s="782" t="s">
        <v>1443</v>
      </c>
      <c r="B16" s="782" t="s">
        <v>1436</v>
      </c>
      <c r="C16" s="782" t="s">
        <v>1338</v>
      </c>
      <c r="D16" s="768">
        <v>226666</v>
      </c>
      <c r="E16" s="770">
        <v>307</v>
      </c>
      <c r="F16" s="769">
        <v>8.9999999999999998E-4</v>
      </c>
    </row>
    <row r="17" spans="1:1" x14ac:dyDescent="0.3">
      <c r="A17" s="344" t="s">
        <v>1444</v>
      </c>
    </row>
    <row r="18" spans="1:1" x14ac:dyDescent="0.3">
      <c r="A18" s="344" t="s">
        <v>1445</v>
      </c>
    </row>
    <row r="19" spans="1:1" x14ac:dyDescent="0.3">
      <c r="A19" s="344" t="s">
        <v>1404</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2E5BF-4974-47D6-B840-2053A39A2924}">
  <dimension ref="A1:C11"/>
  <sheetViews>
    <sheetView workbookViewId="0">
      <selection activeCell="J26" sqref="J26"/>
    </sheetView>
  </sheetViews>
  <sheetFormatPr baseColWidth="10" defaultColWidth="11.44140625" defaultRowHeight="14.4" x14ac:dyDescent="0.3"/>
  <cols>
    <col min="1" max="1" width="27" style="231" customWidth="1"/>
    <col min="2" max="2" width="11.44140625" style="231"/>
    <col min="3" max="3" width="79.44140625" style="231" customWidth="1"/>
    <col min="4" max="16384" width="11.44140625" style="231"/>
  </cols>
  <sheetData>
    <row r="1" spans="1:3" x14ac:dyDescent="0.3">
      <c r="A1" s="117" t="s">
        <v>699</v>
      </c>
    </row>
    <row r="2" spans="1:3" x14ac:dyDescent="0.3">
      <c r="A2" s="4" t="s">
        <v>700</v>
      </c>
    </row>
    <row r="4" spans="1:3" ht="27.6" x14ac:dyDescent="0.3">
      <c r="A4" s="779" t="s">
        <v>701</v>
      </c>
      <c r="B4" s="780" t="s">
        <v>702</v>
      </c>
      <c r="C4" s="944" t="s">
        <v>703</v>
      </c>
    </row>
    <row r="5" spans="1:3" x14ac:dyDescent="0.3">
      <c r="A5" s="330" t="s">
        <v>704</v>
      </c>
      <c r="B5" s="330" t="s">
        <v>705</v>
      </c>
      <c r="C5" s="945"/>
    </row>
    <row r="6" spans="1:3" x14ac:dyDescent="0.3">
      <c r="A6" s="777" t="s">
        <v>706</v>
      </c>
      <c r="B6" s="727">
        <v>0</v>
      </c>
      <c r="C6" s="778"/>
    </row>
    <row r="7" spans="1:3" x14ac:dyDescent="0.3">
      <c r="A7" s="775" t="s">
        <v>707</v>
      </c>
      <c r="B7" s="143">
        <v>4</v>
      </c>
      <c r="C7" s="776" t="s">
        <v>708</v>
      </c>
    </row>
    <row r="8" spans="1:3" ht="41.4" x14ac:dyDescent="0.3">
      <c r="A8" s="777" t="s">
        <v>709</v>
      </c>
      <c r="B8" s="727">
        <v>29</v>
      </c>
      <c r="C8" s="778" t="s">
        <v>710</v>
      </c>
    </row>
    <row r="9" spans="1:3" ht="96.6" x14ac:dyDescent="0.3">
      <c r="A9" s="775" t="s">
        <v>711</v>
      </c>
      <c r="B9" s="143">
        <v>55</v>
      </c>
      <c r="C9" s="776" t="s">
        <v>712</v>
      </c>
    </row>
    <row r="10" spans="1:3" ht="55.2" x14ac:dyDescent="0.3">
      <c r="A10" s="777" t="s">
        <v>713</v>
      </c>
      <c r="B10" s="727">
        <v>32</v>
      </c>
      <c r="C10" s="778" t="s">
        <v>714</v>
      </c>
    </row>
    <row r="11" spans="1:3" x14ac:dyDescent="0.3">
      <c r="A11" s="5" t="s">
        <v>146</v>
      </c>
    </row>
  </sheetData>
  <mergeCells count="1">
    <mergeCell ref="C4:C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67A4-4966-402B-BAEE-4400C71E31BF}">
  <sheetPr>
    <pageSetUpPr fitToPage="1"/>
  </sheetPr>
  <dimension ref="A1:L28"/>
  <sheetViews>
    <sheetView showGridLines="0" zoomScaleNormal="100" workbookViewId="0">
      <selection activeCell="J26" sqref="J26"/>
    </sheetView>
  </sheetViews>
  <sheetFormatPr baseColWidth="10" defaultColWidth="11.44140625" defaultRowHeight="13.8" x14ac:dyDescent="0.3"/>
  <cols>
    <col min="1" max="1" width="39.88671875" style="281" customWidth="1"/>
    <col min="2" max="5" width="14" style="281" customWidth="1"/>
    <col min="6" max="6" width="1.5546875" style="281" customWidth="1"/>
    <col min="7" max="9" width="14" style="281" customWidth="1"/>
    <col min="10" max="16384" width="11.44140625" style="281"/>
  </cols>
  <sheetData>
    <row r="1" spans="1:12" x14ac:dyDescent="0.3">
      <c r="A1" s="476" t="s">
        <v>1592</v>
      </c>
      <c r="B1" s="476"/>
      <c r="C1" s="476"/>
      <c r="D1" s="476"/>
      <c r="E1" s="476"/>
    </row>
    <row r="2" spans="1:12" x14ac:dyDescent="0.3">
      <c r="A2" s="117" t="s">
        <v>1593</v>
      </c>
      <c r="B2" s="117"/>
      <c r="C2" s="117"/>
      <c r="D2" s="117"/>
      <c r="E2" s="117"/>
    </row>
    <row r="3" spans="1:12" x14ac:dyDescent="0.3">
      <c r="A3" s="989" t="s">
        <v>1594</v>
      </c>
      <c r="B3" s="989"/>
      <c r="C3" s="989"/>
      <c r="D3" s="989"/>
      <c r="E3" s="989"/>
    </row>
    <row r="5" spans="1:12" ht="23.25" customHeight="1" x14ac:dyDescent="0.3">
      <c r="A5" s="993" t="s">
        <v>1595</v>
      </c>
      <c r="B5" s="994" t="s">
        <v>1596</v>
      </c>
      <c r="C5" s="816"/>
      <c r="D5" s="994" t="s">
        <v>1597</v>
      </c>
      <c r="E5" s="816"/>
    </row>
    <row r="6" spans="1:12" s="990" customFormat="1" x14ac:dyDescent="0.3">
      <c r="A6" s="995"/>
      <c r="B6" s="811" t="s">
        <v>1598</v>
      </c>
      <c r="C6" s="811" t="s">
        <v>1599</v>
      </c>
      <c r="D6" s="811" t="s">
        <v>1598</v>
      </c>
      <c r="E6" s="811" t="s">
        <v>1599</v>
      </c>
      <c r="F6" s="281"/>
      <c r="G6" s="281"/>
      <c r="H6" s="281"/>
      <c r="I6" s="281"/>
      <c r="J6" s="281"/>
      <c r="K6" s="281"/>
      <c r="L6" s="281"/>
    </row>
    <row r="7" spans="1:12" x14ac:dyDescent="0.3">
      <c r="A7" s="996" t="s">
        <v>1600</v>
      </c>
      <c r="B7" s="997">
        <v>1890510.9126300002</v>
      </c>
      <c r="C7" s="997"/>
      <c r="D7" s="997">
        <v>1512408.8</v>
      </c>
      <c r="E7" s="997"/>
      <c r="G7" s="991"/>
    </row>
    <row r="8" spans="1:12" x14ac:dyDescent="0.3">
      <c r="A8" s="996" t="s">
        <v>1601</v>
      </c>
      <c r="B8" s="997">
        <v>1762524.1990799999</v>
      </c>
      <c r="C8" s="997">
        <v>0</v>
      </c>
      <c r="D8" s="997">
        <v>1410021.6</v>
      </c>
      <c r="E8" s="997">
        <v>0</v>
      </c>
      <c r="G8" s="991"/>
    </row>
    <row r="9" spans="1:12" x14ac:dyDescent="0.3">
      <c r="A9" s="998" t="s">
        <v>1602</v>
      </c>
      <c r="B9" s="999">
        <v>602384.60700000008</v>
      </c>
      <c r="C9" s="999"/>
      <c r="D9" s="999">
        <v>481908</v>
      </c>
      <c r="E9" s="999"/>
      <c r="G9" s="991"/>
    </row>
    <row r="10" spans="1:12" x14ac:dyDescent="0.3">
      <c r="A10" s="998" t="s">
        <v>1603</v>
      </c>
      <c r="B10" s="999">
        <v>390635.15561999998</v>
      </c>
      <c r="C10" s="999"/>
      <c r="D10" s="999">
        <v>312508.79999999999</v>
      </c>
      <c r="E10" s="999"/>
      <c r="G10" s="991"/>
    </row>
    <row r="11" spans="1:12" x14ac:dyDescent="0.3">
      <c r="A11" s="998" t="s">
        <v>1604</v>
      </c>
      <c r="B11" s="999">
        <v>350398.25505000004</v>
      </c>
      <c r="C11" s="999"/>
      <c r="D11" s="999">
        <v>280319.2</v>
      </c>
      <c r="E11" s="999"/>
      <c r="G11" s="991"/>
    </row>
    <row r="12" spans="1:12" x14ac:dyDescent="0.3">
      <c r="A12" s="998" t="s">
        <v>1605</v>
      </c>
      <c r="B12" s="999">
        <v>419106.18141000002</v>
      </c>
      <c r="C12" s="999"/>
      <c r="D12" s="999">
        <v>335285.60000000003</v>
      </c>
      <c r="E12" s="999"/>
      <c r="G12" s="991"/>
    </row>
    <row r="13" spans="1:12" x14ac:dyDescent="0.3">
      <c r="A13" s="996" t="s">
        <v>1606</v>
      </c>
      <c r="B13" s="997">
        <v>2222680.7084400002</v>
      </c>
      <c r="C13" s="997">
        <v>3562</v>
      </c>
      <c r="D13" s="997">
        <v>1778144.0000000005</v>
      </c>
      <c r="E13" s="997">
        <v>2849.6000000000004</v>
      </c>
      <c r="G13" s="991"/>
    </row>
    <row r="14" spans="1:12" x14ac:dyDescent="0.3">
      <c r="A14" s="998" t="s">
        <v>1607</v>
      </c>
      <c r="B14" s="999">
        <v>1582334.0220600001</v>
      </c>
      <c r="C14" s="999">
        <v>2213</v>
      </c>
      <c r="D14" s="999">
        <v>1265867.2000000002</v>
      </c>
      <c r="E14" s="999">
        <v>1770.4</v>
      </c>
      <c r="G14" s="991"/>
    </row>
    <row r="15" spans="1:12" x14ac:dyDescent="0.3">
      <c r="A15" s="998" t="s">
        <v>1608</v>
      </c>
      <c r="B15" s="999">
        <v>189511.49969999999</v>
      </c>
      <c r="C15" s="999">
        <v>549</v>
      </c>
      <c r="D15" s="999">
        <v>151608.80000000002</v>
      </c>
      <c r="E15" s="999">
        <v>439.20000000000005</v>
      </c>
      <c r="G15" s="991"/>
    </row>
    <row r="16" spans="1:12" x14ac:dyDescent="0.3">
      <c r="A16" s="998" t="s">
        <v>1609</v>
      </c>
      <c r="B16" s="999">
        <v>264418.34048999997</v>
      </c>
      <c r="C16" s="999">
        <v>800</v>
      </c>
      <c r="D16" s="999">
        <v>211534.40000000002</v>
      </c>
      <c r="E16" s="999">
        <v>640</v>
      </c>
      <c r="G16" s="991"/>
    </row>
    <row r="17" spans="1:7" x14ac:dyDescent="0.3">
      <c r="A17" s="998" t="s">
        <v>1610</v>
      </c>
      <c r="B17" s="999">
        <v>186416.84618999998</v>
      </c>
      <c r="C17" s="999"/>
      <c r="D17" s="999">
        <v>149133.6</v>
      </c>
      <c r="E17" s="999">
        <v>0</v>
      </c>
      <c r="G17" s="991"/>
    </row>
    <row r="18" spans="1:7" x14ac:dyDescent="0.3">
      <c r="A18" s="996" t="s">
        <v>604</v>
      </c>
      <c r="B18" s="997">
        <v>191392.34400000001</v>
      </c>
      <c r="C18" s="997">
        <v>500</v>
      </c>
      <c r="D18" s="997">
        <v>147464</v>
      </c>
      <c r="E18" s="997">
        <v>400</v>
      </c>
      <c r="G18" s="991"/>
    </row>
    <row r="19" spans="1:7" x14ac:dyDescent="0.3">
      <c r="A19" s="998" t="s">
        <v>1611</v>
      </c>
      <c r="B19" s="1000"/>
      <c r="C19" s="1000">
        <v>500</v>
      </c>
      <c r="D19" s="1000">
        <v>0</v>
      </c>
      <c r="E19" s="1000">
        <v>400</v>
      </c>
      <c r="G19" s="991"/>
    </row>
    <row r="20" spans="1:7" ht="27.6" x14ac:dyDescent="0.3">
      <c r="A20" s="1001" t="s">
        <v>1612</v>
      </c>
      <c r="B20" s="1000">
        <v>191392.34400000001</v>
      </c>
      <c r="C20" s="1000"/>
      <c r="D20" s="1000">
        <v>147464</v>
      </c>
      <c r="E20" s="1000"/>
      <c r="G20" s="991"/>
    </row>
    <row r="21" spans="1:7" ht="18" customHeight="1" x14ac:dyDescent="0.3">
      <c r="A21" s="1002" t="s">
        <v>86</v>
      </c>
      <c r="B21" s="1003">
        <v>6067108.1641500005</v>
      </c>
      <c r="C21" s="1003">
        <v>4062</v>
      </c>
      <c r="D21" s="1003">
        <v>4848038.4000000004</v>
      </c>
      <c r="E21" s="1003">
        <v>3249.6000000000004</v>
      </c>
      <c r="F21" s="462"/>
      <c r="G21" s="991"/>
    </row>
    <row r="22" spans="1:7" x14ac:dyDescent="0.3">
      <c r="A22" s="281" t="s">
        <v>1645</v>
      </c>
    </row>
    <row r="23" spans="1:7" x14ac:dyDescent="0.3">
      <c r="A23" s="281" t="s">
        <v>146</v>
      </c>
      <c r="B23" s="441"/>
      <c r="D23" s="441"/>
      <c r="E23" s="441"/>
      <c r="F23" s="441"/>
    </row>
    <row r="24" spans="1:7" x14ac:dyDescent="0.3">
      <c r="B24" s="441"/>
      <c r="D24" s="462"/>
    </row>
    <row r="25" spans="1:7" x14ac:dyDescent="0.3">
      <c r="B25" s="462"/>
    </row>
    <row r="26" spans="1:7" x14ac:dyDescent="0.3">
      <c r="D26" s="441"/>
      <c r="E26" s="441"/>
    </row>
    <row r="27" spans="1:7" x14ac:dyDescent="0.3">
      <c r="D27" s="462"/>
      <c r="E27" s="441"/>
    </row>
    <row r="28" spans="1:7" x14ac:dyDescent="0.3">
      <c r="D28" s="462"/>
    </row>
  </sheetData>
  <mergeCells count="3">
    <mergeCell ref="A5:A6"/>
    <mergeCell ref="B5:C5"/>
    <mergeCell ref="D5:E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D5194-D101-4CCE-91A8-C469426AE434}">
  <dimension ref="A1:J27"/>
  <sheetViews>
    <sheetView zoomScaleNormal="100" workbookViewId="0">
      <selection activeCell="I24" sqref="I24"/>
    </sheetView>
  </sheetViews>
  <sheetFormatPr baseColWidth="10" defaultColWidth="11.44140625" defaultRowHeight="13.8" x14ac:dyDescent="0.3"/>
  <cols>
    <col min="1" max="1" width="43.21875" style="1" bestFit="1" customWidth="1"/>
    <col min="2" max="2" width="14.44140625" style="1" customWidth="1"/>
    <col min="3" max="3" width="14.5546875" style="1" customWidth="1"/>
    <col min="4" max="4" width="16.44140625" style="1" customWidth="1"/>
    <col min="5" max="6" width="12.5546875" style="1" customWidth="1"/>
    <col min="7" max="8" width="10.5546875" style="1" customWidth="1"/>
    <col min="9" max="16384" width="11.44140625" style="1"/>
  </cols>
  <sheetData>
    <row r="1" spans="1:10" x14ac:dyDescent="0.3">
      <c r="A1" s="828" t="s">
        <v>62</v>
      </c>
      <c r="B1" s="828"/>
      <c r="C1" s="828"/>
      <c r="D1" s="828"/>
      <c r="E1" s="828"/>
    </row>
    <row r="2" spans="1:10" x14ac:dyDescent="0.3">
      <c r="A2" s="828" t="s">
        <v>63</v>
      </c>
      <c r="B2" s="828"/>
      <c r="C2" s="828"/>
      <c r="D2" s="828"/>
      <c r="E2" s="828"/>
    </row>
    <row r="3" spans="1:10" x14ac:dyDescent="0.3">
      <c r="A3" s="829" t="s">
        <v>64</v>
      </c>
      <c r="B3" s="829"/>
      <c r="C3" s="829"/>
      <c r="D3" s="829"/>
      <c r="E3" s="829"/>
    </row>
    <row r="4" spans="1:10" ht="13.05" x14ac:dyDescent="0.3">
      <c r="A4" s="640"/>
      <c r="B4" s="640"/>
      <c r="C4" s="640"/>
      <c r="D4" s="640"/>
      <c r="E4" s="640"/>
    </row>
    <row r="5" spans="1:10" x14ac:dyDescent="0.3">
      <c r="A5" s="830" t="s">
        <v>65</v>
      </c>
      <c r="B5" s="832" t="s">
        <v>66</v>
      </c>
      <c r="C5" s="832" t="s">
        <v>67</v>
      </c>
      <c r="D5" s="832" t="s">
        <v>68</v>
      </c>
      <c r="E5" s="834" t="s">
        <v>67</v>
      </c>
      <c r="F5" s="835"/>
      <c r="G5" s="11"/>
      <c r="H5" s="11"/>
    </row>
    <row r="6" spans="1:10" x14ac:dyDescent="0.3">
      <c r="A6" s="831"/>
      <c r="B6" s="833"/>
      <c r="C6" s="833"/>
      <c r="D6" s="833"/>
      <c r="E6" s="836"/>
      <c r="F6" s="837"/>
      <c r="G6" s="11"/>
      <c r="H6" s="11"/>
    </row>
    <row r="7" spans="1:10" x14ac:dyDescent="0.3">
      <c r="A7" s="831"/>
      <c r="B7" s="833"/>
      <c r="C7" s="833"/>
      <c r="D7" s="833"/>
      <c r="E7" s="836"/>
      <c r="F7" s="837"/>
      <c r="G7" s="11"/>
      <c r="H7" s="11"/>
    </row>
    <row r="8" spans="1:10" x14ac:dyDescent="0.3">
      <c r="A8" s="635"/>
      <c r="B8" s="12" t="s">
        <v>69</v>
      </c>
      <c r="C8" s="12" t="s">
        <v>70</v>
      </c>
      <c r="D8" s="12" t="s">
        <v>71</v>
      </c>
      <c r="E8" s="838"/>
      <c r="F8" s="839"/>
      <c r="G8" s="11"/>
      <c r="H8" s="11"/>
    </row>
    <row r="9" spans="1:10" ht="25.95" x14ac:dyDescent="0.3">
      <c r="A9" s="13"/>
      <c r="B9" s="628" t="s">
        <v>72</v>
      </c>
      <c r="C9" s="628" t="s">
        <v>72</v>
      </c>
      <c r="D9" s="628" t="s">
        <v>72</v>
      </c>
      <c r="E9" s="653" t="s">
        <v>73</v>
      </c>
      <c r="F9" s="453" t="s">
        <v>61</v>
      </c>
      <c r="G9" s="14"/>
      <c r="H9" s="14"/>
    </row>
    <row r="10" spans="1:10" ht="27.6" x14ac:dyDescent="0.3">
      <c r="A10" s="342" t="s">
        <v>74</v>
      </c>
      <c r="B10" s="376">
        <v>55180017.688142598</v>
      </c>
      <c r="C10" s="376">
        <v>55214127.355757117</v>
      </c>
      <c r="D10" s="377">
        <v>34109.667614519596</v>
      </c>
      <c r="E10" s="15">
        <v>33.086161700024093</v>
      </c>
      <c r="F10" s="16">
        <v>23.327920086788026</v>
      </c>
      <c r="G10" s="17"/>
      <c r="H10" s="386"/>
      <c r="I10" s="18"/>
      <c r="J10" s="19"/>
    </row>
    <row r="11" spans="1:10" x14ac:dyDescent="0.3">
      <c r="A11" s="20" t="s">
        <v>75</v>
      </c>
      <c r="B11" s="378">
        <v>43994584.931999996</v>
      </c>
      <c r="C11" s="378">
        <v>44357933.967</v>
      </c>
      <c r="D11" s="379">
        <v>363349.03500000387</v>
      </c>
      <c r="E11" s="21">
        <v>31.916275587354818</v>
      </c>
      <c r="F11" s="22">
        <v>18.741187959557617</v>
      </c>
      <c r="G11" s="23"/>
      <c r="H11" s="386"/>
      <c r="I11" s="18"/>
      <c r="J11" s="19"/>
    </row>
    <row r="12" spans="1:10" x14ac:dyDescent="0.3">
      <c r="A12" s="24" t="s">
        <v>76</v>
      </c>
      <c r="B12" s="378">
        <v>3087851.199</v>
      </c>
      <c r="C12" s="378">
        <v>3085428.5580000002</v>
      </c>
      <c r="D12" s="379">
        <v>-2422.6409999998286</v>
      </c>
      <c r="E12" s="21">
        <v>121.45771857576113</v>
      </c>
      <c r="F12" s="22">
        <v>1.3035908431687402</v>
      </c>
      <c r="G12" s="23"/>
      <c r="H12" s="386"/>
      <c r="I12" s="18"/>
      <c r="J12" s="19"/>
    </row>
    <row r="13" spans="1:10" x14ac:dyDescent="0.3">
      <c r="A13" s="24" t="s">
        <v>77</v>
      </c>
      <c r="B13" s="378">
        <v>40906733.732999995</v>
      </c>
      <c r="C13" s="378">
        <v>41272505.409000002</v>
      </c>
      <c r="D13" s="379">
        <v>365771.6760000065</v>
      </c>
      <c r="E13" s="21">
        <v>28.045895722587176</v>
      </c>
      <c r="F13" s="22">
        <v>17.437597116388879</v>
      </c>
      <c r="G13" s="23"/>
      <c r="H13" s="386"/>
      <c r="I13" s="18"/>
      <c r="J13" s="19"/>
    </row>
    <row r="14" spans="1:10" x14ac:dyDescent="0.3">
      <c r="A14" s="20" t="s">
        <v>78</v>
      </c>
      <c r="B14" s="378">
        <v>3350398.9200000004</v>
      </c>
      <c r="C14" s="378">
        <v>3895885.7902539037</v>
      </c>
      <c r="D14" s="379">
        <v>545486.87025390333</v>
      </c>
      <c r="E14" s="21">
        <v>267.1814804006591</v>
      </c>
      <c r="F14" s="22">
        <v>1.6460083086474755</v>
      </c>
      <c r="G14" s="23"/>
      <c r="H14" s="723"/>
      <c r="I14" s="18"/>
      <c r="J14" s="19"/>
    </row>
    <row r="15" spans="1:10" x14ac:dyDescent="0.3">
      <c r="A15" s="20" t="s">
        <v>79</v>
      </c>
      <c r="B15" s="378">
        <v>2884616.7183199413</v>
      </c>
      <c r="C15" s="378">
        <v>2812929.317543963</v>
      </c>
      <c r="D15" s="379">
        <v>-71687.400775978342</v>
      </c>
      <c r="E15" s="21">
        <v>-12.968014963386139</v>
      </c>
      <c r="F15" s="22">
        <v>1.1884601545297564</v>
      </c>
      <c r="G15" s="23"/>
      <c r="H15" s="388"/>
      <c r="I15" s="18"/>
      <c r="J15" s="19"/>
    </row>
    <row r="16" spans="1:10" x14ac:dyDescent="0.3">
      <c r="A16" s="20" t="s">
        <v>80</v>
      </c>
      <c r="B16" s="378">
        <v>136040.7632525544</v>
      </c>
      <c r="C16" s="378">
        <v>127966.27490172935</v>
      </c>
      <c r="D16" s="379">
        <v>-8074.4883508250496</v>
      </c>
      <c r="E16" s="21">
        <v>8.0281392062083512</v>
      </c>
      <c r="F16" s="22">
        <v>5.4065638228369614E-2</v>
      </c>
      <c r="G16" s="23"/>
      <c r="H16" s="388"/>
      <c r="I16" s="18"/>
      <c r="J16" s="19"/>
    </row>
    <row r="17" spans="1:10" x14ac:dyDescent="0.3">
      <c r="A17" s="20" t="s">
        <v>81</v>
      </c>
      <c r="B17" s="378">
        <v>1045908.3120310223</v>
      </c>
      <c r="C17" s="378">
        <v>413049.35725863802</v>
      </c>
      <c r="D17" s="379">
        <v>-632858.95477238426</v>
      </c>
      <c r="E17" s="21">
        <v>-53.987619974498095</v>
      </c>
      <c r="F17" s="22">
        <v>0.1745129889664728</v>
      </c>
      <c r="G17" s="23"/>
      <c r="H17" s="388"/>
      <c r="I17" s="18"/>
      <c r="J17" s="19"/>
    </row>
    <row r="18" spans="1:10" x14ac:dyDescent="0.3">
      <c r="A18" s="20" t="s">
        <v>82</v>
      </c>
      <c r="B18" s="378">
        <v>1353644.9405325726</v>
      </c>
      <c r="C18" s="378">
        <v>1285046.5994113893</v>
      </c>
      <c r="D18" s="379">
        <v>-68598.341121183243</v>
      </c>
      <c r="E18" s="21">
        <v>58.477399923380005</v>
      </c>
      <c r="F18" s="22">
        <v>0.54293105432448485</v>
      </c>
      <c r="G18" s="23"/>
      <c r="H18" s="388"/>
      <c r="I18" s="18"/>
      <c r="J18" s="19"/>
    </row>
    <row r="19" spans="1:10" x14ac:dyDescent="0.3">
      <c r="A19" s="20" t="s">
        <v>83</v>
      </c>
      <c r="B19" s="378">
        <v>2414823.1020065108</v>
      </c>
      <c r="C19" s="378">
        <v>2321316.0493874918</v>
      </c>
      <c r="D19" s="379">
        <v>-93507.052619019058</v>
      </c>
      <c r="E19" s="21">
        <v>33.288409030367205</v>
      </c>
      <c r="F19" s="22">
        <v>0.98075398253384838</v>
      </c>
      <c r="G19" s="23"/>
      <c r="H19" s="388"/>
      <c r="I19" s="18"/>
      <c r="J19" s="19"/>
    </row>
    <row r="20" spans="1:10" ht="13.05" x14ac:dyDescent="0.3">
      <c r="A20" s="342" t="s">
        <v>84</v>
      </c>
      <c r="B20" s="376">
        <v>18894.332999999999</v>
      </c>
      <c r="C20" s="376">
        <v>18899.050450077168</v>
      </c>
      <c r="D20" s="377">
        <v>4.7174500771689054</v>
      </c>
      <c r="E20" s="15">
        <v>23.610280449818205</v>
      </c>
      <c r="F20" s="25">
        <v>7.9848321386103704E-3</v>
      </c>
      <c r="G20" s="23"/>
      <c r="H20" s="23"/>
      <c r="I20" s="18"/>
      <c r="J20" s="19"/>
    </row>
    <row r="21" spans="1:10" x14ac:dyDescent="0.3">
      <c r="A21" s="20" t="s">
        <v>85</v>
      </c>
      <c r="B21" s="378">
        <v>18894.332999999999</v>
      </c>
      <c r="C21" s="378">
        <v>18899.050450077168</v>
      </c>
      <c r="D21" s="379">
        <v>4.7174500771689054</v>
      </c>
      <c r="E21" s="21">
        <v>23.610280449818205</v>
      </c>
      <c r="F21" s="22">
        <v>7.9848321386103704E-3</v>
      </c>
      <c r="G21" s="23"/>
      <c r="H21" s="23"/>
      <c r="I21" s="18"/>
      <c r="J21" s="19"/>
    </row>
    <row r="22" spans="1:10" ht="13.05" x14ac:dyDescent="0.3">
      <c r="A22" s="26" t="s">
        <v>86</v>
      </c>
      <c r="B22" s="380">
        <v>55198912.021142595</v>
      </c>
      <c r="C22" s="380">
        <v>55233026.406207196</v>
      </c>
      <c r="D22" s="381">
        <v>34114.385064601898</v>
      </c>
      <c r="E22" s="27">
        <v>33.082670878299183</v>
      </c>
      <c r="F22" s="28">
        <v>23.335904918926641</v>
      </c>
      <c r="G22" s="17"/>
      <c r="H22" s="17"/>
      <c r="I22" s="18"/>
      <c r="J22" s="19"/>
    </row>
    <row r="23" spans="1:10" x14ac:dyDescent="0.3">
      <c r="A23" s="642" t="s">
        <v>87</v>
      </c>
      <c r="D23" s="29"/>
    </row>
    <row r="24" spans="1:10" ht="13.05" x14ac:dyDescent="0.3">
      <c r="B24" s="3"/>
      <c r="C24" s="3"/>
      <c r="D24" s="3"/>
      <c r="J24" s="19"/>
    </row>
    <row r="25" spans="1:10" ht="13.05" x14ac:dyDescent="0.3">
      <c r="F25" s="30"/>
      <c r="G25" s="3"/>
      <c r="H25" s="387"/>
      <c r="I25" s="18"/>
    </row>
    <row r="27" spans="1:10" ht="13.05" x14ac:dyDescent="0.3">
      <c r="B27" s="30"/>
    </row>
  </sheetData>
  <mergeCells count="8">
    <mergeCell ref="A1:E1"/>
    <mergeCell ref="A2:E2"/>
    <mergeCell ref="A3:E3"/>
    <mergeCell ref="A5:A7"/>
    <mergeCell ref="B5:B7"/>
    <mergeCell ref="C5:C7"/>
    <mergeCell ref="D5:D7"/>
    <mergeCell ref="E5:F8"/>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21DC5-CA6D-4854-8C99-1F752FE56472}">
  <dimension ref="A1:H11"/>
  <sheetViews>
    <sheetView workbookViewId="0">
      <selection activeCell="J26" sqref="J26"/>
    </sheetView>
  </sheetViews>
  <sheetFormatPr baseColWidth="10" defaultRowHeight="13.8" x14ac:dyDescent="0.3"/>
  <cols>
    <col min="1" max="1" width="31.6640625" style="5" customWidth="1"/>
    <col min="2" max="16384" width="11.5546875" style="5"/>
  </cols>
  <sheetData>
    <row r="1" spans="1:8" x14ac:dyDescent="0.3">
      <c r="A1" s="117" t="s">
        <v>1613</v>
      </c>
    </row>
    <row r="2" spans="1:8" x14ac:dyDescent="0.3">
      <c r="A2" s="809" t="s">
        <v>1614</v>
      </c>
    </row>
    <row r="3" spans="1:8" x14ac:dyDescent="0.3">
      <c r="A3" s="344" t="s">
        <v>1615</v>
      </c>
    </row>
    <row r="4" spans="1:8" x14ac:dyDescent="0.3">
      <c r="A4" s="248"/>
      <c r="B4" s="811">
        <v>2017</v>
      </c>
      <c r="C4" s="811">
        <v>2018</v>
      </c>
      <c r="D4" s="811">
        <v>2019</v>
      </c>
      <c r="E4" s="811">
        <v>2020</v>
      </c>
      <c r="F4" s="811">
        <v>2021</v>
      </c>
      <c r="G4" s="811" t="s">
        <v>1616</v>
      </c>
    </row>
    <row r="5" spans="1:8" x14ac:dyDescent="0.3">
      <c r="A5" s="767" t="s">
        <v>1617</v>
      </c>
      <c r="B5" s="768">
        <v>237290</v>
      </c>
      <c r="C5" s="768">
        <v>261051</v>
      </c>
      <c r="D5" s="768">
        <v>273885</v>
      </c>
      <c r="E5" s="768">
        <v>285557</v>
      </c>
      <c r="F5" s="768">
        <v>301554</v>
      </c>
      <c r="G5" s="768">
        <v>314334</v>
      </c>
      <c r="H5" s="32"/>
    </row>
    <row r="6" spans="1:8" x14ac:dyDescent="0.3">
      <c r="A6" s="767" t="s">
        <v>1618</v>
      </c>
      <c r="B6" s="992">
        <v>7.0518228450006548E-2</v>
      </c>
      <c r="C6" s="992">
        <v>0.10013485608327355</v>
      </c>
      <c r="D6" s="992">
        <v>4.9162807267545405E-2</v>
      </c>
      <c r="E6" s="992">
        <v>4.2616426602406055E-2</v>
      </c>
      <c r="F6" s="992">
        <v>5.6020339196727775E-2</v>
      </c>
      <c r="G6" s="992">
        <v>4.2380469169700952E-2</v>
      </c>
    </row>
    <row r="7" spans="1:8" x14ac:dyDescent="0.3">
      <c r="A7" s="1005" t="s">
        <v>1639</v>
      </c>
      <c r="B7" s="1005"/>
      <c r="C7" s="1005"/>
      <c r="D7" s="1005"/>
      <c r="E7" s="1005"/>
      <c r="F7" s="1005"/>
      <c r="G7" s="1005"/>
    </row>
    <row r="8" spans="1:8" x14ac:dyDescent="0.3">
      <c r="A8" s="1006" t="s">
        <v>1640</v>
      </c>
      <c r="B8" s="1006"/>
      <c r="C8" s="1006"/>
      <c r="D8" s="1006"/>
      <c r="E8" s="1006"/>
      <c r="F8" s="1006"/>
      <c r="G8" s="1006"/>
    </row>
    <row r="9" spans="1:8" x14ac:dyDescent="0.3">
      <c r="A9" s="1006" t="s">
        <v>1641</v>
      </c>
      <c r="B9" s="1006"/>
      <c r="C9" s="1006"/>
      <c r="D9" s="1006"/>
      <c r="E9" s="1006"/>
      <c r="F9" s="1006"/>
      <c r="G9" s="1006"/>
    </row>
    <row r="10" spans="1:8" x14ac:dyDescent="0.3">
      <c r="A10" s="1006" t="s">
        <v>1642</v>
      </c>
      <c r="B10" s="1006"/>
      <c r="C10" s="1006"/>
      <c r="D10" s="1006"/>
      <c r="E10" s="1006"/>
      <c r="F10" s="1006"/>
      <c r="G10" s="1006"/>
    </row>
    <row r="11" spans="1:8" x14ac:dyDescent="0.3">
      <c r="A11" s="281" t="s">
        <v>146</v>
      </c>
    </row>
  </sheetData>
  <mergeCells count="4">
    <mergeCell ref="A7:G7"/>
    <mergeCell ref="A8:G8"/>
    <mergeCell ref="A9:G9"/>
    <mergeCell ref="A10:G10"/>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B9BC-75C9-477A-9F7D-8E4EB0F2F54D}">
  <dimension ref="A1:G12"/>
  <sheetViews>
    <sheetView workbookViewId="0">
      <selection activeCell="J26" sqref="J26"/>
    </sheetView>
  </sheetViews>
  <sheetFormatPr baseColWidth="10" defaultRowHeight="13.8" x14ac:dyDescent="0.3"/>
  <cols>
    <col min="1" max="1" width="38.6640625" style="1" customWidth="1"/>
    <col min="2" max="16384" width="11.5546875" style="1"/>
  </cols>
  <sheetData>
    <row r="1" spans="1:7" x14ac:dyDescent="0.3">
      <c r="A1" s="809" t="s">
        <v>1619</v>
      </c>
    </row>
    <row r="2" spans="1:7" x14ac:dyDescent="0.3">
      <c r="A2" s="809" t="s">
        <v>1620</v>
      </c>
      <c r="B2" s="1007"/>
      <c r="C2" s="1007"/>
      <c r="D2" s="1007"/>
      <c r="E2" s="1007"/>
    </row>
    <row r="3" spans="1:7" x14ac:dyDescent="0.3">
      <c r="A3" s="1" t="s">
        <v>287</v>
      </c>
      <c r="B3" s="1007"/>
      <c r="C3" s="1007"/>
      <c r="D3" s="1007"/>
      <c r="E3" s="1007"/>
    </row>
    <row r="4" spans="1:7" x14ac:dyDescent="0.3">
      <c r="A4" s="248"/>
      <c r="B4" s="811">
        <v>2017</v>
      </c>
      <c r="C4" s="811">
        <v>2018</v>
      </c>
      <c r="D4" s="811">
        <v>2019</v>
      </c>
      <c r="E4" s="811">
        <v>2020</v>
      </c>
      <c r="F4" s="811">
        <v>2021</v>
      </c>
      <c r="G4" s="811" t="s">
        <v>1616</v>
      </c>
    </row>
    <row r="5" spans="1:7" x14ac:dyDescent="0.3">
      <c r="A5" s="248" t="s">
        <v>1621</v>
      </c>
      <c r="B5" s="250">
        <v>36489.502229623286</v>
      </c>
      <c r="C5" s="250">
        <v>36078.208506765863</v>
      </c>
      <c r="D5" s="250">
        <v>33696.389340000002</v>
      </c>
      <c r="E5" s="250">
        <v>34799.827391999999</v>
      </c>
      <c r="F5" s="250">
        <v>33313.803768000005</v>
      </c>
      <c r="G5" s="250">
        <v>33656.151204000002</v>
      </c>
    </row>
    <row r="6" spans="1:7" x14ac:dyDescent="0.3">
      <c r="A6" s="248" t="s">
        <v>1618</v>
      </c>
      <c r="B6" s="1004">
        <v>2.2755371403748947E-2</v>
      </c>
      <c r="C6" s="1004">
        <v>-1.1271562990067929E-2</v>
      </c>
      <c r="D6" s="1004">
        <v>-6.6018221673040944E-2</v>
      </c>
      <c r="E6" s="1004">
        <v>3.2746477400477314E-2</v>
      </c>
      <c r="F6" s="1004">
        <v>-4.270204007798073E-2</v>
      </c>
      <c r="G6" s="1004">
        <v>1.0276443914484457E-2</v>
      </c>
    </row>
    <row r="7" spans="1:7" x14ac:dyDescent="0.3">
      <c r="A7" s="248" t="s">
        <v>1622</v>
      </c>
      <c r="B7" s="250">
        <v>2471</v>
      </c>
      <c r="C7" s="250">
        <v>2470</v>
      </c>
      <c r="D7" s="250">
        <v>2592</v>
      </c>
      <c r="E7" s="250">
        <v>2684</v>
      </c>
      <c r="F7" s="250">
        <v>2691</v>
      </c>
      <c r="G7" s="250">
        <v>2768</v>
      </c>
    </row>
    <row r="8" spans="1:7" x14ac:dyDescent="0.3">
      <c r="A8" s="248" t="s">
        <v>1618</v>
      </c>
      <c r="B8" s="1004">
        <v>3.867171080285825E-2</v>
      </c>
      <c r="C8" s="1004">
        <v>-4.0469445568591667E-4</v>
      </c>
      <c r="D8" s="1004">
        <v>4.9392712550607287E-2</v>
      </c>
      <c r="E8" s="1004">
        <v>3.5493827160493874E-2</v>
      </c>
      <c r="F8" s="1004">
        <v>2.6080476900149918E-3</v>
      </c>
      <c r="G8" s="1004">
        <v>2.8613898179115527E-2</v>
      </c>
    </row>
    <row r="9" spans="1:7" x14ac:dyDescent="0.3">
      <c r="A9" s="1008" t="s">
        <v>1623</v>
      </c>
      <c r="D9" s="3"/>
      <c r="E9" s="3"/>
      <c r="F9" s="3"/>
      <c r="G9" s="3"/>
    </row>
    <row r="10" spans="1:7" x14ac:dyDescent="0.3">
      <c r="A10" s="829" t="s">
        <v>1643</v>
      </c>
      <c r="B10" s="829"/>
      <c r="C10" s="829"/>
      <c r="D10" s="829"/>
      <c r="E10" s="829"/>
      <c r="F10" s="829"/>
      <c r="G10" s="829"/>
    </row>
    <row r="11" spans="1:7" x14ac:dyDescent="0.3">
      <c r="A11" s="829" t="s">
        <v>1644</v>
      </c>
      <c r="B11" s="829"/>
      <c r="C11" s="829"/>
      <c r="D11" s="829"/>
      <c r="E11" s="829"/>
      <c r="F11" s="829"/>
      <c r="G11" s="829"/>
    </row>
    <row r="12" spans="1:7" x14ac:dyDescent="0.3">
      <c r="A12" s="281" t="s">
        <v>146</v>
      </c>
    </row>
  </sheetData>
  <mergeCells count="2">
    <mergeCell ref="A10:G10"/>
    <mergeCell ref="A11:G11"/>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66433-14CE-4C4C-BE97-24044CBFBAC2}">
  <dimension ref="A1:G10"/>
  <sheetViews>
    <sheetView workbookViewId="0">
      <selection activeCell="J26" sqref="J26"/>
    </sheetView>
  </sheetViews>
  <sheetFormatPr baseColWidth="10" defaultRowHeight="13.8" x14ac:dyDescent="0.3"/>
  <cols>
    <col min="1" max="1" width="52.33203125" style="1" customWidth="1"/>
    <col min="2" max="16384" width="11.5546875" style="1"/>
  </cols>
  <sheetData>
    <row r="1" spans="1:7" x14ac:dyDescent="0.3">
      <c r="A1" s="117" t="s">
        <v>1624</v>
      </c>
    </row>
    <row r="2" spans="1:7" x14ac:dyDescent="0.3">
      <c r="A2" s="809" t="s">
        <v>1625</v>
      </c>
      <c r="B2" s="1007"/>
      <c r="C2" s="1007"/>
      <c r="D2" s="1007"/>
      <c r="E2" s="1007"/>
    </row>
    <row r="3" spans="1:7" x14ac:dyDescent="0.3">
      <c r="A3" s="1" t="s">
        <v>287</v>
      </c>
      <c r="B3" s="1007"/>
      <c r="C3" s="1007"/>
      <c r="D3" s="1007"/>
      <c r="E3" s="1007"/>
    </row>
    <row r="4" spans="1:7" x14ac:dyDescent="0.3">
      <c r="A4" s="248"/>
      <c r="B4" s="811">
        <v>2017</v>
      </c>
      <c r="C4" s="811">
        <v>2018</v>
      </c>
      <c r="D4" s="811">
        <v>2019</v>
      </c>
      <c r="E4" s="811">
        <v>2020</v>
      </c>
      <c r="F4" s="811">
        <v>2021</v>
      </c>
      <c r="G4" s="811" t="s">
        <v>1616</v>
      </c>
    </row>
    <row r="5" spans="1:7" x14ac:dyDescent="0.3">
      <c r="A5" s="248" t="s">
        <v>1626</v>
      </c>
      <c r="B5" s="250">
        <v>108242.3376926934</v>
      </c>
      <c r="C5" s="250">
        <v>103249.5670892981</v>
      </c>
      <c r="D5" s="250">
        <v>125252.87166</v>
      </c>
      <c r="E5" s="250">
        <v>129217.744584</v>
      </c>
      <c r="F5" s="250">
        <v>144813.07987287999</v>
      </c>
      <c r="G5" s="250">
        <v>129755.46249599999</v>
      </c>
    </row>
    <row r="6" spans="1:7" x14ac:dyDescent="0.3">
      <c r="A6" s="248" t="s">
        <v>1618</v>
      </c>
      <c r="B6" s="1004">
        <v>8.5398852689684279E-3</v>
      </c>
      <c r="C6" s="1004">
        <v>-4.6125857125980385E-2</v>
      </c>
      <c r="D6" s="1004">
        <v>0.21310795958758622</v>
      </c>
      <c r="E6" s="1004">
        <v>3.1654946281492569E-2</v>
      </c>
      <c r="F6" s="1004">
        <v>0.12069035362818914</v>
      </c>
      <c r="G6" s="1004">
        <v>-0.10397967773420669</v>
      </c>
    </row>
    <row r="7" spans="1:7" x14ac:dyDescent="0.3">
      <c r="A7" s="290" t="s">
        <v>1627</v>
      </c>
    </row>
    <row r="8" spans="1:7" x14ac:dyDescent="0.3">
      <c r="A8" s="1" t="s">
        <v>1628</v>
      </c>
    </row>
    <row r="9" spans="1:7" x14ac:dyDescent="0.3">
      <c r="A9" s="1" t="s">
        <v>1629</v>
      </c>
    </row>
    <row r="10" spans="1:7" x14ac:dyDescent="0.3">
      <c r="A10" s="281" t="s">
        <v>146</v>
      </c>
    </row>
  </sheetData>
  <pageMargins left="0.7" right="0.7" top="0.75" bottom="0.75" header="0.3" footer="0.3"/>
  <pageSetup orientation="portrait" horizontalDpi="90" verticalDpi="9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624F-0D91-4519-A47D-1FB130A4872C}">
  <dimension ref="A1:G12"/>
  <sheetViews>
    <sheetView workbookViewId="0">
      <selection activeCell="J26" sqref="J26"/>
    </sheetView>
  </sheetViews>
  <sheetFormatPr baseColWidth="10" defaultRowHeight="13.8" x14ac:dyDescent="0.3"/>
  <cols>
    <col min="1" max="1" width="51.33203125" style="1" customWidth="1"/>
    <col min="2" max="16384" width="11.5546875" style="1"/>
  </cols>
  <sheetData>
    <row r="1" spans="1:7" x14ac:dyDescent="0.3">
      <c r="A1" s="117" t="s">
        <v>1630</v>
      </c>
    </row>
    <row r="2" spans="1:7" x14ac:dyDescent="0.3">
      <c r="A2" s="809" t="s">
        <v>1631</v>
      </c>
      <c r="B2" s="1007"/>
      <c r="C2" s="1007"/>
      <c r="D2" s="1007"/>
      <c r="E2" s="1007"/>
    </row>
    <row r="3" spans="1:7" x14ac:dyDescent="0.3">
      <c r="A3" s="1" t="s">
        <v>287</v>
      </c>
      <c r="B3" s="1007"/>
      <c r="C3" s="1007"/>
      <c r="D3" s="1007"/>
      <c r="E3" s="1007"/>
    </row>
    <row r="4" spans="1:7" x14ac:dyDescent="0.3">
      <c r="A4" s="248"/>
      <c r="B4" s="811">
        <v>2017</v>
      </c>
      <c r="C4" s="811">
        <v>2018</v>
      </c>
      <c r="D4" s="811">
        <v>2019</v>
      </c>
      <c r="E4" s="811">
        <v>2020</v>
      </c>
      <c r="F4" s="811">
        <v>2021</v>
      </c>
      <c r="G4" s="811" t="s">
        <v>1616</v>
      </c>
    </row>
    <row r="5" spans="1:7" x14ac:dyDescent="0.3">
      <c r="A5" s="248" t="s">
        <v>1632</v>
      </c>
      <c r="B5" s="250">
        <v>97934.926555556609</v>
      </c>
      <c r="C5" s="250">
        <v>96931.567558639857</v>
      </c>
      <c r="D5" s="250">
        <v>98696.922930000001</v>
      </c>
      <c r="E5" s="250">
        <v>101383.451784</v>
      </c>
      <c r="F5" s="250">
        <v>73159.703750239991</v>
      </c>
      <c r="G5" s="250">
        <v>71102.735122332</v>
      </c>
    </row>
    <row r="6" spans="1:7" x14ac:dyDescent="0.3">
      <c r="A6" s="248" t="s">
        <v>1618</v>
      </c>
      <c r="B6" s="1004">
        <v>1.3768473202582676E-2</v>
      </c>
      <c r="C6" s="1004">
        <v>-1.0245160048673374E-2</v>
      </c>
      <c r="D6" s="1004">
        <v>1.8212388552286241E-2</v>
      </c>
      <c r="E6" s="1004">
        <v>2.7219985935178492E-2</v>
      </c>
      <c r="F6" s="1004">
        <v>-0.27838614228573932</v>
      </c>
      <c r="G6" s="1004">
        <v>-2.8116142117391218E-2</v>
      </c>
    </row>
    <row r="7" spans="1:7" x14ac:dyDescent="0.3">
      <c r="A7" s="248" t="s">
        <v>1633</v>
      </c>
      <c r="B7" s="250">
        <v>75322.048701898922</v>
      </c>
      <c r="C7" s="250">
        <v>69992.716584222377</v>
      </c>
      <c r="D7" s="250">
        <v>70998.855879846073</v>
      </c>
      <c r="E7" s="250">
        <v>72671.351717970014</v>
      </c>
      <c r="F7" s="250">
        <v>49507.170698239999</v>
      </c>
      <c r="G7" s="250">
        <v>49339.004782332006</v>
      </c>
    </row>
    <row r="8" spans="1:7" x14ac:dyDescent="0.3">
      <c r="A8" s="248" t="s">
        <v>1618</v>
      </c>
      <c r="B8" s="1004">
        <v>2.3374737606338458E-2</v>
      </c>
      <c r="C8" s="1004">
        <v>-7.0753945352288183E-2</v>
      </c>
      <c r="D8" s="1004">
        <v>1.4374914201437106E-2</v>
      </c>
      <c r="E8" s="1004">
        <v>2.3556659010877112E-2</v>
      </c>
      <c r="F8" s="1004">
        <v>-0.31875258230544279</v>
      </c>
      <c r="G8" s="1004">
        <v>-3.3967991613379489E-3</v>
      </c>
    </row>
    <row r="9" spans="1:7" x14ac:dyDescent="0.3">
      <c r="A9" s="1" t="s">
        <v>1627</v>
      </c>
      <c r="B9" s="1007"/>
      <c r="C9" s="1007"/>
      <c r="D9" s="1007"/>
      <c r="E9" s="1007"/>
      <c r="F9" s="1007"/>
      <c r="G9" s="1007"/>
    </row>
    <row r="10" spans="1:7" x14ac:dyDescent="0.3">
      <c r="A10" s="1" t="s">
        <v>1628</v>
      </c>
      <c r="B10" s="3"/>
      <c r="C10" s="3"/>
      <c r="D10" s="3"/>
      <c r="E10" s="3"/>
      <c r="F10" s="3"/>
    </row>
    <row r="11" spans="1:7" x14ac:dyDescent="0.3">
      <c r="A11" s="1" t="s">
        <v>1629</v>
      </c>
    </row>
    <row r="12" spans="1:7" x14ac:dyDescent="0.3">
      <c r="A12" s="281" t="s">
        <v>146</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66E20-CEA9-4C0F-AE88-3C790C4C7A48}">
  <dimension ref="A1:H9"/>
  <sheetViews>
    <sheetView workbookViewId="0">
      <selection activeCell="J13" sqref="J13"/>
    </sheetView>
  </sheetViews>
  <sheetFormatPr baseColWidth="10" defaultRowHeight="13.8" x14ac:dyDescent="0.3"/>
  <cols>
    <col min="1" max="1" width="37.6640625" style="1" customWidth="1"/>
    <col min="2" max="16384" width="11.5546875" style="1"/>
  </cols>
  <sheetData>
    <row r="1" spans="1:8" x14ac:dyDescent="0.3">
      <c r="A1" s="809" t="s">
        <v>1634</v>
      </c>
    </row>
    <row r="2" spans="1:8" x14ac:dyDescent="0.3">
      <c r="A2" s="809" t="s">
        <v>1635</v>
      </c>
    </row>
    <row r="3" spans="1:8" x14ac:dyDescent="0.3">
      <c r="A3" s="810" t="s">
        <v>1638</v>
      </c>
    </row>
    <row r="4" spans="1:8" x14ac:dyDescent="0.3">
      <c r="A4" s="248"/>
      <c r="B4" s="811">
        <v>2017</v>
      </c>
      <c r="C4" s="811">
        <v>2018</v>
      </c>
      <c r="D4" s="811">
        <v>2019</v>
      </c>
      <c r="E4" s="811">
        <v>2020</v>
      </c>
      <c r="F4" s="811">
        <v>2021</v>
      </c>
      <c r="G4" s="811" t="s">
        <v>1616</v>
      </c>
    </row>
    <row r="5" spans="1:8" x14ac:dyDescent="0.3">
      <c r="A5" s="248" t="s">
        <v>1636</v>
      </c>
      <c r="B5" s="250">
        <v>7961</v>
      </c>
      <c r="C5" s="250">
        <v>8209</v>
      </c>
      <c r="D5" s="250">
        <v>8410</v>
      </c>
      <c r="E5" s="250">
        <v>8692</v>
      </c>
      <c r="F5" s="250">
        <v>8781</v>
      </c>
      <c r="G5" s="250">
        <v>8837</v>
      </c>
    </row>
    <row r="6" spans="1:8" x14ac:dyDescent="0.3">
      <c r="A6" s="248" t="s">
        <v>1618</v>
      </c>
      <c r="B6" s="1004">
        <v>2.4186285861314882E-2</v>
      </c>
      <c r="C6" s="1004">
        <v>3.1151865343549856E-2</v>
      </c>
      <c r="D6" s="1004">
        <v>2.4485320989158232E-2</v>
      </c>
      <c r="E6" s="1004">
        <v>3.3531510107015494E-2</v>
      </c>
      <c r="F6" s="1004">
        <v>1.023930050621269E-2</v>
      </c>
      <c r="G6" s="1004">
        <v>6.3774057624417235E-3</v>
      </c>
    </row>
    <row r="7" spans="1:8" x14ac:dyDescent="0.3">
      <c r="A7" s="1" t="s">
        <v>1627</v>
      </c>
    </row>
    <row r="8" spans="1:8" x14ac:dyDescent="0.3">
      <c r="A8" s="1" t="s">
        <v>1637</v>
      </c>
      <c r="F8" s="3"/>
      <c r="G8" s="3"/>
    </row>
    <row r="9" spans="1:8" x14ac:dyDescent="0.3">
      <c r="A9" s="281" t="s">
        <v>146</v>
      </c>
      <c r="H9" s="3"/>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2745-E1B8-449B-9C7B-56BB6445F7F6}">
  <dimension ref="A1:C11"/>
  <sheetViews>
    <sheetView workbookViewId="0">
      <selection activeCell="J26" sqref="J26"/>
    </sheetView>
  </sheetViews>
  <sheetFormatPr baseColWidth="10" defaultColWidth="11.44140625" defaultRowHeight="13.8" x14ac:dyDescent="0.3"/>
  <cols>
    <col min="1" max="1" width="38.44140625" style="5" bestFit="1" customWidth="1"/>
    <col min="2" max="2" width="11.44140625" style="5"/>
    <col min="3" max="3" width="58.44140625" style="5" customWidth="1"/>
    <col min="4" max="16384" width="11.44140625" style="5"/>
  </cols>
  <sheetData>
    <row r="1" spans="1:3" x14ac:dyDescent="0.3">
      <c r="A1" s="658" t="s">
        <v>715</v>
      </c>
    </row>
    <row r="2" spans="1:3" x14ac:dyDescent="0.3">
      <c r="A2" s="658" t="s">
        <v>716</v>
      </c>
    </row>
    <row r="4" spans="1:3" x14ac:dyDescent="0.3">
      <c r="A4" s="346" t="s">
        <v>717</v>
      </c>
      <c r="B4" s="346" t="s">
        <v>718</v>
      </c>
      <c r="C4" s="359" t="s">
        <v>719</v>
      </c>
    </row>
    <row r="5" spans="1:3" x14ac:dyDescent="0.3">
      <c r="A5" s="188" t="s">
        <v>720</v>
      </c>
      <c r="B5" s="515">
        <v>4.9999999999994493E-4</v>
      </c>
      <c r="C5" s="676" t="s">
        <v>721</v>
      </c>
    </row>
    <row r="6" spans="1:3" x14ac:dyDescent="0.3">
      <c r="A6" s="92" t="s">
        <v>722</v>
      </c>
      <c r="B6" s="189">
        <v>7.9700000000000104E-2</v>
      </c>
      <c r="C6" s="676" t="s">
        <v>721</v>
      </c>
    </row>
    <row r="7" spans="1:3" x14ac:dyDescent="0.3">
      <c r="A7" s="92" t="s">
        <v>723</v>
      </c>
      <c r="B7" s="946">
        <v>288</v>
      </c>
      <c r="C7" s="948" t="s">
        <v>724</v>
      </c>
    </row>
    <row r="8" spans="1:3" x14ac:dyDescent="0.3">
      <c r="A8" s="190" t="s">
        <v>725</v>
      </c>
      <c r="B8" s="947"/>
      <c r="C8" s="949"/>
    </row>
    <row r="9" spans="1:3" x14ac:dyDescent="0.3">
      <c r="A9" s="92" t="s">
        <v>726</v>
      </c>
      <c r="B9" s="950">
        <v>286</v>
      </c>
      <c r="C9" s="948" t="s">
        <v>727</v>
      </c>
    </row>
    <row r="10" spans="1:3" x14ac:dyDescent="0.3">
      <c r="A10" s="191" t="s">
        <v>725</v>
      </c>
      <c r="B10" s="951"/>
      <c r="C10" s="949"/>
    </row>
    <row r="11" spans="1:3" x14ac:dyDescent="0.3">
      <c r="A11" s="82" t="s">
        <v>728</v>
      </c>
    </row>
  </sheetData>
  <mergeCells count="4">
    <mergeCell ref="B7:B8"/>
    <mergeCell ref="C7:C8"/>
    <mergeCell ref="B9:B10"/>
    <mergeCell ref="C9:C10"/>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9808A-2B08-4E15-A0D9-77B575E20A12}">
  <dimension ref="A1:C21"/>
  <sheetViews>
    <sheetView zoomScaleNormal="100" workbookViewId="0">
      <selection activeCell="J26" sqref="J26"/>
    </sheetView>
  </sheetViews>
  <sheetFormatPr baseColWidth="10" defaultColWidth="11.44140625" defaultRowHeight="15" customHeight="1" x14ac:dyDescent="0.3"/>
  <cols>
    <col min="1" max="1" width="71" style="5" bestFit="1" customWidth="1"/>
    <col min="2" max="2" width="21.5546875" style="5" customWidth="1"/>
    <col min="3" max="16384" width="11.44140625" style="5"/>
  </cols>
  <sheetData>
    <row r="1" spans="1:3" ht="13.8" x14ac:dyDescent="0.3">
      <c r="A1" s="658" t="s">
        <v>729</v>
      </c>
    </row>
    <row r="2" spans="1:3" ht="13.8" x14ac:dyDescent="0.3">
      <c r="A2" s="658" t="s">
        <v>730</v>
      </c>
    </row>
    <row r="4" spans="1:3" ht="13.8" x14ac:dyDescent="0.3">
      <c r="A4" s="359" t="s">
        <v>717</v>
      </c>
      <c r="B4" s="359" t="s">
        <v>731</v>
      </c>
      <c r="C4" s="359" t="s">
        <v>718</v>
      </c>
    </row>
    <row r="5" spans="1:3" ht="13.8" x14ac:dyDescent="0.3">
      <c r="A5" s="676" t="s">
        <v>732</v>
      </c>
      <c r="B5" s="676" t="s">
        <v>733</v>
      </c>
      <c r="C5" s="145">
        <v>9.5000000000000001E-2</v>
      </c>
    </row>
    <row r="6" spans="1:3" ht="13.8" x14ac:dyDescent="0.3">
      <c r="A6" s="676" t="s">
        <v>734</v>
      </c>
      <c r="B6" s="676" t="s">
        <v>733</v>
      </c>
      <c r="C6" s="145">
        <v>4.0967099999999999E-2</v>
      </c>
    </row>
    <row r="7" spans="1:3" ht="13.8" x14ac:dyDescent="0.3">
      <c r="A7" s="952" t="s">
        <v>735</v>
      </c>
      <c r="B7" s="673" t="s">
        <v>733</v>
      </c>
      <c r="C7" s="183">
        <v>741.18406000000004</v>
      </c>
    </row>
    <row r="8" spans="1:3" ht="13.8" x14ac:dyDescent="0.3">
      <c r="A8" s="952"/>
      <c r="B8" s="674" t="s">
        <v>736</v>
      </c>
      <c r="C8" s="184">
        <v>824.67686371047046</v>
      </c>
    </row>
    <row r="9" spans="1:3" ht="13.8" x14ac:dyDescent="0.3">
      <c r="A9" s="952" t="s">
        <v>737</v>
      </c>
      <c r="B9" s="807" t="s">
        <v>733</v>
      </c>
      <c r="C9" s="183">
        <v>422</v>
      </c>
    </row>
    <row r="10" spans="1:3" ht="13.8" x14ac:dyDescent="0.3">
      <c r="A10" s="952"/>
      <c r="B10" s="808" t="s">
        <v>738</v>
      </c>
      <c r="C10" s="184">
        <v>280.34857177734375</v>
      </c>
    </row>
    <row r="11" spans="1:3" ht="27.6" x14ac:dyDescent="0.3">
      <c r="A11" s="676" t="s">
        <v>739</v>
      </c>
      <c r="B11" s="676" t="s">
        <v>733</v>
      </c>
      <c r="C11" s="143">
        <v>-142.69999999999999</v>
      </c>
    </row>
    <row r="12" spans="1:3" ht="13.8" x14ac:dyDescent="0.3">
      <c r="A12" s="676" t="s">
        <v>740</v>
      </c>
      <c r="B12" s="676" t="s">
        <v>741</v>
      </c>
      <c r="C12" s="144">
        <v>1616</v>
      </c>
    </row>
    <row r="13" spans="1:3" ht="13.8" x14ac:dyDescent="0.3">
      <c r="A13" s="952" t="s">
        <v>742</v>
      </c>
      <c r="B13" s="673" t="s">
        <v>741</v>
      </c>
      <c r="C13" s="185">
        <v>3203.3237663599998</v>
      </c>
    </row>
    <row r="14" spans="1:3" ht="13.8" x14ac:dyDescent="0.3">
      <c r="A14" s="952"/>
      <c r="B14" s="674" t="s">
        <v>743</v>
      </c>
      <c r="C14" s="186">
        <v>2983.0760141015003</v>
      </c>
    </row>
    <row r="15" spans="1:3" ht="13.8" x14ac:dyDescent="0.3">
      <c r="A15" s="676" t="s">
        <v>744</v>
      </c>
      <c r="B15" s="676" t="s">
        <v>738</v>
      </c>
      <c r="C15" s="187">
        <v>0.05</v>
      </c>
    </row>
    <row r="16" spans="1:3" ht="13.8" x14ac:dyDescent="0.3">
      <c r="A16" s="676" t="s">
        <v>745</v>
      </c>
      <c r="B16" s="676" t="s">
        <v>738</v>
      </c>
      <c r="C16" s="187">
        <v>0.25650000000000001</v>
      </c>
    </row>
    <row r="17" spans="1:3" ht="13.8" x14ac:dyDescent="0.3">
      <c r="A17" s="676" t="s">
        <v>746</v>
      </c>
      <c r="B17" s="676" t="s">
        <v>733</v>
      </c>
      <c r="C17" s="187">
        <v>0.33074999999999999</v>
      </c>
    </row>
    <row r="18" spans="1:3" ht="13.8" x14ac:dyDescent="0.3">
      <c r="A18" s="676" t="s">
        <v>747</v>
      </c>
      <c r="B18" s="676" t="s">
        <v>733</v>
      </c>
      <c r="C18" s="187">
        <v>0.79200000000000004</v>
      </c>
    </row>
    <row r="19" spans="1:3" ht="13.8" x14ac:dyDescent="0.3">
      <c r="A19" s="952" t="s">
        <v>748</v>
      </c>
      <c r="B19" s="673" t="s">
        <v>743</v>
      </c>
      <c r="C19" s="185">
        <v>19693.783570607899</v>
      </c>
    </row>
    <row r="20" spans="1:3" ht="13.8" x14ac:dyDescent="0.3">
      <c r="A20" s="952"/>
      <c r="B20" s="674" t="s">
        <v>741</v>
      </c>
      <c r="C20" s="186">
        <v>16858.158221838399</v>
      </c>
    </row>
    <row r="21" spans="1:3" ht="13.8" x14ac:dyDescent="0.3">
      <c r="A21" s="82" t="s">
        <v>728</v>
      </c>
    </row>
  </sheetData>
  <mergeCells count="4">
    <mergeCell ref="A7:A8"/>
    <mergeCell ref="A9:A10"/>
    <mergeCell ref="A13:A14"/>
    <mergeCell ref="A19:A20"/>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9B171-ADCA-4B87-8841-8454F0296BBA}">
  <dimension ref="A1:F28"/>
  <sheetViews>
    <sheetView zoomScaleNormal="100" workbookViewId="0">
      <selection activeCell="J26" sqref="J26"/>
    </sheetView>
  </sheetViews>
  <sheetFormatPr baseColWidth="10" defaultColWidth="11.44140625" defaultRowHeight="13.8" x14ac:dyDescent="0.3"/>
  <cols>
    <col min="1" max="1" width="62.44140625" style="1" bestFit="1" customWidth="1"/>
    <col min="2" max="4" width="12.5546875" style="1" customWidth="1"/>
    <col min="5" max="16384" width="11.44140625" style="1"/>
  </cols>
  <sheetData>
    <row r="1" spans="1:6" x14ac:dyDescent="0.3">
      <c r="A1" s="658" t="s">
        <v>749</v>
      </c>
      <c r="B1" s="5"/>
      <c r="C1" s="5"/>
      <c r="D1" s="5"/>
    </row>
    <row r="2" spans="1:6" x14ac:dyDescent="0.3">
      <c r="A2" s="658" t="s">
        <v>750</v>
      </c>
      <c r="B2" s="5"/>
      <c r="C2" s="5"/>
      <c r="D2" s="5"/>
    </row>
    <row r="3" spans="1:6" x14ac:dyDescent="0.3">
      <c r="A3" s="344" t="s">
        <v>751</v>
      </c>
      <c r="B3" s="5"/>
      <c r="C3" s="5"/>
      <c r="D3" s="5"/>
    </row>
    <row r="4" spans="1:6" x14ac:dyDescent="0.3">
      <c r="A4" s="5"/>
      <c r="B4" s="5"/>
      <c r="C4" s="5"/>
      <c r="D4" s="5"/>
    </row>
    <row r="5" spans="1:6" ht="41.4" x14ac:dyDescent="0.3">
      <c r="A5" s="678" t="s">
        <v>752</v>
      </c>
      <c r="B5" s="678" t="s">
        <v>753</v>
      </c>
      <c r="C5" s="678" t="s">
        <v>754</v>
      </c>
      <c r="D5" s="678" t="s">
        <v>755</v>
      </c>
      <c r="F5" s="298"/>
    </row>
    <row r="6" spans="1:6" x14ac:dyDescent="0.3">
      <c r="A6" s="166" t="s">
        <v>756</v>
      </c>
      <c r="B6" s="167">
        <v>41272505.409000002</v>
      </c>
      <c r="C6" s="168">
        <v>2577201.5796416327</v>
      </c>
      <c r="D6" s="167">
        <v>38695303.829358369</v>
      </c>
    </row>
    <row r="7" spans="1:6" x14ac:dyDescent="0.3">
      <c r="A7" s="169" t="s">
        <v>757</v>
      </c>
      <c r="B7" s="170">
        <v>7249436.2390000001</v>
      </c>
      <c r="C7" s="171">
        <v>-965199.11011163518</v>
      </c>
      <c r="D7" s="170">
        <v>8214635.3491116352</v>
      </c>
    </row>
    <row r="8" spans="1:6" x14ac:dyDescent="0.3">
      <c r="A8" s="169" t="s">
        <v>758</v>
      </c>
      <c r="B8" s="170">
        <v>-8189906.1859999998</v>
      </c>
      <c r="C8" s="171">
        <v>3753294.0698494436</v>
      </c>
      <c r="D8" s="170">
        <v>-11943200.255849443</v>
      </c>
    </row>
    <row r="9" spans="1:6" x14ac:dyDescent="0.3">
      <c r="A9" s="169" t="s">
        <v>759</v>
      </c>
      <c r="B9" s="170">
        <v>5607960.5870000003</v>
      </c>
      <c r="C9" s="171">
        <v>-5104.2902678372338</v>
      </c>
      <c r="D9" s="170">
        <v>5613064.8772678375</v>
      </c>
    </row>
    <row r="10" spans="1:6" x14ac:dyDescent="0.3">
      <c r="A10" s="169" t="s">
        <v>760</v>
      </c>
      <c r="B10" s="170">
        <v>11261237.048</v>
      </c>
      <c r="C10" s="171">
        <v>-13461.854945750907</v>
      </c>
      <c r="D10" s="170">
        <v>11274698.902945751</v>
      </c>
    </row>
    <row r="11" spans="1:6" x14ac:dyDescent="0.3">
      <c r="A11" s="169" t="s">
        <v>761</v>
      </c>
      <c r="B11" s="170">
        <v>25263089.880999997</v>
      </c>
      <c r="C11" s="171">
        <v>-192286.89096258581</v>
      </c>
      <c r="D11" s="170">
        <v>25455376.771962583</v>
      </c>
    </row>
    <row r="12" spans="1:6" x14ac:dyDescent="0.3">
      <c r="A12" s="169" t="s">
        <v>762</v>
      </c>
      <c r="B12" s="170">
        <v>80687.839999999997</v>
      </c>
      <c r="C12" s="171">
        <v>-40.343919999999343</v>
      </c>
      <c r="D12" s="170">
        <v>80728.183919999996</v>
      </c>
    </row>
    <row r="13" spans="1:6" x14ac:dyDescent="0.3">
      <c r="A13" s="172" t="s">
        <v>763</v>
      </c>
      <c r="B13" s="173">
        <v>2341028.4576400002</v>
      </c>
      <c r="C13" s="174">
        <v>-1369.5598434894346</v>
      </c>
      <c r="D13" s="173">
        <v>2342398.0174834896</v>
      </c>
    </row>
    <row r="14" spans="1:6" x14ac:dyDescent="0.3">
      <c r="A14" s="172" t="s">
        <v>764</v>
      </c>
      <c r="B14" s="173">
        <v>3895885.7902500001</v>
      </c>
      <c r="C14" s="174">
        <v>3770550.092324445</v>
      </c>
      <c r="D14" s="173">
        <v>125335.69792555505</v>
      </c>
    </row>
    <row r="15" spans="1:6" x14ac:dyDescent="0.3">
      <c r="A15" s="172" t="s">
        <v>765</v>
      </c>
      <c r="B15" s="173">
        <v>3085428.5580000002</v>
      </c>
      <c r="C15" s="174">
        <v>1055146.9306042339</v>
      </c>
      <c r="D15" s="173">
        <v>2030281.6273957663</v>
      </c>
    </row>
    <row r="16" spans="1:6" x14ac:dyDescent="0.3">
      <c r="A16" s="175" t="s">
        <v>766</v>
      </c>
      <c r="B16" s="170">
        <v>516382.00699999998</v>
      </c>
      <c r="C16" s="171">
        <v>123409.08605705423</v>
      </c>
      <c r="D16" s="170">
        <v>392972.92094294576</v>
      </c>
    </row>
    <row r="17" spans="1:4" x14ac:dyDescent="0.3">
      <c r="A17" s="176" t="s">
        <v>767</v>
      </c>
      <c r="B17" s="170">
        <v>285124.85499999998</v>
      </c>
      <c r="C17" s="177">
        <v>-15325.339145488164</v>
      </c>
      <c r="D17" s="170">
        <v>300450.19414548815</v>
      </c>
    </row>
    <row r="18" spans="1:4" x14ac:dyDescent="0.3">
      <c r="A18" s="176" t="s">
        <v>768</v>
      </c>
      <c r="B18" s="170">
        <v>424633.51</v>
      </c>
      <c r="C18" s="171">
        <v>134836.23303317535</v>
      </c>
      <c r="D18" s="170">
        <v>289797.27696682466</v>
      </c>
    </row>
    <row r="19" spans="1:4" x14ac:dyDescent="0.3">
      <c r="A19" s="176" t="s">
        <v>769</v>
      </c>
      <c r="B19" s="170">
        <v>-193376.35800000001</v>
      </c>
      <c r="C19" s="171">
        <v>3898.1921693670447</v>
      </c>
      <c r="D19" s="170">
        <v>-197274.55016936705</v>
      </c>
    </row>
    <row r="20" spans="1:4" x14ac:dyDescent="0.3">
      <c r="A20" s="175" t="s">
        <v>770</v>
      </c>
      <c r="B20" s="170">
        <v>2008701.6629999999</v>
      </c>
      <c r="C20" s="171">
        <v>517290.13154600188</v>
      </c>
      <c r="D20" s="170">
        <v>1491411.5314539981</v>
      </c>
    </row>
    <row r="21" spans="1:4" x14ac:dyDescent="0.3">
      <c r="A21" s="176" t="s">
        <v>771</v>
      </c>
      <c r="B21" s="170">
        <v>1333995.2830000001</v>
      </c>
      <c r="C21" s="177">
        <v>-78618.989816353889</v>
      </c>
      <c r="D21" s="170">
        <v>1412614.2728163539</v>
      </c>
    </row>
    <row r="22" spans="1:4" x14ac:dyDescent="0.3">
      <c r="A22" s="176" t="s">
        <v>772</v>
      </c>
      <c r="B22" s="170">
        <v>1783091.943</v>
      </c>
      <c r="C22" s="171">
        <v>573565.64583611768</v>
      </c>
      <c r="D22" s="170">
        <v>1209526.2971638823</v>
      </c>
    </row>
    <row r="23" spans="1:4" x14ac:dyDescent="0.3">
      <c r="A23" s="176" t="s">
        <v>773</v>
      </c>
      <c r="B23" s="178">
        <v>-1108385.5630000001</v>
      </c>
      <c r="C23" s="177">
        <v>22343.475526238326</v>
      </c>
      <c r="D23" s="178">
        <v>-1130729.0385262384</v>
      </c>
    </row>
    <row r="24" spans="1:4" x14ac:dyDescent="0.3">
      <c r="A24" s="175" t="s">
        <v>774</v>
      </c>
      <c r="B24" s="170">
        <v>560344.88800000004</v>
      </c>
      <c r="C24" s="171">
        <v>414447.71300117741</v>
      </c>
      <c r="D24" s="170">
        <v>145897.17499882262</v>
      </c>
    </row>
    <row r="25" spans="1:4" x14ac:dyDescent="0.3">
      <c r="A25" s="172" t="s">
        <v>775</v>
      </c>
      <c r="B25" s="173">
        <v>4638178.1913099997</v>
      </c>
      <c r="C25" s="179">
        <v>0</v>
      </c>
      <c r="D25" s="173">
        <v>4638178.1913099997</v>
      </c>
    </row>
    <row r="26" spans="1:4" x14ac:dyDescent="0.3">
      <c r="A26" s="180" t="s">
        <v>776</v>
      </c>
      <c r="B26" s="181">
        <v>55233026.406200007</v>
      </c>
      <c r="C26" s="182">
        <v>7401529.0427268296</v>
      </c>
      <c r="D26" s="181">
        <v>47831497.363473177</v>
      </c>
    </row>
    <row r="27" spans="1:4" ht="125.55" customHeight="1" x14ac:dyDescent="0.3">
      <c r="A27" s="870" t="s">
        <v>777</v>
      </c>
      <c r="B27" s="870"/>
      <c r="C27" s="870"/>
      <c r="D27" s="870"/>
    </row>
    <row r="28" spans="1:4" x14ac:dyDescent="0.3">
      <c r="A28" s="1" t="s">
        <v>146</v>
      </c>
    </row>
  </sheetData>
  <mergeCells count="1">
    <mergeCell ref="A27:D27"/>
  </mergeCells>
  <pageMargins left="0.7" right="0.7" top="0.75" bottom="0.75" header="0.3" footer="0.3"/>
  <pageSetup paperSize="9" orientation="portrait" horizontalDpi="0"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DCEBC-6F13-4DB4-AF5A-070099A06B9E}">
  <dimension ref="A1:C24"/>
  <sheetViews>
    <sheetView workbookViewId="0">
      <selection activeCell="J26" sqref="J26"/>
    </sheetView>
  </sheetViews>
  <sheetFormatPr baseColWidth="10" defaultColWidth="11.44140625" defaultRowHeight="13.8" x14ac:dyDescent="0.3"/>
  <cols>
    <col min="1" max="1" width="50.5546875" style="1" bestFit="1" customWidth="1"/>
    <col min="2" max="2" width="11" style="1" customWidth="1"/>
    <col min="3" max="3" width="13.44140625" style="1" bestFit="1" customWidth="1"/>
    <col min="4" max="16384" width="11.44140625" style="1"/>
  </cols>
  <sheetData>
    <row r="1" spans="1:3" x14ac:dyDescent="0.3">
      <c r="A1" s="632" t="s">
        <v>778</v>
      </c>
    </row>
    <row r="2" spans="1:3" x14ac:dyDescent="0.3">
      <c r="A2" s="632" t="s">
        <v>779</v>
      </c>
    </row>
    <row r="3" spans="1:3" x14ac:dyDescent="0.3">
      <c r="A3" s="2" t="s">
        <v>780</v>
      </c>
    </row>
    <row r="5" spans="1:3" x14ac:dyDescent="0.3">
      <c r="A5" s="152"/>
      <c r="B5" s="657" t="s">
        <v>92</v>
      </c>
      <c r="C5" s="657" t="s">
        <v>283</v>
      </c>
    </row>
    <row r="6" spans="1:3" ht="15" x14ac:dyDescent="0.3">
      <c r="A6" s="286" t="s">
        <v>781</v>
      </c>
      <c r="B6" s="287">
        <v>-19737683.389799997</v>
      </c>
      <c r="C6" s="288">
        <v>-8.3391538155883929</v>
      </c>
    </row>
    <row r="7" spans="1:3" ht="15" x14ac:dyDescent="0.3">
      <c r="A7" s="156" t="s">
        <v>782</v>
      </c>
      <c r="B7" s="62">
        <v>7401529.0427268222</v>
      </c>
      <c r="C7" s="157">
        <v>3.1271394894164999</v>
      </c>
    </row>
    <row r="8" spans="1:3" x14ac:dyDescent="0.3">
      <c r="A8" s="155" t="s">
        <v>783</v>
      </c>
      <c r="B8" s="153">
        <v>2577201.5796416327</v>
      </c>
      <c r="C8" s="154">
        <v>1.0888653932667391</v>
      </c>
    </row>
    <row r="9" spans="1:3" x14ac:dyDescent="0.3">
      <c r="A9" s="155" t="s">
        <v>784</v>
      </c>
      <c r="B9" s="153">
        <v>-1369.5598434894346</v>
      </c>
      <c r="C9" s="154">
        <v>-5.7863782536980344E-4</v>
      </c>
    </row>
    <row r="10" spans="1:3" x14ac:dyDescent="0.3">
      <c r="A10" s="155" t="s">
        <v>785</v>
      </c>
      <c r="B10" s="153">
        <v>3770550.092324445</v>
      </c>
      <c r="C10" s="154">
        <v>1.5930540868602503</v>
      </c>
    </row>
    <row r="11" spans="1:3" x14ac:dyDescent="0.3">
      <c r="A11" s="155" t="s">
        <v>786</v>
      </c>
      <c r="B11" s="153">
        <v>1055146.9306042336</v>
      </c>
      <c r="C11" s="154">
        <v>0.44579864711488004</v>
      </c>
    </row>
    <row r="12" spans="1:3" ht="15" x14ac:dyDescent="0.3">
      <c r="A12" s="156" t="s">
        <v>787</v>
      </c>
      <c r="B12" s="62">
        <v>-27139212.432526819</v>
      </c>
      <c r="C12" s="157">
        <v>-11.466293305004893</v>
      </c>
    </row>
    <row r="13" spans="1:3" x14ac:dyDescent="0.3">
      <c r="A13" s="158" t="s">
        <v>788</v>
      </c>
      <c r="B13" s="159">
        <v>126559.32476</v>
      </c>
      <c r="C13" s="160">
        <v>5.3471203034701181E-2</v>
      </c>
    </row>
    <row r="14" spans="1:3" x14ac:dyDescent="0.3">
      <c r="A14" s="158" t="s">
        <v>789</v>
      </c>
      <c r="B14" s="159">
        <v>2071061.1529999997</v>
      </c>
      <c r="C14" s="160">
        <v>0.87502150963076375</v>
      </c>
    </row>
    <row r="15" spans="1:3" x14ac:dyDescent="0.3">
      <c r="A15" s="161" t="s">
        <v>790</v>
      </c>
      <c r="B15" s="162">
        <v>-17793181.561559997</v>
      </c>
      <c r="C15" s="163">
        <v>-7.5176035089923303</v>
      </c>
    </row>
    <row r="16" spans="1:3" x14ac:dyDescent="0.3">
      <c r="A16" s="348" t="s">
        <v>791</v>
      </c>
      <c r="B16" s="164">
        <v>-25194710.60428682</v>
      </c>
      <c r="C16" s="165">
        <v>-10.64474299840883</v>
      </c>
    </row>
    <row r="17" spans="1:3" x14ac:dyDescent="0.3">
      <c r="A17" s="297" t="s">
        <v>146</v>
      </c>
    </row>
    <row r="19" spans="1:3" x14ac:dyDescent="0.3">
      <c r="B19" s="71"/>
      <c r="C19" s="71"/>
    </row>
    <row r="20" spans="1:3" x14ac:dyDescent="0.3">
      <c r="B20" s="3"/>
      <c r="C20" s="71"/>
    </row>
    <row r="21" spans="1:3" x14ac:dyDescent="0.3">
      <c r="B21" s="3"/>
    </row>
    <row r="24" spans="1:3" x14ac:dyDescent="0.3">
      <c r="C24" s="3"/>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15772-D552-4494-ABD0-BAD64B9193E2}">
  <dimension ref="A1:C11"/>
  <sheetViews>
    <sheetView workbookViewId="0">
      <selection activeCell="J26" sqref="J26"/>
    </sheetView>
  </sheetViews>
  <sheetFormatPr baseColWidth="10" defaultColWidth="11.44140625" defaultRowHeight="13.8" x14ac:dyDescent="0.3"/>
  <cols>
    <col min="1" max="1" width="38.44140625" style="5" bestFit="1" customWidth="1"/>
    <col min="2" max="2" width="11.44140625" style="5"/>
    <col min="3" max="3" width="58.44140625" style="5" customWidth="1"/>
    <col min="4" max="16384" width="11.44140625" style="5"/>
  </cols>
  <sheetData>
    <row r="1" spans="1:3" x14ac:dyDescent="0.3">
      <c r="A1" s="658" t="s">
        <v>792</v>
      </c>
    </row>
    <row r="2" spans="1:3" x14ac:dyDescent="0.3">
      <c r="A2" s="658" t="s">
        <v>793</v>
      </c>
    </row>
    <row r="4" spans="1:3" x14ac:dyDescent="0.3">
      <c r="A4" s="346" t="s">
        <v>717</v>
      </c>
      <c r="B4" s="346" t="s">
        <v>718</v>
      </c>
      <c r="C4" s="359" t="s">
        <v>719</v>
      </c>
    </row>
    <row r="5" spans="1:3" x14ac:dyDescent="0.3">
      <c r="A5" s="188" t="s">
        <v>794</v>
      </c>
      <c r="B5" s="189">
        <v>2.50999999999999E-2</v>
      </c>
      <c r="C5" s="676" t="s">
        <v>795</v>
      </c>
    </row>
    <row r="6" spans="1:3" x14ac:dyDescent="0.3">
      <c r="A6" s="92" t="s">
        <v>720</v>
      </c>
      <c r="B6" s="189">
        <v>2.410000000000001E-2</v>
      </c>
      <c r="C6" s="676" t="s">
        <v>795</v>
      </c>
    </row>
    <row r="7" spans="1:3" x14ac:dyDescent="0.3">
      <c r="A7" s="92" t="s">
        <v>796</v>
      </c>
      <c r="B7" s="946">
        <v>331</v>
      </c>
      <c r="C7" s="948" t="s">
        <v>797</v>
      </c>
    </row>
    <row r="8" spans="1:3" x14ac:dyDescent="0.3">
      <c r="A8" s="190" t="s">
        <v>725</v>
      </c>
      <c r="B8" s="947"/>
      <c r="C8" s="949"/>
    </row>
    <row r="9" spans="1:3" x14ac:dyDescent="0.3">
      <c r="A9" s="92" t="s">
        <v>723</v>
      </c>
      <c r="B9" s="950">
        <v>288</v>
      </c>
      <c r="C9" s="948" t="s">
        <v>724</v>
      </c>
    </row>
    <row r="10" spans="1:3" x14ac:dyDescent="0.3">
      <c r="A10" s="191" t="s">
        <v>725</v>
      </c>
      <c r="B10" s="951"/>
      <c r="C10" s="949"/>
    </row>
    <row r="11" spans="1:3" x14ac:dyDescent="0.3">
      <c r="A11" s="82" t="s">
        <v>728</v>
      </c>
    </row>
  </sheetData>
  <mergeCells count="4">
    <mergeCell ref="B7:B8"/>
    <mergeCell ref="C7:C8"/>
    <mergeCell ref="B9:B10"/>
    <mergeCell ref="C9: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36F64-C1E0-46D4-89C8-974201696FA4}">
  <dimension ref="A1:F19"/>
  <sheetViews>
    <sheetView workbookViewId="0">
      <selection activeCell="I24" sqref="I24"/>
    </sheetView>
  </sheetViews>
  <sheetFormatPr baseColWidth="10" defaultColWidth="10.5546875" defaultRowHeight="13.8" x14ac:dyDescent="0.3"/>
  <cols>
    <col min="1" max="1" width="64.5546875" style="5" customWidth="1"/>
    <col min="2" max="3" width="12.44140625" style="5" customWidth="1"/>
    <col min="4" max="4" width="10.5546875" style="5"/>
    <col min="5" max="5" width="11.5546875" style="5" bestFit="1" customWidth="1"/>
    <col min="6" max="16384" width="10.5546875" style="5"/>
  </cols>
  <sheetData>
    <row r="1" spans="1:6" ht="13.05" x14ac:dyDescent="0.3">
      <c r="A1" s="4" t="s">
        <v>88</v>
      </c>
    </row>
    <row r="2" spans="1:6" ht="15" x14ac:dyDescent="0.3">
      <c r="A2" s="117" t="s">
        <v>89</v>
      </c>
    </row>
    <row r="3" spans="1:6" ht="13.05" x14ac:dyDescent="0.3">
      <c r="A3" s="5" t="s">
        <v>90</v>
      </c>
    </row>
    <row r="5" spans="1:6" x14ac:dyDescent="0.3">
      <c r="A5" s="645" t="s">
        <v>91</v>
      </c>
      <c r="B5" s="359" t="s">
        <v>92</v>
      </c>
      <c r="C5" s="646" t="s">
        <v>93</v>
      </c>
    </row>
    <row r="6" spans="1:6" x14ac:dyDescent="0.3">
      <c r="A6" s="335" t="s">
        <v>94</v>
      </c>
      <c r="B6" s="170">
        <v>1648831.5171987144</v>
      </c>
      <c r="C6" s="336">
        <v>0.69662986108165492</v>
      </c>
      <c r="E6" s="339"/>
      <c r="F6" s="340"/>
    </row>
    <row r="7" spans="1:6" x14ac:dyDescent="0.3">
      <c r="A7" s="335" t="s">
        <v>95</v>
      </c>
      <c r="B7" s="170">
        <v>376225.41670713772</v>
      </c>
      <c r="C7" s="336">
        <v>0.15895490657611833</v>
      </c>
      <c r="F7" s="340"/>
    </row>
    <row r="8" spans="1:6" x14ac:dyDescent="0.3">
      <c r="A8" s="335" t="s">
        <v>1383</v>
      </c>
      <c r="B8" s="170">
        <v>104465.00459654228</v>
      </c>
      <c r="C8" s="336">
        <v>4.4136372261747076E-2</v>
      </c>
      <c r="F8" s="340"/>
    </row>
    <row r="9" spans="1:6" ht="15" x14ac:dyDescent="0.3">
      <c r="A9" s="335" t="s">
        <v>96</v>
      </c>
      <c r="B9" s="170">
        <v>-743265.1231974921</v>
      </c>
      <c r="C9" s="336">
        <v>-0.3140288586911491</v>
      </c>
      <c r="F9" s="340"/>
    </row>
    <row r="10" spans="1:6" ht="15" customHeight="1" x14ac:dyDescent="0.3">
      <c r="A10" s="335" t="s">
        <v>97</v>
      </c>
      <c r="B10" s="170">
        <v>4363.2136178839955</v>
      </c>
      <c r="C10" s="336">
        <v>1.8434539034407553E-3</v>
      </c>
      <c r="F10" s="340"/>
    </row>
    <row r="11" spans="1:6" x14ac:dyDescent="0.3">
      <c r="A11" s="335" t="s">
        <v>98</v>
      </c>
      <c r="B11" s="170">
        <v>-679624.15585589653</v>
      </c>
      <c r="C11" s="336">
        <v>-0.28714060614634118</v>
      </c>
      <c r="F11" s="340"/>
    </row>
    <row r="12" spans="1:6" x14ac:dyDescent="0.3">
      <c r="A12" s="335" t="s">
        <v>99</v>
      </c>
      <c r="B12" s="170">
        <v>-50942.848152691629</v>
      </c>
      <c r="C12" s="336">
        <v>-2.1523308392361606E-2</v>
      </c>
      <c r="F12" s="340"/>
    </row>
    <row r="13" spans="1:6" x14ac:dyDescent="0.3">
      <c r="A13" s="335" t="s">
        <v>100</v>
      </c>
      <c r="B13" s="170">
        <v>-66706.565668407682</v>
      </c>
      <c r="C13" s="336">
        <v>-2.8183465132791172E-2</v>
      </c>
      <c r="F13" s="340"/>
    </row>
    <row r="14" spans="1:6" x14ac:dyDescent="0.3">
      <c r="A14" s="335" t="s">
        <v>101</v>
      </c>
      <c r="B14" s="170">
        <v>-7564.8</v>
      </c>
      <c r="C14" s="336">
        <v>-3.1961213247935433E-3</v>
      </c>
      <c r="F14" s="340"/>
    </row>
    <row r="15" spans="1:6" x14ac:dyDescent="0.3">
      <c r="A15" s="335" t="s">
        <v>102</v>
      </c>
      <c r="B15" s="170">
        <v>-561750</v>
      </c>
      <c r="C15" s="336">
        <v>-0.23733887930979972</v>
      </c>
      <c r="F15" s="340"/>
    </row>
    <row r="16" spans="1:6" ht="13.05" x14ac:dyDescent="0.3">
      <c r="A16" s="337" t="s">
        <v>103</v>
      </c>
      <c r="B16" s="338">
        <v>24031.659245790099</v>
      </c>
      <c r="C16" s="504">
        <v>1.0153354825724659E-2</v>
      </c>
      <c r="F16" s="340"/>
    </row>
    <row r="17" spans="1:3" ht="73.349999999999994" customHeight="1" x14ac:dyDescent="0.3">
      <c r="A17" s="840" t="s">
        <v>104</v>
      </c>
      <c r="B17" s="840"/>
      <c r="C17" s="840"/>
    </row>
    <row r="18" spans="1:3" x14ac:dyDescent="0.3">
      <c r="A18" s="840" t="s">
        <v>105</v>
      </c>
      <c r="B18" s="840"/>
      <c r="C18" s="840"/>
    </row>
    <row r="19" spans="1:3" x14ac:dyDescent="0.3">
      <c r="A19" s="5" t="s">
        <v>87</v>
      </c>
      <c r="C19" s="32"/>
    </row>
  </sheetData>
  <mergeCells count="2">
    <mergeCell ref="A17:C17"/>
    <mergeCell ref="A18:C18"/>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9F599-2FB1-498E-83D8-AA7CCD9D785C}">
  <dimension ref="A1:C21"/>
  <sheetViews>
    <sheetView zoomScaleNormal="100" workbookViewId="0">
      <selection activeCell="J26" sqref="J26"/>
    </sheetView>
  </sheetViews>
  <sheetFormatPr baseColWidth="10" defaultColWidth="11.44140625" defaultRowHeight="13.8" x14ac:dyDescent="0.3"/>
  <cols>
    <col min="1" max="1" width="71" style="5" bestFit="1" customWidth="1"/>
    <col min="2" max="2" width="21.5546875" style="5" customWidth="1"/>
    <col min="3" max="16384" width="11.44140625" style="5"/>
  </cols>
  <sheetData>
    <row r="1" spans="1:3" ht="13.05" x14ac:dyDescent="0.3">
      <c r="A1" s="658" t="s">
        <v>798</v>
      </c>
    </row>
    <row r="2" spans="1:3" x14ac:dyDescent="0.3">
      <c r="A2" s="658" t="s">
        <v>799</v>
      </c>
    </row>
    <row r="4" spans="1:3" x14ac:dyDescent="0.3">
      <c r="A4" s="359" t="s">
        <v>717</v>
      </c>
      <c r="B4" s="359" t="s">
        <v>731</v>
      </c>
      <c r="C4" s="359" t="s">
        <v>718</v>
      </c>
    </row>
    <row r="5" spans="1:3" x14ac:dyDescent="0.3">
      <c r="A5" s="676" t="s">
        <v>732</v>
      </c>
      <c r="B5" s="676" t="s">
        <v>800</v>
      </c>
      <c r="C5" s="145">
        <v>2.5000000000000001E-2</v>
      </c>
    </row>
    <row r="6" spans="1:3" x14ac:dyDescent="0.3">
      <c r="A6" s="676" t="s">
        <v>734</v>
      </c>
      <c r="B6" s="676" t="s">
        <v>800</v>
      </c>
      <c r="C6" s="145">
        <v>4.4079599999999997E-2</v>
      </c>
    </row>
    <row r="7" spans="1:3" x14ac:dyDescent="0.3">
      <c r="A7" s="952" t="s">
        <v>735</v>
      </c>
      <c r="B7" s="673" t="s">
        <v>800</v>
      </c>
      <c r="C7" s="183">
        <v>739.16666999999995</v>
      </c>
    </row>
    <row r="8" spans="1:3" x14ac:dyDescent="0.3">
      <c r="A8" s="952"/>
      <c r="B8" s="674" t="s">
        <v>801</v>
      </c>
      <c r="C8" s="184">
        <v>773.85510315100294</v>
      </c>
    </row>
    <row r="9" spans="1:3" x14ac:dyDescent="0.3">
      <c r="A9" s="952" t="s">
        <v>737</v>
      </c>
      <c r="B9" s="673" t="s">
        <v>800</v>
      </c>
      <c r="C9" s="183">
        <v>400</v>
      </c>
    </row>
    <row r="10" spans="1:3" x14ac:dyDescent="0.3">
      <c r="A10" s="952"/>
      <c r="B10" s="674" t="s">
        <v>733</v>
      </c>
      <c r="C10" s="184">
        <v>422</v>
      </c>
    </row>
    <row r="11" spans="1:3" ht="27.6" x14ac:dyDescent="0.3">
      <c r="A11" s="676" t="s">
        <v>739</v>
      </c>
      <c r="B11" s="676" t="s">
        <v>800</v>
      </c>
      <c r="C11" s="143">
        <v>-62.699999999999989</v>
      </c>
    </row>
    <row r="12" spans="1:3" ht="13.05" x14ac:dyDescent="0.3">
      <c r="A12" s="676" t="s">
        <v>740</v>
      </c>
      <c r="B12" s="676" t="s">
        <v>802</v>
      </c>
      <c r="C12" s="144">
        <v>1583.5</v>
      </c>
    </row>
    <row r="13" spans="1:3" x14ac:dyDescent="0.3">
      <c r="A13" s="952" t="s">
        <v>742</v>
      </c>
      <c r="B13" s="673" t="s">
        <v>802</v>
      </c>
      <c r="C13" s="185">
        <v>3276.0121775500002</v>
      </c>
    </row>
    <row r="14" spans="1:3" x14ac:dyDescent="0.3">
      <c r="A14" s="952"/>
      <c r="B14" s="674" t="s">
        <v>741</v>
      </c>
      <c r="C14" s="186">
        <v>3203.3237663599998</v>
      </c>
    </row>
    <row r="15" spans="1:3" x14ac:dyDescent="0.3">
      <c r="A15" s="676" t="s">
        <v>744</v>
      </c>
      <c r="B15" s="676" t="s">
        <v>733</v>
      </c>
      <c r="C15" s="187">
        <v>5.5000000000000014E-2</v>
      </c>
    </row>
    <row r="16" spans="1:3" x14ac:dyDescent="0.3">
      <c r="A16" s="676" t="s">
        <v>745</v>
      </c>
      <c r="B16" s="676" t="s">
        <v>733</v>
      </c>
      <c r="C16" s="187">
        <v>0.25514999999999999</v>
      </c>
    </row>
    <row r="17" spans="1:3" ht="13.05" x14ac:dyDescent="0.3">
      <c r="A17" s="676" t="s">
        <v>746</v>
      </c>
      <c r="B17" s="676" t="s">
        <v>800</v>
      </c>
      <c r="C17" s="187">
        <v>0.32095000000000001</v>
      </c>
    </row>
    <row r="18" spans="1:3" x14ac:dyDescent="0.3">
      <c r="A18" s="676" t="s">
        <v>747</v>
      </c>
      <c r="B18" s="676" t="s">
        <v>800</v>
      </c>
      <c r="C18" s="145">
        <v>0.88400000000000001</v>
      </c>
    </row>
    <row r="19" spans="1:3" x14ac:dyDescent="0.3">
      <c r="A19" s="952" t="s">
        <v>748</v>
      </c>
      <c r="B19" s="673" t="s">
        <v>741</v>
      </c>
      <c r="C19" s="185">
        <v>16858.158221838399</v>
      </c>
    </row>
    <row r="20" spans="1:3" x14ac:dyDescent="0.3">
      <c r="A20" s="952"/>
      <c r="B20" s="674" t="s">
        <v>802</v>
      </c>
      <c r="C20" s="186">
        <v>24675.310821363</v>
      </c>
    </row>
    <row r="21" spans="1:3" ht="13.05" x14ac:dyDescent="0.3">
      <c r="A21" s="82" t="s">
        <v>728</v>
      </c>
    </row>
  </sheetData>
  <mergeCells count="4">
    <mergeCell ref="A7:A8"/>
    <mergeCell ref="A9:A10"/>
    <mergeCell ref="A13:A14"/>
    <mergeCell ref="A19:A20"/>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1DB78-C603-4589-B115-6C4263FF7E46}">
  <dimension ref="A1:D28"/>
  <sheetViews>
    <sheetView workbookViewId="0">
      <selection activeCell="J26" sqref="J26"/>
    </sheetView>
  </sheetViews>
  <sheetFormatPr baseColWidth="10" defaultColWidth="11.44140625" defaultRowHeight="13.8" x14ac:dyDescent="0.3"/>
  <cols>
    <col min="1" max="1" width="60.44140625" style="5" customWidth="1"/>
    <col min="2" max="4" width="12.44140625" style="5" customWidth="1"/>
    <col min="5" max="16384" width="11.44140625" style="5"/>
  </cols>
  <sheetData>
    <row r="1" spans="1:4" x14ac:dyDescent="0.3">
      <c r="A1" s="658" t="s">
        <v>803</v>
      </c>
    </row>
    <row r="2" spans="1:4" x14ac:dyDescent="0.3">
      <c r="A2" s="658" t="s">
        <v>804</v>
      </c>
    </row>
    <row r="3" spans="1:4" x14ac:dyDescent="0.3">
      <c r="A3" s="344" t="s">
        <v>287</v>
      </c>
    </row>
    <row r="5" spans="1:4" ht="41.4" x14ac:dyDescent="0.3">
      <c r="A5" s="678" t="s">
        <v>752</v>
      </c>
      <c r="B5" s="678" t="s">
        <v>753</v>
      </c>
      <c r="C5" s="678" t="s">
        <v>754</v>
      </c>
      <c r="D5" s="678" t="s">
        <v>755</v>
      </c>
    </row>
    <row r="6" spans="1:4" x14ac:dyDescent="0.3">
      <c r="A6" s="166" t="s">
        <v>756</v>
      </c>
      <c r="B6" s="167">
        <v>38326647.632069997</v>
      </c>
      <c r="C6" s="168">
        <v>-617316.15106726438</v>
      </c>
      <c r="D6" s="167">
        <v>38943963.783137262</v>
      </c>
    </row>
    <row r="7" spans="1:4" x14ac:dyDescent="0.3">
      <c r="A7" s="169" t="s">
        <v>757</v>
      </c>
      <c r="B7" s="170">
        <v>8667486.3835099991</v>
      </c>
      <c r="C7" s="171">
        <v>-343062.0383172445</v>
      </c>
      <c r="D7" s="170">
        <v>9010548.4218272436</v>
      </c>
    </row>
    <row r="8" spans="1:4" x14ac:dyDescent="0.3">
      <c r="A8" s="169" t="s">
        <v>805</v>
      </c>
      <c r="B8" s="170">
        <v>-10682364.735509999</v>
      </c>
      <c r="C8" s="171">
        <v>625631.55582102016</v>
      </c>
      <c r="D8" s="170">
        <v>-11307996.291331019</v>
      </c>
    </row>
    <row r="9" spans="1:4" ht="13.5" customHeight="1" x14ac:dyDescent="0.3">
      <c r="A9" s="169" t="s">
        <v>759</v>
      </c>
      <c r="B9" s="170">
        <v>5875640.9182000002</v>
      </c>
      <c r="C9" s="171">
        <v>-271169.11688790191</v>
      </c>
      <c r="D9" s="170">
        <v>6146810.0350879021</v>
      </c>
    </row>
    <row r="10" spans="1:4" x14ac:dyDescent="0.3">
      <c r="A10" s="169" t="s">
        <v>760</v>
      </c>
      <c r="B10" s="170">
        <v>9534636.0509399995</v>
      </c>
      <c r="C10" s="171">
        <v>-581983.50387501903</v>
      </c>
      <c r="D10" s="170">
        <v>10116619.554815019</v>
      </c>
    </row>
    <row r="11" spans="1:4" x14ac:dyDescent="0.3">
      <c r="A11" s="169" t="s">
        <v>761</v>
      </c>
      <c r="B11" s="170">
        <v>24705557.139029998</v>
      </c>
      <c r="C11" s="171">
        <v>-41068.181723028421</v>
      </c>
      <c r="D11" s="170">
        <v>24746625.320753027</v>
      </c>
    </row>
    <row r="12" spans="1:4" x14ac:dyDescent="0.3">
      <c r="A12" s="169" t="s">
        <v>762</v>
      </c>
      <c r="B12" s="170">
        <v>225691.87590000001</v>
      </c>
      <c r="C12" s="171">
        <v>-5664.866085089976</v>
      </c>
      <c r="D12" s="170">
        <v>231356.74198508999</v>
      </c>
    </row>
    <row r="13" spans="1:4" x14ac:dyDescent="0.3">
      <c r="A13" s="172" t="s">
        <v>763</v>
      </c>
      <c r="B13" s="173">
        <v>2560692.3393799998</v>
      </c>
      <c r="C13" s="174">
        <v>-75359.189288639929</v>
      </c>
      <c r="D13" s="173">
        <v>2636051.5286686397</v>
      </c>
    </row>
    <row r="14" spans="1:4" x14ac:dyDescent="0.3">
      <c r="A14" s="172" t="s">
        <v>764</v>
      </c>
      <c r="B14" s="173">
        <v>4055216.1666700002</v>
      </c>
      <c r="C14" s="174">
        <v>1617937.4485209975</v>
      </c>
      <c r="D14" s="173">
        <v>2437278.7181490026</v>
      </c>
    </row>
    <row r="15" spans="1:4" x14ac:dyDescent="0.3">
      <c r="A15" s="172" t="s">
        <v>765</v>
      </c>
      <c r="B15" s="173">
        <v>3950348.7399800001</v>
      </c>
      <c r="C15" s="174">
        <v>2039448.273203529</v>
      </c>
      <c r="D15" s="173">
        <v>1910900.4667764711</v>
      </c>
    </row>
    <row r="16" spans="1:4" x14ac:dyDescent="0.3">
      <c r="A16" s="175" t="s">
        <v>766</v>
      </c>
      <c r="B16" s="170">
        <v>757467.93949999998</v>
      </c>
      <c r="C16" s="171">
        <v>345467.54568819201</v>
      </c>
      <c r="D16" s="170">
        <v>412000.39381180797</v>
      </c>
    </row>
    <row r="17" spans="1:4" x14ac:dyDescent="0.3">
      <c r="A17" s="176" t="s">
        <v>806</v>
      </c>
      <c r="B17" s="170">
        <v>798097.65414999996</v>
      </c>
      <c r="C17" s="177">
        <v>416242.14597086917</v>
      </c>
      <c r="D17" s="170">
        <v>381855.50817913079</v>
      </c>
    </row>
    <row r="18" spans="1:4" x14ac:dyDescent="0.3">
      <c r="A18" s="176" t="s">
        <v>768</v>
      </c>
      <c r="B18" s="170">
        <v>399027.84995</v>
      </c>
      <c r="C18" s="171">
        <v>68832.304116374988</v>
      </c>
      <c r="D18" s="170">
        <v>330195.54583362502</v>
      </c>
    </row>
    <row r="19" spans="1:4" x14ac:dyDescent="0.3">
      <c r="A19" s="176" t="s">
        <v>807</v>
      </c>
      <c r="B19" s="170">
        <v>-439657.56459999998</v>
      </c>
      <c r="C19" s="171">
        <v>-139606.90439905209</v>
      </c>
      <c r="D19" s="170">
        <v>-300050.6602009479</v>
      </c>
    </row>
    <row r="20" spans="1:4" x14ac:dyDescent="0.3">
      <c r="A20" s="175" t="s">
        <v>770</v>
      </c>
      <c r="B20" s="170">
        <v>2696233.2379900003</v>
      </c>
      <c r="C20" s="171">
        <v>1474589.6188450262</v>
      </c>
      <c r="D20" s="170">
        <v>1221643.619144974</v>
      </c>
    </row>
    <row r="21" spans="1:4" x14ac:dyDescent="0.3">
      <c r="A21" s="176" t="s">
        <v>808</v>
      </c>
      <c r="B21" s="170">
        <v>3162057.7849300001</v>
      </c>
      <c r="C21" s="177">
        <v>1864870.1205156946</v>
      </c>
      <c r="D21" s="170">
        <v>1297187.6644143055</v>
      </c>
    </row>
    <row r="22" spans="1:4" x14ac:dyDescent="0.3">
      <c r="A22" s="176" t="s">
        <v>772</v>
      </c>
      <c r="B22" s="170">
        <v>1671070.70362</v>
      </c>
      <c r="C22" s="171">
        <v>288259.69637445011</v>
      </c>
      <c r="D22" s="170">
        <v>1382811.0072455499</v>
      </c>
    </row>
    <row r="23" spans="1:4" x14ac:dyDescent="0.3">
      <c r="A23" s="176" t="s">
        <v>809</v>
      </c>
      <c r="B23" s="178">
        <v>-2136895.2505600001</v>
      </c>
      <c r="C23" s="177">
        <v>-678540.19804511848</v>
      </c>
      <c r="D23" s="178">
        <v>-1458355.0525148816</v>
      </c>
    </row>
    <row r="24" spans="1:4" x14ac:dyDescent="0.3">
      <c r="A24" s="175" t="s">
        <v>774</v>
      </c>
      <c r="B24" s="170">
        <v>496647.56248999998</v>
      </c>
      <c r="C24" s="171">
        <v>219391.10867031082</v>
      </c>
      <c r="D24" s="170">
        <v>277256.45381968917</v>
      </c>
    </row>
    <row r="25" spans="1:4" x14ac:dyDescent="0.3">
      <c r="A25" s="172" t="s">
        <v>775</v>
      </c>
      <c r="B25" s="173">
        <v>4748672.1759899994</v>
      </c>
      <c r="C25" s="179">
        <v>0</v>
      </c>
      <c r="D25" s="173">
        <v>4748672.1759899994</v>
      </c>
    </row>
    <row r="26" spans="1:4" x14ac:dyDescent="0.3">
      <c r="A26" s="180" t="s">
        <v>776</v>
      </c>
      <c r="B26" s="181">
        <v>53641577.054090001</v>
      </c>
      <c r="C26" s="182">
        <v>2964710.3813686222</v>
      </c>
      <c r="D26" s="181">
        <v>50676866.672721379</v>
      </c>
    </row>
    <row r="27" spans="1:4" ht="58.35" customHeight="1" x14ac:dyDescent="0.3">
      <c r="A27" s="953" t="s">
        <v>810</v>
      </c>
      <c r="B27" s="953"/>
      <c r="C27" s="953"/>
      <c r="D27" s="953"/>
    </row>
    <row r="28" spans="1:4" x14ac:dyDescent="0.3">
      <c r="A28" s="5" t="s">
        <v>146</v>
      </c>
    </row>
  </sheetData>
  <mergeCells count="1">
    <mergeCell ref="A27:D27"/>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D245B-B7DF-4403-9C27-A4C77F46A5B8}">
  <dimension ref="A1:C24"/>
  <sheetViews>
    <sheetView workbookViewId="0">
      <selection activeCell="J26" sqref="J26"/>
    </sheetView>
  </sheetViews>
  <sheetFormatPr baseColWidth="10" defaultColWidth="11.44140625" defaultRowHeight="13.8" x14ac:dyDescent="0.3"/>
  <cols>
    <col min="1" max="1" width="48.5546875" style="5" customWidth="1"/>
    <col min="2" max="2" width="11.44140625" style="5"/>
    <col min="3" max="3" width="13.44140625" style="5" bestFit="1" customWidth="1"/>
    <col min="4" max="16384" width="11.44140625" style="5"/>
  </cols>
  <sheetData>
    <row r="1" spans="1:3" x14ac:dyDescent="0.3">
      <c r="A1" s="658" t="s">
        <v>811</v>
      </c>
    </row>
    <row r="2" spans="1:3" x14ac:dyDescent="0.3">
      <c r="A2" s="658" t="s">
        <v>812</v>
      </c>
    </row>
    <row r="3" spans="1:3" x14ac:dyDescent="0.3">
      <c r="A3" s="5" t="s">
        <v>813</v>
      </c>
    </row>
    <row r="5" spans="1:3" x14ac:dyDescent="0.3">
      <c r="A5" s="152"/>
      <c r="B5" s="657" t="s">
        <v>217</v>
      </c>
      <c r="C5" s="657" t="s">
        <v>283</v>
      </c>
    </row>
    <row r="6" spans="1:3" ht="15" x14ac:dyDescent="0.3">
      <c r="A6" s="286" t="s">
        <v>814</v>
      </c>
      <c r="B6" s="287">
        <v>-7056428.0634572059</v>
      </c>
      <c r="C6" s="288">
        <v>-2.7701134775386635</v>
      </c>
    </row>
    <row r="7" spans="1:3" ht="15" x14ac:dyDescent="0.3">
      <c r="A7" s="156" t="s">
        <v>815</v>
      </c>
      <c r="B7" s="62">
        <v>2964710.3813686226</v>
      </c>
      <c r="C7" s="157">
        <v>1.1638443856539589</v>
      </c>
    </row>
    <row r="8" spans="1:3" x14ac:dyDescent="0.3">
      <c r="A8" s="155" t="s">
        <v>783</v>
      </c>
      <c r="B8" s="153">
        <v>-617316.15106726438</v>
      </c>
      <c r="C8" s="154">
        <v>-0.24233730927250927</v>
      </c>
    </row>
    <row r="9" spans="1:3" x14ac:dyDescent="0.3">
      <c r="A9" s="155" t="s">
        <v>784</v>
      </c>
      <c r="B9" s="153">
        <v>-75359.189288639929</v>
      </c>
      <c r="C9" s="154">
        <v>-2.9583452708297583E-2</v>
      </c>
    </row>
    <row r="10" spans="1:3" x14ac:dyDescent="0.3">
      <c r="A10" s="155" t="s">
        <v>785</v>
      </c>
      <c r="B10" s="153">
        <v>1617937.4485209975</v>
      </c>
      <c r="C10" s="154">
        <v>0.63514717243010343</v>
      </c>
    </row>
    <row r="11" spans="1:3" x14ac:dyDescent="0.3">
      <c r="A11" s="155" t="s">
        <v>786</v>
      </c>
      <c r="B11" s="153">
        <v>2039448.2732035292</v>
      </c>
      <c r="C11" s="154">
        <v>0.80061797520466238</v>
      </c>
    </row>
    <row r="12" spans="1:3" ht="15" x14ac:dyDescent="0.3">
      <c r="A12" s="156" t="s">
        <v>816</v>
      </c>
      <c r="B12" s="62">
        <v>-10021138.444825828</v>
      </c>
      <c r="C12" s="157">
        <v>-3.9339578631926226</v>
      </c>
    </row>
    <row r="13" spans="1:3" x14ac:dyDescent="0.3">
      <c r="A13" s="158" t="s">
        <v>788</v>
      </c>
      <c r="B13" s="159">
        <v>183303</v>
      </c>
      <c r="C13" s="160">
        <v>7.1958518701932553E-2</v>
      </c>
    </row>
    <row r="14" spans="1:3" x14ac:dyDescent="0.3">
      <c r="A14" s="158" t="s">
        <v>789</v>
      </c>
      <c r="B14" s="159">
        <v>2395430.9155000001</v>
      </c>
      <c r="C14" s="160">
        <v>0.94036464396215114</v>
      </c>
    </row>
    <row r="15" spans="1:3" x14ac:dyDescent="0.3">
      <c r="A15" s="161" t="s">
        <v>790</v>
      </c>
      <c r="B15" s="162">
        <v>-4844300.1479591876</v>
      </c>
      <c r="C15" s="163">
        <v>-1.9017073522784451</v>
      </c>
    </row>
    <row r="16" spans="1:3" x14ac:dyDescent="0.3">
      <c r="A16" s="348" t="s">
        <v>791</v>
      </c>
      <c r="B16" s="795">
        <v>-7809010.5293278098</v>
      </c>
      <c r="C16" s="165">
        <v>-3.0655517379324038</v>
      </c>
    </row>
    <row r="17" spans="1:3" x14ac:dyDescent="0.3">
      <c r="A17" s="82" t="s">
        <v>146</v>
      </c>
      <c r="B17" s="33"/>
      <c r="C17" s="1"/>
    </row>
    <row r="18" spans="1:3" x14ac:dyDescent="0.3">
      <c r="B18" s="1"/>
      <c r="C18" s="1"/>
    </row>
    <row r="19" spans="1:3" x14ac:dyDescent="0.3">
      <c r="B19" s="1"/>
      <c r="C19" s="1"/>
    </row>
    <row r="20" spans="1:3" x14ac:dyDescent="0.3">
      <c r="B20" s="71"/>
      <c r="C20" s="71"/>
    </row>
    <row r="21" spans="1:3" x14ac:dyDescent="0.3">
      <c r="B21" s="1"/>
      <c r="C21" s="1"/>
    </row>
    <row r="22" spans="1:3" x14ac:dyDescent="0.3">
      <c r="B22" s="1"/>
      <c r="C22" s="1"/>
    </row>
    <row r="23" spans="1:3" x14ac:dyDescent="0.3">
      <c r="B23" s="1"/>
      <c r="C23" s="1"/>
    </row>
    <row r="24" spans="1:3" x14ac:dyDescent="0.3">
      <c r="B24" s="1"/>
      <c r="C24" s="3"/>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6CDC9-F78E-48ED-B549-5C6778A7D6CF}">
  <dimension ref="A1:L34"/>
  <sheetViews>
    <sheetView workbookViewId="0">
      <selection activeCell="J26" sqref="J26"/>
    </sheetView>
  </sheetViews>
  <sheetFormatPr baseColWidth="10" defaultColWidth="11.44140625" defaultRowHeight="13.8" x14ac:dyDescent="0.3"/>
  <cols>
    <col min="1" max="1" width="33.44140625" style="5" customWidth="1"/>
    <col min="2" max="6" width="19.5546875" style="5" customWidth="1"/>
    <col min="7" max="11" width="11.44140625" style="33"/>
    <col min="12" max="16384" width="11.44140625" style="5"/>
  </cols>
  <sheetData>
    <row r="1" spans="1:12" ht="13.35" customHeight="1" x14ac:dyDescent="0.3">
      <c r="A1" s="954" t="s">
        <v>817</v>
      </c>
      <c r="B1" s="954"/>
      <c r="C1" s="954"/>
      <c r="D1" s="4"/>
      <c r="E1" s="4"/>
      <c r="F1" s="4"/>
    </row>
    <row r="2" spans="1:12" ht="13.35" customHeight="1" x14ac:dyDescent="0.3">
      <c r="A2" s="955" t="s">
        <v>818</v>
      </c>
      <c r="B2" s="955"/>
      <c r="C2" s="955"/>
      <c r="D2" s="955"/>
      <c r="E2" s="955"/>
      <c r="F2" s="955"/>
    </row>
    <row r="3" spans="1:12" x14ac:dyDescent="0.3">
      <c r="A3" s="956" t="s">
        <v>819</v>
      </c>
      <c r="B3" s="956"/>
      <c r="C3" s="956"/>
      <c r="D3" s="956"/>
      <c r="E3" s="956"/>
      <c r="F3" s="956"/>
    </row>
    <row r="4" spans="1:12" x14ac:dyDescent="0.3">
      <c r="A4" s="721"/>
      <c r="B4" s="721"/>
      <c r="C4" s="721"/>
      <c r="D4" s="721"/>
      <c r="E4" s="721"/>
      <c r="F4" s="721"/>
    </row>
    <row r="5" spans="1:12" x14ac:dyDescent="0.3">
      <c r="A5" s="103"/>
      <c r="B5" s="957" t="s">
        <v>820</v>
      </c>
      <c r="C5" s="957" t="s">
        <v>821</v>
      </c>
      <c r="D5" s="957" t="s">
        <v>822</v>
      </c>
      <c r="E5" s="957" t="s">
        <v>823</v>
      </c>
      <c r="F5" s="957" t="s">
        <v>824</v>
      </c>
    </row>
    <row r="6" spans="1:12" x14ac:dyDescent="0.3">
      <c r="A6" s="104"/>
      <c r="B6" s="958"/>
      <c r="C6" s="958"/>
      <c r="D6" s="958"/>
      <c r="E6" s="958"/>
      <c r="F6" s="958"/>
    </row>
    <row r="7" spans="1:12" x14ac:dyDescent="0.3">
      <c r="A7" s="105">
        <v>1997</v>
      </c>
      <c r="B7" s="522">
        <v>-27361</v>
      </c>
      <c r="C7" s="522">
        <v>402938</v>
      </c>
      <c r="D7" s="522">
        <v>150829</v>
      </c>
      <c r="E7" s="522">
        <v>252109</v>
      </c>
      <c r="F7" s="522">
        <v>375577</v>
      </c>
      <c r="G7" s="334"/>
      <c r="H7" s="334"/>
      <c r="I7" s="334"/>
      <c r="J7" s="334"/>
      <c r="K7" s="334"/>
      <c r="L7" s="32"/>
    </row>
    <row r="8" spans="1:12" x14ac:dyDescent="0.3">
      <c r="A8" s="106">
        <v>1998</v>
      </c>
      <c r="B8" s="523">
        <v>-5381</v>
      </c>
      <c r="C8" s="523">
        <v>185156</v>
      </c>
      <c r="D8" s="523">
        <v>77437</v>
      </c>
      <c r="E8" s="523">
        <v>107719</v>
      </c>
      <c r="F8" s="523">
        <v>179775</v>
      </c>
      <c r="G8" s="334"/>
      <c r="H8" s="334"/>
      <c r="I8" s="334"/>
      <c r="J8" s="334"/>
      <c r="K8" s="334"/>
    </row>
    <row r="9" spans="1:12" x14ac:dyDescent="0.3">
      <c r="A9" s="106">
        <v>1999</v>
      </c>
      <c r="B9" s="523">
        <v>-73261</v>
      </c>
      <c r="C9" s="523">
        <v>174596</v>
      </c>
      <c r="D9" s="523">
        <v>54027</v>
      </c>
      <c r="E9" s="523">
        <v>120569</v>
      </c>
      <c r="F9" s="523">
        <v>101335</v>
      </c>
      <c r="G9" s="334"/>
      <c r="H9" s="334"/>
      <c r="I9" s="334"/>
      <c r="J9" s="334"/>
      <c r="K9" s="334"/>
    </row>
    <row r="10" spans="1:12" x14ac:dyDescent="0.3">
      <c r="A10" s="106">
        <v>2000</v>
      </c>
      <c r="B10" s="523">
        <v>-5846</v>
      </c>
      <c r="C10" s="523">
        <v>218960</v>
      </c>
      <c r="D10" s="523">
        <v>57655</v>
      </c>
      <c r="E10" s="523">
        <v>161305</v>
      </c>
      <c r="F10" s="523">
        <v>213114</v>
      </c>
      <c r="G10" s="334"/>
      <c r="H10" s="334"/>
      <c r="I10" s="334"/>
      <c r="J10" s="334"/>
      <c r="K10" s="334"/>
    </row>
    <row r="11" spans="1:12" x14ac:dyDescent="0.3">
      <c r="A11" s="106">
        <v>2001</v>
      </c>
      <c r="B11" s="523">
        <v>9034</v>
      </c>
      <c r="C11" s="523">
        <v>128986</v>
      </c>
      <c r="D11" s="523">
        <v>56085</v>
      </c>
      <c r="E11" s="523">
        <v>72901</v>
      </c>
      <c r="F11" s="523">
        <v>138020</v>
      </c>
      <c r="G11" s="334"/>
      <c r="H11" s="334"/>
      <c r="I11" s="334"/>
      <c r="J11" s="334"/>
      <c r="K11" s="334"/>
    </row>
    <row r="12" spans="1:12" x14ac:dyDescent="0.3">
      <c r="A12" s="106">
        <v>2002</v>
      </c>
      <c r="B12" s="523">
        <v>-39450</v>
      </c>
      <c r="C12" s="523">
        <v>88047</v>
      </c>
      <c r="D12" s="523">
        <v>31853</v>
      </c>
      <c r="E12" s="523">
        <v>56194</v>
      </c>
      <c r="F12" s="523">
        <v>48597</v>
      </c>
      <c r="G12" s="334"/>
      <c r="H12" s="334"/>
      <c r="I12" s="334"/>
      <c r="J12" s="334"/>
      <c r="K12" s="334"/>
    </row>
    <row r="13" spans="1:12" x14ac:dyDescent="0.3">
      <c r="A13" s="106">
        <v>2003</v>
      </c>
      <c r="B13" s="523">
        <v>-3781</v>
      </c>
      <c r="C13" s="523">
        <v>114136</v>
      </c>
      <c r="D13" s="523">
        <v>38089</v>
      </c>
      <c r="E13" s="523">
        <v>76047</v>
      </c>
      <c r="F13" s="523">
        <v>110355</v>
      </c>
      <c r="G13" s="334"/>
      <c r="H13" s="334"/>
      <c r="I13" s="334"/>
      <c r="J13" s="334"/>
      <c r="K13" s="334"/>
    </row>
    <row r="14" spans="1:12" x14ac:dyDescent="0.3">
      <c r="A14" s="106">
        <v>2004</v>
      </c>
      <c r="B14" s="523">
        <v>123324</v>
      </c>
      <c r="C14" s="523">
        <v>473144</v>
      </c>
      <c r="D14" s="523">
        <v>172579</v>
      </c>
      <c r="E14" s="523">
        <v>300565</v>
      </c>
      <c r="F14" s="523">
        <v>596468</v>
      </c>
      <c r="G14" s="334"/>
      <c r="H14" s="334"/>
      <c r="I14" s="334"/>
      <c r="J14" s="334"/>
      <c r="K14" s="334"/>
    </row>
    <row r="15" spans="1:12" x14ac:dyDescent="0.3">
      <c r="A15" s="106">
        <v>2005</v>
      </c>
      <c r="B15" s="523">
        <v>455179.34152000002</v>
      </c>
      <c r="C15" s="523">
        <v>1264244.4081100002</v>
      </c>
      <c r="D15" s="523">
        <v>613157.54494000005</v>
      </c>
      <c r="E15" s="523">
        <v>651086.86317000003</v>
      </c>
      <c r="F15" s="523">
        <v>1719423.7496300002</v>
      </c>
      <c r="G15" s="334"/>
      <c r="H15" s="334"/>
      <c r="I15" s="334"/>
      <c r="J15" s="334"/>
      <c r="K15" s="334"/>
    </row>
    <row r="16" spans="1:12" x14ac:dyDescent="0.3">
      <c r="A16" s="106">
        <v>2006</v>
      </c>
      <c r="B16" s="523">
        <v>496108.64373000001</v>
      </c>
      <c r="C16" s="523">
        <v>4078834.8112500003</v>
      </c>
      <c r="D16" s="523">
        <v>1998691.7108700001</v>
      </c>
      <c r="E16" s="523">
        <v>2080143.10038</v>
      </c>
      <c r="F16" s="523">
        <v>4574943.4549799999</v>
      </c>
      <c r="G16" s="334"/>
      <c r="H16" s="334"/>
      <c r="I16" s="334"/>
      <c r="J16" s="334"/>
      <c r="K16" s="334"/>
    </row>
    <row r="17" spans="1:11" x14ac:dyDescent="0.3">
      <c r="A17" s="106">
        <v>2007</v>
      </c>
      <c r="B17" s="523">
        <v>1152329.8</v>
      </c>
      <c r="C17" s="523">
        <v>5054366.1882700007</v>
      </c>
      <c r="D17" s="523">
        <v>3299199.5749400002</v>
      </c>
      <c r="E17" s="523">
        <v>1755166.6133300001</v>
      </c>
      <c r="F17" s="523">
        <v>6206695.9882700006</v>
      </c>
      <c r="G17" s="334"/>
      <c r="H17" s="334"/>
      <c r="I17" s="334"/>
      <c r="J17" s="334"/>
      <c r="K17" s="334"/>
    </row>
    <row r="18" spans="1:11" x14ac:dyDescent="0.3">
      <c r="A18" s="106">
        <v>2008</v>
      </c>
      <c r="B18" s="523">
        <v>-336375.13752000115</v>
      </c>
      <c r="C18" s="523">
        <v>4680595.0784200002</v>
      </c>
      <c r="D18" s="523">
        <v>3220332.4036000003</v>
      </c>
      <c r="E18" s="523">
        <v>1460262.6748199998</v>
      </c>
      <c r="F18" s="523">
        <v>4344219.9408999998</v>
      </c>
      <c r="G18" s="334"/>
      <c r="H18" s="334"/>
      <c r="I18" s="334"/>
      <c r="J18" s="334"/>
      <c r="K18" s="334"/>
    </row>
    <row r="19" spans="1:11" x14ac:dyDescent="0.3">
      <c r="A19" s="106">
        <v>2009</v>
      </c>
      <c r="B19" s="523">
        <v>-560889.04473000043</v>
      </c>
      <c r="C19" s="523">
        <v>2068563.1776865458</v>
      </c>
      <c r="D19" s="523">
        <v>1316424.9252485009</v>
      </c>
      <c r="E19" s="523">
        <v>752138.25243804511</v>
      </c>
      <c r="F19" s="523">
        <v>1507674.1329565456</v>
      </c>
      <c r="G19" s="334"/>
      <c r="H19" s="334"/>
      <c r="I19" s="334"/>
      <c r="J19" s="334"/>
      <c r="K19" s="334"/>
    </row>
    <row r="20" spans="1:11" x14ac:dyDescent="0.3">
      <c r="A20" s="106">
        <v>2010</v>
      </c>
      <c r="B20" s="523">
        <v>-117735.42530000233</v>
      </c>
      <c r="C20" s="523">
        <v>3783051.6724212249</v>
      </c>
      <c r="D20" s="523">
        <v>2155591.6905840379</v>
      </c>
      <c r="E20" s="523">
        <v>1627459.981837187</v>
      </c>
      <c r="F20" s="523">
        <v>3665316.2471212223</v>
      </c>
      <c r="G20" s="334"/>
      <c r="H20" s="334"/>
      <c r="I20" s="334"/>
      <c r="J20" s="334"/>
      <c r="K20" s="334"/>
    </row>
    <row r="21" spans="1:11" x14ac:dyDescent="0.3">
      <c r="A21" s="106">
        <v>2011</v>
      </c>
      <c r="B21" s="523">
        <v>817724</v>
      </c>
      <c r="C21" s="523">
        <v>3965765</v>
      </c>
      <c r="D21" s="523">
        <v>3033472</v>
      </c>
      <c r="E21" s="523">
        <v>932293</v>
      </c>
      <c r="F21" s="523">
        <v>4783490</v>
      </c>
      <c r="G21" s="334"/>
      <c r="H21" s="334"/>
      <c r="I21" s="334"/>
      <c r="J21" s="334"/>
      <c r="K21" s="334"/>
    </row>
    <row r="22" spans="1:11" x14ac:dyDescent="0.3">
      <c r="A22" s="106">
        <v>2012</v>
      </c>
      <c r="B22" s="523">
        <v>891034</v>
      </c>
      <c r="C22" s="523">
        <v>3278909</v>
      </c>
      <c r="D22" s="523">
        <v>2712763</v>
      </c>
      <c r="E22" s="523">
        <v>566147</v>
      </c>
      <c r="F22" s="523">
        <v>4169943</v>
      </c>
      <c r="G22" s="334"/>
      <c r="H22" s="334"/>
      <c r="I22" s="334"/>
      <c r="J22" s="334"/>
      <c r="K22" s="334"/>
    </row>
    <row r="23" spans="1:11" x14ac:dyDescent="0.3">
      <c r="A23" s="106">
        <v>2013</v>
      </c>
      <c r="B23" s="523">
        <v>-135651</v>
      </c>
      <c r="C23" s="523">
        <v>3129199</v>
      </c>
      <c r="D23" s="523">
        <v>2302008</v>
      </c>
      <c r="E23" s="523">
        <v>827191</v>
      </c>
      <c r="F23" s="523">
        <v>2993549</v>
      </c>
      <c r="G23" s="334"/>
      <c r="H23" s="334"/>
      <c r="I23" s="334"/>
      <c r="J23" s="334"/>
      <c r="K23" s="334"/>
    </row>
    <row r="24" spans="1:11" x14ac:dyDescent="0.3">
      <c r="A24" s="106">
        <v>2014</v>
      </c>
      <c r="B24" s="523">
        <v>-139897.21316057301</v>
      </c>
      <c r="C24" s="523">
        <v>2642656.7148364577</v>
      </c>
      <c r="D24" s="523">
        <v>1989508.2006293277</v>
      </c>
      <c r="E24" s="523">
        <v>653148.51420712972</v>
      </c>
      <c r="F24" s="523">
        <v>2502759.5016758847</v>
      </c>
      <c r="G24" s="334"/>
      <c r="H24" s="334"/>
      <c r="I24" s="334"/>
      <c r="J24" s="334"/>
      <c r="K24" s="334"/>
    </row>
    <row r="25" spans="1:11" x14ac:dyDescent="0.3">
      <c r="A25" s="106">
        <v>2015</v>
      </c>
      <c r="B25" s="523">
        <v>332751.65555371251</v>
      </c>
      <c r="C25" s="523">
        <v>1675908.9156503216</v>
      </c>
      <c r="D25" s="523">
        <v>1523610.7556618103</v>
      </c>
      <c r="E25" s="523">
        <v>152298.15998851135</v>
      </c>
      <c r="F25" s="523">
        <v>2008660.5712040341</v>
      </c>
      <c r="G25" s="334"/>
      <c r="H25" s="334"/>
      <c r="I25" s="334"/>
      <c r="J25" s="334"/>
      <c r="K25" s="334"/>
    </row>
    <row r="26" spans="1:11" x14ac:dyDescent="0.3">
      <c r="A26" s="106">
        <v>2016</v>
      </c>
      <c r="B26" s="523">
        <v>-724578.75722851907</v>
      </c>
      <c r="C26" s="523">
        <v>725717.9718425225</v>
      </c>
      <c r="D26" s="523">
        <v>643366.98752692528</v>
      </c>
      <c r="E26" s="523">
        <v>82350.984315597205</v>
      </c>
      <c r="F26" s="523">
        <v>1139.2146140036621</v>
      </c>
      <c r="G26" s="334"/>
      <c r="H26" s="334"/>
      <c r="I26" s="334"/>
      <c r="J26" s="334"/>
      <c r="K26" s="334"/>
    </row>
    <row r="27" spans="1:11" x14ac:dyDescent="0.3">
      <c r="A27" s="106">
        <v>2017</v>
      </c>
      <c r="B27" s="523">
        <v>-7168.1023315538278</v>
      </c>
      <c r="C27" s="523">
        <v>1279021.5196772318</v>
      </c>
      <c r="D27" s="523">
        <v>637365.66156097292</v>
      </c>
      <c r="E27" s="523">
        <v>530655.85811625898</v>
      </c>
      <c r="F27" s="523">
        <v>1271853.417345678</v>
      </c>
      <c r="G27" s="334"/>
      <c r="H27" s="334"/>
      <c r="I27" s="334"/>
      <c r="J27" s="334"/>
      <c r="K27" s="334"/>
    </row>
    <row r="28" spans="1:11" x14ac:dyDescent="0.3">
      <c r="A28" s="106">
        <v>2018</v>
      </c>
      <c r="B28" s="523">
        <v>485931.66854387912</v>
      </c>
      <c r="C28" s="523">
        <v>1920002.9996800923</v>
      </c>
      <c r="D28" s="523">
        <v>1419532.1632892203</v>
      </c>
      <c r="E28" s="523">
        <v>500470.83639087219</v>
      </c>
      <c r="F28" s="523">
        <v>2405934.6682239715</v>
      </c>
      <c r="G28" s="334"/>
      <c r="H28" s="334"/>
      <c r="I28" s="334"/>
      <c r="J28" s="334"/>
      <c r="K28" s="334"/>
    </row>
    <row r="29" spans="1:11" x14ac:dyDescent="0.3">
      <c r="A29" s="106">
        <v>2019</v>
      </c>
      <c r="B29" s="523">
        <v>868110.41200000001</v>
      </c>
      <c r="C29" s="523">
        <v>1852383.5529999998</v>
      </c>
      <c r="D29" s="523">
        <v>1452312.1709999999</v>
      </c>
      <c r="E29" s="523">
        <v>400071.38199999998</v>
      </c>
      <c r="F29" s="523">
        <v>2720493.9649999999</v>
      </c>
      <c r="G29" s="334"/>
      <c r="H29" s="334"/>
      <c r="I29" s="334"/>
      <c r="J29" s="334"/>
      <c r="K29" s="334"/>
    </row>
    <row r="30" spans="1:11" x14ac:dyDescent="0.3">
      <c r="A30" s="106">
        <v>2020</v>
      </c>
      <c r="B30" s="523">
        <v>-114941.91700000013</v>
      </c>
      <c r="C30" s="523">
        <v>1814638.0929999999</v>
      </c>
      <c r="D30" s="523">
        <v>1533602.7759999998</v>
      </c>
      <c r="E30" s="523">
        <v>281035.31699999998</v>
      </c>
      <c r="F30" s="523">
        <v>1699696.1759999997</v>
      </c>
      <c r="G30" s="334"/>
      <c r="H30" s="334"/>
      <c r="I30" s="334"/>
      <c r="J30" s="334"/>
      <c r="K30" s="334"/>
    </row>
    <row r="31" spans="1:11" x14ac:dyDescent="0.3">
      <c r="A31" s="107" t="s">
        <v>825</v>
      </c>
      <c r="B31" s="524">
        <v>5324.8219999996945</v>
      </c>
      <c r="C31" s="524">
        <v>1657834.6639999999</v>
      </c>
      <c r="D31" s="524">
        <v>1373478.15</v>
      </c>
      <c r="E31" s="524">
        <v>284356.51400000002</v>
      </c>
      <c r="F31" s="524">
        <v>1663159.4859999996</v>
      </c>
      <c r="G31" s="334"/>
      <c r="H31" s="334"/>
      <c r="I31" s="334"/>
      <c r="J31" s="334"/>
      <c r="K31" s="334"/>
    </row>
    <row r="32" spans="1:11" x14ac:dyDescent="0.3">
      <c r="A32" s="107" t="s">
        <v>288</v>
      </c>
      <c r="B32" s="525">
        <v>428177.3199999996</v>
      </c>
      <c r="C32" s="525">
        <v>3734659.8220000002</v>
      </c>
      <c r="D32" s="525">
        <v>2978646.6860000002</v>
      </c>
      <c r="E32" s="525">
        <v>756013.13600000006</v>
      </c>
      <c r="F32" s="525">
        <v>4162837.142</v>
      </c>
      <c r="G32" s="334"/>
      <c r="H32" s="334"/>
      <c r="I32" s="334"/>
      <c r="J32" s="334"/>
      <c r="K32" s="334"/>
    </row>
    <row r="33" spans="1:11" x14ac:dyDescent="0.3">
      <c r="A33" s="108" t="s">
        <v>826</v>
      </c>
      <c r="B33" s="526">
        <v>1871841.2160000009</v>
      </c>
      <c r="C33" s="526">
        <v>3472486.29</v>
      </c>
      <c r="D33" s="526">
        <v>2800584.2889999999</v>
      </c>
      <c r="E33" s="526">
        <v>671902.00100000005</v>
      </c>
      <c r="F33" s="526">
        <v>5344327.506000001</v>
      </c>
      <c r="G33" s="334"/>
      <c r="H33" s="334"/>
      <c r="I33" s="334"/>
      <c r="J33" s="334"/>
      <c r="K33" s="334"/>
    </row>
    <row r="34" spans="1:11" x14ac:dyDescent="0.3">
      <c r="A34" s="1" t="s">
        <v>146</v>
      </c>
    </row>
  </sheetData>
  <mergeCells count="9">
    <mergeCell ref="A1:C1"/>
    <mergeCell ref="A2:F2"/>
    <mergeCell ref="A3:C3"/>
    <mergeCell ref="D3:F3"/>
    <mergeCell ref="B5:B6"/>
    <mergeCell ref="C5:C6"/>
    <mergeCell ref="D5:D6"/>
    <mergeCell ref="E5:E6"/>
    <mergeCell ref="F5:F6"/>
  </mergeCell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16E90-FD86-4F24-A341-2E8BD57D0379}">
  <dimension ref="A1:I70"/>
  <sheetViews>
    <sheetView workbookViewId="0">
      <selection activeCell="J26" sqref="J26"/>
    </sheetView>
  </sheetViews>
  <sheetFormatPr baseColWidth="10" defaultColWidth="11.44140625" defaultRowHeight="13.8" x14ac:dyDescent="0.3"/>
  <cols>
    <col min="1" max="1" width="62.44140625" style="1" customWidth="1"/>
    <col min="2" max="3" width="11.5546875" style="1" bestFit="1" customWidth="1"/>
    <col min="4" max="16384" width="11.44140625" style="1"/>
  </cols>
  <sheetData>
    <row r="1" spans="1:9" ht="13.35" customHeight="1" x14ac:dyDescent="0.3">
      <c r="A1" s="828" t="s">
        <v>827</v>
      </c>
      <c r="B1" s="828"/>
      <c r="C1" s="828"/>
    </row>
    <row r="2" spans="1:9" ht="13.35" customHeight="1" x14ac:dyDescent="0.3">
      <c r="A2" s="828" t="s">
        <v>828</v>
      </c>
      <c r="B2" s="828"/>
      <c r="C2" s="828"/>
    </row>
    <row r="3" spans="1:9" ht="13.35" customHeight="1" x14ac:dyDescent="0.3">
      <c r="A3" s="828" t="s">
        <v>829</v>
      </c>
      <c r="B3" s="828"/>
      <c r="C3" s="828"/>
    </row>
    <row r="4" spans="1:9" ht="13.35" customHeight="1" x14ac:dyDescent="0.3">
      <c r="A4" s="828" t="s">
        <v>830</v>
      </c>
      <c r="B4" s="828"/>
      <c r="C4" s="828"/>
    </row>
    <row r="5" spans="1:9" ht="13.35" customHeight="1" x14ac:dyDescent="0.3">
      <c r="A5" s="829" t="s">
        <v>831</v>
      </c>
      <c r="B5" s="829"/>
      <c r="C5" s="829"/>
    </row>
    <row r="6" spans="1:9" x14ac:dyDescent="0.3">
      <c r="A6" s="109"/>
      <c r="B6" s="109"/>
      <c r="C6" s="110"/>
    </row>
    <row r="7" spans="1:9" x14ac:dyDescent="0.3">
      <c r="A7" s="111"/>
      <c r="B7" s="112">
        <v>2021</v>
      </c>
      <c r="C7" s="112">
        <v>2022</v>
      </c>
      <c r="E7" s="527"/>
    </row>
    <row r="8" spans="1:9" x14ac:dyDescent="0.3">
      <c r="A8" s="113" t="s">
        <v>832</v>
      </c>
      <c r="B8" s="114"/>
      <c r="C8" s="114"/>
    </row>
    <row r="9" spans="1:9" x14ac:dyDescent="0.3">
      <c r="A9" s="113" t="s">
        <v>833</v>
      </c>
      <c r="B9" s="115">
        <v>55214127.355757117</v>
      </c>
      <c r="C9" s="115">
        <v>53627529.467375316</v>
      </c>
      <c r="D9" s="116"/>
      <c r="E9" s="116"/>
      <c r="G9" s="528"/>
      <c r="H9" s="528"/>
      <c r="I9" s="528"/>
    </row>
    <row r="10" spans="1:9" s="117" customFormat="1" x14ac:dyDescent="0.3">
      <c r="A10" s="113" t="s">
        <v>834</v>
      </c>
      <c r="B10" s="115">
        <v>44357933.967</v>
      </c>
      <c r="C10" s="115">
        <v>42276996.370999999</v>
      </c>
      <c r="D10" s="116"/>
      <c r="E10" s="116"/>
      <c r="G10" s="529"/>
      <c r="H10" s="529"/>
      <c r="I10" s="528"/>
    </row>
    <row r="11" spans="1:9" x14ac:dyDescent="0.3">
      <c r="A11" s="85" t="s">
        <v>835</v>
      </c>
      <c r="B11" s="118">
        <v>3085428.5580000002</v>
      </c>
      <c r="C11" s="118">
        <v>3950348.738934726</v>
      </c>
      <c r="D11" s="116"/>
      <c r="E11" s="116"/>
      <c r="G11" s="528"/>
      <c r="H11" s="528"/>
      <c r="I11" s="528"/>
    </row>
    <row r="12" spans="1:9" x14ac:dyDescent="0.3">
      <c r="A12" s="85" t="s">
        <v>836</v>
      </c>
      <c r="B12" s="118">
        <v>41272505.409000002</v>
      </c>
      <c r="C12" s="118">
        <v>38326647.632065274</v>
      </c>
      <c r="D12" s="116"/>
      <c r="E12" s="116"/>
      <c r="G12" s="528"/>
      <c r="H12" s="528"/>
      <c r="I12" s="528"/>
    </row>
    <row r="13" spans="1:9" x14ac:dyDescent="0.3">
      <c r="A13" s="85" t="s">
        <v>837</v>
      </c>
      <c r="B13" s="118">
        <v>3895885.7902539037</v>
      </c>
      <c r="C13" s="118">
        <v>4055216.1666666665</v>
      </c>
      <c r="D13" s="116"/>
      <c r="E13" s="116"/>
      <c r="G13" s="528"/>
      <c r="H13" s="528"/>
      <c r="I13" s="528"/>
    </row>
    <row r="14" spans="1:9" x14ac:dyDescent="0.3">
      <c r="A14" s="85" t="s">
        <v>838</v>
      </c>
      <c r="B14" s="118">
        <v>2812929.317543963</v>
      </c>
      <c r="C14" s="118">
        <v>3088883.9383441866</v>
      </c>
      <c r="D14" s="116"/>
      <c r="E14" s="116"/>
      <c r="I14" s="528"/>
    </row>
    <row r="15" spans="1:9" x14ac:dyDescent="0.3">
      <c r="A15" s="85" t="s">
        <v>839</v>
      </c>
      <c r="B15" s="118">
        <v>127966.27490172935</v>
      </c>
      <c r="C15" s="118">
        <v>153159.32659903634</v>
      </c>
      <c r="D15" s="116"/>
      <c r="E15" s="116"/>
    </row>
    <row r="16" spans="1:9" x14ac:dyDescent="0.3">
      <c r="A16" s="85" t="s">
        <v>840</v>
      </c>
      <c r="B16" s="118">
        <v>413049.35725863802</v>
      </c>
      <c r="C16" s="118">
        <v>994020.67893376108</v>
      </c>
      <c r="D16" s="116"/>
      <c r="E16" s="116"/>
    </row>
    <row r="17" spans="1:5" x14ac:dyDescent="0.3">
      <c r="A17" s="85" t="s">
        <v>841</v>
      </c>
      <c r="B17" s="118">
        <v>1285046.5994113893</v>
      </c>
      <c r="C17" s="118">
        <v>1219036.5862214072</v>
      </c>
      <c r="D17" s="116"/>
      <c r="E17" s="116"/>
    </row>
    <row r="18" spans="1:5" x14ac:dyDescent="0.3">
      <c r="A18" s="85" t="s">
        <v>842</v>
      </c>
      <c r="B18" s="118">
        <v>2321316.0493874918</v>
      </c>
      <c r="C18" s="118">
        <v>1840216.3996102624</v>
      </c>
      <c r="D18" s="116"/>
      <c r="E18" s="116"/>
    </row>
    <row r="19" spans="1:5" x14ac:dyDescent="0.3">
      <c r="A19" s="113" t="s">
        <v>843</v>
      </c>
      <c r="B19" s="115">
        <v>66206301.291000009</v>
      </c>
      <c r="C19" s="115">
        <v>49936173.182281226</v>
      </c>
      <c r="D19" s="116"/>
      <c r="E19" s="116"/>
    </row>
    <row r="20" spans="1:5" x14ac:dyDescent="0.3">
      <c r="A20" s="85" t="s">
        <v>844</v>
      </c>
      <c r="B20" s="118">
        <v>10888773.104</v>
      </c>
      <c r="C20" s="118">
        <v>11222713.2545</v>
      </c>
      <c r="D20" s="116"/>
      <c r="E20" s="116"/>
    </row>
    <row r="21" spans="1:5" x14ac:dyDescent="0.3">
      <c r="A21" s="85" t="s">
        <v>845</v>
      </c>
      <c r="B21" s="118">
        <v>4769361.7940000007</v>
      </c>
      <c r="C21" s="118">
        <v>4239460.5705000004</v>
      </c>
      <c r="D21" s="116"/>
      <c r="E21" s="116"/>
    </row>
    <row r="22" spans="1:5" x14ac:dyDescent="0.3">
      <c r="A22" s="85" t="s">
        <v>846</v>
      </c>
      <c r="B22" s="118">
        <v>2071061.1529999997</v>
      </c>
      <c r="C22" s="118">
        <v>2395430.9152812273</v>
      </c>
      <c r="D22" s="116"/>
      <c r="E22" s="116"/>
    </row>
    <row r="23" spans="1:5" x14ac:dyDescent="0.3">
      <c r="A23" s="85" t="s">
        <v>847</v>
      </c>
      <c r="B23" s="118">
        <v>40515005.145999998</v>
      </c>
      <c r="C23" s="118">
        <v>23943664.388</v>
      </c>
      <c r="D23" s="116"/>
      <c r="E23" s="116"/>
    </row>
    <row r="24" spans="1:5" x14ac:dyDescent="0.3">
      <c r="A24" s="85" t="s">
        <v>848</v>
      </c>
      <c r="B24" s="118">
        <v>7956811.5959999999</v>
      </c>
      <c r="C24" s="118">
        <v>8129471.7379999999</v>
      </c>
      <c r="D24" s="116"/>
      <c r="E24" s="116"/>
    </row>
    <row r="25" spans="1:5" x14ac:dyDescent="0.3">
      <c r="A25" s="85" t="s">
        <v>849</v>
      </c>
      <c r="B25" s="118">
        <v>5288.4979999999996</v>
      </c>
      <c r="C25" s="118">
        <v>5432.3159999999998</v>
      </c>
      <c r="D25" s="116"/>
      <c r="E25" s="116"/>
    </row>
    <row r="26" spans="1:5" x14ac:dyDescent="0.3">
      <c r="A26" s="113" t="s">
        <v>850</v>
      </c>
      <c r="B26" s="115">
        <v>-10992173.935242891</v>
      </c>
      <c r="C26" s="115">
        <v>3691356.2850940898</v>
      </c>
      <c r="D26" s="116"/>
      <c r="E26" s="116"/>
    </row>
    <row r="27" spans="1:5" x14ac:dyDescent="0.3">
      <c r="A27" s="113" t="s">
        <v>84</v>
      </c>
      <c r="B27" s="115"/>
      <c r="C27" s="115"/>
      <c r="D27" s="116"/>
      <c r="E27" s="116"/>
    </row>
    <row r="28" spans="1:5" x14ac:dyDescent="0.3">
      <c r="A28" s="113" t="s">
        <v>851</v>
      </c>
      <c r="B28" s="115">
        <v>8745509.4545499217</v>
      </c>
      <c r="C28" s="115">
        <v>10747784.342333334</v>
      </c>
      <c r="D28" s="116"/>
      <c r="E28" s="116"/>
    </row>
    <row r="29" spans="1:5" x14ac:dyDescent="0.3">
      <c r="A29" s="85" t="s">
        <v>852</v>
      </c>
      <c r="B29" s="118">
        <v>18899.050450077168</v>
      </c>
      <c r="C29" s="118">
        <v>14047.585666666666</v>
      </c>
      <c r="D29" s="116"/>
      <c r="E29" s="116"/>
    </row>
    <row r="30" spans="1:5" x14ac:dyDescent="0.3">
      <c r="A30" s="85" t="s">
        <v>853</v>
      </c>
      <c r="B30" s="118">
        <v>4900234.8719999995</v>
      </c>
      <c r="C30" s="118">
        <v>5268675.5710000005</v>
      </c>
      <c r="D30" s="116"/>
      <c r="E30" s="116"/>
    </row>
    <row r="31" spans="1:5" x14ac:dyDescent="0.3">
      <c r="A31" s="85" t="s">
        <v>854</v>
      </c>
      <c r="B31" s="118">
        <v>3864173.6330000004</v>
      </c>
      <c r="C31" s="118">
        <v>5493156.3569999998</v>
      </c>
      <c r="D31" s="116"/>
      <c r="E31" s="116"/>
    </row>
    <row r="32" spans="1:5" x14ac:dyDescent="0.3">
      <c r="A32" s="113" t="s">
        <v>855</v>
      </c>
      <c r="B32" s="115">
        <v>55233026.406207189</v>
      </c>
      <c r="C32" s="115">
        <v>53641577.05304198</v>
      </c>
      <c r="D32" s="116"/>
      <c r="E32" s="116"/>
    </row>
    <row r="33" spans="1:5" x14ac:dyDescent="0.3">
      <c r="A33" s="113" t="s">
        <v>856</v>
      </c>
      <c r="B33" s="115">
        <v>74970709.796000004</v>
      </c>
      <c r="C33" s="115">
        <v>60698005.110281229</v>
      </c>
      <c r="D33" s="116"/>
      <c r="E33" s="116"/>
    </row>
    <row r="34" spans="1:5" x14ac:dyDescent="0.3">
      <c r="A34" s="113" t="s">
        <v>857</v>
      </c>
      <c r="B34" s="115">
        <v>-19737683.389792811</v>
      </c>
      <c r="C34" s="115">
        <v>-7056428.0572392493</v>
      </c>
      <c r="D34" s="116"/>
      <c r="E34" s="116"/>
    </row>
    <row r="35" spans="1:5" x14ac:dyDescent="0.3">
      <c r="A35" s="113" t="s">
        <v>858</v>
      </c>
      <c r="B35" s="530"/>
      <c r="C35" s="530"/>
      <c r="D35" s="116"/>
      <c r="E35" s="116"/>
    </row>
    <row r="36" spans="1:5" x14ac:dyDescent="0.3">
      <c r="A36" s="113" t="s">
        <v>859</v>
      </c>
      <c r="B36" s="115">
        <v>-6704997.2777902866</v>
      </c>
      <c r="C36" s="115">
        <v>5150188.1102086511</v>
      </c>
      <c r="D36" s="116"/>
      <c r="E36" s="116"/>
    </row>
    <row r="37" spans="1:5" x14ac:dyDescent="0.3">
      <c r="A37" s="85" t="s">
        <v>860</v>
      </c>
      <c r="B37" s="118">
        <v>1018296.9678189261</v>
      </c>
      <c r="C37" s="118">
        <v>253378.63683333353</v>
      </c>
      <c r="D37" s="116"/>
      <c r="E37" s="116"/>
    </row>
    <row r="38" spans="1:5" x14ac:dyDescent="0.3">
      <c r="A38" s="85" t="s">
        <v>861</v>
      </c>
      <c r="B38" s="118">
        <v>2041219.6810000003</v>
      </c>
      <c r="C38" s="118">
        <v>1231633.9470000002</v>
      </c>
      <c r="D38" s="116"/>
      <c r="E38" s="116"/>
    </row>
    <row r="39" spans="1:5" x14ac:dyDescent="0.3">
      <c r="A39" s="85" t="s">
        <v>862</v>
      </c>
      <c r="B39" s="118">
        <v>1022922.7131810741</v>
      </c>
      <c r="C39" s="118">
        <v>978255.31016666663</v>
      </c>
      <c r="D39" s="116"/>
      <c r="E39" s="116"/>
    </row>
    <row r="40" spans="1:5" x14ac:dyDescent="0.3">
      <c r="A40" s="85" t="s">
        <v>863</v>
      </c>
      <c r="B40" s="118">
        <v>-15426032.868478715</v>
      </c>
      <c r="C40" s="118">
        <v>1718926.6347086616</v>
      </c>
      <c r="D40" s="116"/>
      <c r="E40" s="116"/>
    </row>
    <row r="41" spans="1:5" x14ac:dyDescent="0.3">
      <c r="A41" s="85" t="s">
        <v>864</v>
      </c>
      <c r="B41" s="118">
        <v>15516744.706612229</v>
      </c>
      <c r="C41" s="118">
        <v>10086531.362833334</v>
      </c>
      <c r="D41" s="116"/>
      <c r="E41" s="116"/>
    </row>
    <row r="42" spans="1:5" x14ac:dyDescent="0.3">
      <c r="A42" s="85" t="s">
        <v>865</v>
      </c>
      <c r="B42" s="118">
        <v>30942777.575090945</v>
      </c>
      <c r="C42" s="118">
        <v>8367604.7281246725</v>
      </c>
      <c r="D42" s="116"/>
      <c r="E42" s="116"/>
    </row>
    <row r="43" spans="1:5" x14ac:dyDescent="0.3">
      <c r="A43" s="85" t="s">
        <v>866</v>
      </c>
      <c r="B43" s="118">
        <v>0</v>
      </c>
      <c r="C43" s="118">
        <v>0</v>
      </c>
      <c r="D43" s="116"/>
      <c r="E43" s="116"/>
    </row>
    <row r="44" spans="1:5" x14ac:dyDescent="0.3">
      <c r="A44" s="85" t="s">
        <v>867</v>
      </c>
      <c r="B44" s="118">
        <v>7702738.6228695028</v>
      </c>
      <c r="C44" s="118">
        <v>3177882.8386666565</v>
      </c>
      <c r="D44" s="116"/>
      <c r="E44" s="116"/>
    </row>
    <row r="45" spans="1:5" x14ac:dyDescent="0.3">
      <c r="A45" s="85" t="s">
        <v>868</v>
      </c>
      <c r="B45" s="118">
        <v>0</v>
      </c>
      <c r="C45" s="118">
        <v>0</v>
      </c>
      <c r="D45" s="116"/>
      <c r="E45" s="116"/>
    </row>
    <row r="46" spans="1:5" x14ac:dyDescent="0.3">
      <c r="A46" s="85" t="s">
        <v>869</v>
      </c>
      <c r="B46" s="118">
        <v>0</v>
      </c>
      <c r="C46" s="118">
        <v>0</v>
      </c>
      <c r="D46" s="116"/>
      <c r="E46" s="116"/>
    </row>
    <row r="47" spans="1:5" x14ac:dyDescent="0.3">
      <c r="A47" s="85" t="s">
        <v>870</v>
      </c>
      <c r="B47" s="118">
        <v>0</v>
      </c>
      <c r="C47" s="118">
        <v>0</v>
      </c>
      <c r="D47" s="116"/>
      <c r="E47" s="116"/>
    </row>
    <row r="48" spans="1:5" x14ac:dyDescent="0.3">
      <c r="A48" s="85" t="s">
        <v>871</v>
      </c>
      <c r="B48" s="118">
        <v>0</v>
      </c>
      <c r="C48" s="118">
        <v>0</v>
      </c>
      <c r="D48" s="116"/>
      <c r="E48" s="116"/>
    </row>
    <row r="49" spans="1:5" x14ac:dyDescent="0.3">
      <c r="A49" s="85" t="s">
        <v>872</v>
      </c>
      <c r="B49" s="118">
        <v>0</v>
      </c>
      <c r="C49" s="118">
        <v>0</v>
      </c>
      <c r="D49" s="116"/>
      <c r="E49" s="116"/>
    </row>
    <row r="50" spans="1:5" x14ac:dyDescent="0.3">
      <c r="A50" s="85" t="s">
        <v>873</v>
      </c>
      <c r="B50" s="118">
        <v>0</v>
      </c>
      <c r="C50" s="118">
        <v>0</v>
      </c>
      <c r="D50" s="116"/>
      <c r="E50" s="116"/>
    </row>
    <row r="51" spans="1:5" x14ac:dyDescent="0.3">
      <c r="A51" s="85" t="s">
        <v>874</v>
      </c>
      <c r="B51" s="118">
        <v>0</v>
      </c>
      <c r="C51" s="118">
        <v>0</v>
      </c>
      <c r="D51" s="116"/>
      <c r="E51" s="116"/>
    </row>
    <row r="52" spans="1:5" x14ac:dyDescent="0.3">
      <c r="A52" s="113" t="s">
        <v>875</v>
      </c>
      <c r="B52" s="115">
        <v>13032686.112002492</v>
      </c>
      <c r="C52" s="115">
        <v>12206616.167447893</v>
      </c>
      <c r="D52" s="116"/>
      <c r="E52" s="116"/>
    </row>
    <row r="53" spans="1:5" x14ac:dyDescent="0.3">
      <c r="A53" s="85" t="s">
        <v>876</v>
      </c>
      <c r="B53" s="118">
        <v>-278363.90122756641</v>
      </c>
      <c r="C53" s="118">
        <v>72516.580166666594</v>
      </c>
      <c r="D53" s="116"/>
      <c r="E53" s="116"/>
    </row>
    <row r="54" spans="1:5" x14ac:dyDescent="0.3">
      <c r="A54" s="85" t="s">
        <v>877</v>
      </c>
      <c r="B54" s="118">
        <v>153969.17938799816</v>
      </c>
      <c r="C54" s="118">
        <v>461624.15916666662</v>
      </c>
      <c r="D54" s="116"/>
      <c r="E54" s="116"/>
    </row>
    <row r="55" spans="1:5" x14ac:dyDescent="0.3">
      <c r="A55" s="85" t="s">
        <v>878</v>
      </c>
      <c r="B55" s="118">
        <v>0</v>
      </c>
      <c r="C55" s="118">
        <v>0</v>
      </c>
      <c r="D55" s="116"/>
      <c r="E55" s="116"/>
    </row>
    <row r="56" spans="1:5" x14ac:dyDescent="0.3">
      <c r="A56" s="85" t="s">
        <v>879</v>
      </c>
      <c r="B56" s="118">
        <v>153969.17938799816</v>
      </c>
      <c r="C56" s="118">
        <v>461624.15916666662</v>
      </c>
      <c r="D56" s="116"/>
      <c r="E56" s="116"/>
    </row>
    <row r="57" spans="1:5" x14ac:dyDescent="0.3">
      <c r="A57" s="85" t="s">
        <v>880</v>
      </c>
      <c r="B57" s="118">
        <v>432333.08061556454</v>
      </c>
      <c r="C57" s="118">
        <v>389107.57900000003</v>
      </c>
      <c r="D57" s="116"/>
      <c r="E57" s="116"/>
    </row>
    <row r="58" spans="1:5" x14ac:dyDescent="0.3">
      <c r="A58" s="85" t="s">
        <v>881</v>
      </c>
      <c r="B58" s="118">
        <v>13646494.934230059</v>
      </c>
      <c r="C58" s="118">
        <v>12422881.287</v>
      </c>
      <c r="D58" s="116"/>
      <c r="E58" s="116"/>
    </row>
    <row r="59" spans="1:5" x14ac:dyDescent="0.3">
      <c r="A59" s="85" t="s">
        <v>877</v>
      </c>
      <c r="B59" s="118">
        <v>19972934.658700991</v>
      </c>
      <c r="C59" s="118">
        <v>14783400</v>
      </c>
      <c r="D59" s="116"/>
      <c r="E59" s="116"/>
    </row>
    <row r="60" spans="1:5" x14ac:dyDescent="0.3">
      <c r="A60" s="85" t="s">
        <v>878</v>
      </c>
      <c r="B60" s="118">
        <v>19972934.658700991</v>
      </c>
      <c r="C60" s="118">
        <v>14783400</v>
      </c>
      <c r="D60" s="116"/>
      <c r="E60" s="116"/>
    </row>
    <row r="61" spans="1:5" x14ac:dyDescent="0.3">
      <c r="A61" s="85" t="s">
        <v>879</v>
      </c>
      <c r="B61" s="531">
        <v>0</v>
      </c>
      <c r="C61" s="531">
        <v>0</v>
      </c>
      <c r="D61" s="116"/>
      <c r="E61" s="116"/>
    </row>
    <row r="62" spans="1:5" x14ac:dyDescent="0.3">
      <c r="A62" s="85" t="s">
        <v>880</v>
      </c>
      <c r="B62" s="118">
        <v>6326439.7244709311</v>
      </c>
      <c r="C62" s="118">
        <v>2360518.713</v>
      </c>
      <c r="D62" s="116"/>
      <c r="E62" s="116"/>
    </row>
    <row r="63" spans="1:5" x14ac:dyDescent="0.3">
      <c r="A63" s="85" t="s">
        <v>882</v>
      </c>
      <c r="B63" s="118">
        <v>-335444.92099999997</v>
      </c>
      <c r="C63" s="118">
        <v>-288781.69971877255</v>
      </c>
      <c r="D63" s="116"/>
      <c r="E63" s="116"/>
    </row>
    <row r="64" spans="1:5" x14ac:dyDescent="0.3">
      <c r="A64" s="119" t="s">
        <v>883</v>
      </c>
      <c r="B64" s="120">
        <v>-19737683.389792781</v>
      </c>
      <c r="C64" s="120">
        <v>-7056428.0572392419</v>
      </c>
      <c r="D64" s="116"/>
      <c r="E64" s="116"/>
    </row>
    <row r="65" spans="1:4" x14ac:dyDescent="0.3">
      <c r="A65" s="85" t="s">
        <v>884</v>
      </c>
      <c r="B65" s="121"/>
      <c r="C65" s="121"/>
      <c r="D65" s="116"/>
    </row>
    <row r="66" spans="1:4" x14ac:dyDescent="0.3">
      <c r="A66" s="85" t="s">
        <v>885</v>
      </c>
      <c r="D66" s="116"/>
    </row>
    <row r="67" spans="1:4" x14ac:dyDescent="0.3">
      <c r="A67" s="1" t="s">
        <v>886</v>
      </c>
      <c r="C67" s="116"/>
      <c r="D67" s="116"/>
    </row>
    <row r="68" spans="1:4" x14ac:dyDescent="0.3">
      <c r="A68" s="1" t="s">
        <v>887</v>
      </c>
      <c r="C68" s="116"/>
      <c r="D68" s="116"/>
    </row>
    <row r="69" spans="1:4" x14ac:dyDescent="0.3">
      <c r="A69" s="1" t="s">
        <v>888</v>
      </c>
      <c r="C69" s="116"/>
      <c r="D69" s="116"/>
    </row>
    <row r="70" spans="1:4" x14ac:dyDescent="0.3">
      <c r="A70" s="1" t="s">
        <v>146</v>
      </c>
      <c r="D70" s="116"/>
    </row>
  </sheetData>
  <mergeCells count="5">
    <mergeCell ref="A1:C1"/>
    <mergeCell ref="A2:C2"/>
    <mergeCell ref="A3:C3"/>
    <mergeCell ref="A4:C4"/>
    <mergeCell ref="A5:C5"/>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919D0-62F7-4072-9772-6E767A4E0054}">
  <dimension ref="A1:J75"/>
  <sheetViews>
    <sheetView workbookViewId="0">
      <selection activeCell="J26" sqref="J26"/>
    </sheetView>
  </sheetViews>
  <sheetFormatPr baseColWidth="10" defaultColWidth="11.44140625" defaultRowHeight="13.8" x14ac:dyDescent="0.3"/>
  <cols>
    <col min="1" max="1" width="64.44140625" style="1" customWidth="1"/>
    <col min="2" max="3" width="11.5546875" style="1" bestFit="1" customWidth="1"/>
    <col min="4" max="16384" width="11.44140625" style="1"/>
  </cols>
  <sheetData>
    <row r="1" spans="1:5" ht="13.35" customHeight="1" x14ac:dyDescent="0.3">
      <c r="A1" s="828" t="s">
        <v>889</v>
      </c>
      <c r="B1" s="828"/>
      <c r="C1" s="828"/>
    </row>
    <row r="2" spans="1:5" ht="13.35" customHeight="1" x14ac:dyDescent="0.3">
      <c r="A2" s="828" t="s">
        <v>890</v>
      </c>
      <c r="B2" s="828"/>
      <c r="C2" s="828"/>
    </row>
    <row r="3" spans="1:5" ht="13.35" customHeight="1" x14ac:dyDescent="0.3">
      <c r="A3" s="828" t="s">
        <v>829</v>
      </c>
      <c r="B3" s="828"/>
      <c r="C3" s="828"/>
    </row>
    <row r="4" spans="1:5" ht="13.35" customHeight="1" x14ac:dyDescent="0.3">
      <c r="A4" s="828" t="s">
        <v>830</v>
      </c>
      <c r="B4" s="828"/>
      <c r="C4" s="828"/>
    </row>
    <row r="5" spans="1:5" ht="13.35" customHeight="1" x14ac:dyDescent="0.3">
      <c r="A5" s="829" t="s">
        <v>287</v>
      </c>
      <c r="B5" s="829"/>
      <c r="C5" s="829"/>
    </row>
    <row r="6" spans="1:5" x14ac:dyDescent="0.3">
      <c r="A6" s="109"/>
      <c r="B6" s="109"/>
      <c r="C6" s="109"/>
    </row>
    <row r="7" spans="1:5" x14ac:dyDescent="0.3">
      <c r="A7" s="111"/>
      <c r="B7" s="112">
        <v>2021</v>
      </c>
      <c r="C7" s="112">
        <v>2022</v>
      </c>
    </row>
    <row r="8" spans="1:5" x14ac:dyDescent="0.3">
      <c r="A8" s="113" t="s">
        <v>832</v>
      </c>
      <c r="B8" s="804"/>
      <c r="C8" s="804"/>
    </row>
    <row r="9" spans="1:5" x14ac:dyDescent="0.3">
      <c r="A9" s="113" t="s">
        <v>833</v>
      </c>
      <c r="B9" s="805">
        <v>57647942.757798538</v>
      </c>
      <c r="C9" s="805">
        <v>53627529.467375316</v>
      </c>
      <c r="D9" s="116"/>
      <c r="E9" s="116"/>
    </row>
    <row r="10" spans="1:5" s="117" customFormat="1" x14ac:dyDescent="0.3">
      <c r="A10" s="113" t="s">
        <v>834</v>
      </c>
      <c r="B10" s="805">
        <v>46313212.951960072</v>
      </c>
      <c r="C10" s="805">
        <v>42276996.370999999</v>
      </c>
      <c r="D10" s="116"/>
      <c r="E10" s="116"/>
    </row>
    <row r="11" spans="1:5" x14ac:dyDescent="0.3">
      <c r="A11" s="85" t="s">
        <v>835</v>
      </c>
      <c r="B11" s="804">
        <v>3221432.9450289635</v>
      </c>
      <c r="C11" s="804">
        <v>3950348.738934726</v>
      </c>
      <c r="D11" s="116"/>
      <c r="E11" s="116"/>
    </row>
    <row r="12" spans="1:5" x14ac:dyDescent="0.3">
      <c r="A12" s="85" t="s">
        <v>836</v>
      </c>
      <c r="B12" s="804">
        <v>43091780.006931111</v>
      </c>
      <c r="C12" s="804">
        <v>38326647.632065274</v>
      </c>
      <c r="D12" s="116"/>
      <c r="E12" s="116"/>
    </row>
    <row r="13" spans="1:5" x14ac:dyDescent="0.3">
      <c r="A13" s="85" t="s">
        <v>837</v>
      </c>
      <c r="B13" s="804">
        <v>4067614.7896061973</v>
      </c>
      <c r="C13" s="804">
        <v>4055216.1666666665</v>
      </c>
      <c r="D13" s="116"/>
      <c r="E13" s="116"/>
    </row>
    <row r="14" spans="1:5" x14ac:dyDescent="0.3">
      <c r="A14" s="85" t="s">
        <v>838</v>
      </c>
      <c r="B14" s="804">
        <v>2936922.0532034631</v>
      </c>
      <c r="C14" s="804">
        <v>3088883.9383441866</v>
      </c>
      <c r="D14" s="116"/>
      <c r="E14" s="116"/>
    </row>
    <row r="15" spans="1:5" x14ac:dyDescent="0.3">
      <c r="A15" s="85" t="s">
        <v>839</v>
      </c>
      <c r="B15" s="804">
        <v>133606.97422476631</v>
      </c>
      <c r="C15" s="804">
        <v>153159.32659903634</v>
      </c>
      <c r="D15" s="116"/>
      <c r="E15" s="116"/>
    </row>
    <row r="16" spans="1:5" x14ac:dyDescent="0.3">
      <c r="A16" s="85" t="s">
        <v>840</v>
      </c>
      <c r="B16" s="804">
        <v>431256.39838458208</v>
      </c>
      <c r="C16" s="804">
        <v>994020.67893376108</v>
      </c>
      <c r="D16" s="116"/>
      <c r="E16" s="116"/>
    </row>
    <row r="17" spans="1:5" x14ac:dyDescent="0.3">
      <c r="A17" s="85" t="s">
        <v>841</v>
      </c>
      <c r="B17" s="804">
        <v>1341690.9104920803</v>
      </c>
      <c r="C17" s="804">
        <v>1219036.5862214072</v>
      </c>
      <c r="D17" s="116"/>
      <c r="E17" s="116"/>
    </row>
    <row r="18" spans="1:5" x14ac:dyDescent="0.3">
      <c r="A18" s="85" t="s">
        <v>842</v>
      </c>
      <c r="B18" s="804">
        <v>2423638.6799273756</v>
      </c>
      <c r="C18" s="804">
        <v>1840216.3996102624</v>
      </c>
      <c r="D18" s="116"/>
      <c r="E18" s="116"/>
    </row>
    <row r="19" spans="1:5" x14ac:dyDescent="0.3">
      <c r="A19" s="113" t="s">
        <v>843</v>
      </c>
      <c r="B19" s="805">
        <v>69124647.075150654</v>
      </c>
      <c r="C19" s="805">
        <v>49936173.182281226</v>
      </c>
      <c r="D19" s="116"/>
      <c r="E19" s="116"/>
    </row>
    <row r="20" spans="1:5" x14ac:dyDescent="0.3">
      <c r="A20" s="85" t="s">
        <v>844</v>
      </c>
      <c r="B20" s="804">
        <v>11368745.621162066</v>
      </c>
      <c r="C20" s="804">
        <v>11222713.2545</v>
      </c>
      <c r="D20" s="116"/>
      <c r="E20" s="116"/>
    </row>
    <row r="21" spans="1:5" x14ac:dyDescent="0.3">
      <c r="A21" s="85" t="s">
        <v>845</v>
      </c>
      <c r="B21" s="804">
        <v>4979593.2464931961</v>
      </c>
      <c r="C21" s="804">
        <v>4239460.5705000004</v>
      </c>
      <c r="D21" s="116"/>
      <c r="E21" s="116"/>
    </row>
    <row r="22" spans="1:5" x14ac:dyDescent="0.3">
      <c r="A22" s="85" t="s">
        <v>846</v>
      </c>
      <c r="B22" s="804">
        <v>2162352.6534571829</v>
      </c>
      <c r="C22" s="804">
        <v>2395430.9152812273</v>
      </c>
      <c r="D22" s="116"/>
      <c r="E22" s="116"/>
    </row>
    <row r="23" spans="1:5" x14ac:dyDescent="0.3">
      <c r="A23" s="85" t="s">
        <v>847</v>
      </c>
      <c r="B23" s="804">
        <v>42300889.452434495</v>
      </c>
      <c r="C23" s="804">
        <v>23943664.388</v>
      </c>
      <c r="D23" s="116"/>
      <c r="E23" s="116"/>
    </row>
    <row r="24" spans="1:5" x14ac:dyDescent="0.3">
      <c r="A24" s="85" t="s">
        <v>848</v>
      </c>
      <c r="B24" s="804">
        <v>8307544.4888466233</v>
      </c>
      <c r="C24" s="804">
        <v>8129471.7379999999</v>
      </c>
      <c r="D24" s="116"/>
      <c r="E24" s="116"/>
    </row>
    <row r="25" spans="1:5" x14ac:dyDescent="0.3">
      <c r="A25" s="85" t="s">
        <v>849</v>
      </c>
      <c r="B25" s="804">
        <v>5521.6127570826029</v>
      </c>
      <c r="C25" s="804">
        <v>5432.3159999999998</v>
      </c>
      <c r="D25" s="116"/>
      <c r="E25" s="116"/>
    </row>
    <row r="26" spans="1:5" x14ac:dyDescent="0.3">
      <c r="A26" s="113" t="s">
        <v>850</v>
      </c>
      <c r="B26" s="805">
        <v>-11476704.317352116</v>
      </c>
      <c r="C26" s="805">
        <v>3691356.2850940898</v>
      </c>
      <c r="D26" s="116"/>
      <c r="E26" s="116"/>
    </row>
    <row r="27" spans="1:5" x14ac:dyDescent="0.3">
      <c r="A27" s="113" t="s">
        <v>84</v>
      </c>
      <c r="B27" s="805"/>
      <c r="C27" s="805"/>
      <c r="D27" s="116"/>
      <c r="E27" s="116"/>
    </row>
    <row r="28" spans="1:5" x14ac:dyDescent="0.3">
      <c r="A28" s="113" t="s">
        <v>851</v>
      </c>
      <c r="B28" s="805">
        <v>9131007.815721849</v>
      </c>
      <c r="C28" s="805">
        <v>10747784.342333334</v>
      </c>
      <c r="D28" s="116"/>
      <c r="E28" s="116"/>
    </row>
    <row r="29" spans="1:5" x14ac:dyDescent="0.3">
      <c r="A29" s="85" t="s">
        <v>852</v>
      </c>
      <c r="B29" s="804">
        <v>19732.112607756269</v>
      </c>
      <c r="C29" s="804">
        <v>14047.585666666666</v>
      </c>
      <c r="D29" s="116"/>
      <c r="E29" s="116"/>
    </row>
    <row r="30" spans="1:5" x14ac:dyDescent="0.3">
      <c r="A30" s="85" t="s">
        <v>853</v>
      </c>
      <c r="B30" s="804">
        <v>5116235.1544684777</v>
      </c>
      <c r="C30" s="804">
        <v>5268675.5710000005</v>
      </c>
      <c r="D30" s="116"/>
      <c r="E30" s="116"/>
    </row>
    <row r="31" spans="1:5" x14ac:dyDescent="0.3">
      <c r="A31" s="85" t="s">
        <v>854</v>
      </c>
      <c r="B31" s="804">
        <v>4034504.7738611288</v>
      </c>
      <c r="C31" s="804">
        <v>5493156.3569999998</v>
      </c>
      <c r="D31" s="116"/>
      <c r="E31" s="116"/>
    </row>
    <row r="32" spans="1:5" x14ac:dyDescent="0.3">
      <c r="A32" s="113" t="s">
        <v>891</v>
      </c>
      <c r="B32" s="805">
        <v>57667674.870406292</v>
      </c>
      <c r="C32" s="805">
        <v>53641577.05304198</v>
      </c>
      <c r="D32" s="116"/>
      <c r="E32" s="116"/>
    </row>
    <row r="33" spans="1:5" x14ac:dyDescent="0.3">
      <c r="A33" s="113" t="s">
        <v>892</v>
      </c>
      <c r="B33" s="805">
        <v>78275387.003480256</v>
      </c>
      <c r="C33" s="805">
        <v>60698005.110281229</v>
      </c>
      <c r="D33" s="116"/>
      <c r="E33" s="116"/>
    </row>
    <row r="34" spans="1:5" x14ac:dyDescent="0.3">
      <c r="A34" s="113" t="s">
        <v>857</v>
      </c>
      <c r="B34" s="805">
        <v>-20607712.133073963</v>
      </c>
      <c r="C34" s="805">
        <v>-7056428.0572392493</v>
      </c>
      <c r="D34" s="116"/>
      <c r="E34" s="116"/>
    </row>
    <row r="35" spans="1:5" x14ac:dyDescent="0.3">
      <c r="A35" s="113" t="s">
        <v>858</v>
      </c>
      <c r="B35" s="805"/>
      <c r="C35" s="805"/>
      <c r="D35" s="116"/>
      <c r="E35" s="116"/>
    </row>
    <row r="36" spans="1:5" x14ac:dyDescent="0.3">
      <c r="A36" s="113" t="s">
        <v>859</v>
      </c>
      <c r="B36" s="805">
        <v>-7000550.7244686447</v>
      </c>
      <c r="C36" s="805">
        <v>5150188.1102086511</v>
      </c>
      <c r="D36" s="116"/>
      <c r="E36" s="116"/>
    </row>
    <row r="37" spans="1:5" x14ac:dyDescent="0.3">
      <c r="A37" s="85" t="s">
        <v>860</v>
      </c>
      <c r="B37" s="804">
        <v>1063183.0678592515</v>
      </c>
      <c r="C37" s="804">
        <v>253378.63683333353</v>
      </c>
      <c r="D37" s="116"/>
      <c r="E37" s="116"/>
    </row>
    <row r="38" spans="1:5" x14ac:dyDescent="0.3">
      <c r="A38" s="85" t="s">
        <v>861</v>
      </c>
      <c r="B38" s="804">
        <v>2131195.7819815162</v>
      </c>
      <c r="C38" s="804">
        <v>1231633.9470000002</v>
      </c>
      <c r="D38" s="116"/>
      <c r="E38" s="116"/>
    </row>
    <row r="39" spans="1:5" x14ac:dyDescent="0.3">
      <c r="A39" s="85" t="s">
        <v>862</v>
      </c>
      <c r="B39" s="804">
        <v>1068012.7141222646</v>
      </c>
      <c r="C39" s="804">
        <v>978255.31016666663</v>
      </c>
      <c r="D39" s="116"/>
      <c r="E39" s="116"/>
    </row>
    <row r="40" spans="1:5" x14ac:dyDescent="0.3">
      <c r="A40" s="85" t="s">
        <v>863</v>
      </c>
      <c r="B40" s="804">
        <v>-16106005.878751893</v>
      </c>
      <c r="C40" s="804">
        <v>1718926.6347086616</v>
      </c>
      <c r="D40" s="116"/>
      <c r="E40" s="116"/>
    </row>
    <row r="41" spans="1:5" x14ac:dyDescent="0.3">
      <c r="A41" s="85" t="s">
        <v>864</v>
      </c>
      <c r="B41" s="804">
        <v>16200716.256378286</v>
      </c>
      <c r="C41" s="804">
        <v>10086531.362833334</v>
      </c>
      <c r="D41" s="116"/>
      <c r="E41" s="116"/>
    </row>
    <row r="42" spans="1:5" x14ac:dyDescent="0.3">
      <c r="A42" s="85" t="s">
        <v>865</v>
      </c>
      <c r="B42" s="804">
        <v>32306722.135130178</v>
      </c>
      <c r="C42" s="804">
        <v>8367604.7281246725</v>
      </c>
      <c r="D42" s="116"/>
      <c r="E42" s="116"/>
    </row>
    <row r="43" spans="1:5" x14ac:dyDescent="0.3">
      <c r="A43" s="85" t="s">
        <v>866</v>
      </c>
      <c r="B43" s="804">
        <v>0</v>
      </c>
      <c r="C43" s="804">
        <v>0</v>
      </c>
      <c r="D43" s="116"/>
      <c r="E43" s="116"/>
    </row>
    <row r="44" spans="1:5" x14ac:dyDescent="0.3">
      <c r="A44" s="85" t="s">
        <v>867</v>
      </c>
      <c r="B44" s="804">
        <v>8042272.0864239968</v>
      </c>
      <c r="C44" s="804">
        <v>3177882.8386666565</v>
      </c>
      <c r="D44" s="116"/>
      <c r="E44" s="116"/>
    </row>
    <row r="45" spans="1:5" x14ac:dyDescent="0.3">
      <c r="A45" s="85" t="s">
        <v>868</v>
      </c>
      <c r="B45" s="804">
        <v>0</v>
      </c>
      <c r="C45" s="804">
        <v>0</v>
      </c>
      <c r="D45" s="116"/>
      <c r="E45" s="116"/>
    </row>
    <row r="46" spans="1:5" x14ac:dyDescent="0.3">
      <c r="A46" s="85" t="s">
        <v>869</v>
      </c>
      <c r="B46" s="804">
        <v>0</v>
      </c>
      <c r="C46" s="804">
        <v>0</v>
      </c>
      <c r="D46" s="116"/>
      <c r="E46" s="116"/>
    </row>
    <row r="47" spans="1:5" x14ac:dyDescent="0.3">
      <c r="A47" s="85" t="s">
        <v>870</v>
      </c>
      <c r="B47" s="804">
        <v>0</v>
      </c>
      <c r="C47" s="804">
        <v>0</v>
      </c>
      <c r="D47" s="116"/>
      <c r="E47" s="116"/>
    </row>
    <row r="48" spans="1:5" x14ac:dyDescent="0.3">
      <c r="A48" s="85" t="s">
        <v>871</v>
      </c>
      <c r="B48" s="804">
        <v>0</v>
      </c>
      <c r="C48" s="804">
        <v>0</v>
      </c>
      <c r="D48" s="116"/>
      <c r="E48" s="116"/>
    </row>
    <row r="49" spans="1:5" x14ac:dyDescent="0.3">
      <c r="A49" s="85" t="s">
        <v>872</v>
      </c>
      <c r="B49" s="804">
        <v>0</v>
      </c>
      <c r="C49" s="804">
        <v>0</v>
      </c>
      <c r="D49" s="116"/>
      <c r="E49" s="116"/>
    </row>
    <row r="50" spans="1:5" x14ac:dyDescent="0.3">
      <c r="A50" s="85" t="s">
        <v>873</v>
      </c>
      <c r="B50" s="804">
        <v>0</v>
      </c>
      <c r="C50" s="804">
        <v>0</v>
      </c>
      <c r="D50" s="116"/>
      <c r="E50" s="116"/>
    </row>
    <row r="51" spans="1:5" x14ac:dyDescent="0.3">
      <c r="A51" s="85" t="s">
        <v>874</v>
      </c>
      <c r="B51" s="804">
        <v>0</v>
      </c>
      <c r="C51" s="804">
        <v>0</v>
      </c>
      <c r="D51" s="116"/>
      <c r="E51" s="116"/>
    </row>
    <row r="52" spans="1:5" x14ac:dyDescent="0.3">
      <c r="A52" s="113" t="s">
        <v>875</v>
      </c>
      <c r="B52" s="805">
        <v>13607161.408605287</v>
      </c>
      <c r="C52" s="805">
        <v>12206616.167447893</v>
      </c>
      <c r="D52" s="116"/>
      <c r="E52" s="116"/>
    </row>
    <row r="53" spans="1:5" x14ac:dyDescent="0.3">
      <c r="A53" s="85" t="s">
        <v>876</v>
      </c>
      <c r="B53" s="804">
        <v>-290634.0643656124</v>
      </c>
      <c r="C53" s="804">
        <v>72516.580166666594</v>
      </c>
      <c r="D53" s="116"/>
      <c r="E53" s="116"/>
    </row>
    <row r="54" spans="1:5" x14ac:dyDescent="0.3">
      <c r="A54" s="85" t="s">
        <v>877</v>
      </c>
      <c r="B54" s="804">
        <v>160756.07575275825</v>
      </c>
      <c r="C54" s="804">
        <v>461624.15916666662</v>
      </c>
      <c r="D54" s="116"/>
      <c r="E54" s="116"/>
    </row>
    <row r="55" spans="1:5" x14ac:dyDescent="0.3">
      <c r="A55" s="85" t="s">
        <v>878</v>
      </c>
      <c r="B55" s="804">
        <v>0</v>
      </c>
      <c r="C55" s="804">
        <v>0</v>
      </c>
      <c r="D55" s="116"/>
      <c r="E55" s="116"/>
    </row>
    <row r="56" spans="1:5" x14ac:dyDescent="0.3">
      <c r="A56" s="85" t="s">
        <v>879</v>
      </c>
      <c r="B56" s="804">
        <v>160756.07575275825</v>
      </c>
      <c r="C56" s="804">
        <v>461624.15916666662</v>
      </c>
      <c r="D56" s="116"/>
      <c r="E56" s="116"/>
    </row>
    <row r="57" spans="1:5" x14ac:dyDescent="0.3">
      <c r="A57" s="85" t="s">
        <v>880</v>
      </c>
      <c r="B57" s="804">
        <v>451390.14011837065</v>
      </c>
      <c r="C57" s="804">
        <v>389107.57900000003</v>
      </c>
      <c r="D57" s="116"/>
      <c r="E57" s="116"/>
    </row>
    <row r="58" spans="1:5" x14ac:dyDescent="0.3">
      <c r="A58" s="85" t="s">
        <v>881</v>
      </c>
      <c r="B58" s="804">
        <v>14248026.664339822</v>
      </c>
      <c r="C58" s="804">
        <v>12422881.287</v>
      </c>
      <c r="D58" s="116"/>
      <c r="E58" s="116"/>
    </row>
    <row r="59" spans="1:5" x14ac:dyDescent="0.3">
      <c r="A59" s="85" t="s">
        <v>877</v>
      </c>
      <c r="B59" s="804">
        <v>20853333.178505629</v>
      </c>
      <c r="C59" s="804">
        <v>14783400</v>
      </c>
      <c r="D59" s="116"/>
      <c r="E59" s="116"/>
    </row>
    <row r="60" spans="1:5" x14ac:dyDescent="0.3">
      <c r="A60" s="85" t="s">
        <v>878</v>
      </c>
      <c r="B60" s="804">
        <v>20853333.178505629</v>
      </c>
      <c r="C60" s="804">
        <v>14783400</v>
      </c>
      <c r="D60" s="116"/>
      <c r="E60" s="116"/>
    </row>
    <row r="61" spans="1:5" x14ac:dyDescent="0.3">
      <c r="A61" s="85" t="s">
        <v>879</v>
      </c>
      <c r="B61" s="804">
        <v>0</v>
      </c>
      <c r="C61" s="804">
        <v>0</v>
      </c>
      <c r="D61" s="116"/>
      <c r="E61" s="116"/>
    </row>
    <row r="62" spans="1:5" x14ac:dyDescent="0.3">
      <c r="A62" s="85" t="s">
        <v>880</v>
      </c>
      <c r="B62" s="804">
        <v>6605306.5141658075</v>
      </c>
      <c r="C62" s="804">
        <v>2360518.713</v>
      </c>
      <c r="D62" s="116"/>
      <c r="E62" s="116"/>
    </row>
    <row r="63" spans="1:5" x14ac:dyDescent="0.3">
      <c r="A63" s="85" t="s">
        <v>882</v>
      </c>
      <c r="B63" s="804">
        <v>-350231.19136892288</v>
      </c>
      <c r="C63" s="804">
        <v>-288781.69971877255</v>
      </c>
      <c r="D63" s="116"/>
      <c r="E63" s="116"/>
    </row>
    <row r="64" spans="1:5" x14ac:dyDescent="0.3">
      <c r="A64" s="119" t="s">
        <v>883</v>
      </c>
      <c r="B64" s="806">
        <v>-20607712.133073933</v>
      </c>
      <c r="C64" s="806">
        <v>-7056428.0572392419</v>
      </c>
      <c r="D64" s="116"/>
      <c r="E64" s="116"/>
    </row>
    <row r="65" spans="1:10" x14ac:dyDescent="0.3">
      <c r="A65" s="85" t="s">
        <v>884</v>
      </c>
      <c r="B65" s="121"/>
      <c r="C65" s="121"/>
    </row>
    <row r="66" spans="1:10" x14ac:dyDescent="0.3">
      <c r="A66" s="85" t="s">
        <v>885</v>
      </c>
      <c r="B66" s="122"/>
      <c r="C66" s="123"/>
    </row>
    <row r="67" spans="1:10" x14ac:dyDescent="0.3">
      <c r="A67" s="1" t="s">
        <v>886</v>
      </c>
    </row>
    <row r="68" spans="1:10" x14ac:dyDescent="0.3">
      <c r="A68" s="1" t="s">
        <v>887</v>
      </c>
      <c r="C68" s="116"/>
    </row>
    <row r="69" spans="1:10" x14ac:dyDescent="0.3">
      <c r="A69" s="1" t="s">
        <v>888</v>
      </c>
      <c r="C69" s="116"/>
    </row>
    <row r="70" spans="1:10" x14ac:dyDescent="0.3">
      <c r="A70" s="1" t="s">
        <v>146</v>
      </c>
    </row>
    <row r="72" spans="1:10" x14ac:dyDescent="0.3">
      <c r="J72" s="121"/>
    </row>
    <row r="75" spans="1:10" x14ac:dyDescent="0.3">
      <c r="B75" s="124"/>
      <c r="C75" s="124"/>
    </row>
  </sheetData>
  <mergeCells count="5">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B9D44-1151-4C6B-A8EA-94AC410C195C}">
  <dimension ref="A1:E40"/>
  <sheetViews>
    <sheetView zoomScaleNormal="100" workbookViewId="0">
      <selection activeCell="J26" sqref="J26"/>
    </sheetView>
  </sheetViews>
  <sheetFormatPr baseColWidth="10" defaultColWidth="11.44140625" defaultRowHeight="13.8" x14ac:dyDescent="0.3"/>
  <cols>
    <col min="1" max="1" width="54.5546875" style="1" customWidth="1"/>
    <col min="2" max="3" width="9.5546875" style="1" customWidth="1"/>
    <col min="4" max="16384" width="11.44140625" style="1"/>
  </cols>
  <sheetData>
    <row r="1" spans="1:5" ht="13.35" customHeight="1" x14ac:dyDescent="0.3">
      <c r="A1" s="828" t="s">
        <v>893</v>
      </c>
      <c r="B1" s="828"/>
      <c r="C1" s="828"/>
    </row>
    <row r="2" spans="1:5" ht="13.35" customHeight="1" x14ac:dyDescent="0.3">
      <c r="A2" s="828" t="s">
        <v>828</v>
      </c>
      <c r="B2" s="828"/>
      <c r="C2" s="828"/>
    </row>
    <row r="3" spans="1:5" ht="13.35" customHeight="1" x14ac:dyDescent="0.3">
      <c r="A3" s="828" t="s">
        <v>829</v>
      </c>
      <c r="B3" s="828"/>
      <c r="C3" s="828"/>
    </row>
    <row r="4" spans="1:5" ht="13.35" customHeight="1" x14ac:dyDescent="0.3">
      <c r="A4" s="828" t="s">
        <v>830</v>
      </c>
      <c r="B4" s="828"/>
      <c r="C4" s="828"/>
    </row>
    <row r="5" spans="1:5" ht="13.35" customHeight="1" x14ac:dyDescent="0.3">
      <c r="A5" s="829" t="s">
        <v>61</v>
      </c>
      <c r="B5" s="829"/>
      <c r="C5" s="829"/>
    </row>
    <row r="6" spans="1:5" x14ac:dyDescent="0.3">
      <c r="A6" s="109"/>
      <c r="B6" s="109"/>
      <c r="C6" s="109"/>
    </row>
    <row r="7" spans="1:5" x14ac:dyDescent="0.3">
      <c r="A7" s="111"/>
      <c r="B7" s="112">
        <v>2021</v>
      </c>
      <c r="C7" s="112">
        <v>2022</v>
      </c>
    </row>
    <row r="8" spans="1:5" x14ac:dyDescent="0.3">
      <c r="A8" s="113" t="s">
        <v>832</v>
      </c>
      <c r="B8" s="114"/>
      <c r="C8" s="114"/>
    </row>
    <row r="9" spans="1:5" x14ac:dyDescent="0.3">
      <c r="A9" s="113" t="s">
        <v>833</v>
      </c>
      <c r="B9" s="125">
        <v>23.327920086788026</v>
      </c>
      <c r="C9" s="125">
        <v>21.052342744680885</v>
      </c>
      <c r="D9" s="116"/>
      <c r="E9" s="116"/>
    </row>
    <row r="10" spans="1:5" x14ac:dyDescent="0.3">
      <c r="A10" s="113" t="s">
        <v>834</v>
      </c>
      <c r="B10" s="125">
        <v>18.741187959557617</v>
      </c>
      <c r="C10" s="125">
        <v>16.596509789983479</v>
      </c>
      <c r="D10" s="116"/>
      <c r="E10" s="116"/>
    </row>
    <row r="11" spans="1:5" x14ac:dyDescent="0.3">
      <c r="A11" s="85" t="s">
        <v>835</v>
      </c>
      <c r="B11" s="126">
        <v>1.3035908431687402</v>
      </c>
      <c r="C11" s="126">
        <v>1.5507724565918188</v>
      </c>
      <c r="D11" s="116"/>
      <c r="E11" s="116"/>
    </row>
    <row r="12" spans="1:5" x14ac:dyDescent="0.3">
      <c r="A12" s="85" t="s">
        <v>836</v>
      </c>
      <c r="B12" s="126">
        <v>17.437597116388879</v>
      </c>
      <c r="C12" s="126">
        <v>15.045737333391662</v>
      </c>
      <c r="D12" s="116"/>
      <c r="E12" s="116"/>
    </row>
    <row r="13" spans="1:5" x14ac:dyDescent="0.3">
      <c r="A13" s="85" t="s">
        <v>837</v>
      </c>
      <c r="B13" s="126">
        <v>1.6460083086474755</v>
      </c>
      <c r="C13" s="126">
        <v>1.5919398393389381</v>
      </c>
      <c r="D13" s="116"/>
      <c r="E13" s="116"/>
    </row>
    <row r="14" spans="1:5" x14ac:dyDescent="0.3">
      <c r="A14" s="85" t="s">
        <v>838</v>
      </c>
      <c r="B14" s="126">
        <v>1.1884601545297564</v>
      </c>
      <c r="C14" s="126">
        <v>1.2125906976214884</v>
      </c>
      <c r="D14" s="116"/>
      <c r="E14" s="116"/>
    </row>
    <row r="15" spans="1:5" x14ac:dyDescent="0.3">
      <c r="A15" s="85" t="s">
        <v>839</v>
      </c>
      <c r="B15" s="126">
        <v>5.4065638228369614E-2</v>
      </c>
      <c r="C15" s="126">
        <v>6.0125138527386317E-2</v>
      </c>
      <c r="D15" s="116"/>
      <c r="E15" s="116"/>
    </row>
    <row r="16" spans="1:5" x14ac:dyDescent="0.3">
      <c r="A16" s="85" t="s">
        <v>840</v>
      </c>
      <c r="B16" s="126">
        <v>0.1745129889664728</v>
      </c>
      <c r="C16" s="126">
        <v>0.39021868499358514</v>
      </c>
      <c r="D16" s="116"/>
      <c r="E16" s="116"/>
    </row>
    <row r="17" spans="1:5" x14ac:dyDescent="0.3">
      <c r="A17" s="85" t="s">
        <v>841</v>
      </c>
      <c r="B17" s="126">
        <v>0.54293105432448485</v>
      </c>
      <c r="C17" s="126">
        <v>0.47855227131153621</v>
      </c>
      <c r="D17" s="116"/>
      <c r="E17" s="116"/>
    </row>
    <row r="18" spans="1:5" x14ac:dyDescent="0.3">
      <c r="A18" s="85" t="s">
        <v>842</v>
      </c>
      <c r="B18" s="126">
        <v>0.98075398253384838</v>
      </c>
      <c r="C18" s="126">
        <v>0.72240632290447326</v>
      </c>
      <c r="D18" s="116"/>
      <c r="E18" s="116"/>
    </row>
    <row r="19" spans="1:5" x14ac:dyDescent="0.3">
      <c r="A19" s="113" t="s">
        <v>843</v>
      </c>
      <c r="B19" s="125">
        <v>27.972103874919256</v>
      </c>
      <c r="C19" s="125">
        <v>19.603241910121479</v>
      </c>
      <c r="D19" s="116"/>
      <c r="E19" s="116"/>
    </row>
    <row r="20" spans="1:5" x14ac:dyDescent="0.3">
      <c r="A20" s="85" t="s">
        <v>844</v>
      </c>
      <c r="B20" s="126">
        <v>4.6004970281721427</v>
      </c>
      <c r="C20" s="126">
        <v>4.4056552353906246</v>
      </c>
      <c r="D20" s="116"/>
      <c r="E20" s="116"/>
    </row>
    <row r="21" spans="1:5" x14ac:dyDescent="0.3">
      <c r="A21" s="85" t="s">
        <v>845</v>
      </c>
      <c r="B21" s="126">
        <v>2.0150511494738148</v>
      </c>
      <c r="C21" s="126">
        <v>1.6642679211434228</v>
      </c>
      <c r="D21" s="116"/>
      <c r="E21" s="116"/>
    </row>
    <row r="22" spans="1:5" x14ac:dyDescent="0.3">
      <c r="A22" s="85" t="s">
        <v>846</v>
      </c>
      <c r="B22" s="126">
        <v>0.87502150963538616</v>
      </c>
      <c r="C22" s="126">
        <v>0.94036464387911323</v>
      </c>
      <c r="D22" s="116"/>
      <c r="E22" s="116"/>
    </row>
    <row r="23" spans="1:5" x14ac:dyDescent="0.3">
      <c r="A23" s="85" t="s">
        <v>847</v>
      </c>
      <c r="B23" s="126">
        <v>17.117553923690615</v>
      </c>
      <c r="C23" s="126">
        <v>9.3994676664424865</v>
      </c>
      <c r="D23" s="116"/>
      <c r="E23" s="116"/>
    </row>
    <row r="24" spans="1:5" x14ac:dyDescent="0.3">
      <c r="A24" s="85" t="s">
        <v>848</v>
      </c>
      <c r="B24" s="126">
        <v>3.3617458782088732</v>
      </c>
      <c r="C24" s="126">
        <v>3.1913539009043763</v>
      </c>
      <c r="D24" s="116"/>
      <c r="E24" s="116"/>
    </row>
    <row r="25" spans="1:5" x14ac:dyDescent="0.3">
      <c r="A25" s="85" t="s">
        <v>849</v>
      </c>
      <c r="B25" s="126">
        <v>2.2343857384223365E-3</v>
      </c>
      <c r="C25" s="126">
        <v>2.1325423614561136E-3</v>
      </c>
      <c r="D25" s="116"/>
      <c r="E25" s="116"/>
    </row>
    <row r="26" spans="1:5" x14ac:dyDescent="0.3">
      <c r="A26" s="113" t="s">
        <v>850</v>
      </c>
      <c r="B26" s="125">
        <v>-4.6441837881312331</v>
      </c>
      <c r="C26" s="125">
        <v>1.4491008345594067</v>
      </c>
      <c r="D26" s="116"/>
      <c r="E26" s="116"/>
    </row>
    <row r="27" spans="1:5" x14ac:dyDescent="0.3">
      <c r="A27" s="113" t="s">
        <v>84</v>
      </c>
      <c r="B27" s="125"/>
      <c r="C27" s="125"/>
      <c r="D27" s="116"/>
      <c r="E27" s="116"/>
    </row>
    <row r="28" spans="1:5" x14ac:dyDescent="0.3">
      <c r="A28" s="113" t="s">
        <v>851</v>
      </c>
      <c r="B28" s="125">
        <v>3.6949700274981767</v>
      </c>
      <c r="C28" s="125">
        <v>4.2192143096647126</v>
      </c>
      <c r="D28" s="116"/>
      <c r="E28" s="116"/>
    </row>
    <row r="29" spans="1:5" x14ac:dyDescent="0.3">
      <c r="A29" s="85" t="s">
        <v>852</v>
      </c>
      <c r="B29" s="126">
        <v>7.9848321386103704E-3</v>
      </c>
      <c r="C29" s="126">
        <v>5.5146039940147792E-3</v>
      </c>
      <c r="D29" s="116"/>
      <c r="E29" s="116"/>
    </row>
    <row r="30" spans="1:5" x14ac:dyDescent="0.3">
      <c r="A30" s="85" t="s">
        <v>853</v>
      </c>
      <c r="B30" s="126">
        <v>2.0703449094462365</v>
      </c>
      <c r="C30" s="126">
        <v>2.0683026988721718</v>
      </c>
      <c r="D30" s="116"/>
      <c r="E30" s="116"/>
    </row>
    <row r="31" spans="1:5" x14ac:dyDescent="0.3">
      <c r="A31" s="85" t="s">
        <v>854</v>
      </c>
      <c r="B31" s="126">
        <v>1.6326099501905511</v>
      </c>
      <c r="C31" s="126">
        <v>2.1564262147865558</v>
      </c>
      <c r="D31" s="116"/>
      <c r="E31" s="116"/>
    </row>
    <row r="32" spans="1:5" x14ac:dyDescent="0.3">
      <c r="A32" s="113" t="s">
        <v>891</v>
      </c>
      <c r="B32" s="125">
        <v>23.335904918926637</v>
      </c>
      <c r="C32" s="125">
        <v>21.057857348674901</v>
      </c>
      <c r="D32" s="116"/>
      <c r="E32" s="116"/>
    </row>
    <row r="33" spans="1:5" x14ac:dyDescent="0.3">
      <c r="A33" s="113" t="s">
        <v>892</v>
      </c>
      <c r="B33" s="125">
        <v>31.675058734556043</v>
      </c>
      <c r="C33" s="125">
        <v>23.827970823780205</v>
      </c>
      <c r="D33" s="116"/>
      <c r="E33" s="116"/>
    </row>
    <row r="34" spans="1:5" x14ac:dyDescent="0.3">
      <c r="A34" s="119" t="s">
        <v>857</v>
      </c>
      <c r="B34" s="127">
        <v>-8.3391538156294089</v>
      </c>
      <c r="C34" s="127">
        <v>-2.7701134751053078</v>
      </c>
      <c r="D34" s="116"/>
      <c r="E34" s="116"/>
    </row>
    <row r="35" spans="1:5" x14ac:dyDescent="0.3">
      <c r="A35" s="85" t="s">
        <v>884</v>
      </c>
    </row>
    <row r="36" spans="1:5" x14ac:dyDescent="0.3">
      <c r="A36" s="85" t="s">
        <v>885</v>
      </c>
    </row>
    <row r="37" spans="1:5" x14ac:dyDescent="0.3">
      <c r="A37" s="1" t="s">
        <v>886</v>
      </c>
    </row>
    <row r="38" spans="1:5" x14ac:dyDescent="0.3">
      <c r="A38" s="1" t="s">
        <v>887</v>
      </c>
    </row>
    <row r="39" spans="1:5" x14ac:dyDescent="0.3">
      <c r="A39" s="1" t="s">
        <v>888</v>
      </c>
    </row>
    <row r="40" spans="1:5" x14ac:dyDescent="0.3">
      <c r="A40" s="1" t="s">
        <v>146</v>
      </c>
    </row>
  </sheetData>
  <mergeCells count="5">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6BED6-3C9E-4E3B-9EFE-949F8F9AF154}">
  <dimension ref="A1:L70"/>
  <sheetViews>
    <sheetView workbookViewId="0">
      <selection activeCell="J26" sqref="J26"/>
    </sheetView>
  </sheetViews>
  <sheetFormatPr baseColWidth="10" defaultColWidth="11.44140625" defaultRowHeight="13.8" x14ac:dyDescent="0.3"/>
  <cols>
    <col min="1" max="1" width="67.44140625" style="1" customWidth="1"/>
    <col min="2" max="3" width="11.5546875" style="1" bestFit="1" customWidth="1"/>
    <col min="4" max="4" width="11.44140625" style="1" bestFit="1"/>
    <col min="5" max="5" width="11.5546875" style="33" bestFit="1" customWidth="1"/>
    <col min="6" max="6" width="11.44140625" style="33" bestFit="1"/>
    <col min="7" max="7" width="11.5546875" style="1" bestFit="1" customWidth="1"/>
    <col min="8" max="8" width="11.44140625" style="1"/>
    <col min="9" max="9" width="11.44140625" style="387"/>
    <col min="10" max="16384" width="11.44140625" style="1"/>
  </cols>
  <sheetData>
    <row r="1" spans="1:12" ht="13.35" customHeight="1" x14ac:dyDescent="0.3">
      <c r="A1" s="828" t="s">
        <v>894</v>
      </c>
      <c r="B1" s="828"/>
      <c r="C1" s="828"/>
    </row>
    <row r="2" spans="1:12" ht="13.35" customHeight="1" x14ac:dyDescent="0.3">
      <c r="A2" s="828" t="s">
        <v>828</v>
      </c>
      <c r="B2" s="828"/>
      <c r="C2" s="828"/>
    </row>
    <row r="3" spans="1:12" ht="13.35" customHeight="1" x14ac:dyDescent="0.3">
      <c r="A3" s="828" t="s">
        <v>895</v>
      </c>
      <c r="B3" s="828"/>
      <c r="C3" s="828"/>
    </row>
    <row r="4" spans="1:12" ht="13.35" customHeight="1" x14ac:dyDescent="0.3">
      <c r="A4" s="828" t="s">
        <v>830</v>
      </c>
      <c r="B4" s="828"/>
      <c r="C4" s="828"/>
    </row>
    <row r="5" spans="1:12" ht="13.35" customHeight="1" x14ac:dyDescent="0.3">
      <c r="A5" s="829" t="s">
        <v>831</v>
      </c>
      <c r="B5" s="829"/>
      <c r="C5" s="829"/>
    </row>
    <row r="6" spans="1:12" x14ac:dyDescent="0.3">
      <c r="A6" s="109"/>
      <c r="B6" s="109"/>
      <c r="C6" s="109"/>
      <c r="E6" s="532"/>
      <c r="G6" s="109"/>
    </row>
    <row r="7" spans="1:12" x14ac:dyDescent="0.3">
      <c r="A7" s="111"/>
      <c r="B7" s="112">
        <v>2021</v>
      </c>
      <c r="C7" s="112">
        <v>2022</v>
      </c>
      <c r="E7" s="533"/>
      <c r="G7" s="14"/>
    </row>
    <row r="8" spans="1:12" x14ac:dyDescent="0.3">
      <c r="A8" s="113" t="s">
        <v>832</v>
      </c>
      <c r="B8" s="114"/>
      <c r="C8" s="114"/>
      <c r="E8" s="534"/>
      <c r="G8" s="116"/>
    </row>
    <row r="9" spans="1:12" x14ac:dyDescent="0.3">
      <c r="A9" s="113" t="s">
        <v>833</v>
      </c>
      <c r="B9" s="115">
        <v>55214127.355757117</v>
      </c>
      <c r="C9" s="115">
        <v>53627529.467375316</v>
      </c>
      <c r="D9" s="116"/>
      <c r="E9" s="535"/>
      <c r="G9" s="738"/>
      <c r="K9" s="387"/>
      <c r="L9" s="387"/>
    </row>
    <row r="10" spans="1:12" x14ac:dyDescent="0.3">
      <c r="A10" s="113" t="s">
        <v>834</v>
      </c>
      <c r="B10" s="115">
        <v>44357933.967</v>
      </c>
      <c r="C10" s="115">
        <v>42276996.370999999</v>
      </c>
      <c r="D10" s="116"/>
      <c r="E10" s="535"/>
      <c r="G10" s="738"/>
      <c r="K10" s="387"/>
      <c r="L10" s="387"/>
    </row>
    <row r="11" spans="1:12" x14ac:dyDescent="0.3">
      <c r="A11" s="85" t="s">
        <v>835</v>
      </c>
      <c r="B11" s="118">
        <v>3085428.5580000002</v>
      </c>
      <c r="C11" s="118">
        <v>3950348.738934726</v>
      </c>
      <c r="D11" s="116"/>
      <c r="E11" s="536"/>
      <c r="G11" s="739"/>
      <c r="K11" s="387"/>
      <c r="L11" s="387"/>
    </row>
    <row r="12" spans="1:12" x14ac:dyDescent="0.3">
      <c r="A12" s="85" t="s">
        <v>836</v>
      </c>
      <c r="B12" s="118">
        <v>41272505.409000002</v>
      </c>
      <c r="C12" s="118">
        <v>38326647.632065274</v>
      </c>
      <c r="D12" s="116"/>
      <c r="E12" s="536"/>
      <c r="G12" s="739"/>
      <c r="K12" s="387"/>
      <c r="L12" s="387"/>
    </row>
    <row r="13" spans="1:12" x14ac:dyDescent="0.3">
      <c r="A13" s="85" t="s">
        <v>837</v>
      </c>
      <c r="B13" s="118">
        <v>3895885.7902539037</v>
      </c>
      <c r="C13" s="118">
        <v>4055216.1666666665</v>
      </c>
      <c r="D13" s="116"/>
      <c r="E13" s="536"/>
      <c r="G13" s="739"/>
      <c r="K13" s="387"/>
      <c r="L13" s="387"/>
    </row>
    <row r="14" spans="1:12" x14ac:dyDescent="0.3">
      <c r="A14" s="85" t="s">
        <v>838</v>
      </c>
      <c r="B14" s="118">
        <v>2812929.317543963</v>
      </c>
      <c r="C14" s="118">
        <v>3088883.9383441866</v>
      </c>
      <c r="D14" s="116"/>
      <c r="E14" s="536"/>
      <c r="G14" s="739"/>
      <c r="K14" s="387"/>
      <c r="L14" s="387"/>
    </row>
    <row r="15" spans="1:12" x14ac:dyDescent="0.3">
      <c r="A15" s="85" t="s">
        <v>839</v>
      </c>
      <c r="B15" s="118">
        <v>127966.27490172935</v>
      </c>
      <c r="C15" s="118">
        <v>153159.32659903634</v>
      </c>
      <c r="D15" s="116"/>
      <c r="E15" s="536"/>
      <c r="G15" s="739"/>
      <c r="K15" s="387"/>
      <c r="L15" s="387"/>
    </row>
    <row r="16" spans="1:12" x14ac:dyDescent="0.3">
      <c r="A16" s="85" t="s">
        <v>840</v>
      </c>
      <c r="B16" s="118">
        <v>413049.35725863802</v>
      </c>
      <c r="C16" s="118">
        <v>994020.67893376108</v>
      </c>
      <c r="D16" s="116"/>
      <c r="E16" s="536"/>
      <c r="G16" s="739"/>
      <c r="K16" s="387"/>
      <c r="L16" s="387"/>
    </row>
    <row r="17" spans="1:12" x14ac:dyDescent="0.3">
      <c r="A17" s="85" t="s">
        <v>841</v>
      </c>
      <c r="B17" s="118">
        <v>1285046.5994113893</v>
      </c>
      <c r="C17" s="118">
        <v>1219036.5862214072</v>
      </c>
      <c r="D17" s="116"/>
      <c r="E17" s="536"/>
      <c r="G17" s="739"/>
      <c r="K17" s="387"/>
      <c r="L17" s="387"/>
    </row>
    <row r="18" spans="1:12" x14ac:dyDescent="0.3">
      <c r="A18" s="85" t="s">
        <v>842</v>
      </c>
      <c r="B18" s="118">
        <v>2321316.0493874918</v>
      </c>
      <c r="C18" s="118">
        <v>1840216.3996102624</v>
      </c>
      <c r="D18" s="116"/>
      <c r="E18" s="536"/>
      <c r="G18" s="739"/>
      <c r="K18" s="387"/>
      <c r="L18" s="387"/>
    </row>
    <row r="19" spans="1:12" x14ac:dyDescent="0.3">
      <c r="A19" s="113" t="s">
        <v>843</v>
      </c>
      <c r="B19" s="115">
        <v>66185591.798</v>
      </c>
      <c r="C19" s="115">
        <v>48633956.700999998</v>
      </c>
      <c r="D19" s="116"/>
      <c r="E19" s="535"/>
      <c r="G19" s="738"/>
      <c r="K19" s="387"/>
      <c r="L19" s="387"/>
    </row>
    <row r="20" spans="1:12" x14ac:dyDescent="0.3">
      <c r="A20" s="85" t="s">
        <v>844</v>
      </c>
      <c r="B20" s="118">
        <v>10888773.104</v>
      </c>
      <c r="C20" s="118">
        <v>11209162.790999999</v>
      </c>
      <c r="D20" s="116"/>
      <c r="E20" s="536"/>
      <c r="G20" s="739"/>
      <c r="K20" s="387"/>
      <c r="L20" s="387"/>
    </row>
    <row r="21" spans="1:12" x14ac:dyDescent="0.3">
      <c r="A21" s="85" t="s">
        <v>845</v>
      </c>
      <c r="B21" s="118">
        <v>4769361.7939999998</v>
      </c>
      <c r="C21" s="118">
        <v>3988689.8390000002</v>
      </c>
      <c r="D21" s="116"/>
      <c r="E21" s="536"/>
      <c r="G21" s="739"/>
      <c r="K21" s="387"/>
      <c r="L21" s="387"/>
    </row>
    <row r="22" spans="1:12" x14ac:dyDescent="0.3">
      <c r="A22" s="85" t="s">
        <v>846</v>
      </c>
      <c r="B22" s="118">
        <v>2050351.66</v>
      </c>
      <c r="C22" s="118">
        <v>2379019.611</v>
      </c>
      <c r="D22" s="116"/>
      <c r="E22" s="536"/>
      <c r="G22" s="739"/>
      <c r="K22" s="387"/>
      <c r="L22" s="387"/>
    </row>
    <row r="23" spans="1:12" x14ac:dyDescent="0.3">
      <c r="A23" s="85" t="s">
        <v>847</v>
      </c>
      <c r="B23" s="118">
        <v>40515005.145999998</v>
      </c>
      <c r="C23" s="118">
        <v>22922180.405999999</v>
      </c>
      <c r="D23" s="116"/>
      <c r="E23" s="536"/>
      <c r="G23" s="739"/>
      <c r="K23" s="387"/>
      <c r="L23" s="387"/>
    </row>
    <row r="24" spans="1:12" x14ac:dyDescent="0.3">
      <c r="A24" s="85" t="s">
        <v>848</v>
      </c>
      <c r="B24" s="118">
        <v>7956811.5959999999</v>
      </c>
      <c r="C24" s="118">
        <v>8129471.7379999999</v>
      </c>
      <c r="D24" s="116"/>
      <c r="E24" s="536"/>
      <c r="G24" s="739"/>
      <c r="K24" s="387"/>
      <c r="L24" s="387"/>
    </row>
    <row r="25" spans="1:12" x14ac:dyDescent="0.3">
      <c r="A25" s="85" t="s">
        <v>849</v>
      </c>
      <c r="B25" s="118">
        <v>5288.4979999999996</v>
      </c>
      <c r="C25" s="118">
        <v>5432.3159999999998</v>
      </c>
      <c r="D25" s="116"/>
      <c r="E25" s="536"/>
      <c r="G25" s="739"/>
      <c r="K25" s="387"/>
      <c r="L25" s="387"/>
    </row>
    <row r="26" spans="1:12" x14ac:dyDescent="0.3">
      <c r="A26" s="113" t="s">
        <v>850</v>
      </c>
      <c r="B26" s="115">
        <v>-10971464.442242887</v>
      </c>
      <c r="C26" s="115">
        <v>4993572.7663753182</v>
      </c>
      <c r="D26" s="116"/>
      <c r="E26" s="535"/>
      <c r="G26" s="738"/>
      <c r="K26" s="387"/>
      <c r="L26" s="387"/>
    </row>
    <row r="27" spans="1:12" x14ac:dyDescent="0.3">
      <c r="A27" s="113" t="s">
        <v>84</v>
      </c>
      <c r="B27" s="115"/>
      <c r="C27" s="115"/>
      <c r="D27" s="116"/>
      <c r="E27" s="535"/>
      <c r="G27" s="738"/>
      <c r="K27" s="387"/>
      <c r="L27" s="387"/>
    </row>
    <row r="28" spans="1:12" x14ac:dyDescent="0.3">
      <c r="A28" s="113" t="s">
        <v>851</v>
      </c>
      <c r="B28" s="115">
        <v>8745509.4545499217</v>
      </c>
      <c r="C28" s="115">
        <v>8874292.5483333338</v>
      </c>
      <c r="D28" s="116"/>
      <c r="E28" s="535"/>
      <c r="G28" s="738"/>
      <c r="K28" s="387"/>
      <c r="L28" s="387"/>
    </row>
    <row r="29" spans="1:12" x14ac:dyDescent="0.3">
      <c r="A29" s="85" t="s">
        <v>852</v>
      </c>
      <c r="B29" s="118">
        <v>18899.050450077168</v>
      </c>
      <c r="C29" s="118">
        <v>14047.585666666666</v>
      </c>
      <c r="D29" s="116"/>
      <c r="E29" s="536"/>
      <c r="G29" s="739"/>
      <c r="K29" s="387"/>
      <c r="L29" s="387"/>
    </row>
    <row r="30" spans="1:12" x14ac:dyDescent="0.3">
      <c r="A30" s="85" t="s">
        <v>853</v>
      </c>
      <c r="B30" s="118">
        <v>4900234.8719999995</v>
      </c>
      <c r="C30" s="118">
        <v>3904026.0079999999</v>
      </c>
      <c r="D30" s="116"/>
      <c r="E30" s="536"/>
      <c r="G30" s="739"/>
      <c r="K30" s="387"/>
      <c r="L30" s="387"/>
    </row>
    <row r="31" spans="1:12" x14ac:dyDescent="0.3">
      <c r="A31" s="85" t="s">
        <v>854</v>
      </c>
      <c r="B31" s="118">
        <v>3864173.6329999999</v>
      </c>
      <c r="C31" s="118">
        <v>4984314.1260000002</v>
      </c>
      <c r="D31" s="116"/>
      <c r="E31" s="536"/>
      <c r="G31" s="739"/>
      <c r="K31" s="387"/>
      <c r="L31" s="387"/>
    </row>
    <row r="32" spans="1:12" x14ac:dyDescent="0.3">
      <c r="A32" s="113" t="s">
        <v>891</v>
      </c>
      <c r="B32" s="115">
        <v>55233026.406207189</v>
      </c>
      <c r="C32" s="115">
        <v>53641577.05304198</v>
      </c>
      <c r="D32" s="116"/>
      <c r="E32" s="535"/>
      <c r="G32" s="738"/>
      <c r="K32" s="387"/>
      <c r="L32" s="387"/>
    </row>
    <row r="33" spans="1:12" x14ac:dyDescent="0.3">
      <c r="A33" s="113" t="s">
        <v>892</v>
      </c>
      <c r="B33" s="115">
        <v>74950000.303000003</v>
      </c>
      <c r="C33" s="115">
        <v>57522296.835000001</v>
      </c>
      <c r="D33" s="116"/>
      <c r="E33" s="535"/>
      <c r="G33" s="738"/>
      <c r="K33" s="387"/>
      <c r="L33" s="387"/>
    </row>
    <row r="34" spans="1:12" x14ac:dyDescent="0.3">
      <c r="A34" s="113" t="s">
        <v>857</v>
      </c>
      <c r="B34" s="115">
        <v>-19716973.896792807</v>
      </c>
      <c r="C34" s="115">
        <v>-3880719.7819580212</v>
      </c>
      <c r="D34" s="116"/>
      <c r="E34" s="535"/>
      <c r="G34" s="738"/>
      <c r="K34" s="387"/>
      <c r="L34" s="387"/>
    </row>
    <row r="35" spans="1:12" x14ac:dyDescent="0.3">
      <c r="A35" s="113" t="s">
        <v>858</v>
      </c>
      <c r="B35" s="530"/>
      <c r="C35" s="530"/>
      <c r="D35" s="116"/>
      <c r="E35" s="535"/>
      <c r="G35" s="738"/>
      <c r="K35" s="387"/>
      <c r="L35" s="387"/>
    </row>
    <row r="36" spans="1:12" x14ac:dyDescent="0.3">
      <c r="A36" s="113" t="s">
        <v>859</v>
      </c>
      <c r="B36" s="115">
        <v>-6704997.2777902866</v>
      </c>
      <c r="C36" s="115">
        <v>8309485.0812086519</v>
      </c>
      <c r="D36" s="116"/>
      <c r="E36" s="535"/>
      <c r="G36" s="738"/>
      <c r="K36" s="387"/>
      <c r="L36" s="387"/>
    </row>
    <row r="37" spans="1:12" x14ac:dyDescent="0.3">
      <c r="A37" s="85" t="s">
        <v>860</v>
      </c>
      <c r="B37" s="118">
        <v>1018296.9678189261</v>
      </c>
      <c r="C37" s="118">
        <v>232521.43483333348</v>
      </c>
      <c r="D37" s="116"/>
      <c r="E37" s="536"/>
      <c r="G37" s="739"/>
      <c r="K37" s="387"/>
      <c r="L37" s="387"/>
    </row>
    <row r="38" spans="1:12" x14ac:dyDescent="0.3">
      <c r="A38" s="85" t="s">
        <v>861</v>
      </c>
      <c r="B38" s="118">
        <v>2041219.6810000003</v>
      </c>
      <c r="C38" s="118">
        <v>1210776.7450000001</v>
      </c>
      <c r="D38" s="116"/>
      <c r="E38" s="536"/>
      <c r="G38" s="739"/>
      <c r="K38" s="387"/>
      <c r="L38" s="387"/>
    </row>
    <row r="39" spans="1:12" x14ac:dyDescent="0.3">
      <c r="A39" s="85" t="s">
        <v>862</v>
      </c>
      <c r="B39" s="118">
        <v>1022922.7131810741</v>
      </c>
      <c r="C39" s="118">
        <v>978255.31016666663</v>
      </c>
      <c r="D39" s="116"/>
      <c r="E39" s="536"/>
      <c r="G39" s="739"/>
      <c r="K39" s="387"/>
      <c r="L39" s="387"/>
    </row>
    <row r="40" spans="1:12" x14ac:dyDescent="0.3">
      <c r="A40" s="85" t="s">
        <v>863</v>
      </c>
      <c r="B40" s="118">
        <v>-15426032.868478715</v>
      </c>
      <c r="C40" s="118">
        <v>4899080.8077086611</v>
      </c>
      <c r="D40" s="116"/>
      <c r="E40" s="536"/>
      <c r="G40" s="739"/>
      <c r="K40" s="387"/>
      <c r="L40" s="387"/>
    </row>
    <row r="41" spans="1:12" x14ac:dyDescent="0.3">
      <c r="A41" s="85" t="s">
        <v>864</v>
      </c>
      <c r="B41" s="118">
        <v>15516744.706612229</v>
      </c>
      <c r="C41" s="118">
        <v>10086531.362833334</v>
      </c>
      <c r="D41" s="116"/>
      <c r="E41" s="536"/>
      <c r="G41" s="739"/>
      <c r="K41" s="387"/>
      <c r="L41" s="387"/>
    </row>
    <row r="42" spans="1:12" x14ac:dyDescent="0.3">
      <c r="A42" s="85" t="s">
        <v>865</v>
      </c>
      <c r="B42" s="118">
        <v>30942777.575090945</v>
      </c>
      <c r="C42" s="118">
        <v>5187450.5551246731</v>
      </c>
      <c r="D42" s="116"/>
      <c r="E42" s="536"/>
      <c r="G42" s="739"/>
      <c r="K42" s="387"/>
      <c r="L42" s="387"/>
    </row>
    <row r="43" spans="1:12" x14ac:dyDescent="0.3">
      <c r="A43" s="85" t="s">
        <v>866</v>
      </c>
      <c r="B43" s="118">
        <v>0</v>
      </c>
      <c r="C43" s="118">
        <v>0</v>
      </c>
      <c r="D43" s="116"/>
      <c r="E43" s="536"/>
      <c r="G43" s="739"/>
      <c r="K43" s="387"/>
      <c r="L43" s="387"/>
    </row>
    <row r="44" spans="1:12" x14ac:dyDescent="0.3">
      <c r="A44" s="85" t="s">
        <v>867</v>
      </c>
      <c r="B44" s="118">
        <v>7702738.6228695028</v>
      </c>
      <c r="C44" s="118">
        <v>3177882.8386666565</v>
      </c>
      <c r="D44" s="116"/>
      <c r="E44" s="536"/>
      <c r="G44" s="739"/>
      <c r="K44" s="387"/>
      <c r="L44" s="387"/>
    </row>
    <row r="45" spans="1:12" x14ac:dyDescent="0.3">
      <c r="A45" s="85" t="s">
        <v>868</v>
      </c>
      <c r="B45" s="118">
        <v>0</v>
      </c>
      <c r="C45" s="118">
        <v>0</v>
      </c>
      <c r="D45" s="116"/>
      <c r="E45" s="536"/>
      <c r="G45" s="739"/>
      <c r="K45" s="387"/>
      <c r="L45" s="387"/>
    </row>
    <row r="46" spans="1:12" x14ac:dyDescent="0.3">
      <c r="A46" s="85" t="s">
        <v>869</v>
      </c>
      <c r="B46" s="118">
        <v>0</v>
      </c>
      <c r="C46" s="118">
        <v>0</v>
      </c>
      <c r="D46" s="116"/>
      <c r="E46" s="536"/>
      <c r="G46" s="739"/>
      <c r="K46" s="387"/>
      <c r="L46" s="387"/>
    </row>
    <row r="47" spans="1:12" x14ac:dyDescent="0.3">
      <c r="A47" s="85" t="s">
        <v>870</v>
      </c>
      <c r="B47" s="118">
        <v>0</v>
      </c>
      <c r="C47" s="118">
        <v>0</v>
      </c>
      <c r="D47" s="116"/>
      <c r="E47" s="536"/>
      <c r="G47" s="739"/>
      <c r="K47" s="387"/>
      <c r="L47" s="387"/>
    </row>
    <row r="48" spans="1:12" x14ac:dyDescent="0.3">
      <c r="A48" s="85" t="s">
        <v>871</v>
      </c>
      <c r="B48" s="118">
        <v>0</v>
      </c>
      <c r="C48" s="118">
        <v>0</v>
      </c>
      <c r="D48" s="116"/>
      <c r="E48" s="536"/>
      <c r="G48" s="739"/>
      <c r="K48" s="387"/>
      <c r="L48" s="387"/>
    </row>
    <row r="49" spans="1:12" x14ac:dyDescent="0.3">
      <c r="A49" s="85" t="s">
        <v>872</v>
      </c>
      <c r="B49" s="118">
        <v>0</v>
      </c>
      <c r="C49" s="118">
        <v>0</v>
      </c>
      <c r="D49" s="116"/>
      <c r="E49" s="536"/>
      <c r="G49" s="739"/>
      <c r="K49" s="387"/>
      <c r="L49" s="387"/>
    </row>
    <row r="50" spans="1:12" x14ac:dyDescent="0.3">
      <c r="A50" s="85" t="s">
        <v>873</v>
      </c>
      <c r="B50" s="118">
        <v>0</v>
      </c>
      <c r="C50" s="118">
        <v>0</v>
      </c>
      <c r="D50" s="116"/>
      <c r="E50" s="536"/>
      <c r="G50" s="739"/>
      <c r="K50" s="387"/>
      <c r="L50" s="387"/>
    </row>
    <row r="51" spans="1:12" x14ac:dyDescent="0.3">
      <c r="A51" s="85" t="s">
        <v>874</v>
      </c>
      <c r="B51" s="118">
        <v>0</v>
      </c>
      <c r="C51" s="118">
        <v>0</v>
      </c>
      <c r="D51" s="116"/>
      <c r="E51" s="536"/>
      <c r="G51" s="739"/>
      <c r="K51" s="387"/>
      <c r="L51" s="387"/>
    </row>
    <row r="52" spans="1:12" x14ac:dyDescent="0.3">
      <c r="A52" s="113" t="s">
        <v>875</v>
      </c>
      <c r="B52" s="115">
        <v>13011976.619002493</v>
      </c>
      <c r="C52" s="115">
        <v>12190204.863166666</v>
      </c>
      <c r="D52" s="116"/>
      <c r="E52" s="535"/>
      <c r="G52" s="738"/>
      <c r="K52" s="387"/>
      <c r="L52" s="387"/>
    </row>
    <row r="53" spans="1:12" x14ac:dyDescent="0.3">
      <c r="A53" s="85" t="s">
        <v>876</v>
      </c>
      <c r="B53" s="118">
        <v>-278363.90122756641</v>
      </c>
      <c r="C53" s="118">
        <v>72516.580166666594</v>
      </c>
      <c r="D53" s="116"/>
      <c r="E53" s="536"/>
      <c r="G53" s="739"/>
      <c r="K53" s="387"/>
      <c r="L53" s="387"/>
    </row>
    <row r="54" spans="1:12" x14ac:dyDescent="0.3">
      <c r="A54" s="85" t="s">
        <v>877</v>
      </c>
      <c r="B54" s="118">
        <v>153969.17938799816</v>
      </c>
      <c r="C54" s="118">
        <v>461624.15916666662</v>
      </c>
      <c r="D54" s="116"/>
      <c r="E54" s="536"/>
      <c r="G54" s="739"/>
      <c r="K54" s="387"/>
      <c r="L54" s="387"/>
    </row>
    <row r="55" spans="1:12" x14ac:dyDescent="0.3">
      <c r="A55" s="85" t="s">
        <v>878</v>
      </c>
      <c r="B55" s="118">
        <v>0</v>
      </c>
      <c r="C55" s="118">
        <v>0</v>
      </c>
      <c r="D55" s="116"/>
      <c r="E55" s="536"/>
      <c r="G55" s="739"/>
      <c r="K55" s="387"/>
      <c r="L55" s="387"/>
    </row>
    <row r="56" spans="1:12" x14ac:dyDescent="0.3">
      <c r="A56" s="85" t="s">
        <v>879</v>
      </c>
      <c r="B56" s="118">
        <v>153969.17938799816</v>
      </c>
      <c r="C56" s="118">
        <v>461624.15916666662</v>
      </c>
      <c r="D56" s="116"/>
      <c r="E56" s="536"/>
      <c r="G56" s="739"/>
      <c r="K56" s="387"/>
      <c r="L56" s="387"/>
    </row>
    <row r="57" spans="1:12" x14ac:dyDescent="0.3">
      <c r="A57" s="85" t="s">
        <v>880</v>
      </c>
      <c r="B57" s="118">
        <v>432333.08061556454</v>
      </c>
      <c r="C57" s="118">
        <v>389107.57900000003</v>
      </c>
      <c r="D57" s="116"/>
      <c r="E57" s="536"/>
      <c r="G57" s="739"/>
      <c r="K57" s="387"/>
      <c r="L57" s="387"/>
    </row>
    <row r="58" spans="1:12" x14ac:dyDescent="0.3">
      <c r="A58" s="85" t="s">
        <v>881</v>
      </c>
      <c r="B58" s="118">
        <v>13646494.934230059</v>
      </c>
      <c r="C58" s="118">
        <v>12422881.287</v>
      </c>
      <c r="D58" s="116"/>
      <c r="E58" s="536"/>
      <c r="G58" s="739"/>
      <c r="K58" s="387"/>
      <c r="L58" s="387"/>
    </row>
    <row r="59" spans="1:12" x14ac:dyDescent="0.3">
      <c r="A59" s="85" t="s">
        <v>877</v>
      </c>
      <c r="B59" s="118">
        <v>19972934.658700991</v>
      </c>
      <c r="C59" s="118">
        <v>14783400</v>
      </c>
      <c r="D59" s="116"/>
      <c r="E59" s="536"/>
      <c r="G59" s="739"/>
      <c r="K59" s="387"/>
      <c r="L59" s="387"/>
    </row>
    <row r="60" spans="1:12" x14ac:dyDescent="0.3">
      <c r="A60" s="85" t="s">
        <v>878</v>
      </c>
      <c r="B60" s="118">
        <v>19972934.658700991</v>
      </c>
      <c r="C60" s="118">
        <v>14783400</v>
      </c>
      <c r="D60" s="116"/>
      <c r="E60" s="536"/>
      <c r="G60" s="739"/>
      <c r="K60" s="387"/>
      <c r="L60" s="387"/>
    </row>
    <row r="61" spans="1:12" x14ac:dyDescent="0.3">
      <c r="A61" s="85" t="s">
        <v>879</v>
      </c>
      <c r="B61" s="118">
        <v>0</v>
      </c>
      <c r="C61" s="118">
        <v>0</v>
      </c>
      <c r="D61" s="116"/>
      <c r="E61" s="536"/>
      <c r="G61" s="739"/>
      <c r="K61" s="387"/>
      <c r="L61" s="387"/>
    </row>
    <row r="62" spans="1:12" x14ac:dyDescent="0.3">
      <c r="A62" s="85" t="s">
        <v>880</v>
      </c>
      <c r="B62" s="118">
        <v>6326439.7244709311</v>
      </c>
      <c r="C62" s="118">
        <v>2360518.713</v>
      </c>
      <c r="D62" s="116"/>
      <c r="E62" s="536"/>
      <c r="G62" s="739"/>
      <c r="K62" s="387"/>
      <c r="L62" s="387"/>
    </row>
    <row r="63" spans="1:12" x14ac:dyDescent="0.3">
      <c r="A63" s="85" t="s">
        <v>882</v>
      </c>
      <c r="B63" s="118">
        <v>-356154.41399999999</v>
      </c>
      <c r="C63" s="118">
        <v>-305193.00400000002</v>
      </c>
      <c r="D63" s="116"/>
      <c r="E63" s="536"/>
      <c r="G63" s="739"/>
      <c r="K63" s="387"/>
      <c r="L63" s="387"/>
    </row>
    <row r="64" spans="1:12" x14ac:dyDescent="0.3">
      <c r="A64" s="119" t="s">
        <v>883</v>
      </c>
      <c r="B64" s="120">
        <v>-19716973.896792777</v>
      </c>
      <c r="C64" s="120">
        <v>-3880719.7819580138</v>
      </c>
      <c r="D64" s="116"/>
      <c r="E64" s="535"/>
      <c r="G64" s="738"/>
      <c r="K64" s="387"/>
      <c r="L64" s="387"/>
    </row>
    <row r="65" spans="1:7" x14ac:dyDescent="0.3">
      <c r="A65" s="85" t="s">
        <v>884</v>
      </c>
      <c r="B65" s="121"/>
      <c r="C65" s="121"/>
      <c r="D65" s="116"/>
      <c r="E65" s="537"/>
      <c r="G65" s="121"/>
    </row>
    <row r="66" spans="1:7" x14ac:dyDescent="0.3">
      <c r="A66" s="85" t="s">
        <v>885</v>
      </c>
      <c r="D66" s="116"/>
    </row>
    <row r="67" spans="1:7" x14ac:dyDescent="0.3">
      <c r="A67" s="1" t="s">
        <v>886</v>
      </c>
      <c r="C67" s="116"/>
      <c r="D67" s="116"/>
    </row>
    <row r="68" spans="1:7" x14ac:dyDescent="0.3">
      <c r="A68" s="1" t="s">
        <v>887</v>
      </c>
      <c r="C68" s="116"/>
      <c r="D68" s="116"/>
    </row>
    <row r="69" spans="1:7" x14ac:dyDescent="0.3">
      <c r="A69" s="1" t="s">
        <v>888</v>
      </c>
      <c r="C69" s="116"/>
      <c r="D69" s="116"/>
    </row>
    <row r="70" spans="1:7" x14ac:dyDescent="0.3">
      <c r="A70" s="1" t="s">
        <v>146</v>
      </c>
      <c r="D70" s="116"/>
    </row>
  </sheetData>
  <mergeCells count="5">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816D-F45F-48CB-B57C-378A0E43F526}">
  <sheetPr>
    <pageSetUpPr autoPageBreaks="0"/>
  </sheetPr>
  <dimension ref="A1:H70"/>
  <sheetViews>
    <sheetView zoomScaleNormal="100" workbookViewId="0">
      <selection activeCell="J26" sqref="J26"/>
    </sheetView>
  </sheetViews>
  <sheetFormatPr baseColWidth="10" defaultColWidth="11.44140625" defaultRowHeight="13.8" x14ac:dyDescent="0.3"/>
  <cols>
    <col min="1" max="1" width="60.5546875" style="1" customWidth="1"/>
    <col min="2" max="3" width="11.5546875" style="1" bestFit="1" customWidth="1"/>
    <col min="4" max="16384" width="11.44140625" style="1"/>
  </cols>
  <sheetData>
    <row r="1" spans="1:8" ht="13.35" customHeight="1" x14ac:dyDescent="0.3">
      <c r="A1" s="828" t="s">
        <v>896</v>
      </c>
      <c r="B1" s="828"/>
      <c r="C1" s="828"/>
    </row>
    <row r="2" spans="1:8" ht="13.35" customHeight="1" x14ac:dyDescent="0.3">
      <c r="A2" s="828" t="s">
        <v>828</v>
      </c>
      <c r="B2" s="828"/>
      <c r="C2" s="828"/>
    </row>
    <row r="3" spans="1:8" ht="13.35" customHeight="1" x14ac:dyDescent="0.3">
      <c r="A3" s="828" t="s">
        <v>895</v>
      </c>
      <c r="B3" s="828"/>
      <c r="C3" s="828"/>
    </row>
    <row r="4" spans="1:8" ht="13.35" customHeight="1" x14ac:dyDescent="0.3">
      <c r="A4" s="828" t="s">
        <v>830</v>
      </c>
      <c r="B4" s="828"/>
      <c r="C4" s="828"/>
    </row>
    <row r="5" spans="1:8" ht="13.35" customHeight="1" x14ac:dyDescent="0.3">
      <c r="A5" s="829" t="s">
        <v>287</v>
      </c>
      <c r="B5" s="829"/>
      <c r="C5" s="829"/>
    </row>
    <row r="6" spans="1:8" x14ac:dyDescent="0.3">
      <c r="A6" s="109"/>
      <c r="B6" s="109"/>
      <c r="C6" s="109"/>
    </row>
    <row r="7" spans="1:8" x14ac:dyDescent="0.3">
      <c r="A7" s="111"/>
      <c r="B7" s="112">
        <v>2021</v>
      </c>
      <c r="C7" s="112">
        <v>2022</v>
      </c>
    </row>
    <row r="8" spans="1:8" x14ac:dyDescent="0.3">
      <c r="A8" s="113" t="s">
        <v>832</v>
      </c>
      <c r="B8" s="114"/>
      <c r="C8" s="114"/>
    </row>
    <row r="9" spans="1:8" x14ac:dyDescent="0.3">
      <c r="A9" s="113" t="s">
        <v>833</v>
      </c>
      <c r="B9" s="805">
        <v>57647942.757798538</v>
      </c>
      <c r="C9" s="805">
        <v>53627529.467375316</v>
      </c>
      <c r="D9" s="116"/>
      <c r="E9" s="116"/>
      <c r="G9" s="116"/>
      <c r="H9" s="116"/>
    </row>
    <row r="10" spans="1:8" x14ac:dyDescent="0.3">
      <c r="A10" s="113" t="s">
        <v>834</v>
      </c>
      <c r="B10" s="805">
        <v>46313212.951960072</v>
      </c>
      <c r="C10" s="805">
        <v>42276996.370999999</v>
      </c>
      <c r="D10" s="116"/>
      <c r="E10" s="116"/>
      <c r="G10" s="116"/>
      <c r="H10" s="116"/>
    </row>
    <row r="11" spans="1:8" x14ac:dyDescent="0.3">
      <c r="A11" s="85" t="s">
        <v>835</v>
      </c>
      <c r="B11" s="804">
        <v>3221432.9450289635</v>
      </c>
      <c r="C11" s="804">
        <v>3950348.738934726</v>
      </c>
      <c r="D11" s="116"/>
      <c r="E11" s="116"/>
      <c r="G11" s="116"/>
      <c r="H11" s="116"/>
    </row>
    <row r="12" spans="1:8" x14ac:dyDescent="0.3">
      <c r="A12" s="85" t="s">
        <v>836</v>
      </c>
      <c r="B12" s="804">
        <v>43091780.006931111</v>
      </c>
      <c r="C12" s="804">
        <v>38326647.632065274</v>
      </c>
      <c r="D12" s="116"/>
      <c r="E12" s="116"/>
      <c r="G12" s="116"/>
      <c r="H12" s="116"/>
    </row>
    <row r="13" spans="1:8" x14ac:dyDescent="0.3">
      <c r="A13" s="85" t="s">
        <v>837</v>
      </c>
      <c r="B13" s="804">
        <v>4067614.7896061973</v>
      </c>
      <c r="C13" s="804">
        <v>4055216.1666666665</v>
      </c>
      <c r="D13" s="116"/>
      <c r="E13" s="116"/>
      <c r="G13" s="116"/>
      <c r="H13" s="116"/>
    </row>
    <row r="14" spans="1:8" x14ac:dyDescent="0.3">
      <c r="A14" s="85" t="s">
        <v>838</v>
      </c>
      <c r="B14" s="804">
        <v>2936922.0532034631</v>
      </c>
      <c r="C14" s="804">
        <v>3088883.9383441866</v>
      </c>
      <c r="D14" s="116"/>
      <c r="E14" s="116"/>
      <c r="G14" s="116"/>
      <c r="H14" s="116"/>
    </row>
    <row r="15" spans="1:8" x14ac:dyDescent="0.3">
      <c r="A15" s="85" t="s">
        <v>839</v>
      </c>
      <c r="B15" s="804">
        <v>133606.97422476631</v>
      </c>
      <c r="C15" s="804">
        <v>153159.32659903634</v>
      </c>
      <c r="D15" s="116"/>
      <c r="E15" s="116"/>
      <c r="G15" s="116"/>
      <c r="H15" s="116"/>
    </row>
    <row r="16" spans="1:8" x14ac:dyDescent="0.3">
      <c r="A16" s="85" t="s">
        <v>840</v>
      </c>
      <c r="B16" s="804">
        <v>431256.39838458208</v>
      </c>
      <c r="C16" s="804">
        <v>994020.67893376108</v>
      </c>
      <c r="D16" s="116"/>
      <c r="E16" s="116"/>
      <c r="G16" s="116"/>
      <c r="H16" s="116"/>
    </row>
    <row r="17" spans="1:8" x14ac:dyDescent="0.3">
      <c r="A17" s="85" t="s">
        <v>841</v>
      </c>
      <c r="B17" s="804">
        <v>1341690.9104920803</v>
      </c>
      <c r="C17" s="804">
        <v>1219036.5862214072</v>
      </c>
      <c r="D17" s="116"/>
      <c r="E17" s="116"/>
      <c r="G17" s="116"/>
      <c r="H17" s="116"/>
    </row>
    <row r="18" spans="1:8" x14ac:dyDescent="0.3">
      <c r="A18" s="85" t="s">
        <v>842</v>
      </c>
      <c r="B18" s="804">
        <v>2423638.6799273756</v>
      </c>
      <c r="C18" s="804">
        <v>1840216.3996102624</v>
      </c>
      <c r="D18" s="116"/>
      <c r="E18" s="116"/>
      <c r="G18" s="116"/>
      <c r="H18" s="116"/>
    </row>
    <row r="19" spans="1:8" x14ac:dyDescent="0.3">
      <c r="A19" s="113" t="s">
        <v>843</v>
      </c>
      <c r="B19" s="805">
        <v>69103024.716450408</v>
      </c>
      <c r="C19" s="805">
        <v>48633956.700999998</v>
      </c>
      <c r="D19" s="116"/>
      <c r="E19" s="116"/>
      <c r="G19" s="116"/>
      <c r="H19" s="116"/>
    </row>
    <row r="20" spans="1:8" x14ac:dyDescent="0.3">
      <c r="A20" s="85" t="s">
        <v>844</v>
      </c>
      <c r="B20" s="804">
        <v>11368745.621162066</v>
      </c>
      <c r="C20" s="804">
        <v>11209162.790999999</v>
      </c>
      <c r="D20" s="116"/>
      <c r="E20" s="116"/>
      <c r="G20" s="116"/>
      <c r="H20" s="116"/>
    </row>
    <row r="21" spans="1:8" x14ac:dyDescent="0.3">
      <c r="A21" s="85" t="s">
        <v>845</v>
      </c>
      <c r="B21" s="804">
        <v>4979593.2464931952</v>
      </c>
      <c r="C21" s="804">
        <v>3988689.8390000002</v>
      </c>
      <c r="D21" s="116"/>
      <c r="E21" s="116"/>
      <c r="G21" s="116"/>
      <c r="H21" s="116"/>
    </row>
    <row r="22" spans="1:8" x14ac:dyDescent="0.3">
      <c r="A22" s="85" t="s">
        <v>846</v>
      </c>
      <c r="B22" s="804">
        <v>2140730.294756941</v>
      </c>
      <c r="C22" s="804">
        <v>2379019.611</v>
      </c>
      <c r="D22" s="116"/>
      <c r="E22" s="116"/>
      <c r="G22" s="116"/>
      <c r="H22" s="116"/>
    </row>
    <row r="23" spans="1:8" x14ac:dyDescent="0.3">
      <c r="A23" s="85" t="s">
        <v>847</v>
      </c>
      <c r="B23" s="804">
        <v>42300889.452434495</v>
      </c>
      <c r="C23" s="804">
        <v>22922180.405999999</v>
      </c>
      <c r="D23" s="116"/>
      <c r="E23" s="116"/>
      <c r="G23" s="116"/>
      <c r="H23" s="116"/>
    </row>
    <row r="24" spans="1:8" x14ac:dyDescent="0.3">
      <c r="A24" s="85" t="s">
        <v>848</v>
      </c>
      <c r="B24" s="804">
        <v>8307544.4888466233</v>
      </c>
      <c r="C24" s="804">
        <v>8129471.7379999999</v>
      </c>
      <c r="D24" s="116"/>
      <c r="E24" s="116"/>
      <c r="G24" s="116"/>
      <c r="H24" s="116"/>
    </row>
    <row r="25" spans="1:8" x14ac:dyDescent="0.3">
      <c r="A25" s="85" t="s">
        <v>849</v>
      </c>
      <c r="B25" s="804">
        <v>5521.6127570826029</v>
      </c>
      <c r="C25" s="804">
        <v>5432.3159999999998</v>
      </c>
      <c r="D25" s="116"/>
      <c r="E25" s="116"/>
      <c r="G25" s="116"/>
      <c r="H25" s="116"/>
    </row>
    <row r="26" spans="1:8" x14ac:dyDescent="0.3">
      <c r="A26" s="113" t="s">
        <v>850</v>
      </c>
      <c r="B26" s="805">
        <v>-11455081.95865187</v>
      </c>
      <c r="C26" s="805">
        <v>4993572.7663753182</v>
      </c>
      <c r="D26" s="116"/>
      <c r="E26" s="116"/>
      <c r="G26" s="116"/>
      <c r="H26" s="116"/>
    </row>
    <row r="27" spans="1:8" x14ac:dyDescent="0.3">
      <c r="A27" s="113" t="s">
        <v>84</v>
      </c>
      <c r="B27" s="805"/>
      <c r="C27" s="805"/>
      <c r="D27" s="116"/>
      <c r="E27" s="116"/>
      <c r="G27" s="116"/>
      <c r="H27" s="116"/>
    </row>
    <row r="28" spans="1:8" x14ac:dyDescent="0.3">
      <c r="A28" s="113" t="s">
        <v>851</v>
      </c>
      <c r="B28" s="805">
        <v>9131007.815721849</v>
      </c>
      <c r="C28" s="805">
        <v>8874292.5483333338</v>
      </c>
      <c r="D28" s="116"/>
      <c r="E28" s="116"/>
      <c r="G28" s="116"/>
      <c r="H28" s="116"/>
    </row>
    <row r="29" spans="1:8" x14ac:dyDescent="0.3">
      <c r="A29" s="85" t="s">
        <v>852</v>
      </c>
      <c r="B29" s="804">
        <v>19732.112607756269</v>
      </c>
      <c r="C29" s="804">
        <v>14047.585666666666</v>
      </c>
      <c r="D29" s="116"/>
      <c r="E29" s="116"/>
      <c r="G29" s="116"/>
      <c r="H29" s="116"/>
    </row>
    <row r="30" spans="1:8" x14ac:dyDescent="0.3">
      <c r="A30" s="85" t="s">
        <v>853</v>
      </c>
      <c r="B30" s="804">
        <v>5116235.1544684777</v>
      </c>
      <c r="C30" s="804">
        <v>3904026.0079999999</v>
      </c>
      <c r="D30" s="116"/>
      <c r="E30" s="116"/>
      <c r="G30" s="116"/>
      <c r="H30" s="116"/>
    </row>
    <row r="31" spans="1:8" x14ac:dyDescent="0.3">
      <c r="A31" s="85" t="s">
        <v>854</v>
      </c>
      <c r="B31" s="804">
        <v>4034504.7738611284</v>
      </c>
      <c r="C31" s="804">
        <v>4984314.1260000002</v>
      </c>
      <c r="D31" s="116"/>
      <c r="E31" s="116"/>
      <c r="G31" s="116"/>
      <c r="H31" s="116"/>
    </row>
    <row r="32" spans="1:8" x14ac:dyDescent="0.3">
      <c r="A32" s="113" t="s">
        <v>855</v>
      </c>
      <c r="B32" s="805">
        <v>57667674.870406292</v>
      </c>
      <c r="C32" s="805">
        <v>53641577.05304198</v>
      </c>
      <c r="D32" s="116"/>
      <c r="E32" s="116"/>
      <c r="G32" s="116"/>
      <c r="H32" s="116"/>
    </row>
    <row r="33" spans="1:8" x14ac:dyDescent="0.3">
      <c r="A33" s="113" t="s">
        <v>856</v>
      </c>
      <c r="B33" s="805">
        <v>78253764.64478001</v>
      </c>
      <c r="C33" s="805">
        <v>57522296.835000001</v>
      </c>
      <c r="D33" s="116"/>
      <c r="E33" s="116"/>
      <c r="G33" s="116"/>
      <c r="H33" s="116"/>
    </row>
    <row r="34" spans="1:8" x14ac:dyDescent="0.3">
      <c r="A34" s="113" t="s">
        <v>857</v>
      </c>
      <c r="B34" s="805">
        <v>-20586089.774373718</v>
      </c>
      <c r="C34" s="805">
        <v>-3880719.7819580212</v>
      </c>
      <c r="D34" s="116"/>
      <c r="E34" s="116"/>
      <c r="G34" s="116"/>
      <c r="H34" s="116"/>
    </row>
    <row r="35" spans="1:8" x14ac:dyDescent="0.3">
      <c r="A35" s="113" t="s">
        <v>858</v>
      </c>
      <c r="B35" s="805"/>
      <c r="C35" s="805"/>
      <c r="D35" s="116"/>
      <c r="E35" s="116"/>
      <c r="G35" s="116"/>
      <c r="H35" s="116"/>
    </row>
    <row r="36" spans="1:8" x14ac:dyDescent="0.3">
      <c r="A36" s="113" t="s">
        <v>859</v>
      </c>
      <c r="B36" s="805">
        <v>-7000550.7244686447</v>
      </c>
      <c r="C36" s="805">
        <v>8309485.0812086519</v>
      </c>
      <c r="D36" s="116"/>
      <c r="E36" s="116"/>
      <c r="G36" s="116"/>
      <c r="H36" s="116"/>
    </row>
    <row r="37" spans="1:8" x14ac:dyDescent="0.3">
      <c r="A37" s="85" t="s">
        <v>860</v>
      </c>
      <c r="B37" s="804">
        <v>1063183.0678592515</v>
      </c>
      <c r="C37" s="804">
        <v>232521.43483333348</v>
      </c>
      <c r="D37" s="116"/>
      <c r="E37" s="116"/>
      <c r="G37" s="116"/>
      <c r="H37" s="116"/>
    </row>
    <row r="38" spans="1:8" x14ac:dyDescent="0.3">
      <c r="A38" s="85" t="s">
        <v>861</v>
      </c>
      <c r="B38" s="804">
        <v>2131195.7819815162</v>
      </c>
      <c r="C38" s="804">
        <v>1210776.7450000001</v>
      </c>
      <c r="D38" s="116"/>
      <c r="E38" s="116"/>
      <c r="G38" s="116"/>
      <c r="H38" s="116"/>
    </row>
    <row r="39" spans="1:8" x14ac:dyDescent="0.3">
      <c r="A39" s="85" t="s">
        <v>862</v>
      </c>
      <c r="B39" s="804">
        <v>1068012.7141222646</v>
      </c>
      <c r="C39" s="804">
        <v>978255.31016666663</v>
      </c>
      <c r="D39" s="116"/>
      <c r="E39" s="116"/>
      <c r="G39" s="116"/>
      <c r="H39" s="116"/>
    </row>
    <row r="40" spans="1:8" x14ac:dyDescent="0.3">
      <c r="A40" s="85" t="s">
        <v>863</v>
      </c>
      <c r="B40" s="804">
        <v>-16106005.878751893</v>
      </c>
      <c r="C40" s="804">
        <v>4899080.8077086611</v>
      </c>
      <c r="D40" s="116"/>
      <c r="E40" s="116"/>
      <c r="G40" s="116"/>
      <c r="H40" s="116"/>
    </row>
    <row r="41" spans="1:8" x14ac:dyDescent="0.3">
      <c r="A41" s="85" t="s">
        <v>864</v>
      </c>
      <c r="B41" s="804">
        <v>16200716.256378286</v>
      </c>
      <c r="C41" s="804">
        <v>10086531.362833334</v>
      </c>
      <c r="D41" s="116"/>
      <c r="E41" s="116"/>
      <c r="G41" s="116"/>
      <c r="H41" s="116"/>
    </row>
    <row r="42" spans="1:8" x14ac:dyDescent="0.3">
      <c r="A42" s="85" t="s">
        <v>865</v>
      </c>
      <c r="B42" s="804">
        <v>32306722.135130178</v>
      </c>
      <c r="C42" s="804">
        <v>5187450.5551246731</v>
      </c>
      <c r="D42" s="116"/>
      <c r="E42" s="116"/>
      <c r="G42" s="116"/>
      <c r="H42" s="116"/>
    </row>
    <row r="43" spans="1:8" x14ac:dyDescent="0.3">
      <c r="A43" s="85" t="s">
        <v>866</v>
      </c>
      <c r="B43" s="804">
        <v>0</v>
      </c>
      <c r="C43" s="804">
        <v>0</v>
      </c>
      <c r="D43" s="116"/>
      <c r="E43" s="116"/>
      <c r="G43" s="116"/>
      <c r="H43" s="116"/>
    </row>
    <row r="44" spans="1:8" x14ac:dyDescent="0.3">
      <c r="A44" s="85" t="s">
        <v>867</v>
      </c>
      <c r="B44" s="804">
        <v>8042272.0864239968</v>
      </c>
      <c r="C44" s="804">
        <v>3177882.8386666565</v>
      </c>
      <c r="D44" s="116"/>
      <c r="E44" s="116"/>
      <c r="G44" s="116"/>
      <c r="H44" s="116"/>
    </row>
    <row r="45" spans="1:8" x14ac:dyDescent="0.3">
      <c r="A45" s="85" t="s">
        <v>868</v>
      </c>
      <c r="B45" s="804">
        <v>0</v>
      </c>
      <c r="C45" s="804">
        <v>0</v>
      </c>
      <c r="D45" s="116"/>
      <c r="E45" s="116"/>
      <c r="G45" s="116"/>
      <c r="H45" s="116"/>
    </row>
    <row r="46" spans="1:8" x14ac:dyDescent="0.3">
      <c r="A46" s="85" t="s">
        <v>869</v>
      </c>
      <c r="B46" s="804">
        <v>0</v>
      </c>
      <c r="C46" s="804">
        <v>0</v>
      </c>
      <c r="D46" s="116"/>
      <c r="E46" s="116"/>
      <c r="G46" s="116"/>
      <c r="H46" s="116"/>
    </row>
    <row r="47" spans="1:8" x14ac:dyDescent="0.3">
      <c r="A47" s="85" t="s">
        <v>870</v>
      </c>
      <c r="B47" s="804">
        <v>0</v>
      </c>
      <c r="C47" s="804">
        <v>0</v>
      </c>
      <c r="D47" s="116"/>
      <c r="E47" s="116"/>
      <c r="G47" s="116"/>
      <c r="H47" s="116"/>
    </row>
    <row r="48" spans="1:8" x14ac:dyDescent="0.3">
      <c r="A48" s="85" t="s">
        <v>871</v>
      </c>
      <c r="B48" s="804">
        <v>0</v>
      </c>
      <c r="C48" s="804">
        <v>0</v>
      </c>
      <c r="D48" s="116"/>
      <c r="E48" s="116"/>
      <c r="G48" s="116"/>
      <c r="H48" s="116"/>
    </row>
    <row r="49" spans="1:8" x14ac:dyDescent="0.3">
      <c r="A49" s="85" t="s">
        <v>872</v>
      </c>
      <c r="B49" s="804">
        <v>0</v>
      </c>
      <c r="C49" s="804">
        <v>0</v>
      </c>
      <c r="D49" s="116"/>
      <c r="E49" s="116"/>
      <c r="G49" s="116"/>
      <c r="H49" s="116"/>
    </row>
    <row r="50" spans="1:8" x14ac:dyDescent="0.3">
      <c r="A50" s="85" t="s">
        <v>873</v>
      </c>
      <c r="B50" s="804">
        <v>0</v>
      </c>
      <c r="C50" s="804">
        <v>0</v>
      </c>
      <c r="D50" s="116"/>
      <c r="E50" s="116"/>
      <c r="G50" s="116"/>
      <c r="H50" s="116"/>
    </row>
    <row r="51" spans="1:8" x14ac:dyDescent="0.3">
      <c r="A51" s="85" t="s">
        <v>874</v>
      </c>
      <c r="B51" s="804">
        <v>0</v>
      </c>
      <c r="C51" s="804">
        <v>0</v>
      </c>
      <c r="D51" s="116"/>
      <c r="E51" s="116"/>
      <c r="G51" s="116"/>
      <c r="H51" s="116"/>
    </row>
    <row r="52" spans="1:8" x14ac:dyDescent="0.3">
      <c r="A52" s="113" t="s">
        <v>875</v>
      </c>
      <c r="B52" s="805">
        <v>13585539.049905045</v>
      </c>
      <c r="C52" s="805">
        <v>12190204.863166666</v>
      </c>
      <c r="D52" s="116"/>
      <c r="E52" s="116"/>
      <c r="G52" s="116"/>
      <c r="H52" s="116"/>
    </row>
    <row r="53" spans="1:8" x14ac:dyDescent="0.3">
      <c r="A53" s="85" t="s">
        <v>876</v>
      </c>
      <c r="B53" s="804">
        <v>-290634.0643656124</v>
      </c>
      <c r="C53" s="804">
        <v>72516.580166666594</v>
      </c>
      <c r="D53" s="116"/>
      <c r="E53" s="116"/>
      <c r="G53" s="116"/>
      <c r="H53" s="116"/>
    </row>
    <row r="54" spans="1:8" x14ac:dyDescent="0.3">
      <c r="A54" s="85" t="s">
        <v>877</v>
      </c>
      <c r="B54" s="804">
        <v>160756.07575275825</v>
      </c>
      <c r="C54" s="804">
        <v>461624.15916666662</v>
      </c>
      <c r="D54" s="116"/>
      <c r="E54" s="116"/>
      <c r="G54" s="116"/>
      <c r="H54" s="116"/>
    </row>
    <row r="55" spans="1:8" x14ac:dyDescent="0.3">
      <c r="A55" s="85" t="s">
        <v>878</v>
      </c>
      <c r="B55" s="804">
        <v>0</v>
      </c>
      <c r="C55" s="804">
        <v>0</v>
      </c>
      <c r="D55" s="116"/>
      <c r="E55" s="116"/>
      <c r="G55" s="116"/>
      <c r="H55" s="116"/>
    </row>
    <row r="56" spans="1:8" x14ac:dyDescent="0.3">
      <c r="A56" s="85" t="s">
        <v>879</v>
      </c>
      <c r="B56" s="804">
        <v>160756.07575275825</v>
      </c>
      <c r="C56" s="804">
        <v>461624.15916666662</v>
      </c>
      <c r="D56" s="116"/>
      <c r="E56" s="116"/>
      <c r="G56" s="116"/>
      <c r="H56" s="116"/>
    </row>
    <row r="57" spans="1:8" x14ac:dyDescent="0.3">
      <c r="A57" s="85" t="s">
        <v>880</v>
      </c>
      <c r="B57" s="804">
        <v>451390.14011837065</v>
      </c>
      <c r="C57" s="804">
        <v>389107.57900000003</v>
      </c>
      <c r="D57" s="116"/>
      <c r="E57" s="116"/>
      <c r="G57" s="116"/>
      <c r="H57" s="116"/>
    </row>
    <row r="58" spans="1:8" x14ac:dyDescent="0.3">
      <c r="A58" s="85" t="s">
        <v>881</v>
      </c>
      <c r="B58" s="804">
        <v>14248026.664339822</v>
      </c>
      <c r="C58" s="804">
        <v>12422881.287</v>
      </c>
      <c r="D58" s="116"/>
      <c r="E58" s="116"/>
      <c r="G58" s="116"/>
      <c r="H58" s="116"/>
    </row>
    <row r="59" spans="1:8" x14ac:dyDescent="0.3">
      <c r="A59" s="85" t="s">
        <v>877</v>
      </c>
      <c r="B59" s="804">
        <v>20853333.178505629</v>
      </c>
      <c r="C59" s="804">
        <v>14783400</v>
      </c>
      <c r="D59" s="116"/>
      <c r="E59" s="116"/>
      <c r="G59" s="116"/>
      <c r="H59" s="116"/>
    </row>
    <row r="60" spans="1:8" x14ac:dyDescent="0.3">
      <c r="A60" s="85" t="s">
        <v>878</v>
      </c>
      <c r="B60" s="804">
        <v>20853333.178505629</v>
      </c>
      <c r="C60" s="804">
        <v>14783400</v>
      </c>
      <c r="D60" s="116"/>
      <c r="E60" s="116"/>
      <c r="G60" s="116"/>
      <c r="H60" s="116"/>
    </row>
    <row r="61" spans="1:8" x14ac:dyDescent="0.3">
      <c r="A61" s="85" t="s">
        <v>879</v>
      </c>
      <c r="B61" s="804">
        <v>0</v>
      </c>
      <c r="C61" s="804">
        <v>0</v>
      </c>
      <c r="D61" s="116"/>
      <c r="E61" s="116"/>
      <c r="G61" s="116"/>
      <c r="H61" s="116"/>
    </row>
    <row r="62" spans="1:8" x14ac:dyDescent="0.3">
      <c r="A62" s="85" t="s">
        <v>880</v>
      </c>
      <c r="B62" s="804">
        <v>6605306.5141658075</v>
      </c>
      <c r="C62" s="804">
        <v>2360518.713</v>
      </c>
      <c r="D62" s="116"/>
      <c r="E62" s="116"/>
      <c r="G62" s="116"/>
      <c r="H62" s="116"/>
    </row>
    <row r="63" spans="1:8" x14ac:dyDescent="0.3">
      <c r="A63" s="85" t="s">
        <v>882</v>
      </c>
      <c r="B63" s="804">
        <v>-371853.55006916501</v>
      </c>
      <c r="C63" s="804">
        <v>-305193.00400000002</v>
      </c>
      <c r="D63" s="116"/>
      <c r="E63" s="116"/>
      <c r="G63" s="116"/>
      <c r="H63" s="116"/>
    </row>
    <row r="64" spans="1:8" x14ac:dyDescent="0.3">
      <c r="A64" s="119" t="s">
        <v>883</v>
      </c>
      <c r="B64" s="806">
        <v>-20586089.774373688</v>
      </c>
      <c r="C64" s="806">
        <v>-3880719.7819580138</v>
      </c>
      <c r="D64" s="116"/>
      <c r="E64" s="116"/>
      <c r="G64" s="116"/>
      <c r="H64" s="116"/>
    </row>
    <row r="65" spans="1:3" x14ac:dyDescent="0.3">
      <c r="A65" s="85" t="s">
        <v>884</v>
      </c>
      <c r="B65" s="121"/>
      <c r="C65" s="121"/>
    </row>
    <row r="66" spans="1:3" x14ac:dyDescent="0.3">
      <c r="A66" s="85" t="s">
        <v>885</v>
      </c>
      <c r="B66" s="122"/>
      <c r="C66" s="123"/>
    </row>
    <row r="67" spans="1:3" x14ac:dyDescent="0.3">
      <c r="A67" s="1" t="s">
        <v>886</v>
      </c>
      <c r="C67" s="116"/>
    </row>
    <row r="68" spans="1:3" x14ac:dyDescent="0.3">
      <c r="A68" s="1" t="s">
        <v>887</v>
      </c>
      <c r="C68" s="116"/>
    </row>
    <row r="69" spans="1:3" x14ac:dyDescent="0.3">
      <c r="A69" s="1" t="s">
        <v>888</v>
      </c>
      <c r="C69" s="116"/>
    </row>
    <row r="70" spans="1:3" x14ac:dyDescent="0.3">
      <c r="A70" s="1" t="s">
        <v>146</v>
      </c>
    </row>
  </sheetData>
  <mergeCells count="5">
    <mergeCell ref="A1:C1"/>
    <mergeCell ref="A2:C2"/>
    <mergeCell ref="A3:C3"/>
    <mergeCell ref="A4:C4"/>
    <mergeCell ref="A5:C5"/>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5739D-DEB0-47C5-BB4C-F7E0ED94E6A1}">
  <dimension ref="A1:E40"/>
  <sheetViews>
    <sheetView workbookViewId="0">
      <selection activeCell="J26" sqref="J26"/>
    </sheetView>
  </sheetViews>
  <sheetFormatPr baseColWidth="10" defaultColWidth="11.44140625" defaultRowHeight="13.8" x14ac:dyDescent="0.3"/>
  <cols>
    <col min="1" max="1" width="55.44140625" style="1" customWidth="1"/>
    <col min="2" max="3" width="11.44140625" style="1" customWidth="1"/>
    <col min="4" max="16384" width="11.44140625" style="1"/>
  </cols>
  <sheetData>
    <row r="1" spans="1:5" ht="13.35" customHeight="1" x14ac:dyDescent="0.3">
      <c r="A1" s="828" t="s">
        <v>897</v>
      </c>
      <c r="B1" s="828"/>
      <c r="C1" s="828"/>
    </row>
    <row r="2" spans="1:5" ht="13.35" customHeight="1" x14ac:dyDescent="0.3">
      <c r="A2" s="828" t="s">
        <v>890</v>
      </c>
      <c r="B2" s="828"/>
      <c r="C2" s="828"/>
    </row>
    <row r="3" spans="1:5" ht="13.35" customHeight="1" x14ac:dyDescent="0.3">
      <c r="A3" s="828" t="s">
        <v>895</v>
      </c>
      <c r="B3" s="828"/>
      <c r="C3" s="828"/>
    </row>
    <row r="4" spans="1:5" ht="13.35" customHeight="1" x14ac:dyDescent="0.3">
      <c r="A4" s="828" t="s">
        <v>830</v>
      </c>
      <c r="B4" s="828"/>
      <c r="C4" s="828"/>
    </row>
    <row r="5" spans="1:5" ht="13.35" customHeight="1" x14ac:dyDescent="0.3">
      <c r="A5" s="829" t="s">
        <v>61</v>
      </c>
      <c r="B5" s="829"/>
      <c r="C5" s="829"/>
    </row>
    <row r="6" spans="1:5" x14ac:dyDescent="0.3">
      <c r="A6" s="109"/>
      <c r="B6" s="109"/>
      <c r="C6" s="109"/>
    </row>
    <row r="7" spans="1:5" x14ac:dyDescent="0.3">
      <c r="A7" s="111"/>
      <c r="B7" s="112">
        <v>2021</v>
      </c>
      <c r="C7" s="112">
        <v>2022</v>
      </c>
    </row>
    <row r="8" spans="1:5" x14ac:dyDescent="0.3">
      <c r="A8" s="113" t="s">
        <v>832</v>
      </c>
      <c r="B8" s="114"/>
      <c r="C8" s="114"/>
    </row>
    <row r="9" spans="1:5" x14ac:dyDescent="0.3">
      <c r="A9" s="113" t="s">
        <v>833</v>
      </c>
      <c r="B9" s="125">
        <v>23.327920086788026</v>
      </c>
      <c r="C9" s="125">
        <v>21.052342744680885</v>
      </c>
      <c r="D9" s="116"/>
      <c r="E9" s="116"/>
    </row>
    <row r="10" spans="1:5" x14ac:dyDescent="0.3">
      <c r="A10" s="113" t="s">
        <v>834</v>
      </c>
      <c r="B10" s="125">
        <v>18.741187959557617</v>
      </c>
      <c r="C10" s="125">
        <v>16.596509789983479</v>
      </c>
      <c r="D10" s="116"/>
      <c r="E10" s="116"/>
    </row>
    <row r="11" spans="1:5" x14ac:dyDescent="0.3">
      <c r="A11" s="85" t="s">
        <v>835</v>
      </c>
      <c r="B11" s="126">
        <v>1.3035908431687402</v>
      </c>
      <c r="C11" s="126">
        <v>1.5507724565918188</v>
      </c>
      <c r="D11" s="116"/>
      <c r="E11" s="116"/>
    </row>
    <row r="12" spans="1:5" x14ac:dyDescent="0.3">
      <c r="A12" s="85" t="s">
        <v>836</v>
      </c>
      <c r="B12" s="126">
        <v>17.437597116388879</v>
      </c>
      <c r="C12" s="126">
        <v>15.045737333391662</v>
      </c>
      <c r="D12" s="116"/>
      <c r="E12" s="116"/>
    </row>
    <row r="13" spans="1:5" x14ac:dyDescent="0.3">
      <c r="A13" s="85" t="s">
        <v>837</v>
      </c>
      <c r="B13" s="126">
        <v>1.6460083086474755</v>
      </c>
      <c r="C13" s="126">
        <v>1.5919398393389381</v>
      </c>
      <c r="D13" s="116"/>
      <c r="E13" s="116"/>
    </row>
    <row r="14" spans="1:5" x14ac:dyDescent="0.3">
      <c r="A14" s="85" t="s">
        <v>838</v>
      </c>
      <c r="B14" s="126">
        <v>1.1884601545297564</v>
      </c>
      <c r="C14" s="126">
        <v>1.2125906976214884</v>
      </c>
      <c r="D14" s="116"/>
      <c r="E14" s="116"/>
    </row>
    <row r="15" spans="1:5" x14ac:dyDescent="0.3">
      <c r="A15" s="85" t="s">
        <v>839</v>
      </c>
      <c r="B15" s="126">
        <v>5.4065638228369614E-2</v>
      </c>
      <c r="C15" s="126">
        <v>6.0125138527386317E-2</v>
      </c>
      <c r="D15" s="116"/>
      <c r="E15" s="116"/>
    </row>
    <row r="16" spans="1:5" x14ac:dyDescent="0.3">
      <c r="A16" s="85" t="s">
        <v>840</v>
      </c>
      <c r="B16" s="126">
        <v>0.1745129889664728</v>
      </c>
      <c r="C16" s="126">
        <v>0.39021868499358514</v>
      </c>
      <c r="D16" s="116"/>
      <c r="E16" s="116"/>
    </row>
    <row r="17" spans="1:5" x14ac:dyDescent="0.3">
      <c r="A17" s="85" t="s">
        <v>841</v>
      </c>
      <c r="B17" s="126">
        <v>0.54293105432448485</v>
      </c>
      <c r="C17" s="126">
        <v>0.47855227131153621</v>
      </c>
      <c r="D17" s="116"/>
      <c r="E17" s="116"/>
    </row>
    <row r="18" spans="1:5" x14ac:dyDescent="0.3">
      <c r="A18" s="85" t="s">
        <v>842</v>
      </c>
      <c r="B18" s="126">
        <v>0.98075398253384838</v>
      </c>
      <c r="C18" s="126">
        <v>0.72240632290447326</v>
      </c>
      <c r="D18" s="116"/>
      <c r="E18" s="116"/>
    </row>
    <row r="19" spans="1:5" x14ac:dyDescent="0.3">
      <c r="A19" s="113" t="s">
        <v>843</v>
      </c>
      <c r="B19" s="125">
        <v>27.963354132400841</v>
      </c>
      <c r="C19" s="125">
        <v>19.092036043209735</v>
      </c>
      <c r="D19" s="116"/>
      <c r="E19" s="116"/>
    </row>
    <row r="20" spans="1:5" x14ac:dyDescent="0.3">
      <c r="A20" s="85" t="s">
        <v>844</v>
      </c>
      <c r="B20" s="126">
        <v>4.6004970281721427</v>
      </c>
      <c r="C20" s="126">
        <v>4.400335784638659</v>
      </c>
      <c r="D20" s="116"/>
      <c r="E20" s="116"/>
    </row>
    <row r="21" spans="1:5" x14ac:dyDescent="0.3">
      <c r="A21" s="85" t="s">
        <v>845</v>
      </c>
      <c r="B21" s="126">
        <v>2.0150511494738144</v>
      </c>
      <c r="C21" s="126">
        <v>1.5658238674585698</v>
      </c>
      <c r="D21" s="116"/>
      <c r="E21" s="116"/>
    </row>
    <row r="22" spans="1:5" x14ac:dyDescent="0.3">
      <c r="A22" s="85" t="s">
        <v>846</v>
      </c>
      <c r="B22" s="126">
        <v>0.8662717671169704</v>
      </c>
      <c r="C22" s="126">
        <v>0.93392212441108824</v>
      </c>
      <c r="D22" s="116"/>
      <c r="E22" s="116"/>
    </row>
    <row r="23" spans="1:5" x14ac:dyDescent="0.3">
      <c r="A23" s="85" t="s">
        <v>847</v>
      </c>
      <c r="B23" s="126">
        <v>17.117553923690615</v>
      </c>
      <c r="C23" s="126">
        <v>8.9984678234355862</v>
      </c>
      <c r="D23" s="116"/>
      <c r="E23" s="116"/>
    </row>
    <row r="24" spans="1:5" x14ac:dyDescent="0.3">
      <c r="A24" s="85" t="s">
        <v>848</v>
      </c>
      <c r="B24" s="126">
        <v>3.3617458782088732</v>
      </c>
      <c r="C24" s="126">
        <v>3.1913539009043763</v>
      </c>
      <c r="D24" s="116"/>
      <c r="E24" s="116"/>
    </row>
    <row r="25" spans="1:5" x14ac:dyDescent="0.3">
      <c r="A25" s="85" t="s">
        <v>849</v>
      </c>
      <c r="B25" s="126">
        <v>2.2343857384223365E-3</v>
      </c>
      <c r="C25" s="126">
        <v>2.1325423614561136E-3</v>
      </c>
      <c r="D25" s="116"/>
      <c r="E25" s="116"/>
    </row>
    <row r="26" spans="1:5" x14ac:dyDescent="0.3">
      <c r="A26" s="113" t="s">
        <v>850</v>
      </c>
      <c r="B26" s="125">
        <v>-4.6354340456128158</v>
      </c>
      <c r="C26" s="125">
        <v>1.9603067014711515</v>
      </c>
      <c r="D26" s="116"/>
      <c r="E26" s="116"/>
    </row>
    <row r="27" spans="1:5" x14ac:dyDescent="0.3">
      <c r="A27" s="113" t="s">
        <v>84</v>
      </c>
      <c r="B27" s="125"/>
      <c r="C27" s="125"/>
      <c r="D27" s="116"/>
      <c r="E27" s="116"/>
    </row>
    <row r="28" spans="1:5" x14ac:dyDescent="0.3">
      <c r="A28" s="113" t="s">
        <v>851</v>
      </c>
      <c r="B28" s="125">
        <v>3.6949700274981767</v>
      </c>
      <c r="C28" s="125">
        <v>3.4837451995199031</v>
      </c>
      <c r="D28" s="116"/>
      <c r="E28" s="116"/>
    </row>
    <row r="29" spans="1:5" x14ac:dyDescent="0.3">
      <c r="A29" s="85" t="s">
        <v>852</v>
      </c>
      <c r="B29" s="126">
        <v>7.9848321386103704E-3</v>
      </c>
      <c r="C29" s="126">
        <v>5.5146039940147792E-3</v>
      </c>
      <c r="D29" s="116"/>
      <c r="E29" s="116"/>
    </row>
    <row r="30" spans="1:5" x14ac:dyDescent="0.3">
      <c r="A30" s="85" t="s">
        <v>853</v>
      </c>
      <c r="B30" s="126">
        <v>2.0703449094462365</v>
      </c>
      <c r="C30" s="126">
        <v>1.5325877291170849</v>
      </c>
      <c r="D30" s="116"/>
      <c r="E30" s="116"/>
    </row>
    <row r="31" spans="1:5" x14ac:dyDescent="0.3">
      <c r="A31" s="85" t="s">
        <v>854</v>
      </c>
      <c r="B31" s="126">
        <v>1.6326099501905507</v>
      </c>
      <c r="C31" s="126">
        <v>1.9566720743968331</v>
      </c>
      <c r="D31" s="116"/>
      <c r="E31" s="116"/>
    </row>
    <row r="32" spans="1:5" x14ac:dyDescent="0.3">
      <c r="A32" s="113" t="s">
        <v>855</v>
      </c>
      <c r="B32" s="125">
        <v>23.335904918926637</v>
      </c>
      <c r="C32" s="125">
        <v>21.057857348674901</v>
      </c>
      <c r="D32" s="116"/>
      <c r="E32" s="116"/>
    </row>
    <row r="33" spans="1:5" x14ac:dyDescent="0.3">
      <c r="A33" s="113" t="s">
        <v>856</v>
      </c>
      <c r="B33" s="125">
        <v>31.666308992037628</v>
      </c>
      <c r="C33" s="125">
        <v>22.581295846723652</v>
      </c>
      <c r="D33" s="116"/>
      <c r="E33" s="116"/>
    </row>
    <row r="34" spans="1:5" x14ac:dyDescent="0.3">
      <c r="A34" s="119" t="s">
        <v>857</v>
      </c>
      <c r="B34" s="127">
        <v>-8.3304040731109925</v>
      </c>
      <c r="C34" s="127">
        <v>-1.5234384980487539</v>
      </c>
      <c r="D34" s="116"/>
      <c r="E34" s="116"/>
    </row>
    <row r="35" spans="1:5" x14ac:dyDescent="0.3">
      <c r="A35" s="85" t="s">
        <v>884</v>
      </c>
      <c r="B35" s="121"/>
      <c r="C35" s="121"/>
    </row>
    <row r="36" spans="1:5" x14ac:dyDescent="0.3">
      <c r="A36" s="85" t="s">
        <v>885</v>
      </c>
    </row>
    <row r="37" spans="1:5" x14ac:dyDescent="0.3">
      <c r="A37" s="1" t="s">
        <v>886</v>
      </c>
      <c r="C37" s="116"/>
    </row>
    <row r="38" spans="1:5" x14ac:dyDescent="0.3">
      <c r="A38" s="1" t="s">
        <v>887</v>
      </c>
      <c r="C38" s="116"/>
    </row>
    <row r="39" spans="1:5" x14ac:dyDescent="0.3">
      <c r="A39" s="1" t="s">
        <v>888</v>
      </c>
      <c r="C39" s="116"/>
    </row>
    <row r="40" spans="1:5" x14ac:dyDescent="0.3">
      <c r="A40" s="1" t="s">
        <v>146</v>
      </c>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4C9C9-FDE9-4D7D-AFE2-5A649F637C9A}">
  <dimension ref="A1:I24"/>
  <sheetViews>
    <sheetView workbookViewId="0">
      <selection activeCell="I24" sqref="I24"/>
    </sheetView>
  </sheetViews>
  <sheetFormatPr baseColWidth="10" defaultColWidth="11.44140625" defaultRowHeight="13.8" x14ac:dyDescent="0.3"/>
  <cols>
    <col min="1" max="1" width="35.5546875" style="1" bestFit="1" customWidth="1"/>
    <col min="2" max="4" width="14.44140625" style="1" customWidth="1"/>
    <col min="5" max="5" width="11" style="1" customWidth="1"/>
    <col min="6" max="6" width="11.44140625" style="1" customWidth="1"/>
    <col min="7" max="16384" width="11.44140625" style="1"/>
  </cols>
  <sheetData>
    <row r="1" spans="1:9" ht="13.05" x14ac:dyDescent="0.3">
      <c r="A1" s="828" t="s">
        <v>106</v>
      </c>
      <c r="B1" s="828"/>
      <c r="C1" s="828"/>
      <c r="D1" s="828"/>
      <c r="E1" s="828"/>
    </row>
    <row r="2" spans="1:9" x14ac:dyDescent="0.3">
      <c r="A2" s="828" t="s">
        <v>107</v>
      </c>
      <c r="B2" s="828"/>
      <c r="C2" s="828"/>
      <c r="D2" s="828"/>
      <c r="E2" s="828"/>
    </row>
    <row r="3" spans="1:9" x14ac:dyDescent="0.3">
      <c r="A3" s="829" t="s">
        <v>108</v>
      </c>
      <c r="B3" s="829"/>
      <c r="C3" s="829"/>
      <c r="D3" s="829"/>
      <c r="E3" s="829"/>
    </row>
    <row r="4" spans="1:9" ht="13.05" x14ac:dyDescent="0.3">
      <c r="A4" s="640"/>
      <c r="B4" s="640"/>
      <c r="C4" s="640"/>
      <c r="D4" s="640"/>
      <c r="E4" s="640"/>
    </row>
    <row r="5" spans="1:9" ht="12.75" customHeight="1" x14ac:dyDescent="0.3">
      <c r="A5" s="841" t="s">
        <v>91</v>
      </c>
      <c r="B5" s="844" t="s">
        <v>66</v>
      </c>
      <c r="C5" s="832" t="s">
        <v>67</v>
      </c>
      <c r="D5" s="832" t="s">
        <v>68</v>
      </c>
      <c r="E5" s="834" t="s">
        <v>67</v>
      </c>
      <c r="F5" s="835"/>
    </row>
    <row r="6" spans="1:9" x14ac:dyDescent="0.3">
      <c r="A6" s="842"/>
      <c r="B6" s="845"/>
      <c r="C6" s="833"/>
      <c r="D6" s="833"/>
      <c r="E6" s="836"/>
      <c r="F6" s="837"/>
    </row>
    <row r="7" spans="1:9" x14ac:dyDescent="0.3">
      <c r="A7" s="842"/>
      <c r="B7" s="845"/>
      <c r="C7" s="833"/>
      <c r="D7" s="833"/>
      <c r="E7" s="836"/>
      <c r="F7" s="837"/>
    </row>
    <row r="8" spans="1:9" x14ac:dyDescent="0.3">
      <c r="A8" s="842"/>
      <c r="B8" s="34" t="s">
        <v>69</v>
      </c>
      <c r="C8" s="12" t="s">
        <v>70</v>
      </c>
      <c r="D8" s="12" t="s">
        <v>71</v>
      </c>
      <c r="E8" s="836"/>
      <c r="F8" s="837"/>
    </row>
    <row r="9" spans="1:9" ht="27.6" x14ac:dyDescent="0.3">
      <c r="A9" s="843"/>
      <c r="B9" s="35" t="s">
        <v>72</v>
      </c>
      <c r="C9" s="628" t="s">
        <v>72</v>
      </c>
      <c r="D9" s="628" t="s">
        <v>72</v>
      </c>
      <c r="E9" s="653" t="s">
        <v>73</v>
      </c>
      <c r="F9" s="652" t="s">
        <v>61</v>
      </c>
      <c r="G9" s="36"/>
    </row>
    <row r="10" spans="1:9" ht="13.05" x14ac:dyDescent="0.3">
      <c r="A10" s="37" t="s">
        <v>109</v>
      </c>
      <c r="B10" s="382">
        <v>18360665.538000003</v>
      </c>
      <c r="C10" s="382">
        <v>19014156.245999999</v>
      </c>
      <c r="D10" s="382">
        <v>653490.70799999684</v>
      </c>
      <c r="E10" s="25">
        <v>46.01461975470167</v>
      </c>
      <c r="F10" s="25">
        <v>8.0334642358182595</v>
      </c>
      <c r="G10" s="3"/>
    </row>
    <row r="11" spans="1:9" x14ac:dyDescent="0.3">
      <c r="A11" s="39" t="s">
        <v>110</v>
      </c>
      <c r="B11" s="383">
        <v>3087851.199</v>
      </c>
      <c r="C11" s="383">
        <v>3085428.5580000002</v>
      </c>
      <c r="D11" s="383">
        <v>-2422.6409999998286</v>
      </c>
      <c r="E11" s="22">
        <v>121.45771904503491</v>
      </c>
      <c r="F11" s="22">
        <v>1.3035908431687402</v>
      </c>
      <c r="G11" s="3"/>
    </row>
    <row r="12" spans="1:9" ht="13.05" x14ac:dyDescent="0.3">
      <c r="A12" s="39" t="s">
        <v>111</v>
      </c>
      <c r="B12" s="383">
        <v>15272814.339</v>
      </c>
      <c r="C12" s="383">
        <v>15928727.687999999</v>
      </c>
      <c r="D12" s="383">
        <v>655913.34899999946</v>
      </c>
      <c r="E12" s="22">
        <v>36.975893216948982</v>
      </c>
      <c r="F12" s="22">
        <v>6.7298733926495196</v>
      </c>
      <c r="G12" s="3"/>
    </row>
    <row r="13" spans="1:9" ht="13.05" x14ac:dyDescent="0.3">
      <c r="A13" s="37" t="s">
        <v>112</v>
      </c>
      <c r="B13" s="382">
        <v>21422909.504999999</v>
      </c>
      <c r="C13" s="382">
        <v>21613715.677999999</v>
      </c>
      <c r="D13" s="382">
        <v>190806.17300000042</v>
      </c>
      <c r="E13" s="25">
        <v>30.06997198725767</v>
      </c>
      <c r="F13" s="25">
        <v>9.1317758019835615</v>
      </c>
      <c r="G13" s="3"/>
    </row>
    <row r="14" spans="1:9" x14ac:dyDescent="0.3">
      <c r="A14" s="37" t="s">
        <v>113</v>
      </c>
      <c r="B14" s="382">
        <v>2887183.2439999999</v>
      </c>
      <c r="C14" s="382">
        <v>2648894.273</v>
      </c>
      <c r="D14" s="382">
        <v>-238288.9709999999</v>
      </c>
      <c r="E14" s="25">
        <v>-10.866318841114353</v>
      </c>
      <c r="F14" s="25">
        <v>1.1191554929546732</v>
      </c>
      <c r="G14" s="3"/>
      <c r="H14" s="18"/>
      <c r="I14" s="385"/>
    </row>
    <row r="15" spans="1:9" ht="13.05" x14ac:dyDescent="0.3">
      <c r="A15" s="41" t="s">
        <v>114</v>
      </c>
      <c r="B15" s="383">
        <v>1232885.3500000001</v>
      </c>
      <c r="C15" s="383">
        <v>1146024.253</v>
      </c>
      <c r="D15" s="383">
        <v>-86861.097000000067</v>
      </c>
      <c r="E15" s="22">
        <v>7.7311683832580469</v>
      </c>
      <c r="F15" s="22">
        <v>0.48419423563917618</v>
      </c>
      <c r="G15" s="3"/>
      <c r="H15" s="18"/>
      <c r="I15" s="385"/>
    </row>
    <row r="16" spans="1:9" ht="13.05" x14ac:dyDescent="0.3">
      <c r="A16" s="41" t="s">
        <v>115</v>
      </c>
      <c r="B16" s="383">
        <v>1617378.594</v>
      </c>
      <c r="C16" s="383">
        <v>1490347.92</v>
      </c>
      <c r="D16" s="383">
        <v>-127030.67400000012</v>
      </c>
      <c r="E16" s="22">
        <v>-20.454551641047601</v>
      </c>
      <c r="F16" s="22">
        <v>0.62967068111501479</v>
      </c>
      <c r="G16" s="3"/>
      <c r="H16" s="18"/>
      <c r="I16" s="385"/>
    </row>
    <row r="17" spans="1:9" x14ac:dyDescent="0.3">
      <c r="A17" s="42" t="s">
        <v>116</v>
      </c>
      <c r="B17" s="383">
        <v>36919.300000000003</v>
      </c>
      <c r="C17" s="383">
        <v>12522.1</v>
      </c>
      <c r="D17" s="383">
        <v>-24397.200000000004</v>
      </c>
      <c r="E17" s="22">
        <v>-63.661944798228042</v>
      </c>
      <c r="F17" s="22">
        <v>5.2905762004823191E-3</v>
      </c>
      <c r="G17" s="3"/>
      <c r="H17" s="18"/>
      <c r="I17" s="385"/>
    </row>
    <row r="18" spans="1:9" x14ac:dyDescent="0.3">
      <c r="A18" s="37" t="s">
        <v>117</v>
      </c>
      <c r="B18" s="382">
        <v>696201.429</v>
      </c>
      <c r="C18" s="382">
        <v>522395.01799999998</v>
      </c>
      <c r="D18" s="382">
        <v>-173806.41100000002</v>
      </c>
      <c r="E18" s="25">
        <v>41.693109608846022</v>
      </c>
      <c r="F18" s="25">
        <v>0.22071143414294186</v>
      </c>
      <c r="G18" s="3"/>
    </row>
    <row r="19" spans="1:9" ht="13.05" x14ac:dyDescent="0.3">
      <c r="A19" s="37" t="s">
        <v>118</v>
      </c>
      <c r="B19" s="382">
        <v>498777.34100000001</v>
      </c>
      <c r="C19" s="382">
        <v>478084.91200000001</v>
      </c>
      <c r="D19" s="382">
        <v>-20692.429000000004</v>
      </c>
      <c r="E19" s="25">
        <v>56.106186942689497</v>
      </c>
      <c r="F19" s="25">
        <v>0.20199045345723832</v>
      </c>
      <c r="G19" s="3"/>
    </row>
    <row r="20" spans="1:9" ht="13.05" x14ac:dyDescent="0.3">
      <c r="A20" s="37" t="s">
        <v>119</v>
      </c>
      <c r="B20" s="382">
        <v>128847.875</v>
      </c>
      <c r="C20" s="382">
        <v>80687.839999999967</v>
      </c>
      <c r="D20" s="382">
        <v>-48160.035000000033</v>
      </c>
      <c r="E20" s="25">
        <v>-76.267089494977597</v>
      </c>
      <c r="F20" s="25">
        <v>3.4090541200942744E-2</v>
      </c>
      <c r="G20" s="3"/>
    </row>
    <row r="21" spans="1:9" ht="13.05" x14ac:dyDescent="0.3">
      <c r="A21" s="43" t="s">
        <v>120</v>
      </c>
      <c r="B21" s="384">
        <v>43994584.931999996</v>
      </c>
      <c r="C21" s="384">
        <v>44357933.967</v>
      </c>
      <c r="D21" s="384">
        <v>363349.03500000387</v>
      </c>
      <c r="E21" s="28">
        <v>31.916275557645267</v>
      </c>
      <c r="F21" s="28">
        <v>18.741187959557617</v>
      </c>
      <c r="G21" s="3"/>
    </row>
    <row r="22" spans="1:9" x14ac:dyDescent="0.3">
      <c r="A22" s="45" t="s">
        <v>87</v>
      </c>
      <c r="B22" s="45"/>
    </row>
    <row r="23" spans="1:9" ht="13.05" x14ac:dyDescent="0.3">
      <c r="C23" s="3"/>
    </row>
    <row r="24" spans="1:9" ht="13.05" x14ac:dyDescent="0.3">
      <c r="C24" s="3"/>
      <c r="D24" s="3"/>
      <c r="E24" s="5"/>
      <c r="F24" s="32"/>
    </row>
  </sheetData>
  <mergeCells count="8">
    <mergeCell ref="A1:E1"/>
    <mergeCell ref="A2:E2"/>
    <mergeCell ref="A3:E3"/>
    <mergeCell ref="A5:A9"/>
    <mergeCell ref="B5:B7"/>
    <mergeCell ref="C5:C7"/>
    <mergeCell ref="D5:D7"/>
    <mergeCell ref="E5:F8"/>
  </mergeCells>
  <conditionalFormatting sqref="A17">
    <cfRule type="cellIs" dxfId="1" priority="1" stopIfTrue="1" operator="equal">
      <formula>"n.d."</formula>
    </cfRule>
  </conditionalFormatting>
  <pageMargins left="0.7" right="0.7" top="0.75" bottom="0.75" header="0.3" footer="0.3"/>
  <pageSetup paperSize="9" orientation="portrait" horizontalDpi="0" verticalDpi="0" r:id="rId1"/>
  <ignoredErrors>
    <ignoredError sqref="B8:C8" numberStoredAsText="1"/>
  </ignoredError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3246A-9BDD-4A35-A660-5D199425E8AA}">
  <dimension ref="A1:E36"/>
  <sheetViews>
    <sheetView workbookViewId="0">
      <selection activeCell="J26" sqref="J26"/>
    </sheetView>
  </sheetViews>
  <sheetFormatPr baseColWidth="10" defaultColWidth="11.44140625" defaultRowHeight="13.8" x14ac:dyDescent="0.3"/>
  <cols>
    <col min="1" max="1" width="45.5546875" style="1" bestFit="1" customWidth="1"/>
    <col min="2" max="3" width="11.44140625" style="1" bestFit="1" customWidth="1"/>
    <col min="4" max="4" width="11.44140625" style="1" bestFit="1"/>
    <col min="5" max="5" width="11.5546875" style="1" bestFit="1" customWidth="1"/>
    <col min="6" max="16384" width="11.44140625" style="1"/>
  </cols>
  <sheetData>
    <row r="1" spans="1:5" x14ac:dyDescent="0.3">
      <c r="A1" s="718" t="s">
        <v>898</v>
      </c>
      <c r="B1" s="128"/>
      <c r="C1" s="128"/>
    </row>
    <row r="2" spans="1:5" x14ac:dyDescent="0.3">
      <c r="A2" s="718" t="s">
        <v>899</v>
      </c>
      <c r="B2" s="128"/>
      <c r="C2" s="128"/>
    </row>
    <row r="3" spans="1:5" x14ac:dyDescent="0.3">
      <c r="A3" s="718" t="s">
        <v>900</v>
      </c>
      <c r="B3" s="128"/>
      <c r="C3" s="128"/>
    </row>
    <row r="4" spans="1:5" x14ac:dyDescent="0.3">
      <c r="A4" s="719" t="s">
        <v>831</v>
      </c>
      <c r="B4" s="128"/>
      <c r="C4" s="128"/>
    </row>
    <row r="5" spans="1:5" x14ac:dyDescent="0.3">
      <c r="A5" s="959"/>
      <c r="B5" s="959"/>
      <c r="C5" s="959"/>
    </row>
    <row r="6" spans="1:5" x14ac:dyDescent="0.3">
      <c r="A6" s="341"/>
      <c r="B6" s="538">
        <v>2021</v>
      </c>
      <c r="C6" s="538">
        <v>2022</v>
      </c>
    </row>
    <row r="7" spans="1:5" s="117" customFormat="1" x14ac:dyDescent="0.3">
      <c r="A7" s="113" t="s">
        <v>109</v>
      </c>
      <c r="B7" s="129">
        <v>19014156.245999999</v>
      </c>
      <c r="C7" s="129">
        <v>17345747.356074937</v>
      </c>
      <c r="D7" s="539"/>
      <c r="E7" s="539"/>
    </row>
    <row r="8" spans="1:5" s="117" customFormat="1" x14ac:dyDescent="0.3">
      <c r="A8" s="113" t="s">
        <v>901</v>
      </c>
      <c r="B8" s="131">
        <v>-623111.72900000028</v>
      </c>
      <c r="C8" s="131">
        <v>-631275.72808041738</v>
      </c>
      <c r="D8" s="539"/>
      <c r="E8" s="539"/>
    </row>
    <row r="9" spans="1:5" x14ac:dyDescent="0.3">
      <c r="A9" s="85" t="s">
        <v>902</v>
      </c>
      <c r="B9" s="133">
        <v>8868556.3770000003</v>
      </c>
      <c r="C9" s="133">
        <v>12627641.822587492</v>
      </c>
      <c r="D9" s="539"/>
      <c r="E9" s="539"/>
    </row>
    <row r="10" spans="1:5" x14ac:dyDescent="0.3">
      <c r="A10" s="85" t="s">
        <v>903</v>
      </c>
      <c r="B10" s="133">
        <v>-9491668.1060000006</v>
      </c>
      <c r="C10" s="133">
        <v>-13258917.55066791</v>
      </c>
      <c r="D10" s="539"/>
      <c r="E10" s="539"/>
    </row>
    <row r="11" spans="1:5" s="117" customFormat="1" x14ac:dyDescent="0.3">
      <c r="A11" s="113" t="s">
        <v>904</v>
      </c>
      <c r="B11" s="131">
        <v>6168305.4749999996</v>
      </c>
      <c r="C11" s="131">
        <v>6372288.480684258</v>
      </c>
      <c r="D11" s="539"/>
      <c r="E11" s="539"/>
    </row>
    <row r="12" spans="1:5" s="117" customFormat="1" x14ac:dyDescent="0.3">
      <c r="A12" s="113" t="s">
        <v>905</v>
      </c>
      <c r="B12" s="131">
        <v>13468962.5</v>
      </c>
      <c r="C12" s="131">
        <v>11604734.603471095</v>
      </c>
      <c r="D12" s="539"/>
      <c r="E12" s="539"/>
    </row>
    <row r="13" spans="1:5" s="117" customFormat="1" x14ac:dyDescent="0.3">
      <c r="A13" s="113" t="s">
        <v>112</v>
      </c>
      <c r="B13" s="131">
        <v>21613715.677999999</v>
      </c>
      <c r="C13" s="131">
        <v>20428599.569719795</v>
      </c>
      <c r="D13" s="539"/>
      <c r="E13" s="539"/>
    </row>
    <row r="14" spans="1:5" x14ac:dyDescent="0.3">
      <c r="A14" s="85" t="s">
        <v>906</v>
      </c>
      <c r="B14" s="133">
        <v>32609680.958999999</v>
      </c>
      <c r="C14" s="133">
        <v>30860765.816458393</v>
      </c>
      <c r="D14" s="539"/>
      <c r="E14" s="539"/>
    </row>
    <row r="15" spans="1:5" x14ac:dyDescent="0.3">
      <c r="A15" s="85" t="s">
        <v>907</v>
      </c>
      <c r="B15" s="133">
        <v>-368912.527</v>
      </c>
      <c r="C15" s="133">
        <v>-396482.98741827486</v>
      </c>
      <c r="D15" s="539"/>
      <c r="E15" s="539"/>
    </row>
    <row r="16" spans="1:5" x14ac:dyDescent="0.3">
      <c r="A16" s="85" t="s">
        <v>908</v>
      </c>
      <c r="B16" s="133">
        <v>-10627052.754000001</v>
      </c>
      <c r="C16" s="133">
        <v>-10035683.259320322</v>
      </c>
      <c r="D16" s="539"/>
      <c r="E16" s="539"/>
    </row>
    <row r="17" spans="1:5" x14ac:dyDescent="0.3">
      <c r="A17" s="113" t="s">
        <v>113</v>
      </c>
      <c r="B17" s="131">
        <v>2648894.273</v>
      </c>
      <c r="C17" s="131">
        <v>3139751.4758004709</v>
      </c>
      <c r="D17" s="539"/>
      <c r="E17" s="539"/>
    </row>
    <row r="18" spans="1:5" x14ac:dyDescent="0.3">
      <c r="A18" s="85" t="s">
        <v>114</v>
      </c>
      <c r="B18" s="133">
        <v>1146024.253</v>
      </c>
      <c r="C18" s="133">
        <v>1208630.4111623338</v>
      </c>
      <c r="D18" s="539"/>
      <c r="E18" s="539"/>
    </row>
    <row r="19" spans="1:5" x14ac:dyDescent="0.3">
      <c r="A19" s="85" t="s">
        <v>115</v>
      </c>
      <c r="B19" s="133">
        <v>1490347.92</v>
      </c>
      <c r="C19" s="133">
        <v>1917834.5641985307</v>
      </c>
      <c r="D19" s="539"/>
      <c r="E19" s="539"/>
    </row>
    <row r="20" spans="1:5" x14ac:dyDescent="0.3">
      <c r="A20" s="85" t="s">
        <v>116</v>
      </c>
      <c r="B20" s="133">
        <v>12522.1</v>
      </c>
      <c r="C20" s="133">
        <v>13286.500439606552</v>
      </c>
      <c r="D20" s="539"/>
      <c r="E20" s="539"/>
    </row>
    <row r="21" spans="1:5" x14ac:dyDescent="0.3">
      <c r="A21" s="113" t="s">
        <v>117</v>
      </c>
      <c r="B21" s="131">
        <v>522395.01799999998</v>
      </c>
      <c r="C21" s="131">
        <v>630009.13321936654</v>
      </c>
      <c r="D21" s="539"/>
      <c r="E21" s="539"/>
    </row>
    <row r="22" spans="1:5" x14ac:dyDescent="0.3">
      <c r="A22" s="113" t="s">
        <v>118</v>
      </c>
      <c r="B22" s="131">
        <v>478084.91200000001</v>
      </c>
      <c r="C22" s="131">
        <v>507196.96028782759</v>
      </c>
      <c r="D22" s="539"/>
      <c r="E22" s="539"/>
    </row>
    <row r="23" spans="1:5" x14ac:dyDescent="0.3">
      <c r="A23" s="113" t="s">
        <v>119</v>
      </c>
      <c r="B23" s="131">
        <v>80687.839999999967</v>
      </c>
      <c r="C23" s="131">
        <v>225691.87589840867</v>
      </c>
      <c r="D23" s="539"/>
      <c r="E23" s="539"/>
    </row>
    <row r="24" spans="1:5" x14ac:dyDescent="0.3">
      <c r="A24" s="85" t="s">
        <v>909</v>
      </c>
      <c r="B24" s="133">
        <v>-885615.81099999999</v>
      </c>
      <c r="C24" s="133">
        <v>-695012.99836185039</v>
      </c>
      <c r="D24" s="539"/>
      <c r="E24" s="539"/>
    </row>
    <row r="25" spans="1:5" x14ac:dyDescent="0.3">
      <c r="A25" s="85" t="s">
        <v>849</v>
      </c>
      <c r="B25" s="133">
        <v>966303.65099999995</v>
      </c>
      <c r="C25" s="133">
        <v>920704.87426025909</v>
      </c>
      <c r="D25" s="539"/>
      <c r="E25" s="539"/>
    </row>
    <row r="26" spans="1:5" x14ac:dyDescent="0.3">
      <c r="A26" s="136" t="s">
        <v>910</v>
      </c>
      <c r="B26" s="137">
        <v>44357933.967</v>
      </c>
      <c r="C26" s="137">
        <v>42276996.371000804</v>
      </c>
      <c r="D26" s="539"/>
      <c r="E26" s="539"/>
    </row>
    <row r="27" spans="1:5" x14ac:dyDescent="0.3">
      <c r="A27" s="1" t="s">
        <v>146</v>
      </c>
      <c r="B27" s="138"/>
      <c r="C27" s="138"/>
    </row>
    <row r="36" spans="2:2" x14ac:dyDescent="0.3">
      <c r="B36" s="139"/>
    </row>
  </sheetData>
  <mergeCells count="1">
    <mergeCell ref="A5:C5"/>
  </mergeCells>
  <pageMargins left="0.7" right="0.7" top="0.75" bottom="0.75" header="0.3" footer="0.3"/>
  <pageSetup orientation="portrait" horizontalDpi="4294967292" verticalDpi="4294967292"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B382D-CE98-431C-8F75-C417AEC166EA}">
  <dimension ref="A1:E36"/>
  <sheetViews>
    <sheetView workbookViewId="0">
      <selection activeCell="J26" sqref="J26"/>
    </sheetView>
  </sheetViews>
  <sheetFormatPr baseColWidth="10" defaultColWidth="11.44140625" defaultRowHeight="13.8" x14ac:dyDescent="0.3"/>
  <cols>
    <col min="1" max="1" width="45.5546875" style="1" bestFit="1" customWidth="1"/>
    <col min="2" max="2" width="11.44140625" style="1" bestFit="1" customWidth="1"/>
    <col min="3" max="3" width="11.5546875" style="1" bestFit="1" customWidth="1"/>
    <col min="4" max="16384" width="11.44140625" style="1"/>
  </cols>
  <sheetData>
    <row r="1" spans="1:5" x14ac:dyDescent="0.3">
      <c r="A1" s="718" t="s">
        <v>911</v>
      </c>
      <c r="B1" s="128"/>
      <c r="C1" s="128"/>
    </row>
    <row r="2" spans="1:5" x14ac:dyDescent="0.3">
      <c r="A2" s="718" t="s">
        <v>899</v>
      </c>
      <c r="B2" s="128"/>
      <c r="C2" s="128"/>
    </row>
    <row r="3" spans="1:5" x14ac:dyDescent="0.3">
      <c r="A3" s="718" t="s">
        <v>900</v>
      </c>
      <c r="B3" s="128"/>
      <c r="C3" s="128"/>
    </row>
    <row r="4" spans="1:5" x14ac:dyDescent="0.3">
      <c r="A4" s="719" t="s">
        <v>411</v>
      </c>
      <c r="B4" s="128"/>
      <c r="C4" s="128"/>
    </row>
    <row r="5" spans="1:5" x14ac:dyDescent="0.3">
      <c r="A5" s="959"/>
      <c r="B5" s="959"/>
      <c r="C5" s="959"/>
    </row>
    <row r="6" spans="1:5" x14ac:dyDescent="0.3">
      <c r="A6" s="720"/>
      <c r="B6" s="112">
        <v>2021</v>
      </c>
      <c r="C6" s="112">
        <v>2022</v>
      </c>
    </row>
    <row r="7" spans="1:5" s="117" customFormat="1" x14ac:dyDescent="0.3">
      <c r="A7" s="135" t="s">
        <v>109</v>
      </c>
      <c r="B7" s="129">
        <v>19852292.218523193</v>
      </c>
      <c r="C7" s="130">
        <v>17345747.356074937</v>
      </c>
      <c r="D7" s="740"/>
      <c r="E7" s="740"/>
    </row>
    <row r="8" spans="1:5" s="117" customFormat="1" x14ac:dyDescent="0.3">
      <c r="A8" s="135" t="s">
        <v>901</v>
      </c>
      <c r="B8" s="131">
        <v>-650578.23070637439</v>
      </c>
      <c r="C8" s="132">
        <v>-631275.72808041738</v>
      </c>
      <c r="D8" s="740"/>
      <c r="E8" s="740"/>
    </row>
    <row r="9" spans="1:5" x14ac:dyDescent="0.3">
      <c r="A9" s="114" t="s">
        <v>902</v>
      </c>
      <c r="B9" s="133">
        <v>9259478.594517665</v>
      </c>
      <c r="C9" s="134">
        <v>12627641.822587492</v>
      </c>
      <c r="D9" s="740"/>
      <c r="E9" s="740"/>
    </row>
    <row r="10" spans="1:5" x14ac:dyDescent="0.3">
      <c r="A10" s="114" t="s">
        <v>903</v>
      </c>
      <c r="B10" s="133">
        <v>-9910056.8252240382</v>
      </c>
      <c r="C10" s="134">
        <v>-13258917.55066791</v>
      </c>
      <c r="D10" s="740"/>
      <c r="E10" s="740"/>
    </row>
    <row r="11" spans="1:5" s="117" customFormat="1" x14ac:dyDescent="0.3">
      <c r="A11" s="135" t="s">
        <v>904</v>
      </c>
      <c r="B11" s="131">
        <v>6440201.7738008918</v>
      </c>
      <c r="C11" s="132">
        <v>6372288.480684258</v>
      </c>
      <c r="D11" s="740"/>
      <c r="E11" s="740"/>
    </row>
    <row r="12" spans="1:5" s="117" customFormat="1" x14ac:dyDescent="0.3">
      <c r="A12" s="135" t="s">
        <v>905</v>
      </c>
      <c r="B12" s="131">
        <v>14062668.675428675</v>
      </c>
      <c r="C12" s="132">
        <v>11604734.603471095</v>
      </c>
      <c r="D12" s="740"/>
      <c r="E12" s="740"/>
    </row>
    <row r="13" spans="1:5" s="117" customFormat="1" x14ac:dyDescent="0.3">
      <c r="A13" s="135" t="s">
        <v>112</v>
      </c>
      <c r="B13" s="131">
        <v>22566439.131791499</v>
      </c>
      <c r="C13" s="131">
        <v>20428599.569719795</v>
      </c>
      <c r="D13" s="740"/>
      <c r="E13" s="740"/>
    </row>
    <row r="14" spans="1:5" x14ac:dyDescent="0.3">
      <c r="A14" s="114" t="s">
        <v>906</v>
      </c>
      <c r="B14" s="133">
        <v>34047101.915819593</v>
      </c>
      <c r="C14" s="133">
        <v>30860765.816458393</v>
      </c>
      <c r="D14" s="740"/>
      <c r="E14" s="740"/>
    </row>
    <row r="15" spans="1:5" x14ac:dyDescent="0.3">
      <c r="A15" s="114" t="s">
        <v>907</v>
      </c>
      <c r="B15" s="133">
        <v>-385174.03529901692</v>
      </c>
      <c r="C15" s="133">
        <v>-396482.98741827486</v>
      </c>
      <c r="D15" s="740"/>
      <c r="E15" s="740"/>
    </row>
    <row r="16" spans="1:5" x14ac:dyDescent="0.3">
      <c r="A16" s="114" t="s">
        <v>908</v>
      </c>
      <c r="B16" s="133">
        <v>-11095488.748729076</v>
      </c>
      <c r="C16" s="133">
        <v>-10035683.259320322</v>
      </c>
      <c r="D16" s="740"/>
      <c r="E16" s="740"/>
    </row>
    <row r="17" spans="1:5" x14ac:dyDescent="0.3">
      <c r="A17" s="135" t="s">
        <v>113</v>
      </c>
      <c r="B17" s="131">
        <v>2765656.4132121918</v>
      </c>
      <c r="C17" s="131">
        <v>3139751.4758004709</v>
      </c>
      <c r="D17" s="740"/>
      <c r="E17" s="740"/>
    </row>
    <row r="18" spans="1:5" x14ac:dyDescent="0.3">
      <c r="A18" s="114" t="s">
        <v>114</v>
      </c>
      <c r="B18" s="133">
        <v>1196540.5177974657</v>
      </c>
      <c r="C18" s="133">
        <v>1208630.4111623338</v>
      </c>
      <c r="D18" s="740"/>
      <c r="E18" s="740"/>
    </row>
    <row r="19" spans="1:5" x14ac:dyDescent="0.3">
      <c r="A19" s="114" t="s">
        <v>115</v>
      </c>
      <c r="B19" s="133">
        <v>1556041.8265381821</v>
      </c>
      <c r="C19" s="133">
        <v>1917834.5641985307</v>
      </c>
      <c r="D19" s="740"/>
      <c r="E19" s="740"/>
    </row>
    <row r="20" spans="1:5" x14ac:dyDescent="0.3">
      <c r="A20" s="114" t="s">
        <v>116</v>
      </c>
      <c r="B20" s="133">
        <v>13074.068876543788</v>
      </c>
      <c r="C20" s="133">
        <v>13286.500439606552</v>
      </c>
      <c r="D20" s="740"/>
      <c r="E20" s="740"/>
    </row>
    <row r="21" spans="1:5" x14ac:dyDescent="0.3">
      <c r="A21" s="135" t="s">
        <v>117</v>
      </c>
      <c r="B21" s="131">
        <v>545421.96964529366</v>
      </c>
      <c r="C21" s="131">
        <v>630009.13321936654</v>
      </c>
      <c r="D21" s="740"/>
      <c r="E21" s="740"/>
    </row>
    <row r="22" spans="1:5" x14ac:dyDescent="0.3">
      <c r="A22" s="135" t="s">
        <v>118</v>
      </c>
      <c r="B22" s="131">
        <v>499158.69289690832</v>
      </c>
      <c r="C22" s="131">
        <v>507196.96028782759</v>
      </c>
      <c r="D22" s="740"/>
      <c r="E22" s="740"/>
    </row>
    <row r="23" spans="1:5" x14ac:dyDescent="0.3">
      <c r="A23" s="135" t="s">
        <v>119</v>
      </c>
      <c r="B23" s="131">
        <v>84244.525890988298</v>
      </c>
      <c r="C23" s="131">
        <v>225691.87589840867</v>
      </c>
      <c r="D23" s="740"/>
      <c r="E23" s="740"/>
    </row>
    <row r="24" spans="1:5" x14ac:dyDescent="0.3">
      <c r="A24" s="114" t="s">
        <v>909</v>
      </c>
      <c r="B24" s="133">
        <v>-924653.38171474321</v>
      </c>
      <c r="C24" s="133">
        <v>-695012.99836185039</v>
      </c>
      <c r="D24" s="740"/>
      <c r="E24" s="740"/>
    </row>
    <row r="25" spans="1:5" x14ac:dyDescent="0.3">
      <c r="A25" s="114" t="s">
        <v>849</v>
      </c>
      <c r="B25" s="133">
        <v>1008897.9076057315</v>
      </c>
      <c r="C25" s="133">
        <v>920704.87426025909</v>
      </c>
      <c r="D25" s="740"/>
      <c r="E25" s="740"/>
    </row>
    <row r="26" spans="1:5" x14ac:dyDescent="0.3">
      <c r="A26" s="136" t="s">
        <v>910</v>
      </c>
      <c r="B26" s="137">
        <v>46313212.951960072</v>
      </c>
      <c r="C26" s="137">
        <v>42276996.371000804</v>
      </c>
      <c r="D26" s="740"/>
      <c r="E26" s="740"/>
    </row>
    <row r="27" spans="1:5" x14ac:dyDescent="0.3">
      <c r="A27" s="1" t="s">
        <v>146</v>
      </c>
      <c r="B27" s="122"/>
      <c r="C27" s="123"/>
    </row>
    <row r="29" spans="1:5" x14ac:dyDescent="0.3">
      <c r="A29" s="117"/>
    </row>
    <row r="36" spans="2:2" x14ac:dyDescent="0.3">
      <c r="B36" s="139"/>
    </row>
  </sheetData>
  <mergeCells count="1">
    <mergeCell ref="A5:C5"/>
  </mergeCells>
  <pageMargins left="0.7" right="0.7" top="0.75" bottom="0.75" header="0.3" footer="0.3"/>
  <pageSetup orientation="portrait" horizontalDpi="4294967292" verticalDpi="4294967292"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756C-AF2F-48B3-8D75-16076F2E4A3C}">
  <dimension ref="A1:E14"/>
  <sheetViews>
    <sheetView workbookViewId="0">
      <selection activeCell="I17" sqref="I17"/>
    </sheetView>
  </sheetViews>
  <sheetFormatPr baseColWidth="10" defaultColWidth="11.44140625" defaultRowHeight="13.8" x14ac:dyDescent="0.3"/>
  <cols>
    <col min="1" max="1" width="34.44140625" style="1" bestFit="1" customWidth="1"/>
    <col min="2" max="3" width="10.44140625" style="1" bestFit="1" customWidth="1"/>
    <col min="4" max="16384" width="11.44140625" style="1"/>
  </cols>
  <sheetData>
    <row r="1" spans="1:5" x14ac:dyDescent="0.3">
      <c r="A1" s="718" t="s">
        <v>912</v>
      </c>
      <c r="B1" s="128"/>
      <c r="C1" s="128"/>
    </row>
    <row r="2" spans="1:5" x14ac:dyDescent="0.3">
      <c r="A2" s="718" t="s">
        <v>899</v>
      </c>
      <c r="B2" s="128"/>
      <c r="C2" s="128"/>
    </row>
    <row r="3" spans="1:5" x14ac:dyDescent="0.3">
      <c r="A3" s="718" t="s">
        <v>913</v>
      </c>
      <c r="B3" s="128"/>
      <c r="C3" s="128"/>
    </row>
    <row r="4" spans="1:5" x14ac:dyDescent="0.3">
      <c r="A4" s="719" t="s">
        <v>831</v>
      </c>
      <c r="B4" s="128"/>
      <c r="C4" s="128"/>
    </row>
    <row r="6" spans="1:5" x14ac:dyDescent="0.3">
      <c r="A6" s="720"/>
      <c r="B6" s="112">
        <v>2021</v>
      </c>
      <c r="C6" s="112">
        <v>2022</v>
      </c>
    </row>
    <row r="7" spans="1:5" x14ac:dyDescent="0.3">
      <c r="A7" s="140" t="s">
        <v>109</v>
      </c>
      <c r="B7" s="129">
        <v>3085428.5580000002</v>
      </c>
      <c r="C7" s="129">
        <v>3950348.738934726</v>
      </c>
      <c r="D7" s="139"/>
      <c r="E7" s="139"/>
    </row>
    <row r="8" spans="1:5" x14ac:dyDescent="0.3">
      <c r="A8" s="140" t="s">
        <v>901</v>
      </c>
      <c r="B8" s="131">
        <v>317358.21800000011</v>
      </c>
      <c r="C8" s="131">
        <v>1383602.6239204668</v>
      </c>
      <c r="D8" s="139"/>
      <c r="E8" s="139"/>
    </row>
    <row r="9" spans="1:5" x14ac:dyDescent="0.3">
      <c r="A9" s="141" t="s">
        <v>902</v>
      </c>
      <c r="B9" s="133">
        <v>1619120.138</v>
      </c>
      <c r="C9" s="133">
        <v>3960155.4390796688</v>
      </c>
      <c r="D9" s="139"/>
      <c r="E9" s="139"/>
    </row>
    <row r="10" spans="1:5" x14ac:dyDescent="0.3">
      <c r="A10" s="141" t="s">
        <v>903</v>
      </c>
      <c r="B10" s="133">
        <v>-1301761.92</v>
      </c>
      <c r="C10" s="133">
        <v>-2576552.8151592021</v>
      </c>
      <c r="D10" s="139"/>
      <c r="E10" s="139"/>
    </row>
    <row r="11" spans="1:5" x14ac:dyDescent="0.3">
      <c r="A11" s="140" t="s">
        <v>904</v>
      </c>
      <c r="B11" s="131">
        <v>560344.88800000004</v>
      </c>
      <c r="C11" s="131">
        <v>496647.56248811592</v>
      </c>
      <c r="D11" s="139"/>
      <c r="E11" s="139"/>
    </row>
    <row r="12" spans="1:5" x14ac:dyDescent="0.3">
      <c r="A12" s="140" t="s">
        <v>905</v>
      </c>
      <c r="B12" s="131">
        <v>2207725.452</v>
      </c>
      <c r="C12" s="131">
        <v>2070098.5525261429</v>
      </c>
      <c r="D12" s="139"/>
      <c r="E12" s="139"/>
    </row>
    <row r="13" spans="1:5" x14ac:dyDescent="0.3">
      <c r="A13" s="142" t="s">
        <v>910</v>
      </c>
      <c r="B13" s="137">
        <v>3085428.5580000002</v>
      </c>
      <c r="C13" s="137">
        <v>3950348.738934726</v>
      </c>
      <c r="D13" s="139"/>
      <c r="E13" s="139"/>
    </row>
    <row r="14" spans="1:5" x14ac:dyDescent="0.3">
      <c r="A14" s="1" t="s">
        <v>146</v>
      </c>
    </row>
  </sheetData>
  <pageMargins left="0.7" right="0.7" top="0.75" bottom="0.75" header="0.3" footer="0.3"/>
  <pageSetup orientation="portrait" horizontalDpi="4294967292" verticalDpi="429496729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C5BD7-5AA4-4FBB-81CA-F5007954A67E}">
  <dimension ref="A1:E15"/>
  <sheetViews>
    <sheetView workbookViewId="0">
      <selection activeCell="E10" sqref="E10"/>
    </sheetView>
  </sheetViews>
  <sheetFormatPr baseColWidth="10" defaultColWidth="11.44140625" defaultRowHeight="13.8" x14ac:dyDescent="0.3"/>
  <cols>
    <col min="1" max="1" width="34.44140625" style="1" bestFit="1" customWidth="1"/>
    <col min="2" max="3" width="10.44140625" style="1" bestFit="1" customWidth="1"/>
    <col min="4" max="16384" width="11.44140625" style="1"/>
  </cols>
  <sheetData>
    <row r="1" spans="1:5" x14ac:dyDescent="0.3">
      <c r="A1" s="718" t="s">
        <v>914</v>
      </c>
      <c r="B1" s="128"/>
      <c r="C1" s="128"/>
    </row>
    <row r="2" spans="1:5" x14ac:dyDescent="0.3">
      <c r="A2" s="718" t="s">
        <v>899</v>
      </c>
      <c r="B2" s="128"/>
      <c r="C2" s="128"/>
    </row>
    <row r="3" spans="1:5" x14ac:dyDescent="0.3">
      <c r="A3" s="718" t="s">
        <v>913</v>
      </c>
      <c r="B3" s="128"/>
      <c r="C3" s="128"/>
    </row>
    <row r="4" spans="1:5" x14ac:dyDescent="0.3">
      <c r="A4" s="719" t="s">
        <v>287</v>
      </c>
      <c r="B4" s="128"/>
      <c r="C4" s="128"/>
    </row>
    <row r="6" spans="1:5" x14ac:dyDescent="0.3">
      <c r="A6" s="720"/>
      <c r="B6" s="112">
        <v>2021</v>
      </c>
      <c r="C6" s="112">
        <v>2022</v>
      </c>
    </row>
    <row r="7" spans="1:5" x14ac:dyDescent="0.3">
      <c r="A7" s="140" t="s">
        <v>109</v>
      </c>
      <c r="B7" s="129">
        <v>3221432.9450289635</v>
      </c>
      <c r="C7" s="129">
        <v>3950348.738934726</v>
      </c>
      <c r="D7" s="139"/>
      <c r="E7" s="139"/>
    </row>
    <row r="8" spans="1:5" x14ac:dyDescent="0.3">
      <c r="A8" s="140" t="s">
        <v>901</v>
      </c>
      <c r="B8" s="131">
        <v>331347.23414357018</v>
      </c>
      <c r="C8" s="131">
        <v>1383602.6239204668</v>
      </c>
      <c r="D8" s="139"/>
      <c r="E8" s="139"/>
    </row>
    <row r="9" spans="1:5" x14ac:dyDescent="0.3">
      <c r="A9" s="141" t="s">
        <v>902</v>
      </c>
      <c r="B9" s="133">
        <v>1690490.2694924241</v>
      </c>
      <c r="C9" s="133">
        <v>3960155.4390796688</v>
      </c>
      <c r="D9" s="139"/>
      <c r="E9" s="139"/>
    </row>
    <row r="10" spans="1:5" x14ac:dyDescent="0.3">
      <c r="A10" s="141" t="s">
        <v>903</v>
      </c>
      <c r="B10" s="133">
        <v>-1359143.035348854</v>
      </c>
      <c r="C10" s="133">
        <v>-2576552.8151592021</v>
      </c>
      <c r="D10" s="139"/>
      <c r="E10" s="139"/>
    </row>
    <row r="11" spans="1:5" x14ac:dyDescent="0.3">
      <c r="A11" s="140" t="s">
        <v>904</v>
      </c>
      <c r="B11" s="131">
        <v>585044.65387844015</v>
      </c>
      <c r="C11" s="131">
        <v>496647.56248811592</v>
      </c>
      <c r="D11" s="139"/>
      <c r="E11" s="139"/>
    </row>
    <row r="12" spans="1:5" x14ac:dyDescent="0.3">
      <c r="A12" s="140" t="s">
        <v>905</v>
      </c>
      <c r="B12" s="131">
        <v>2305041.0570069533</v>
      </c>
      <c r="C12" s="131">
        <v>2070098.5525261429</v>
      </c>
      <c r="D12" s="139"/>
      <c r="E12" s="139"/>
    </row>
    <row r="13" spans="1:5" x14ac:dyDescent="0.3">
      <c r="A13" s="142" t="s">
        <v>910</v>
      </c>
      <c r="B13" s="137">
        <v>3221432.9450289635</v>
      </c>
      <c r="C13" s="137">
        <v>3950348.738934726</v>
      </c>
      <c r="D13" s="139"/>
      <c r="E13" s="139"/>
    </row>
    <row r="14" spans="1:5" x14ac:dyDescent="0.3">
      <c r="A14" s="1" t="s">
        <v>146</v>
      </c>
      <c r="D14" s="139"/>
      <c r="E14" s="139"/>
    </row>
    <row r="15" spans="1:5" x14ac:dyDescent="0.3">
      <c r="B15" s="122"/>
      <c r="C15" s="123"/>
    </row>
  </sheetData>
  <pageMargins left="0.7" right="0.7" top="0.75" bottom="0.75" header="0.3" footer="0.3"/>
  <pageSetup orientation="portrait" horizontalDpi="4294967292" verticalDpi="429496729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1D35D-61F8-4BED-8775-4DB7E1F5AF82}">
  <dimension ref="A1:E27"/>
  <sheetViews>
    <sheetView workbookViewId="0">
      <selection activeCell="A5" sqref="A5:C7"/>
    </sheetView>
  </sheetViews>
  <sheetFormatPr baseColWidth="10" defaultColWidth="11.44140625" defaultRowHeight="13.8" x14ac:dyDescent="0.3"/>
  <cols>
    <col min="1" max="1" width="47.5546875" style="1" customWidth="1"/>
    <col min="2" max="3" width="11.44140625" style="1" bestFit="1" customWidth="1"/>
    <col min="4" max="16384" width="11.44140625" style="1"/>
  </cols>
  <sheetData>
    <row r="1" spans="1:5" x14ac:dyDescent="0.3">
      <c r="A1" s="718" t="s">
        <v>915</v>
      </c>
      <c r="B1" s="128"/>
      <c r="C1" s="128"/>
    </row>
    <row r="2" spans="1:5" x14ac:dyDescent="0.3">
      <c r="A2" s="718" t="s">
        <v>899</v>
      </c>
      <c r="B2" s="128"/>
      <c r="C2" s="128"/>
    </row>
    <row r="3" spans="1:5" x14ac:dyDescent="0.3">
      <c r="A3" s="718" t="s">
        <v>916</v>
      </c>
      <c r="B3" s="128"/>
      <c r="C3" s="128"/>
    </row>
    <row r="4" spans="1:5" x14ac:dyDescent="0.3">
      <c r="A4" s="719" t="s">
        <v>831</v>
      </c>
      <c r="B4" s="128"/>
      <c r="C4" s="128"/>
    </row>
    <row r="5" spans="1:5" x14ac:dyDescent="0.3">
      <c r="A5" s="959"/>
      <c r="B5" s="959"/>
      <c r="C5" s="959"/>
    </row>
    <row r="6" spans="1:5" x14ac:dyDescent="0.3">
      <c r="A6" s="720"/>
      <c r="B6" s="112">
        <v>2021</v>
      </c>
      <c r="C6" s="112">
        <v>2022</v>
      </c>
    </row>
    <row r="7" spans="1:5" x14ac:dyDescent="0.3">
      <c r="A7" s="135" t="s">
        <v>109</v>
      </c>
      <c r="B7" s="129">
        <v>15928727.687999999</v>
      </c>
      <c r="C7" s="129">
        <v>13395398.617140209</v>
      </c>
      <c r="D7" s="139"/>
      <c r="E7" s="139"/>
    </row>
    <row r="8" spans="1:5" x14ac:dyDescent="0.3">
      <c r="A8" s="135" t="s">
        <v>901</v>
      </c>
      <c r="B8" s="131">
        <v>-940469.94700000063</v>
      </c>
      <c r="C8" s="131">
        <v>-2014878.3520008842</v>
      </c>
      <c r="D8" s="139"/>
      <c r="E8" s="139"/>
    </row>
    <row r="9" spans="1:5" x14ac:dyDescent="0.3">
      <c r="A9" s="114" t="s">
        <v>902</v>
      </c>
      <c r="B9" s="133">
        <v>7249436.2390000001</v>
      </c>
      <c r="C9" s="133">
        <v>8667486.3835078236</v>
      </c>
      <c r="D9" s="139"/>
      <c r="E9" s="139"/>
    </row>
    <row r="10" spans="1:5" x14ac:dyDescent="0.3">
      <c r="A10" s="114" t="s">
        <v>903</v>
      </c>
      <c r="B10" s="133">
        <v>-8189906.1860000007</v>
      </c>
      <c r="C10" s="133">
        <v>-10682364.735508706</v>
      </c>
      <c r="D10" s="139"/>
      <c r="E10" s="139"/>
    </row>
    <row r="11" spans="1:5" x14ac:dyDescent="0.3">
      <c r="A11" s="135" t="s">
        <v>904</v>
      </c>
      <c r="B11" s="131">
        <v>5607960.5869999994</v>
      </c>
      <c r="C11" s="131">
        <v>5875640.9181961417</v>
      </c>
      <c r="D11" s="139"/>
      <c r="E11" s="139"/>
    </row>
    <row r="12" spans="1:5" x14ac:dyDescent="0.3">
      <c r="A12" s="135" t="s">
        <v>905</v>
      </c>
      <c r="B12" s="131">
        <v>11261237.048</v>
      </c>
      <c r="C12" s="131">
        <v>9534636.0509449504</v>
      </c>
      <c r="D12" s="139"/>
      <c r="E12" s="139"/>
    </row>
    <row r="13" spans="1:5" x14ac:dyDescent="0.3">
      <c r="A13" s="135" t="s">
        <v>112</v>
      </c>
      <c r="B13" s="131">
        <v>21613715.677999999</v>
      </c>
      <c r="C13" s="131">
        <v>20428599.569719795</v>
      </c>
      <c r="D13" s="139"/>
      <c r="E13" s="139"/>
    </row>
    <row r="14" spans="1:5" x14ac:dyDescent="0.3">
      <c r="A14" s="114" t="s">
        <v>906</v>
      </c>
      <c r="B14" s="133">
        <v>32609680.958999999</v>
      </c>
      <c r="C14" s="133">
        <v>30860765.816458393</v>
      </c>
      <c r="D14" s="139"/>
      <c r="E14" s="139"/>
    </row>
    <row r="15" spans="1:5" x14ac:dyDescent="0.3">
      <c r="A15" s="114" t="s">
        <v>907</v>
      </c>
      <c r="B15" s="133">
        <v>-368912.527</v>
      </c>
      <c r="C15" s="133">
        <v>-396482.98741827486</v>
      </c>
      <c r="D15" s="139"/>
      <c r="E15" s="139"/>
    </row>
    <row r="16" spans="1:5" x14ac:dyDescent="0.3">
      <c r="A16" s="114" t="s">
        <v>908</v>
      </c>
      <c r="B16" s="133">
        <v>-10627052.754000001</v>
      </c>
      <c r="C16" s="133">
        <v>-10035683.259320322</v>
      </c>
      <c r="D16" s="139"/>
      <c r="E16" s="139"/>
    </row>
    <row r="17" spans="1:5" x14ac:dyDescent="0.3">
      <c r="A17" s="135" t="s">
        <v>113</v>
      </c>
      <c r="B17" s="131">
        <v>2648894.273</v>
      </c>
      <c r="C17" s="131">
        <v>3139751.4758004709</v>
      </c>
      <c r="D17" s="139"/>
      <c r="E17" s="139"/>
    </row>
    <row r="18" spans="1:5" x14ac:dyDescent="0.3">
      <c r="A18" s="114" t="s">
        <v>114</v>
      </c>
      <c r="B18" s="133">
        <v>1146024.253</v>
      </c>
      <c r="C18" s="133">
        <v>1208630.4111623338</v>
      </c>
      <c r="D18" s="139"/>
      <c r="E18" s="139"/>
    </row>
    <row r="19" spans="1:5" x14ac:dyDescent="0.3">
      <c r="A19" s="114" t="s">
        <v>115</v>
      </c>
      <c r="B19" s="133">
        <v>1490347.92</v>
      </c>
      <c r="C19" s="133">
        <v>1917834.5641985307</v>
      </c>
      <c r="D19" s="139"/>
      <c r="E19" s="139"/>
    </row>
    <row r="20" spans="1:5" x14ac:dyDescent="0.3">
      <c r="A20" s="114" t="s">
        <v>116</v>
      </c>
      <c r="B20" s="133">
        <v>12522.1</v>
      </c>
      <c r="C20" s="133">
        <v>13286.500439606552</v>
      </c>
      <c r="D20" s="139"/>
      <c r="E20" s="139"/>
    </row>
    <row r="21" spans="1:5" x14ac:dyDescent="0.3">
      <c r="A21" s="135" t="s">
        <v>117</v>
      </c>
      <c r="B21" s="131">
        <v>522395.01799999998</v>
      </c>
      <c r="C21" s="131">
        <v>630009.13321936654</v>
      </c>
      <c r="D21" s="139"/>
      <c r="E21" s="139"/>
    </row>
    <row r="22" spans="1:5" x14ac:dyDescent="0.3">
      <c r="A22" s="135" t="s">
        <v>118</v>
      </c>
      <c r="B22" s="131">
        <v>478084.91200000001</v>
      </c>
      <c r="C22" s="131">
        <v>507196.96028782759</v>
      </c>
      <c r="D22" s="139"/>
      <c r="E22" s="139"/>
    </row>
    <row r="23" spans="1:5" x14ac:dyDescent="0.3">
      <c r="A23" s="135" t="s">
        <v>119</v>
      </c>
      <c r="B23" s="131">
        <v>80687.839999999967</v>
      </c>
      <c r="C23" s="131">
        <v>225691.87589840867</v>
      </c>
      <c r="D23" s="139"/>
      <c r="E23" s="139"/>
    </row>
    <row r="24" spans="1:5" x14ac:dyDescent="0.3">
      <c r="A24" s="114" t="s">
        <v>909</v>
      </c>
      <c r="B24" s="133">
        <v>-885615.81099999999</v>
      </c>
      <c r="C24" s="133">
        <v>-695012.99836185039</v>
      </c>
      <c r="D24" s="139"/>
      <c r="E24" s="139"/>
    </row>
    <row r="25" spans="1:5" x14ac:dyDescent="0.3">
      <c r="A25" s="114" t="s">
        <v>849</v>
      </c>
      <c r="B25" s="133">
        <v>966303.65099999995</v>
      </c>
      <c r="C25" s="133">
        <v>920704.87426025909</v>
      </c>
      <c r="D25" s="139"/>
      <c r="E25" s="139"/>
    </row>
    <row r="26" spans="1:5" x14ac:dyDescent="0.3">
      <c r="A26" s="136" t="s">
        <v>910</v>
      </c>
      <c r="B26" s="137">
        <v>41272505.409000002</v>
      </c>
      <c r="C26" s="137">
        <v>38326647.632066078</v>
      </c>
      <c r="D26" s="139"/>
      <c r="E26" s="139"/>
    </row>
    <row r="27" spans="1:5" x14ac:dyDescent="0.3">
      <c r="A27" s="1" t="s">
        <v>146</v>
      </c>
    </row>
  </sheetData>
  <mergeCells count="1">
    <mergeCell ref="A5:C5"/>
  </mergeCells>
  <pageMargins left="0.7" right="0.7" top="0.75" bottom="0.75" header="0.3" footer="0.3"/>
  <pageSetup orientation="portrait" horizontalDpi="4294967292" verticalDpi="429496729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1989-CBFD-42CA-A017-411B52E107DA}">
  <dimension ref="A1:G28"/>
  <sheetViews>
    <sheetView workbookViewId="0">
      <selection activeCell="I20" sqref="I20"/>
    </sheetView>
  </sheetViews>
  <sheetFormatPr baseColWidth="10" defaultColWidth="11.44140625" defaultRowHeight="13.8" x14ac:dyDescent="0.3"/>
  <cols>
    <col min="1" max="1" width="47.44140625" style="1" customWidth="1"/>
    <col min="2" max="3" width="11.5546875" style="1" bestFit="1" customWidth="1"/>
    <col min="4" max="16384" width="11.44140625" style="1"/>
  </cols>
  <sheetData>
    <row r="1" spans="1:7" x14ac:dyDescent="0.3">
      <c r="A1" s="718" t="s">
        <v>917</v>
      </c>
      <c r="B1" s="128"/>
      <c r="C1" s="128"/>
    </row>
    <row r="2" spans="1:7" x14ac:dyDescent="0.3">
      <c r="A2" s="718" t="s">
        <v>899</v>
      </c>
      <c r="B2" s="128"/>
      <c r="C2" s="128"/>
    </row>
    <row r="3" spans="1:7" x14ac:dyDescent="0.3">
      <c r="A3" s="718" t="s">
        <v>916</v>
      </c>
      <c r="B3" s="128"/>
      <c r="C3" s="128"/>
    </row>
    <row r="4" spans="1:7" x14ac:dyDescent="0.3">
      <c r="A4" s="719" t="s">
        <v>287</v>
      </c>
      <c r="B4" s="128"/>
      <c r="C4" s="128"/>
    </row>
    <row r="5" spans="1:7" x14ac:dyDescent="0.3">
      <c r="A5" s="959"/>
      <c r="B5" s="959"/>
      <c r="C5" s="959"/>
    </row>
    <row r="6" spans="1:7" x14ac:dyDescent="0.3">
      <c r="A6" s="720"/>
      <c r="B6" s="112">
        <v>2021</v>
      </c>
      <c r="C6" s="112">
        <v>2022</v>
      </c>
    </row>
    <row r="7" spans="1:7" x14ac:dyDescent="0.3">
      <c r="A7" s="135" t="s">
        <v>109</v>
      </c>
      <c r="B7" s="129">
        <v>16630859.273494229</v>
      </c>
      <c r="C7" s="129">
        <v>13395398.617140209</v>
      </c>
      <c r="E7" s="575"/>
      <c r="F7" s="139"/>
      <c r="G7" s="139"/>
    </row>
    <row r="8" spans="1:7" x14ac:dyDescent="0.3">
      <c r="A8" s="135" t="s">
        <v>901</v>
      </c>
      <c r="B8" s="131">
        <v>-981925.46484994481</v>
      </c>
      <c r="C8" s="131">
        <v>-2014878.3520008842</v>
      </c>
      <c r="E8" s="575"/>
      <c r="F8" s="139"/>
      <c r="G8" s="139"/>
    </row>
    <row r="9" spans="1:7" x14ac:dyDescent="0.3">
      <c r="A9" s="114" t="s">
        <v>902</v>
      </c>
      <c r="B9" s="133">
        <v>7568988.32502524</v>
      </c>
      <c r="C9" s="133">
        <v>8667486.3835078236</v>
      </c>
      <c r="E9" s="575"/>
      <c r="F9" s="139"/>
      <c r="G9" s="139"/>
    </row>
    <row r="10" spans="1:7" x14ac:dyDescent="0.3">
      <c r="A10" s="114" t="s">
        <v>903</v>
      </c>
      <c r="B10" s="133">
        <v>-8550913.7898751851</v>
      </c>
      <c r="C10" s="133">
        <v>-10682364.735508706</v>
      </c>
      <c r="E10" s="575"/>
      <c r="F10" s="139"/>
      <c r="G10" s="139"/>
    </row>
    <row r="11" spans="1:7" x14ac:dyDescent="0.3">
      <c r="A11" s="135" t="s">
        <v>904</v>
      </c>
      <c r="B11" s="131">
        <v>5855157.1199224507</v>
      </c>
      <c r="C11" s="131">
        <v>5875640.9181961417</v>
      </c>
      <c r="E11" s="575"/>
      <c r="F11" s="139"/>
      <c r="G11" s="139"/>
    </row>
    <row r="12" spans="1:7" x14ac:dyDescent="0.3">
      <c r="A12" s="135" t="s">
        <v>905</v>
      </c>
      <c r="B12" s="131">
        <v>11757627.618421722</v>
      </c>
      <c r="C12" s="131">
        <v>9534636.0509449504</v>
      </c>
      <c r="E12" s="575"/>
      <c r="F12" s="139"/>
      <c r="G12" s="139"/>
    </row>
    <row r="13" spans="1:7" x14ac:dyDescent="0.3">
      <c r="A13" s="135" t="s">
        <v>112</v>
      </c>
      <c r="B13" s="131">
        <v>22566439.131791499</v>
      </c>
      <c r="C13" s="131">
        <v>20428599.569719795</v>
      </c>
      <c r="E13" s="575"/>
      <c r="F13" s="139"/>
      <c r="G13" s="139"/>
    </row>
    <row r="14" spans="1:7" x14ac:dyDescent="0.3">
      <c r="A14" s="114" t="s">
        <v>906</v>
      </c>
      <c r="B14" s="133">
        <v>34047101.915819593</v>
      </c>
      <c r="C14" s="133">
        <v>30860765.816458393</v>
      </c>
      <c r="E14" s="575"/>
      <c r="F14" s="139"/>
      <c r="G14" s="139"/>
    </row>
    <row r="15" spans="1:7" x14ac:dyDescent="0.3">
      <c r="A15" s="114" t="s">
        <v>907</v>
      </c>
      <c r="B15" s="133">
        <v>-385174.03529901692</v>
      </c>
      <c r="C15" s="133">
        <v>-396482.98741827486</v>
      </c>
      <c r="E15" s="575"/>
      <c r="F15" s="139"/>
      <c r="G15" s="139"/>
    </row>
    <row r="16" spans="1:7" x14ac:dyDescent="0.3">
      <c r="A16" s="114" t="s">
        <v>908</v>
      </c>
      <c r="B16" s="133">
        <v>-11095488.748729076</v>
      </c>
      <c r="C16" s="133">
        <v>-10035683.259320322</v>
      </c>
      <c r="E16" s="575"/>
      <c r="F16" s="139"/>
      <c r="G16" s="139"/>
    </row>
    <row r="17" spans="1:7" x14ac:dyDescent="0.3">
      <c r="A17" s="135" t="s">
        <v>113</v>
      </c>
      <c r="B17" s="131">
        <v>2765656.4132121918</v>
      </c>
      <c r="C17" s="131">
        <v>3139751.4758004709</v>
      </c>
      <c r="E17" s="575"/>
      <c r="F17" s="139"/>
      <c r="G17" s="139"/>
    </row>
    <row r="18" spans="1:7" x14ac:dyDescent="0.3">
      <c r="A18" s="114" t="s">
        <v>114</v>
      </c>
      <c r="B18" s="133">
        <v>1196540.5177974657</v>
      </c>
      <c r="C18" s="133">
        <v>1208630.4111623338</v>
      </c>
      <c r="E18" s="575"/>
      <c r="F18" s="139"/>
      <c r="G18" s="139"/>
    </row>
    <row r="19" spans="1:7" x14ac:dyDescent="0.3">
      <c r="A19" s="114" t="s">
        <v>115</v>
      </c>
      <c r="B19" s="133">
        <v>1556041.8265381821</v>
      </c>
      <c r="C19" s="133">
        <v>1917834.5641985307</v>
      </c>
      <c r="E19" s="575"/>
      <c r="F19" s="139"/>
      <c r="G19" s="139"/>
    </row>
    <row r="20" spans="1:7" x14ac:dyDescent="0.3">
      <c r="A20" s="114" t="s">
        <v>116</v>
      </c>
      <c r="B20" s="133">
        <v>13074.068876543788</v>
      </c>
      <c r="C20" s="133">
        <v>13286.500439606552</v>
      </c>
      <c r="E20" s="575"/>
      <c r="F20" s="139"/>
      <c r="G20" s="139"/>
    </row>
    <row r="21" spans="1:7" x14ac:dyDescent="0.3">
      <c r="A21" s="135" t="s">
        <v>117</v>
      </c>
      <c r="B21" s="131">
        <v>545421.96964529366</v>
      </c>
      <c r="C21" s="131">
        <v>630009.13321936654</v>
      </c>
      <c r="E21" s="575"/>
      <c r="F21" s="139"/>
      <c r="G21" s="139"/>
    </row>
    <row r="22" spans="1:7" x14ac:dyDescent="0.3">
      <c r="A22" s="135" t="s">
        <v>118</v>
      </c>
      <c r="B22" s="131">
        <v>499158.69289690832</v>
      </c>
      <c r="C22" s="131">
        <v>507196.96028782759</v>
      </c>
      <c r="E22" s="575"/>
      <c r="F22" s="139"/>
      <c r="G22" s="139"/>
    </row>
    <row r="23" spans="1:7" x14ac:dyDescent="0.3">
      <c r="A23" s="135" t="s">
        <v>119</v>
      </c>
      <c r="B23" s="131">
        <v>84244.525890988298</v>
      </c>
      <c r="C23" s="131">
        <v>225691.87589840867</v>
      </c>
      <c r="E23" s="575"/>
      <c r="F23" s="139"/>
      <c r="G23" s="139"/>
    </row>
    <row r="24" spans="1:7" x14ac:dyDescent="0.3">
      <c r="A24" s="114" t="s">
        <v>909</v>
      </c>
      <c r="B24" s="133">
        <v>-924653.38171474321</v>
      </c>
      <c r="C24" s="133">
        <v>-695012.99836185039</v>
      </c>
      <c r="E24" s="575"/>
      <c r="F24" s="139"/>
      <c r="G24" s="139"/>
    </row>
    <row r="25" spans="1:7" x14ac:dyDescent="0.3">
      <c r="A25" s="114" t="s">
        <v>849</v>
      </c>
      <c r="B25" s="133">
        <v>1008897.9076057315</v>
      </c>
      <c r="C25" s="133">
        <v>920704.87426025909</v>
      </c>
      <c r="E25" s="575"/>
      <c r="F25" s="139"/>
      <c r="G25" s="139"/>
    </row>
    <row r="26" spans="1:7" x14ac:dyDescent="0.3">
      <c r="A26" s="136" t="s">
        <v>910</v>
      </c>
      <c r="B26" s="137">
        <v>43091780.006931111</v>
      </c>
      <c r="C26" s="137">
        <v>38326647.632066078</v>
      </c>
      <c r="E26" s="575"/>
      <c r="F26" s="139"/>
      <c r="G26" s="139"/>
    </row>
    <row r="27" spans="1:7" x14ac:dyDescent="0.3">
      <c r="A27" s="1" t="s">
        <v>146</v>
      </c>
    </row>
    <row r="28" spans="1:7" x14ac:dyDescent="0.3">
      <c r="B28" s="122"/>
      <c r="C28" s="123"/>
    </row>
  </sheetData>
  <mergeCells count="1">
    <mergeCell ref="A5:C5"/>
  </mergeCells>
  <pageMargins left="0.7" right="0.7" top="0.75" bottom="0.75" header="0.3" footer="0.3"/>
  <pageSetup orientation="portrait" horizontalDpi="4294967292" verticalDpi="429496729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9B56-A429-480D-AECC-F8BAF0F8A0CB}">
  <dimension ref="A1:O97"/>
  <sheetViews>
    <sheetView zoomScaleNormal="100" workbookViewId="0">
      <selection activeCell="E13" sqref="E13"/>
    </sheetView>
  </sheetViews>
  <sheetFormatPr baseColWidth="10" defaultColWidth="47.44140625" defaultRowHeight="13.8" x14ac:dyDescent="0.3"/>
  <cols>
    <col min="1" max="1" width="9.44140625" style="5" customWidth="1"/>
    <col min="2" max="2" width="9" style="5" customWidth="1"/>
    <col min="3" max="3" width="12.5546875" style="5" customWidth="1"/>
    <col min="4" max="4" width="11.77734375" style="5" customWidth="1"/>
    <col min="5" max="5" width="61.44140625" style="505" customWidth="1"/>
    <col min="6" max="6" width="17.44140625" style="5" customWidth="1"/>
    <col min="7" max="12" width="14.77734375" style="5" customWidth="1"/>
    <col min="13" max="15" width="47.44140625" style="5"/>
    <col min="16" max="16384" width="47.44140625" style="281"/>
  </cols>
  <sheetData>
    <row r="1" spans="1:12" s="5" customFormat="1" x14ac:dyDescent="0.3">
      <c r="A1" s="4" t="s">
        <v>918</v>
      </c>
      <c r="D1" s="724"/>
      <c r="E1" s="649"/>
    </row>
    <row r="2" spans="1:12" s="5" customFormat="1" x14ac:dyDescent="0.3">
      <c r="A2" s="229" t="s">
        <v>1117</v>
      </c>
      <c r="B2" s="277"/>
      <c r="C2" s="277"/>
      <c r="D2" s="750"/>
      <c r="E2" s="542"/>
      <c r="F2" s="279"/>
      <c r="G2" s="279"/>
    </row>
    <row r="3" spans="1:12" s="5" customFormat="1" x14ac:dyDescent="0.3">
      <c r="A3" s="540" t="s">
        <v>919</v>
      </c>
      <c r="B3" s="279"/>
      <c r="C3" s="279"/>
      <c r="D3" s="751"/>
      <c r="E3" s="542"/>
      <c r="F3" s="279"/>
      <c r="G3" s="279"/>
    </row>
    <row r="4" spans="1:12" s="5" customFormat="1" x14ac:dyDescent="0.3">
      <c r="A4" s="541" t="s">
        <v>920</v>
      </c>
      <c r="B4" s="280"/>
      <c r="C4" s="280"/>
      <c r="D4" s="280"/>
      <c r="E4" s="543"/>
      <c r="F4" s="280"/>
      <c r="G4" s="280"/>
    </row>
    <row r="5" spans="1:12" s="5" customFormat="1" x14ac:dyDescent="0.3">
      <c r="A5" s="927" t="s">
        <v>921</v>
      </c>
      <c r="B5" s="927" t="s">
        <v>922</v>
      </c>
      <c r="C5" s="813" t="s">
        <v>923</v>
      </c>
      <c r="D5" s="927" t="s">
        <v>924</v>
      </c>
      <c r="E5" s="961" t="s">
        <v>925</v>
      </c>
      <c r="F5" s="927" t="s">
        <v>616</v>
      </c>
      <c r="G5" s="960" t="s">
        <v>926</v>
      </c>
      <c r="H5" s="960"/>
      <c r="I5" s="960"/>
      <c r="J5" s="960"/>
      <c r="K5" s="960"/>
      <c r="L5" s="960"/>
    </row>
    <row r="6" spans="1:12" s="5" customFormat="1" x14ac:dyDescent="0.3">
      <c r="A6" s="927"/>
      <c r="B6" s="927"/>
      <c r="C6" s="814"/>
      <c r="D6" s="927"/>
      <c r="E6" s="961"/>
      <c r="F6" s="927"/>
      <c r="G6" s="679">
        <v>2021</v>
      </c>
      <c r="H6" s="679">
        <v>2022</v>
      </c>
      <c r="I6" s="679">
        <v>2023</v>
      </c>
      <c r="J6" s="679">
        <v>2024</v>
      </c>
      <c r="K6" s="679">
        <v>2025</v>
      </c>
      <c r="L6" s="679">
        <v>2026</v>
      </c>
    </row>
    <row r="7" spans="1:12" s="5" customFormat="1" ht="41.4" x14ac:dyDescent="0.3">
      <c r="A7" s="546">
        <v>153</v>
      </c>
      <c r="B7" s="546">
        <v>2020</v>
      </c>
      <c r="C7" s="546" t="s">
        <v>927</v>
      </c>
      <c r="D7" s="546" t="s">
        <v>928</v>
      </c>
      <c r="E7" s="249" t="s">
        <v>929</v>
      </c>
      <c r="F7" s="249" t="s">
        <v>930</v>
      </c>
      <c r="G7" s="547"/>
      <c r="H7" s="548">
        <v>285279.30300000001</v>
      </c>
      <c r="I7" s="548">
        <v>246079.74</v>
      </c>
      <c r="J7" s="548">
        <v>246079.74</v>
      </c>
      <c r="K7" s="548">
        <v>246079.74</v>
      </c>
      <c r="L7" s="548">
        <v>246079.74</v>
      </c>
    </row>
    <row r="8" spans="1:12" s="5" customFormat="1" ht="27.6" x14ac:dyDescent="0.3">
      <c r="A8" s="546">
        <v>155</v>
      </c>
      <c r="B8" s="546">
        <v>2020</v>
      </c>
      <c r="C8" s="546" t="s">
        <v>931</v>
      </c>
      <c r="D8" s="546" t="s">
        <v>932</v>
      </c>
      <c r="E8" s="249" t="s">
        <v>933</v>
      </c>
      <c r="F8" s="249" t="s">
        <v>934</v>
      </c>
      <c r="G8" s="547"/>
      <c r="H8" s="548">
        <v>707285.76580200007</v>
      </c>
      <c r="I8" s="548">
        <v>941073.35884800006</v>
      </c>
      <c r="J8" s="548">
        <v>928882.45083999995</v>
      </c>
      <c r="K8" s="548">
        <v>928882.45083999995</v>
      </c>
      <c r="L8" s="548">
        <v>928882.45083999995</v>
      </c>
    </row>
    <row r="9" spans="1:12" s="5" customFormat="1" ht="41.4" x14ac:dyDescent="0.3">
      <c r="A9" s="546">
        <v>159</v>
      </c>
      <c r="B9" s="546">
        <v>2020</v>
      </c>
      <c r="C9" s="546" t="s">
        <v>935</v>
      </c>
      <c r="D9" s="546" t="s">
        <v>936</v>
      </c>
      <c r="E9" s="249" t="s">
        <v>1449</v>
      </c>
      <c r="F9" s="249" t="s">
        <v>937</v>
      </c>
      <c r="G9" s="548">
        <v>36368172.149999999</v>
      </c>
      <c r="H9" s="548"/>
      <c r="I9" s="548"/>
      <c r="J9" s="548"/>
      <c r="K9" s="548"/>
      <c r="L9" s="548"/>
    </row>
    <row r="10" spans="1:12" s="5" customFormat="1" ht="41.4" x14ac:dyDescent="0.3">
      <c r="A10" s="546">
        <v>164</v>
      </c>
      <c r="B10" s="546">
        <v>2020</v>
      </c>
      <c r="C10" s="546" t="s">
        <v>938</v>
      </c>
      <c r="D10" s="546" t="s">
        <v>939</v>
      </c>
      <c r="E10" s="249" t="s">
        <v>940</v>
      </c>
      <c r="F10" s="249" t="s">
        <v>941</v>
      </c>
      <c r="G10" s="548">
        <v>134338.78</v>
      </c>
      <c r="H10" s="548">
        <v>755487.49</v>
      </c>
      <c r="I10" s="548">
        <v>755487.49</v>
      </c>
      <c r="J10" s="548">
        <v>755487.49</v>
      </c>
      <c r="K10" s="548">
        <v>755487.49</v>
      </c>
      <c r="L10" s="548">
        <v>755487.49</v>
      </c>
    </row>
    <row r="11" spans="1:12" s="5" customFormat="1" ht="27.6" x14ac:dyDescent="0.3">
      <c r="A11" s="546">
        <v>167</v>
      </c>
      <c r="B11" s="546">
        <v>2020</v>
      </c>
      <c r="C11" s="546" t="s">
        <v>942</v>
      </c>
      <c r="D11" s="546"/>
      <c r="E11" s="249" t="s">
        <v>943</v>
      </c>
      <c r="F11" s="249" t="s">
        <v>944</v>
      </c>
      <c r="G11" s="548">
        <v>205927.9</v>
      </c>
      <c r="H11" s="546"/>
      <c r="I11" s="546"/>
      <c r="J11" s="546"/>
      <c r="K11" s="546"/>
      <c r="L11" s="546"/>
    </row>
    <row r="12" spans="1:12" s="5" customFormat="1" ht="27.6" x14ac:dyDescent="0.3">
      <c r="A12" s="546">
        <v>169</v>
      </c>
      <c r="B12" s="546">
        <v>2020</v>
      </c>
      <c r="C12" s="546" t="s">
        <v>945</v>
      </c>
      <c r="D12" s="546" t="s">
        <v>946</v>
      </c>
      <c r="E12" s="249" t="s">
        <v>1450</v>
      </c>
      <c r="F12" s="249" t="s">
        <v>930</v>
      </c>
      <c r="G12" s="548"/>
      <c r="H12" s="548">
        <v>59845.060000000005</v>
      </c>
      <c r="I12" s="548">
        <v>42326.82</v>
      </c>
      <c r="J12" s="548">
        <v>42326.82</v>
      </c>
      <c r="K12" s="548">
        <v>42326.82</v>
      </c>
      <c r="L12" s="548">
        <v>42326.82</v>
      </c>
    </row>
    <row r="13" spans="1:12" s="5" customFormat="1" ht="27.6" x14ac:dyDescent="0.3">
      <c r="A13" s="546">
        <v>173</v>
      </c>
      <c r="B13" s="546">
        <v>2020</v>
      </c>
      <c r="C13" s="546" t="s">
        <v>947</v>
      </c>
      <c r="D13" s="546" t="s">
        <v>948</v>
      </c>
      <c r="E13" s="549" t="s">
        <v>1451</v>
      </c>
      <c r="F13" s="249" t="s">
        <v>949</v>
      </c>
      <c r="G13" s="548"/>
      <c r="H13" s="548"/>
      <c r="I13" s="548"/>
      <c r="J13" s="548"/>
      <c r="K13" s="548"/>
      <c r="L13" s="548"/>
    </row>
    <row r="14" spans="1:12" s="5" customFormat="1" ht="27.6" x14ac:dyDescent="0.3">
      <c r="A14" s="546">
        <v>175</v>
      </c>
      <c r="B14" s="546">
        <v>2020</v>
      </c>
      <c r="C14" s="546" t="s">
        <v>950</v>
      </c>
      <c r="D14" s="546" t="s">
        <v>951</v>
      </c>
      <c r="E14" s="549" t="s">
        <v>952</v>
      </c>
      <c r="F14" s="249" t="s">
        <v>341</v>
      </c>
      <c r="G14" s="548"/>
      <c r="H14" s="548"/>
      <c r="I14" s="548"/>
      <c r="J14" s="548"/>
      <c r="K14" s="548"/>
      <c r="L14" s="548"/>
    </row>
    <row r="15" spans="1:12" s="5" customFormat="1" ht="27.6" x14ac:dyDescent="0.3">
      <c r="A15" s="546">
        <v>187</v>
      </c>
      <c r="B15" s="546">
        <v>2020</v>
      </c>
      <c r="C15" s="546" t="s">
        <v>953</v>
      </c>
      <c r="D15" s="546" t="s">
        <v>954</v>
      </c>
      <c r="E15" s="249" t="s">
        <v>1452</v>
      </c>
      <c r="F15" s="249" t="s">
        <v>949</v>
      </c>
      <c r="G15" s="548"/>
      <c r="H15" s="548">
        <v>4946902.4478144394</v>
      </c>
      <c r="I15" s="548">
        <v>5071502.2973782914</v>
      </c>
      <c r="J15" s="548">
        <v>5240978.3976806877</v>
      </c>
      <c r="K15" s="548">
        <v>5579864.5221815212</v>
      </c>
      <c r="L15" s="548">
        <v>5579864.5221815212</v>
      </c>
    </row>
    <row r="16" spans="1:12" s="5" customFormat="1" ht="41.4" x14ac:dyDescent="0.3">
      <c r="A16" s="546" t="s">
        <v>955</v>
      </c>
      <c r="B16" s="546">
        <v>2020</v>
      </c>
      <c r="C16" s="546" t="s">
        <v>947</v>
      </c>
      <c r="D16" s="546" t="s">
        <v>956</v>
      </c>
      <c r="E16" s="249" t="s">
        <v>1453</v>
      </c>
      <c r="F16" s="249" t="s">
        <v>949</v>
      </c>
      <c r="G16" s="548">
        <v>759117.48336073151</v>
      </c>
      <c r="H16" s="548">
        <v>808023.11296264536</v>
      </c>
      <c r="I16" s="548">
        <v>815593.53657016286</v>
      </c>
      <c r="J16" s="548">
        <v>820423.90325445507</v>
      </c>
      <c r="K16" s="548">
        <v>829709.73527499416</v>
      </c>
      <c r="L16" s="548">
        <v>843786.34768426861</v>
      </c>
    </row>
    <row r="17" spans="1:12" s="5" customFormat="1" ht="27.6" x14ac:dyDescent="0.3">
      <c r="A17" s="546">
        <v>191</v>
      </c>
      <c r="B17" s="546">
        <v>2020</v>
      </c>
      <c r="C17" s="546" t="s">
        <v>957</v>
      </c>
      <c r="D17" s="546" t="s">
        <v>958</v>
      </c>
      <c r="E17" s="249" t="s">
        <v>1454</v>
      </c>
      <c r="F17" s="249" t="s">
        <v>949</v>
      </c>
      <c r="G17" s="548">
        <v>19585676.845195089</v>
      </c>
      <c r="H17" s="548">
        <v>20373885.632222995</v>
      </c>
      <c r="I17" s="548">
        <v>23728219.543370251</v>
      </c>
      <c r="J17" s="548">
        <v>24564012.559039343</v>
      </c>
      <c r="K17" s="548">
        <v>23685048.139784541</v>
      </c>
      <c r="L17" s="548">
        <v>22382423.333259717</v>
      </c>
    </row>
    <row r="18" spans="1:12" s="5" customFormat="1" ht="27.6" x14ac:dyDescent="0.3">
      <c r="A18" s="546">
        <v>198</v>
      </c>
      <c r="B18" s="546">
        <v>2020</v>
      </c>
      <c r="C18" s="546" t="s">
        <v>959</v>
      </c>
      <c r="D18" s="546"/>
      <c r="E18" s="249" t="s">
        <v>960</v>
      </c>
      <c r="F18" s="249" t="s">
        <v>941</v>
      </c>
      <c r="G18" s="546"/>
      <c r="H18" s="546"/>
      <c r="I18" s="546"/>
      <c r="J18" s="546"/>
      <c r="K18" s="546"/>
      <c r="L18" s="550">
        <v>15382091.07</v>
      </c>
    </row>
    <row r="19" spans="1:12" s="5" customFormat="1" ht="41.4" x14ac:dyDescent="0.3">
      <c r="A19" s="551">
        <v>203</v>
      </c>
      <c r="B19" s="546">
        <v>2020</v>
      </c>
      <c r="C19" s="546" t="s">
        <v>961</v>
      </c>
      <c r="D19" s="546" t="s">
        <v>962</v>
      </c>
      <c r="E19" s="249" t="s">
        <v>1455</v>
      </c>
      <c r="F19" s="249" t="s">
        <v>937</v>
      </c>
      <c r="G19" s="546"/>
      <c r="H19" s="546"/>
      <c r="I19" s="546"/>
      <c r="J19" s="546"/>
      <c r="K19" s="546"/>
      <c r="L19" s="546"/>
    </row>
    <row r="20" spans="1:12" s="5" customFormat="1" ht="41.4" x14ac:dyDescent="0.3">
      <c r="A20" s="551">
        <v>205</v>
      </c>
      <c r="B20" s="546">
        <v>2020</v>
      </c>
      <c r="C20" s="546" t="s">
        <v>961</v>
      </c>
      <c r="D20" s="546" t="s">
        <v>963</v>
      </c>
      <c r="E20" s="249" t="s">
        <v>1455</v>
      </c>
      <c r="F20" s="249" t="s">
        <v>937</v>
      </c>
      <c r="G20" s="546"/>
      <c r="H20" s="546"/>
      <c r="I20" s="546"/>
      <c r="J20" s="546"/>
      <c r="K20" s="546"/>
      <c r="L20" s="546"/>
    </row>
    <row r="21" spans="1:12" s="5" customFormat="1" ht="41.4" x14ac:dyDescent="0.3">
      <c r="A21" s="546">
        <v>206</v>
      </c>
      <c r="B21" s="546">
        <v>2020</v>
      </c>
      <c r="C21" s="546" t="s">
        <v>964</v>
      </c>
      <c r="D21" s="546" t="s">
        <v>965</v>
      </c>
      <c r="E21" s="249" t="s">
        <v>966</v>
      </c>
      <c r="F21" s="249" t="s">
        <v>967</v>
      </c>
      <c r="G21" s="548">
        <v>945456.38199999998</v>
      </c>
      <c r="H21" s="548"/>
      <c r="I21" s="548"/>
      <c r="J21" s="548">
        <v>1997754.852</v>
      </c>
      <c r="K21" s="548"/>
      <c r="L21" s="548"/>
    </row>
    <row r="22" spans="1:12" s="5" customFormat="1" ht="41.4" x14ac:dyDescent="0.3">
      <c r="A22" s="551">
        <v>208</v>
      </c>
      <c r="B22" s="546">
        <v>2020</v>
      </c>
      <c r="C22" s="546" t="s">
        <v>961</v>
      </c>
      <c r="D22" s="546" t="s">
        <v>968</v>
      </c>
      <c r="E22" s="249" t="s">
        <v>1455</v>
      </c>
      <c r="F22" s="249" t="s">
        <v>937</v>
      </c>
      <c r="G22" s="548">
        <v>1233858000</v>
      </c>
      <c r="H22" s="548"/>
      <c r="I22" s="548"/>
      <c r="J22" s="548"/>
      <c r="K22" s="548"/>
      <c r="L22" s="548"/>
    </row>
    <row r="23" spans="1:12" s="5" customFormat="1" ht="41.4" x14ac:dyDescent="0.3">
      <c r="A23" s="551">
        <v>209</v>
      </c>
      <c r="B23" s="546">
        <v>2020</v>
      </c>
      <c r="C23" s="546" t="s">
        <v>961</v>
      </c>
      <c r="D23" s="546" t="s">
        <v>969</v>
      </c>
      <c r="E23" s="249" t="s">
        <v>1455</v>
      </c>
      <c r="F23" s="249" t="s">
        <v>937</v>
      </c>
      <c r="G23" s="548"/>
      <c r="H23" s="548"/>
      <c r="I23" s="548"/>
      <c r="J23" s="548"/>
      <c r="K23" s="548"/>
      <c r="L23" s="548"/>
    </row>
    <row r="24" spans="1:12" s="5" customFormat="1" ht="27.6" x14ac:dyDescent="0.3">
      <c r="A24" s="546">
        <v>2</v>
      </c>
      <c r="B24" s="546">
        <v>2021</v>
      </c>
      <c r="C24" s="546" t="s">
        <v>970</v>
      </c>
      <c r="D24" s="546" t="s">
        <v>971</v>
      </c>
      <c r="E24" s="549" t="s">
        <v>972</v>
      </c>
      <c r="F24" s="249" t="s">
        <v>973</v>
      </c>
      <c r="G24" s="548"/>
      <c r="H24" s="548"/>
      <c r="I24" s="548"/>
      <c r="J24" s="548"/>
      <c r="K24" s="548"/>
      <c r="L24" s="548"/>
    </row>
    <row r="25" spans="1:12" s="5" customFormat="1" ht="69" x14ac:dyDescent="0.3">
      <c r="A25" s="546">
        <v>7</v>
      </c>
      <c r="B25" s="546">
        <v>2021</v>
      </c>
      <c r="C25" s="546" t="s">
        <v>974</v>
      </c>
      <c r="D25" s="546" t="s">
        <v>975</v>
      </c>
      <c r="E25" s="249" t="s">
        <v>1456</v>
      </c>
      <c r="F25" s="249" t="s">
        <v>967</v>
      </c>
      <c r="G25" s="548">
        <v>3966</v>
      </c>
      <c r="H25" s="548">
        <v>3966</v>
      </c>
      <c r="I25" s="548">
        <v>3966</v>
      </c>
      <c r="J25" s="548">
        <v>3966</v>
      </c>
      <c r="K25" s="548">
        <v>3966</v>
      </c>
      <c r="L25" s="548">
        <v>3966</v>
      </c>
    </row>
    <row r="26" spans="1:12" s="5" customFormat="1" ht="27.6" x14ac:dyDescent="0.3">
      <c r="A26" s="546">
        <v>8</v>
      </c>
      <c r="B26" s="546">
        <v>2021</v>
      </c>
      <c r="C26" s="546" t="s">
        <v>976</v>
      </c>
      <c r="D26" s="546" t="s">
        <v>977</v>
      </c>
      <c r="E26" s="249" t="s">
        <v>1457</v>
      </c>
      <c r="F26" s="249" t="s">
        <v>978</v>
      </c>
      <c r="G26" s="548">
        <v>1579</v>
      </c>
      <c r="H26" s="548"/>
      <c r="I26" s="548">
        <v>1579</v>
      </c>
      <c r="J26" s="548"/>
      <c r="K26" s="548">
        <v>4637</v>
      </c>
      <c r="L26" s="548"/>
    </row>
    <row r="27" spans="1:12" s="5" customFormat="1" ht="27.6" x14ac:dyDescent="0.3">
      <c r="A27" s="546">
        <v>11</v>
      </c>
      <c r="B27" s="552">
        <v>2021</v>
      </c>
      <c r="C27" s="548" t="s">
        <v>979</v>
      </c>
      <c r="D27" s="548" t="s">
        <v>1588</v>
      </c>
      <c r="E27" s="553" t="s">
        <v>1458</v>
      </c>
      <c r="F27" s="553" t="s">
        <v>941</v>
      </c>
      <c r="G27" s="548">
        <v>3991156</v>
      </c>
      <c r="H27" s="548">
        <v>2220417</v>
      </c>
      <c r="I27" s="548">
        <v>4062280</v>
      </c>
      <c r="J27" s="548">
        <v>3951639</v>
      </c>
      <c r="K27" s="546"/>
      <c r="L27" s="546"/>
    </row>
    <row r="28" spans="1:12" s="5" customFormat="1" ht="69" x14ac:dyDescent="0.3">
      <c r="A28" s="546">
        <v>14</v>
      </c>
      <c r="B28" s="546">
        <v>2021</v>
      </c>
      <c r="C28" s="249" t="s">
        <v>980</v>
      </c>
      <c r="D28" s="546" t="s">
        <v>981</v>
      </c>
      <c r="E28" s="249" t="s">
        <v>1459</v>
      </c>
      <c r="F28" s="249" t="s">
        <v>949</v>
      </c>
      <c r="G28" s="554">
        <v>26608000</v>
      </c>
      <c r="H28" s="546"/>
      <c r="I28" s="546"/>
      <c r="J28" s="546"/>
      <c r="K28" s="546"/>
      <c r="L28" s="546"/>
    </row>
    <row r="29" spans="1:12" s="5" customFormat="1" ht="27.6" x14ac:dyDescent="0.3">
      <c r="A29" s="546">
        <v>18</v>
      </c>
      <c r="B29" s="546">
        <v>2021</v>
      </c>
      <c r="C29" s="249" t="s">
        <v>982</v>
      </c>
      <c r="D29" s="546" t="s">
        <v>983</v>
      </c>
      <c r="E29" s="249" t="s">
        <v>984</v>
      </c>
      <c r="F29" s="249" t="s">
        <v>985</v>
      </c>
      <c r="G29" s="546"/>
      <c r="H29" s="548">
        <v>104734</v>
      </c>
      <c r="I29" s="546"/>
      <c r="J29" s="546"/>
      <c r="K29" s="546"/>
      <c r="L29" s="546"/>
    </row>
    <row r="30" spans="1:12" s="5" customFormat="1" ht="41.4" x14ac:dyDescent="0.3">
      <c r="A30" s="546">
        <v>19</v>
      </c>
      <c r="B30" s="546">
        <v>2021</v>
      </c>
      <c r="C30" s="546" t="s">
        <v>986</v>
      </c>
      <c r="D30" s="546" t="s">
        <v>987</v>
      </c>
      <c r="E30" s="249" t="s">
        <v>988</v>
      </c>
      <c r="F30" s="249" t="s">
        <v>989</v>
      </c>
      <c r="G30" s="546"/>
      <c r="H30" s="546"/>
      <c r="I30" s="546"/>
      <c r="J30" s="548">
        <v>100000</v>
      </c>
      <c r="K30" s="546"/>
      <c r="L30" s="546"/>
    </row>
    <row r="31" spans="1:12" s="5" customFormat="1" ht="55.2" x14ac:dyDescent="0.3">
      <c r="A31" s="546">
        <v>21</v>
      </c>
      <c r="B31" s="546">
        <v>2021</v>
      </c>
      <c r="C31" s="249" t="s">
        <v>990</v>
      </c>
      <c r="D31" s="249" t="s">
        <v>991</v>
      </c>
      <c r="E31" s="249" t="s">
        <v>992</v>
      </c>
      <c r="F31" s="249" t="s">
        <v>967</v>
      </c>
      <c r="G31" s="548">
        <v>2804000</v>
      </c>
      <c r="H31" s="546"/>
      <c r="I31" s="546"/>
      <c r="J31" s="546"/>
      <c r="K31" s="546"/>
      <c r="L31" s="546"/>
    </row>
    <row r="32" spans="1:12" s="5" customFormat="1" ht="27.6" x14ac:dyDescent="0.3">
      <c r="A32" s="546">
        <v>23</v>
      </c>
      <c r="B32" s="546">
        <v>2021</v>
      </c>
      <c r="C32" s="546" t="s">
        <v>950</v>
      </c>
      <c r="D32" s="546" t="s">
        <v>993</v>
      </c>
      <c r="E32" s="249" t="s">
        <v>994</v>
      </c>
      <c r="F32" s="546" t="s">
        <v>341</v>
      </c>
      <c r="G32" s="548"/>
      <c r="H32" s="548">
        <v>159231000</v>
      </c>
      <c r="I32" s="548">
        <v>129691000</v>
      </c>
      <c r="J32" s="548">
        <v>133514000</v>
      </c>
      <c r="K32" s="548">
        <v>136633000</v>
      </c>
      <c r="L32" s="548">
        <v>139627000</v>
      </c>
    </row>
    <row r="33" spans="1:12" s="5" customFormat="1" ht="41.4" x14ac:dyDescent="0.3">
      <c r="A33" s="546">
        <v>25</v>
      </c>
      <c r="B33" s="546">
        <v>2021</v>
      </c>
      <c r="C33" s="546" t="s">
        <v>995</v>
      </c>
      <c r="D33" s="546" t="s">
        <v>996</v>
      </c>
      <c r="E33" s="249" t="s">
        <v>997</v>
      </c>
      <c r="F33" s="249" t="s">
        <v>973</v>
      </c>
      <c r="G33" s="546"/>
      <c r="H33" s="548">
        <v>402495</v>
      </c>
      <c r="I33" s="548">
        <v>81642</v>
      </c>
      <c r="J33" s="548">
        <v>81642</v>
      </c>
      <c r="K33" s="548">
        <v>81642</v>
      </c>
      <c r="L33" s="548">
        <v>67112</v>
      </c>
    </row>
    <row r="34" spans="1:12" s="5" customFormat="1" ht="41.4" x14ac:dyDescent="0.3">
      <c r="A34" s="546">
        <v>26</v>
      </c>
      <c r="B34" s="546">
        <v>2021</v>
      </c>
      <c r="C34" s="546" t="s">
        <v>998</v>
      </c>
      <c r="D34" s="546" t="s">
        <v>999</v>
      </c>
      <c r="E34" s="249" t="s">
        <v>1000</v>
      </c>
      <c r="F34" s="249" t="s">
        <v>949</v>
      </c>
      <c r="G34" s="548">
        <v>601653000</v>
      </c>
      <c r="H34" s="548">
        <v>911664000</v>
      </c>
      <c r="I34" s="548">
        <v>893932000</v>
      </c>
      <c r="J34" s="548">
        <v>889552000</v>
      </c>
      <c r="K34" s="548">
        <v>918386000</v>
      </c>
      <c r="L34" s="548">
        <v>963115000</v>
      </c>
    </row>
    <row r="35" spans="1:12" s="5" customFormat="1" ht="55.2" x14ac:dyDescent="0.3">
      <c r="A35" s="546">
        <v>30</v>
      </c>
      <c r="B35" s="546">
        <v>2021</v>
      </c>
      <c r="C35" s="546" t="s">
        <v>1001</v>
      </c>
      <c r="D35" s="546" t="s">
        <v>1002</v>
      </c>
      <c r="E35" s="249" t="s">
        <v>1003</v>
      </c>
      <c r="F35" s="249" t="s">
        <v>937</v>
      </c>
      <c r="G35" s="548"/>
      <c r="H35" s="548">
        <v>83728</v>
      </c>
      <c r="I35" s="548">
        <v>254339</v>
      </c>
      <c r="J35" s="548">
        <v>189339</v>
      </c>
      <c r="K35" s="548">
        <v>189339</v>
      </c>
      <c r="L35" s="548">
        <v>189339</v>
      </c>
    </row>
    <row r="36" spans="1:12" s="5" customFormat="1" ht="69" x14ac:dyDescent="0.3">
      <c r="A36" s="546">
        <v>32</v>
      </c>
      <c r="B36" s="546">
        <v>2021</v>
      </c>
      <c r="C36" s="546" t="s">
        <v>1004</v>
      </c>
      <c r="D36" s="546" t="s">
        <v>1005</v>
      </c>
      <c r="E36" s="249" t="s">
        <v>1006</v>
      </c>
      <c r="F36" s="249" t="s">
        <v>973</v>
      </c>
      <c r="G36" s="548">
        <v>89207</v>
      </c>
      <c r="H36" s="548">
        <v>1066820</v>
      </c>
      <c r="I36" s="548">
        <v>2824304</v>
      </c>
      <c r="J36" s="548">
        <v>2824304</v>
      </c>
      <c r="K36" s="548">
        <v>2824304</v>
      </c>
      <c r="L36" s="548">
        <v>2824304</v>
      </c>
    </row>
    <row r="37" spans="1:12" s="5" customFormat="1" ht="27.6" x14ac:dyDescent="0.3">
      <c r="A37" s="546">
        <v>33</v>
      </c>
      <c r="B37" s="546">
        <v>2021</v>
      </c>
      <c r="C37" s="546" t="s">
        <v>1007</v>
      </c>
      <c r="D37" s="546" t="s">
        <v>1008</v>
      </c>
      <c r="E37" s="249" t="s">
        <v>1460</v>
      </c>
      <c r="F37" s="249" t="s">
        <v>934</v>
      </c>
      <c r="G37" s="548"/>
      <c r="H37" s="548">
        <v>1222644</v>
      </c>
      <c r="I37" s="548">
        <v>706262</v>
      </c>
      <c r="J37" s="548">
        <v>732302</v>
      </c>
      <c r="K37" s="548">
        <v>758343</v>
      </c>
      <c r="L37" s="548">
        <v>758343</v>
      </c>
    </row>
    <row r="38" spans="1:12" s="5" customFormat="1" ht="27.6" x14ac:dyDescent="0.3">
      <c r="A38" s="546">
        <v>34</v>
      </c>
      <c r="B38" s="546">
        <v>2021</v>
      </c>
      <c r="C38" s="546" t="s">
        <v>1009</v>
      </c>
      <c r="D38" s="546" t="s">
        <v>1010</v>
      </c>
      <c r="E38" s="549" t="s">
        <v>1461</v>
      </c>
      <c r="F38" s="546" t="s">
        <v>937</v>
      </c>
      <c r="G38" s="548"/>
      <c r="H38" s="546"/>
      <c r="I38" s="546"/>
      <c r="J38" s="546"/>
      <c r="K38" s="546"/>
      <c r="L38" s="546"/>
    </row>
    <row r="39" spans="1:12" s="5" customFormat="1" ht="27.6" x14ac:dyDescent="0.3">
      <c r="A39" s="546">
        <v>35</v>
      </c>
      <c r="B39" s="546">
        <v>2021</v>
      </c>
      <c r="C39" s="546" t="s">
        <v>1011</v>
      </c>
      <c r="D39" s="546" t="s">
        <v>1012</v>
      </c>
      <c r="E39" s="249" t="s">
        <v>1013</v>
      </c>
      <c r="F39" s="249" t="s">
        <v>1014</v>
      </c>
      <c r="G39" s="546"/>
      <c r="H39" s="548">
        <v>702586</v>
      </c>
      <c r="I39" s="548">
        <v>702586</v>
      </c>
      <c r="J39" s="548">
        <v>702586</v>
      </c>
      <c r="K39" s="548">
        <v>702586</v>
      </c>
      <c r="L39" s="548">
        <v>702586</v>
      </c>
    </row>
    <row r="40" spans="1:12" s="5" customFormat="1" ht="41.4" x14ac:dyDescent="0.3">
      <c r="A40" s="546">
        <v>37</v>
      </c>
      <c r="B40" s="546">
        <v>2021</v>
      </c>
      <c r="C40" s="546" t="s">
        <v>974</v>
      </c>
      <c r="D40" s="249" t="s">
        <v>1015</v>
      </c>
      <c r="E40" s="249" t="s">
        <v>1462</v>
      </c>
      <c r="F40" s="249" t="s">
        <v>1016</v>
      </c>
      <c r="G40" s="548">
        <v>383199</v>
      </c>
      <c r="H40" s="546"/>
      <c r="I40" s="546"/>
      <c r="J40" s="546"/>
      <c r="K40" s="546"/>
      <c r="L40" s="546"/>
    </row>
    <row r="41" spans="1:12" s="5" customFormat="1" ht="55.2" x14ac:dyDescent="0.3">
      <c r="A41" s="546">
        <v>38</v>
      </c>
      <c r="B41" s="546">
        <v>2021</v>
      </c>
      <c r="C41" s="546" t="s">
        <v>1017</v>
      </c>
      <c r="D41" s="546" t="s">
        <v>1018</v>
      </c>
      <c r="E41" s="249" t="s">
        <v>1019</v>
      </c>
      <c r="F41" s="546" t="s">
        <v>937</v>
      </c>
      <c r="G41" s="546"/>
      <c r="H41" s="548">
        <v>174650</v>
      </c>
      <c r="I41" s="548">
        <v>174650</v>
      </c>
      <c r="J41" s="548">
        <v>174650</v>
      </c>
      <c r="K41" s="548">
        <v>174650</v>
      </c>
      <c r="L41" s="548">
        <v>174650</v>
      </c>
    </row>
    <row r="42" spans="1:12" s="5" customFormat="1" ht="27.6" x14ac:dyDescent="0.3">
      <c r="A42" s="546">
        <v>39</v>
      </c>
      <c r="B42" s="546">
        <v>2021</v>
      </c>
      <c r="C42" s="546" t="s">
        <v>1020</v>
      </c>
      <c r="D42" s="546" t="s">
        <v>1021</v>
      </c>
      <c r="E42" s="249" t="s">
        <v>1463</v>
      </c>
      <c r="F42" s="249" t="s">
        <v>934</v>
      </c>
      <c r="G42" s="548">
        <v>424484</v>
      </c>
      <c r="H42" s="548">
        <v>112649</v>
      </c>
      <c r="I42" s="548">
        <v>112649</v>
      </c>
      <c r="J42" s="548">
        <v>112649</v>
      </c>
      <c r="K42" s="548">
        <v>112649</v>
      </c>
      <c r="L42" s="548">
        <v>112649</v>
      </c>
    </row>
    <row r="43" spans="1:12" s="5" customFormat="1" ht="27.6" x14ac:dyDescent="0.3">
      <c r="A43" s="546">
        <v>40</v>
      </c>
      <c r="B43" s="546">
        <v>2021</v>
      </c>
      <c r="C43" s="546" t="s">
        <v>1009</v>
      </c>
      <c r="D43" s="546" t="s">
        <v>1022</v>
      </c>
      <c r="E43" s="549" t="s">
        <v>1589</v>
      </c>
      <c r="F43" s="546" t="s">
        <v>937</v>
      </c>
      <c r="G43" s="548"/>
      <c r="H43" s="546"/>
      <c r="I43" s="546"/>
      <c r="J43" s="546"/>
      <c r="K43" s="546"/>
      <c r="L43" s="546"/>
    </row>
    <row r="44" spans="1:12" s="5" customFormat="1" ht="27.6" x14ac:dyDescent="0.3">
      <c r="A44" s="546">
        <v>45</v>
      </c>
      <c r="B44" s="546">
        <v>2021</v>
      </c>
      <c r="C44" s="546" t="s">
        <v>1009</v>
      </c>
      <c r="D44" s="555" t="s">
        <v>1023</v>
      </c>
      <c r="E44" s="549" t="s">
        <v>1589</v>
      </c>
      <c r="F44" s="546" t="s">
        <v>937</v>
      </c>
      <c r="G44" s="548"/>
      <c r="H44" s="546"/>
      <c r="I44" s="546"/>
      <c r="J44" s="546"/>
      <c r="K44" s="546"/>
      <c r="L44" s="546"/>
    </row>
    <row r="45" spans="1:12" s="5" customFormat="1" ht="41.4" x14ac:dyDescent="0.3">
      <c r="A45" s="546">
        <v>46</v>
      </c>
      <c r="B45" s="546">
        <v>2021</v>
      </c>
      <c r="C45" s="546" t="s">
        <v>1009</v>
      </c>
      <c r="D45" s="546" t="s">
        <v>1024</v>
      </c>
      <c r="E45" s="249" t="s">
        <v>1464</v>
      </c>
      <c r="F45" s="249" t="s">
        <v>949</v>
      </c>
      <c r="G45" s="548">
        <v>1717200000</v>
      </c>
      <c r="H45" s="548"/>
      <c r="I45" s="548"/>
      <c r="J45" s="548"/>
      <c r="K45" s="548"/>
      <c r="L45" s="548"/>
    </row>
    <row r="46" spans="1:12" s="5" customFormat="1" ht="41.4" x14ac:dyDescent="0.3">
      <c r="A46" s="546">
        <v>47</v>
      </c>
      <c r="B46" s="552">
        <v>2021</v>
      </c>
      <c r="C46" s="548" t="s">
        <v>1009</v>
      </c>
      <c r="D46" s="548"/>
      <c r="E46" s="553" t="s">
        <v>1590</v>
      </c>
      <c r="F46" s="249" t="s">
        <v>949</v>
      </c>
      <c r="G46" s="548">
        <v>16834000</v>
      </c>
      <c r="H46" s="548"/>
      <c r="I46" s="548"/>
      <c r="J46" s="548"/>
      <c r="K46" s="546"/>
      <c r="L46" s="546"/>
    </row>
    <row r="47" spans="1:12" s="5" customFormat="1" ht="27.6" x14ac:dyDescent="0.3">
      <c r="A47" s="546">
        <v>49</v>
      </c>
      <c r="B47" s="546">
        <v>2021</v>
      </c>
      <c r="C47" s="249" t="s">
        <v>1025</v>
      </c>
      <c r="D47" s="546" t="s">
        <v>1026</v>
      </c>
      <c r="E47" s="249" t="s">
        <v>1027</v>
      </c>
      <c r="F47" s="249" t="s">
        <v>973</v>
      </c>
      <c r="G47" s="548"/>
      <c r="H47" s="548">
        <v>959407</v>
      </c>
      <c r="I47" s="548">
        <v>827275</v>
      </c>
      <c r="J47" s="548">
        <v>827275</v>
      </c>
      <c r="K47" s="548">
        <v>827275</v>
      </c>
      <c r="L47" s="548">
        <v>827275</v>
      </c>
    </row>
    <row r="48" spans="1:12" s="5" customFormat="1" ht="27.6" x14ac:dyDescent="0.3">
      <c r="A48" s="546">
        <v>54</v>
      </c>
      <c r="B48" s="546">
        <v>2021</v>
      </c>
      <c r="C48" s="546" t="s">
        <v>1028</v>
      </c>
      <c r="D48" s="546" t="s">
        <v>1029</v>
      </c>
      <c r="E48" s="249" t="s">
        <v>1030</v>
      </c>
      <c r="F48" s="249" t="s">
        <v>949</v>
      </c>
      <c r="G48" s="548"/>
      <c r="H48" s="548"/>
      <c r="I48" s="548"/>
      <c r="J48" s="548"/>
      <c r="K48" s="548"/>
      <c r="L48" s="548"/>
    </row>
    <row r="49" spans="1:12" s="5" customFormat="1" ht="55.2" x14ac:dyDescent="0.3">
      <c r="A49" s="546">
        <v>55</v>
      </c>
      <c r="B49" s="546">
        <v>2021</v>
      </c>
      <c r="C49" s="249" t="s">
        <v>1031</v>
      </c>
      <c r="D49" s="249" t="s">
        <v>1032</v>
      </c>
      <c r="E49" s="249" t="s">
        <v>1465</v>
      </c>
      <c r="F49" s="249" t="s">
        <v>937</v>
      </c>
      <c r="G49" s="548">
        <v>21301757</v>
      </c>
      <c r="H49" s="548">
        <v>493294</v>
      </c>
      <c r="I49" s="548">
        <v>506500</v>
      </c>
      <c r="J49" s="546"/>
      <c r="K49" s="546"/>
      <c r="L49" s="546"/>
    </row>
    <row r="50" spans="1:12" s="5" customFormat="1" ht="41.4" x14ac:dyDescent="0.3">
      <c r="A50" s="546">
        <v>58</v>
      </c>
      <c r="B50" s="546">
        <v>2021</v>
      </c>
      <c r="C50" s="546" t="s">
        <v>1028</v>
      </c>
      <c r="D50" s="546" t="s">
        <v>1033</v>
      </c>
      <c r="E50" s="249" t="s">
        <v>1034</v>
      </c>
      <c r="F50" s="249" t="s">
        <v>949</v>
      </c>
      <c r="G50" s="548"/>
      <c r="H50" s="548"/>
      <c r="I50" s="548"/>
      <c r="J50" s="548"/>
      <c r="K50" s="548"/>
      <c r="L50" s="548"/>
    </row>
    <row r="51" spans="1:12" s="5" customFormat="1" ht="41.4" x14ac:dyDescent="0.3">
      <c r="A51" s="546">
        <v>59</v>
      </c>
      <c r="B51" s="546">
        <v>2021</v>
      </c>
      <c r="C51" s="546" t="s">
        <v>1028</v>
      </c>
      <c r="D51" s="546" t="s">
        <v>1035</v>
      </c>
      <c r="E51" s="249" t="s">
        <v>1034</v>
      </c>
      <c r="F51" s="249" t="s">
        <v>949</v>
      </c>
      <c r="G51" s="548">
        <v>655717000</v>
      </c>
      <c r="H51" s="548"/>
      <c r="I51" s="548"/>
      <c r="J51" s="548"/>
      <c r="K51" s="548"/>
      <c r="L51" s="548"/>
    </row>
    <row r="52" spans="1:12" s="5" customFormat="1" ht="27.6" x14ac:dyDescent="0.3">
      <c r="A52" s="546">
        <v>60</v>
      </c>
      <c r="B52" s="546">
        <v>2021</v>
      </c>
      <c r="C52" s="546" t="s">
        <v>1036</v>
      </c>
      <c r="D52" s="546" t="s">
        <v>1037</v>
      </c>
      <c r="E52" s="249" t="s">
        <v>1038</v>
      </c>
      <c r="F52" s="249" t="s">
        <v>1039</v>
      </c>
      <c r="G52" s="548"/>
      <c r="H52" s="548">
        <v>110829</v>
      </c>
      <c r="I52" s="548">
        <v>447943</v>
      </c>
      <c r="J52" s="548">
        <v>310223</v>
      </c>
      <c r="K52" s="548">
        <v>451155</v>
      </c>
      <c r="L52" s="548">
        <v>390755</v>
      </c>
    </row>
    <row r="53" spans="1:12" s="5" customFormat="1" ht="41.4" x14ac:dyDescent="0.3">
      <c r="A53" s="546">
        <v>63</v>
      </c>
      <c r="B53" s="546">
        <v>2021</v>
      </c>
      <c r="C53" s="546" t="s">
        <v>1040</v>
      </c>
      <c r="D53" s="546" t="s">
        <v>1041</v>
      </c>
      <c r="E53" s="249" t="s">
        <v>1042</v>
      </c>
      <c r="F53" s="249" t="s">
        <v>949</v>
      </c>
      <c r="G53" s="548"/>
      <c r="H53" s="548"/>
      <c r="I53" s="548"/>
      <c r="J53" s="548"/>
      <c r="K53" s="548"/>
      <c r="L53" s="548"/>
    </row>
    <row r="54" spans="1:12" s="5" customFormat="1" ht="55.2" x14ac:dyDescent="0.3">
      <c r="A54" s="546" t="s">
        <v>1043</v>
      </c>
      <c r="B54" s="546">
        <v>2021</v>
      </c>
      <c r="C54" s="546" t="s">
        <v>1044</v>
      </c>
      <c r="D54" s="546" t="s">
        <v>1045</v>
      </c>
      <c r="E54" s="249" t="s">
        <v>1466</v>
      </c>
      <c r="F54" s="249" t="s">
        <v>949</v>
      </c>
      <c r="G54" s="548"/>
      <c r="H54" s="548"/>
      <c r="I54" s="548"/>
      <c r="J54" s="548"/>
      <c r="K54" s="548"/>
      <c r="L54" s="548"/>
    </row>
    <row r="55" spans="1:12" s="5" customFormat="1" ht="27.6" x14ac:dyDescent="0.3">
      <c r="A55" s="546">
        <v>66</v>
      </c>
      <c r="B55" s="546">
        <v>2021</v>
      </c>
      <c r="C55" s="546" t="s">
        <v>1046</v>
      </c>
      <c r="D55" s="546" t="s">
        <v>1047</v>
      </c>
      <c r="E55" s="249" t="s">
        <v>1048</v>
      </c>
      <c r="F55" s="249" t="s">
        <v>973</v>
      </c>
      <c r="G55" s="548">
        <v>225929</v>
      </c>
      <c r="H55" s="548">
        <v>225929</v>
      </c>
      <c r="I55" s="548">
        <v>225929</v>
      </c>
      <c r="J55" s="548">
        <v>225929</v>
      </c>
      <c r="K55" s="548">
        <v>225929</v>
      </c>
      <c r="L55" s="548">
        <v>225929</v>
      </c>
    </row>
    <row r="56" spans="1:12" s="5" customFormat="1" ht="41.4" x14ac:dyDescent="0.3">
      <c r="A56" s="546">
        <v>73</v>
      </c>
      <c r="B56" s="546">
        <v>2021</v>
      </c>
      <c r="C56" s="546" t="s">
        <v>1031</v>
      </c>
      <c r="D56" s="546" t="s">
        <v>1049</v>
      </c>
      <c r="E56" s="249" t="s">
        <v>1467</v>
      </c>
      <c r="F56" s="249" t="s">
        <v>937</v>
      </c>
      <c r="G56" s="548">
        <v>45458000</v>
      </c>
      <c r="H56" s="548">
        <v>66237000</v>
      </c>
      <c r="I56" s="548">
        <v>68010000</v>
      </c>
      <c r="J56" s="548"/>
      <c r="K56" s="548"/>
      <c r="L56" s="548"/>
    </row>
    <row r="57" spans="1:12" s="5" customFormat="1" ht="41.4" x14ac:dyDescent="0.3">
      <c r="A57" s="546">
        <v>75</v>
      </c>
      <c r="B57" s="546">
        <v>2021</v>
      </c>
      <c r="C57" s="546" t="s">
        <v>1050</v>
      </c>
      <c r="D57" s="546" t="s">
        <v>1051</v>
      </c>
      <c r="E57" s="249" t="s">
        <v>1468</v>
      </c>
      <c r="F57" s="249" t="s">
        <v>937</v>
      </c>
      <c r="G57" s="548"/>
      <c r="H57" s="546"/>
      <c r="I57" s="546"/>
      <c r="J57" s="546"/>
      <c r="K57" s="546"/>
      <c r="L57" s="546"/>
    </row>
    <row r="58" spans="1:12" s="5" customFormat="1" ht="41.4" x14ac:dyDescent="0.3">
      <c r="A58" s="546">
        <v>76</v>
      </c>
      <c r="B58" s="546">
        <v>2021</v>
      </c>
      <c r="C58" s="546" t="s">
        <v>1052</v>
      </c>
      <c r="D58" s="546" t="s">
        <v>1053</v>
      </c>
      <c r="E58" s="249" t="s">
        <v>1054</v>
      </c>
      <c r="F58" s="249" t="s">
        <v>941</v>
      </c>
      <c r="G58" s="548"/>
      <c r="H58" s="548"/>
      <c r="I58" s="548"/>
      <c r="J58" s="548"/>
      <c r="K58" s="548"/>
      <c r="L58" s="548"/>
    </row>
    <row r="59" spans="1:12" s="5" customFormat="1" ht="69" x14ac:dyDescent="0.3">
      <c r="A59" s="546">
        <v>78</v>
      </c>
      <c r="B59" s="546">
        <v>2021</v>
      </c>
      <c r="C59" s="546" t="s">
        <v>1044</v>
      </c>
      <c r="D59" s="546" t="s">
        <v>1055</v>
      </c>
      <c r="E59" s="249" t="s">
        <v>1469</v>
      </c>
      <c r="F59" s="249" t="s">
        <v>949</v>
      </c>
      <c r="G59" s="548">
        <v>4270200</v>
      </c>
      <c r="H59" s="548"/>
      <c r="I59" s="548"/>
      <c r="J59" s="548"/>
      <c r="K59" s="548"/>
      <c r="L59" s="548"/>
    </row>
    <row r="60" spans="1:12" s="5" customFormat="1" ht="41.4" x14ac:dyDescent="0.3">
      <c r="A60" s="546">
        <v>79</v>
      </c>
      <c r="B60" s="546">
        <v>2021</v>
      </c>
      <c r="C60" s="546" t="s">
        <v>1052</v>
      </c>
      <c r="D60" s="249" t="s">
        <v>1056</v>
      </c>
      <c r="E60" s="249" t="s">
        <v>1054</v>
      </c>
      <c r="F60" s="249" t="s">
        <v>941</v>
      </c>
      <c r="G60" s="548">
        <v>7360401400</v>
      </c>
      <c r="H60" s="548"/>
      <c r="I60" s="548"/>
      <c r="J60" s="548"/>
      <c r="K60" s="548"/>
      <c r="L60" s="548"/>
    </row>
    <row r="61" spans="1:12" s="5" customFormat="1" ht="41.4" x14ac:dyDescent="0.3">
      <c r="A61" s="546">
        <v>80</v>
      </c>
      <c r="B61" s="546">
        <v>2021</v>
      </c>
      <c r="C61" s="546" t="s">
        <v>1050</v>
      </c>
      <c r="D61" s="546" t="s">
        <v>1057</v>
      </c>
      <c r="E61" s="249" t="s">
        <v>1470</v>
      </c>
      <c r="F61" s="249" t="s">
        <v>937</v>
      </c>
      <c r="G61" s="548"/>
      <c r="H61" s="548"/>
      <c r="I61" s="548"/>
      <c r="J61" s="548"/>
      <c r="K61" s="548"/>
      <c r="L61" s="548"/>
    </row>
    <row r="62" spans="1:12" s="5" customFormat="1" ht="41.4" x14ac:dyDescent="0.3">
      <c r="A62" s="546" t="s">
        <v>1058</v>
      </c>
      <c r="B62" s="546">
        <v>2021</v>
      </c>
      <c r="C62" s="546" t="s">
        <v>1050</v>
      </c>
      <c r="D62" s="546" t="s">
        <v>1059</v>
      </c>
      <c r="E62" s="249" t="s">
        <v>1471</v>
      </c>
      <c r="F62" s="249" t="s">
        <v>937</v>
      </c>
      <c r="G62" s="548">
        <v>1483182800</v>
      </c>
      <c r="H62" s="546"/>
      <c r="I62" s="546"/>
      <c r="J62" s="546"/>
      <c r="K62" s="546"/>
      <c r="L62" s="546"/>
    </row>
    <row r="63" spans="1:12" s="5" customFormat="1" ht="27.6" x14ac:dyDescent="0.3">
      <c r="A63" s="546">
        <v>82</v>
      </c>
      <c r="B63" s="546">
        <v>2021</v>
      </c>
      <c r="C63" s="546" t="s">
        <v>1060</v>
      </c>
      <c r="D63" s="546" t="s">
        <v>1061</v>
      </c>
      <c r="E63" s="249" t="s">
        <v>1062</v>
      </c>
      <c r="F63" s="249" t="s">
        <v>1063</v>
      </c>
      <c r="G63" s="548"/>
      <c r="H63" s="548">
        <v>2572139</v>
      </c>
      <c r="I63" s="548">
        <v>12994210</v>
      </c>
      <c r="J63" s="548">
        <v>14907982</v>
      </c>
      <c r="K63" s="548">
        <v>16821755</v>
      </c>
      <c r="L63" s="548">
        <v>37727907</v>
      </c>
    </row>
    <row r="64" spans="1:12" s="5" customFormat="1" ht="27.6" x14ac:dyDescent="0.3">
      <c r="A64" s="556">
        <v>83</v>
      </c>
      <c r="B64" s="556">
        <v>2021</v>
      </c>
      <c r="C64" s="556" t="s">
        <v>1064</v>
      </c>
      <c r="D64" s="557" t="s">
        <v>1065</v>
      </c>
      <c r="E64" s="638" t="s">
        <v>1066</v>
      </c>
      <c r="F64" s="556" t="s">
        <v>1063</v>
      </c>
      <c r="G64" s="558">
        <v>3081794</v>
      </c>
      <c r="H64" s="558">
        <v>6163587</v>
      </c>
      <c r="I64" s="558">
        <v>9245381</v>
      </c>
      <c r="J64" s="558">
        <v>12327174</v>
      </c>
      <c r="K64" s="558">
        <v>15408968</v>
      </c>
      <c r="L64" s="558">
        <v>15408968</v>
      </c>
    </row>
    <row r="65" spans="1:12" s="5" customFormat="1" ht="27.6" x14ac:dyDescent="0.3">
      <c r="A65" s="796">
        <v>85</v>
      </c>
      <c r="B65" s="796">
        <v>2021</v>
      </c>
      <c r="C65" s="796" t="s">
        <v>970</v>
      </c>
      <c r="D65" s="796" t="s">
        <v>1067</v>
      </c>
      <c r="E65" s="797" t="s">
        <v>1068</v>
      </c>
      <c r="F65" s="797" t="s">
        <v>973</v>
      </c>
      <c r="G65" s="798"/>
      <c r="H65" s="798"/>
      <c r="I65" s="798">
        <v>1807952</v>
      </c>
      <c r="J65" s="798">
        <v>2301060</v>
      </c>
      <c r="K65" s="798">
        <v>2431281</v>
      </c>
      <c r="L65" s="798">
        <v>1946844</v>
      </c>
    </row>
    <row r="66" spans="1:12" s="5" customFormat="1" ht="41.4" x14ac:dyDescent="0.3">
      <c r="A66" s="796">
        <v>86</v>
      </c>
      <c r="B66" s="796">
        <v>2021</v>
      </c>
      <c r="C66" s="796" t="s">
        <v>1069</v>
      </c>
      <c r="D66" s="796" t="s">
        <v>1070</v>
      </c>
      <c r="E66" s="797" t="s">
        <v>1071</v>
      </c>
      <c r="F66" s="797" t="s">
        <v>1072</v>
      </c>
      <c r="G66" s="799"/>
      <c r="H66" s="798">
        <v>753939</v>
      </c>
      <c r="I66" s="798">
        <v>1650022</v>
      </c>
      <c r="J66" s="798">
        <v>1650022</v>
      </c>
      <c r="K66" s="798">
        <v>2150022</v>
      </c>
      <c r="L66" s="798">
        <v>1150022</v>
      </c>
    </row>
    <row r="67" spans="1:12" s="5" customFormat="1" ht="55.2" x14ac:dyDescent="0.3">
      <c r="A67" s="796">
        <v>88</v>
      </c>
      <c r="B67" s="796">
        <v>2021</v>
      </c>
      <c r="C67" s="796" t="s">
        <v>1031</v>
      </c>
      <c r="D67" s="796" t="s">
        <v>1073</v>
      </c>
      <c r="E67" s="797" t="s">
        <v>1472</v>
      </c>
      <c r="F67" s="797" t="s">
        <v>937</v>
      </c>
      <c r="G67" s="799"/>
      <c r="H67" s="798">
        <v>32410557</v>
      </c>
      <c r="I67" s="798"/>
      <c r="J67" s="798"/>
      <c r="K67" s="798"/>
      <c r="L67" s="798"/>
    </row>
    <row r="68" spans="1:12" s="5" customFormat="1" ht="41.4" x14ac:dyDescent="0.3">
      <c r="A68" s="796">
        <v>89</v>
      </c>
      <c r="B68" s="796">
        <v>2021</v>
      </c>
      <c r="C68" s="796" t="s">
        <v>1074</v>
      </c>
      <c r="D68" s="796"/>
      <c r="E68" s="797" t="s">
        <v>1591</v>
      </c>
      <c r="F68" s="797" t="s">
        <v>973</v>
      </c>
      <c r="G68" s="799"/>
      <c r="H68" s="798">
        <v>334800</v>
      </c>
      <c r="I68" s="798">
        <v>94860</v>
      </c>
      <c r="J68" s="798">
        <v>94860</v>
      </c>
      <c r="K68" s="798">
        <v>94860</v>
      </c>
      <c r="L68" s="798">
        <v>94860</v>
      </c>
    </row>
    <row r="69" spans="1:12" s="5" customFormat="1" ht="41.4" x14ac:dyDescent="0.3">
      <c r="A69" s="796">
        <v>91</v>
      </c>
      <c r="B69" s="796">
        <v>2021</v>
      </c>
      <c r="C69" s="796" t="s">
        <v>1075</v>
      </c>
      <c r="D69" s="796" t="s">
        <v>1076</v>
      </c>
      <c r="E69" s="797" t="s">
        <v>1077</v>
      </c>
      <c r="F69" s="797" t="s">
        <v>341</v>
      </c>
      <c r="G69" s="798"/>
      <c r="H69" s="798">
        <v>13473324</v>
      </c>
      <c r="I69" s="798">
        <v>13473324</v>
      </c>
      <c r="J69" s="798">
        <v>13473324</v>
      </c>
      <c r="K69" s="798">
        <v>13473324</v>
      </c>
      <c r="L69" s="798">
        <v>13473324</v>
      </c>
    </row>
    <row r="70" spans="1:12" s="5" customFormat="1" ht="41.4" x14ac:dyDescent="0.3">
      <c r="A70" s="796">
        <v>95</v>
      </c>
      <c r="B70" s="796">
        <v>2021</v>
      </c>
      <c r="C70" s="796" t="s">
        <v>1078</v>
      </c>
      <c r="D70" s="796" t="s">
        <v>1079</v>
      </c>
      <c r="E70" s="797" t="s">
        <v>1080</v>
      </c>
      <c r="F70" s="797" t="s">
        <v>937</v>
      </c>
      <c r="G70" s="798"/>
      <c r="H70" s="798">
        <v>182400</v>
      </c>
      <c r="I70" s="798">
        <v>128400</v>
      </c>
      <c r="J70" s="798">
        <v>128400</v>
      </c>
      <c r="K70" s="798">
        <v>128400</v>
      </c>
      <c r="L70" s="798">
        <v>128400</v>
      </c>
    </row>
    <row r="71" spans="1:12" s="5" customFormat="1" ht="27.6" x14ac:dyDescent="0.3">
      <c r="A71" s="796">
        <v>96</v>
      </c>
      <c r="B71" s="796">
        <v>2021</v>
      </c>
      <c r="C71" s="796" t="s">
        <v>1081</v>
      </c>
      <c r="D71" s="796" t="s">
        <v>1082</v>
      </c>
      <c r="E71" s="797" t="s">
        <v>1083</v>
      </c>
      <c r="F71" s="797" t="s">
        <v>1084</v>
      </c>
      <c r="G71" s="798"/>
      <c r="H71" s="798">
        <v>133580</v>
      </c>
      <c r="I71" s="798">
        <v>101280</v>
      </c>
      <c r="J71" s="798">
        <v>101280</v>
      </c>
      <c r="K71" s="798">
        <v>101280</v>
      </c>
      <c r="L71" s="798">
        <v>101280</v>
      </c>
    </row>
    <row r="72" spans="1:12" s="5" customFormat="1" ht="69" x14ac:dyDescent="0.3">
      <c r="A72" s="796">
        <v>103</v>
      </c>
      <c r="B72" s="796">
        <v>2021</v>
      </c>
      <c r="C72" s="797" t="s">
        <v>1085</v>
      </c>
      <c r="D72" s="796" t="s">
        <v>1086</v>
      </c>
      <c r="E72" s="797" t="s">
        <v>1087</v>
      </c>
      <c r="F72" s="797" t="s">
        <v>341</v>
      </c>
      <c r="G72" s="798"/>
      <c r="H72" s="798">
        <v>157862</v>
      </c>
      <c r="I72" s="798">
        <v>114862</v>
      </c>
      <c r="J72" s="798">
        <v>114862</v>
      </c>
      <c r="K72" s="798">
        <v>114862</v>
      </c>
      <c r="L72" s="798">
        <v>114862</v>
      </c>
    </row>
    <row r="73" spans="1:12" s="5" customFormat="1" ht="69" x14ac:dyDescent="0.3">
      <c r="A73" s="796">
        <v>104</v>
      </c>
      <c r="B73" s="796">
        <v>2021</v>
      </c>
      <c r="C73" s="797" t="s">
        <v>1088</v>
      </c>
      <c r="D73" s="796" t="s">
        <v>1089</v>
      </c>
      <c r="E73" s="797" t="s">
        <v>1090</v>
      </c>
      <c r="F73" s="797" t="s">
        <v>1063</v>
      </c>
      <c r="G73" s="798">
        <v>1348120</v>
      </c>
      <c r="H73" s="798"/>
      <c r="I73" s="798"/>
      <c r="J73" s="798"/>
      <c r="K73" s="798"/>
      <c r="L73" s="798"/>
    </row>
    <row r="74" spans="1:12" s="5" customFormat="1" ht="41.4" x14ac:dyDescent="0.3">
      <c r="A74" s="796">
        <v>105</v>
      </c>
      <c r="B74" s="796">
        <v>2021</v>
      </c>
      <c r="C74" s="797" t="s">
        <v>1091</v>
      </c>
      <c r="D74" s="796" t="s">
        <v>1092</v>
      </c>
      <c r="E74" s="797" t="s">
        <v>1093</v>
      </c>
      <c r="F74" s="797" t="s">
        <v>1063</v>
      </c>
      <c r="G74" s="798">
        <v>4000000</v>
      </c>
      <c r="H74" s="798"/>
      <c r="I74" s="798"/>
      <c r="J74" s="798"/>
      <c r="K74" s="798"/>
      <c r="L74" s="798"/>
    </row>
    <row r="75" spans="1:12" s="5" customFormat="1" ht="41.4" x14ac:dyDescent="0.3">
      <c r="A75" s="796">
        <v>107</v>
      </c>
      <c r="B75" s="796">
        <v>2021</v>
      </c>
      <c r="C75" s="797" t="s">
        <v>1094</v>
      </c>
      <c r="D75" s="796"/>
      <c r="E75" s="797" t="s">
        <v>1095</v>
      </c>
      <c r="F75" s="797" t="s">
        <v>934</v>
      </c>
      <c r="G75" s="798"/>
      <c r="H75" s="798">
        <v>2821045</v>
      </c>
      <c r="I75" s="798">
        <v>184716</v>
      </c>
      <c r="J75" s="798">
        <v>184716</v>
      </c>
      <c r="K75" s="798">
        <v>184716</v>
      </c>
      <c r="L75" s="798">
        <v>184716</v>
      </c>
    </row>
    <row r="76" spans="1:12" s="5" customFormat="1" ht="27.6" x14ac:dyDescent="0.3">
      <c r="A76" s="796">
        <v>111</v>
      </c>
      <c r="B76" s="796">
        <v>2021</v>
      </c>
      <c r="C76" s="796" t="s">
        <v>1096</v>
      </c>
      <c r="D76" s="796"/>
      <c r="E76" s="797" t="s">
        <v>1097</v>
      </c>
      <c r="F76" s="797" t="s">
        <v>937</v>
      </c>
      <c r="G76" s="798"/>
      <c r="H76" s="798">
        <v>2196643</v>
      </c>
      <c r="I76" s="798">
        <v>2043289</v>
      </c>
      <c r="J76" s="798">
        <v>2043289</v>
      </c>
      <c r="K76" s="798">
        <v>2043289</v>
      </c>
      <c r="L76" s="798">
        <v>2043289</v>
      </c>
    </row>
    <row r="77" spans="1:12" s="5" customFormat="1" ht="27.6" x14ac:dyDescent="0.3">
      <c r="A77" s="796">
        <v>112</v>
      </c>
      <c r="B77" s="796">
        <v>2021</v>
      </c>
      <c r="C77" s="797" t="s">
        <v>1098</v>
      </c>
      <c r="D77" s="796" t="s">
        <v>1099</v>
      </c>
      <c r="E77" s="797" t="s">
        <v>1100</v>
      </c>
      <c r="F77" s="797" t="s">
        <v>937</v>
      </c>
      <c r="G77" s="799"/>
      <c r="H77" s="798">
        <v>1200144</v>
      </c>
      <c r="I77" s="798">
        <v>1044961</v>
      </c>
      <c r="J77" s="798">
        <v>1044961</v>
      </c>
      <c r="K77" s="798">
        <v>1044961</v>
      </c>
      <c r="L77" s="798">
        <v>1044961</v>
      </c>
    </row>
    <row r="78" spans="1:12" s="5" customFormat="1" ht="27.6" x14ac:dyDescent="0.3">
      <c r="A78" s="796">
        <v>113</v>
      </c>
      <c r="B78" s="796">
        <v>2021</v>
      </c>
      <c r="C78" s="797" t="s">
        <v>1101</v>
      </c>
      <c r="D78" s="796" t="s">
        <v>1102</v>
      </c>
      <c r="E78" s="797" t="s">
        <v>1103</v>
      </c>
      <c r="F78" s="797" t="s">
        <v>937</v>
      </c>
      <c r="G78" s="799"/>
      <c r="H78" s="798">
        <v>1384605</v>
      </c>
      <c r="I78" s="798">
        <v>1341262</v>
      </c>
      <c r="J78" s="798">
        <v>1186521</v>
      </c>
      <c r="K78" s="798">
        <v>1186521</v>
      </c>
      <c r="L78" s="798">
        <v>1186521</v>
      </c>
    </row>
    <row r="79" spans="1:12" s="5" customFormat="1" ht="49.5" customHeight="1" x14ac:dyDescent="0.3">
      <c r="A79" s="870" t="s">
        <v>1477</v>
      </c>
      <c r="B79" s="870"/>
      <c r="C79" s="870"/>
      <c r="D79" s="870"/>
      <c r="E79" s="870"/>
      <c r="F79" s="870"/>
      <c r="G79" s="870"/>
      <c r="H79" s="870"/>
      <c r="I79" s="870"/>
      <c r="J79" s="870"/>
      <c r="K79" s="870"/>
      <c r="L79" s="870"/>
    </row>
    <row r="80" spans="1:12" s="5" customFormat="1" x14ac:dyDescent="0.3">
      <c r="A80" s="5" t="s">
        <v>146</v>
      </c>
      <c r="E80" s="649"/>
    </row>
    <row r="81" spans="5:5" s="5" customFormat="1" x14ac:dyDescent="0.3">
      <c r="E81" s="649"/>
    </row>
    <row r="82" spans="5:5" s="5" customFormat="1" x14ac:dyDescent="0.3">
      <c r="E82" s="649"/>
    </row>
    <row r="83" spans="5:5" s="5" customFormat="1" x14ac:dyDescent="0.3">
      <c r="E83" s="649"/>
    </row>
    <row r="84" spans="5:5" s="5" customFormat="1" x14ac:dyDescent="0.3">
      <c r="E84" s="649"/>
    </row>
    <row r="85" spans="5:5" s="5" customFormat="1" x14ac:dyDescent="0.3">
      <c r="E85" s="649"/>
    </row>
    <row r="86" spans="5:5" s="5" customFormat="1" x14ac:dyDescent="0.3">
      <c r="E86" s="649"/>
    </row>
    <row r="87" spans="5:5" s="5" customFormat="1" x14ac:dyDescent="0.3">
      <c r="E87" s="649"/>
    </row>
    <row r="88" spans="5:5" s="5" customFormat="1" x14ac:dyDescent="0.3">
      <c r="E88" s="649"/>
    </row>
    <row r="89" spans="5:5" s="5" customFormat="1" x14ac:dyDescent="0.3">
      <c r="E89" s="649"/>
    </row>
    <row r="90" spans="5:5" s="5" customFormat="1" x14ac:dyDescent="0.3">
      <c r="E90" s="649"/>
    </row>
    <row r="91" spans="5:5" s="5" customFormat="1" x14ac:dyDescent="0.3">
      <c r="E91" s="649"/>
    </row>
    <row r="92" spans="5:5" s="5" customFormat="1" x14ac:dyDescent="0.3">
      <c r="E92" s="649"/>
    </row>
    <row r="93" spans="5:5" s="5" customFormat="1" x14ac:dyDescent="0.3">
      <c r="E93" s="649"/>
    </row>
    <row r="94" spans="5:5" s="5" customFormat="1" x14ac:dyDescent="0.3">
      <c r="E94" s="649"/>
    </row>
    <row r="95" spans="5:5" s="5" customFormat="1" x14ac:dyDescent="0.3">
      <c r="E95" s="649"/>
    </row>
    <row r="96" spans="5:5" s="5" customFormat="1" x14ac:dyDescent="0.3">
      <c r="E96" s="649"/>
    </row>
    <row r="97" spans="5:5" s="5" customFormat="1" x14ac:dyDescent="0.3">
      <c r="E97" s="649"/>
    </row>
  </sheetData>
  <mergeCells count="8">
    <mergeCell ref="F5:F6"/>
    <mergeCell ref="G5:L5"/>
    <mergeCell ref="A79:L79"/>
    <mergeCell ref="A5:A6"/>
    <mergeCell ref="B5:B6"/>
    <mergeCell ref="C5:C6"/>
    <mergeCell ref="D5:D6"/>
    <mergeCell ref="E5:E6"/>
  </mergeCells>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9E010-CF16-4D17-A95B-A63CD701410E}">
  <dimension ref="A1:R17"/>
  <sheetViews>
    <sheetView zoomScaleNormal="100" workbookViewId="0">
      <selection activeCell="F11" sqref="F11"/>
    </sheetView>
  </sheetViews>
  <sheetFormatPr baseColWidth="10" defaultColWidth="11.44140625" defaultRowHeight="13.8" x14ac:dyDescent="0.3"/>
  <cols>
    <col min="1" max="4" width="10.44140625" style="5" customWidth="1"/>
    <col min="5" max="5" width="52.21875" style="505" customWidth="1"/>
    <col min="6" max="6" width="15.44140625" style="5" customWidth="1"/>
    <col min="7" max="12" width="14.5546875" style="5" customWidth="1"/>
    <col min="13" max="14" width="11.44140625" style="5"/>
    <col min="15" max="17" width="14.5546875" style="5" customWidth="1"/>
    <col min="18" max="16384" width="11.44140625" style="5"/>
  </cols>
  <sheetData>
    <row r="1" spans="1:18" x14ac:dyDescent="0.3">
      <c r="A1" s="4" t="s">
        <v>1104</v>
      </c>
      <c r="E1" s="649"/>
    </row>
    <row r="2" spans="1:18" x14ac:dyDescent="0.3">
      <c r="A2" s="295" t="s">
        <v>1105</v>
      </c>
      <c r="B2" s="545"/>
      <c r="C2" s="545"/>
      <c r="D2" s="545"/>
      <c r="E2" s="544"/>
      <c r="F2" s="278"/>
      <c r="G2" s="278"/>
      <c r="H2" s="278"/>
      <c r="I2" s="278"/>
      <c r="J2" s="278"/>
    </row>
    <row r="3" spans="1:18" x14ac:dyDescent="0.3">
      <c r="A3" s="295" t="s">
        <v>1106</v>
      </c>
      <c r="B3" s="545"/>
      <c r="C3" s="545"/>
      <c r="D3" s="545"/>
      <c r="E3" s="544"/>
      <c r="F3" s="278"/>
      <c r="G3" s="278"/>
      <c r="H3" s="278"/>
      <c r="I3" s="278"/>
      <c r="J3" s="278"/>
    </row>
    <row r="4" spans="1:18" x14ac:dyDescent="0.3">
      <c r="A4" s="541" t="s">
        <v>920</v>
      </c>
      <c r="B4" s="545"/>
      <c r="C4" s="545"/>
      <c r="D4" s="545"/>
      <c r="E4" s="544"/>
      <c r="F4" s="278"/>
      <c r="G4" s="278"/>
      <c r="H4" s="278"/>
      <c r="I4" s="278"/>
      <c r="J4" s="278"/>
    </row>
    <row r="5" spans="1:18" x14ac:dyDescent="0.3">
      <c r="A5" s="545"/>
      <c r="B5" s="545"/>
      <c r="C5" s="545"/>
      <c r="D5" s="545"/>
      <c r="E5" s="544"/>
      <c r="F5" s="278"/>
      <c r="G5" s="278"/>
      <c r="H5" s="278"/>
      <c r="I5" s="278"/>
      <c r="J5" s="278"/>
    </row>
    <row r="6" spans="1:18" x14ac:dyDescent="0.3">
      <c r="A6" s="962" t="s">
        <v>921</v>
      </c>
      <c r="B6" s="962" t="s">
        <v>922</v>
      </c>
      <c r="C6" s="962" t="s">
        <v>923</v>
      </c>
      <c r="D6" s="962" t="s">
        <v>924</v>
      </c>
      <c r="E6" s="966" t="s">
        <v>925</v>
      </c>
      <c r="F6" s="962" t="s">
        <v>616</v>
      </c>
      <c r="G6" s="964" t="s">
        <v>1107</v>
      </c>
      <c r="H6" s="964"/>
      <c r="I6" s="964"/>
      <c r="J6" s="964"/>
      <c r="K6" s="964"/>
      <c r="L6" s="964"/>
    </row>
    <row r="7" spans="1:18" x14ac:dyDescent="0.3">
      <c r="A7" s="963"/>
      <c r="B7" s="963"/>
      <c r="C7" s="963"/>
      <c r="D7" s="963"/>
      <c r="E7" s="967"/>
      <c r="F7" s="963"/>
      <c r="G7" s="680">
        <v>2021</v>
      </c>
      <c r="H7" s="680">
        <v>2022</v>
      </c>
      <c r="I7" s="680">
        <v>2023</v>
      </c>
      <c r="J7" s="680">
        <v>2024</v>
      </c>
      <c r="K7" s="680">
        <v>2025</v>
      </c>
      <c r="L7" s="680">
        <v>2026</v>
      </c>
    </row>
    <row r="8" spans="1:18" ht="41.4" x14ac:dyDescent="0.3">
      <c r="A8" s="276">
        <v>193</v>
      </c>
      <c r="B8" s="276">
        <v>2020</v>
      </c>
      <c r="C8" s="276" t="s">
        <v>957</v>
      </c>
      <c r="D8" s="276" t="s">
        <v>1108</v>
      </c>
      <c r="E8" s="276" t="s">
        <v>1473</v>
      </c>
      <c r="F8" s="276" t="s">
        <v>949</v>
      </c>
      <c r="G8" s="559">
        <v>-151298000</v>
      </c>
      <c r="H8" s="560"/>
      <c r="I8" s="560"/>
      <c r="J8" s="560"/>
      <c r="K8" s="560"/>
      <c r="L8" s="560"/>
    </row>
    <row r="9" spans="1:18" ht="55.2" x14ac:dyDescent="0.3">
      <c r="A9" s="276">
        <v>6</v>
      </c>
      <c r="B9" s="276">
        <v>2021</v>
      </c>
      <c r="C9" s="276" t="s">
        <v>1109</v>
      </c>
      <c r="D9" s="276"/>
      <c r="E9" s="276" t="s">
        <v>1474</v>
      </c>
      <c r="F9" s="276" t="s">
        <v>937</v>
      </c>
      <c r="G9" s="559">
        <v>-62874000</v>
      </c>
      <c r="H9" s="559"/>
      <c r="I9" s="560"/>
      <c r="J9" s="560"/>
      <c r="K9" s="560"/>
      <c r="L9" s="560"/>
    </row>
    <row r="10" spans="1:18" ht="27.6" x14ac:dyDescent="0.3">
      <c r="A10" s="546">
        <v>35</v>
      </c>
      <c r="B10" s="546">
        <v>2021</v>
      </c>
      <c r="C10" s="546" t="s">
        <v>1011</v>
      </c>
      <c r="D10" s="546" t="s">
        <v>1012</v>
      </c>
      <c r="E10" s="249" t="s">
        <v>1013</v>
      </c>
      <c r="F10" s="249" t="s">
        <v>1014</v>
      </c>
      <c r="G10" s="559"/>
      <c r="H10" s="559">
        <v>-3594134</v>
      </c>
      <c r="I10" s="559">
        <v>-7907654</v>
      </c>
      <c r="J10" s="559">
        <v>-12791048</v>
      </c>
      <c r="K10" s="559">
        <v>-16479685</v>
      </c>
      <c r="L10" s="559">
        <v>-23251006</v>
      </c>
      <c r="M10" s="812"/>
      <c r="N10" s="812"/>
      <c r="O10" s="812"/>
      <c r="P10" s="812"/>
      <c r="Q10" s="812"/>
      <c r="R10" s="812"/>
    </row>
    <row r="11" spans="1:18" ht="41.4" x14ac:dyDescent="0.3">
      <c r="A11" s="276">
        <v>74</v>
      </c>
      <c r="B11" s="276">
        <v>2021</v>
      </c>
      <c r="C11" s="561" t="s">
        <v>1110</v>
      </c>
      <c r="D11" s="276" t="s">
        <v>1111</v>
      </c>
      <c r="E11" s="562" t="s">
        <v>1475</v>
      </c>
      <c r="F11" s="276" t="s">
        <v>930</v>
      </c>
      <c r="G11" s="559"/>
      <c r="H11" s="560"/>
      <c r="I11" s="560"/>
      <c r="J11" s="560"/>
      <c r="K11" s="560"/>
      <c r="L11" s="560"/>
    </row>
    <row r="12" spans="1:18" ht="55.2" x14ac:dyDescent="0.3">
      <c r="A12" s="275">
        <v>81</v>
      </c>
      <c r="B12" s="275">
        <v>2021</v>
      </c>
      <c r="C12" s="275" t="s">
        <v>1110</v>
      </c>
      <c r="D12" s="561" t="s">
        <v>1112</v>
      </c>
      <c r="E12" s="276" t="s">
        <v>1476</v>
      </c>
      <c r="F12" s="276" t="s">
        <v>930</v>
      </c>
      <c r="G12" s="559">
        <v>-864074970</v>
      </c>
      <c r="H12" s="561"/>
      <c r="I12" s="561"/>
      <c r="J12" s="561"/>
      <c r="K12" s="561"/>
      <c r="L12" s="561"/>
    </row>
    <row r="13" spans="1:18" ht="41.4" x14ac:dyDescent="0.3">
      <c r="A13" s="796">
        <v>95</v>
      </c>
      <c r="B13" s="796">
        <v>2021</v>
      </c>
      <c r="C13" s="797" t="s">
        <v>1078</v>
      </c>
      <c r="D13" s="796" t="s">
        <v>1079</v>
      </c>
      <c r="E13" s="797" t="s">
        <v>1080</v>
      </c>
      <c r="F13" s="797" t="s">
        <v>937</v>
      </c>
      <c r="G13" s="799"/>
      <c r="H13" s="798">
        <v>-2844196</v>
      </c>
      <c r="I13" s="798">
        <v>-2844196</v>
      </c>
      <c r="J13" s="798">
        <v>-2844196</v>
      </c>
      <c r="K13" s="798">
        <v>-2844196</v>
      </c>
      <c r="L13" s="798">
        <v>-2844196</v>
      </c>
    </row>
    <row r="14" spans="1:18" ht="55.2" x14ac:dyDescent="0.3">
      <c r="A14" s="796">
        <v>99</v>
      </c>
      <c r="B14" s="796">
        <v>2021</v>
      </c>
      <c r="C14" s="797" t="s">
        <v>1113</v>
      </c>
      <c r="D14" s="796" t="s">
        <v>1114</v>
      </c>
      <c r="E14" s="797" t="s">
        <v>1115</v>
      </c>
      <c r="F14" s="797" t="s">
        <v>978</v>
      </c>
      <c r="G14" s="799"/>
      <c r="H14" s="798">
        <v>-30673.695</v>
      </c>
      <c r="I14" s="798">
        <v>-30673.695</v>
      </c>
      <c r="J14" s="798">
        <v>-30673.695</v>
      </c>
      <c r="K14" s="798">
        <v>-30673.695</v>
      </c>
      <c r="L14" s="798">
        <v>-30673.695</v>
      </c>
    </row>
    <row r="15" spans="1:18" x14ac:dyDescent="0.3">
      <c r="A15" s="569"/>
      <c r="B15" s="569"/>
      <c r="C15" s="570"/>
      <c r="D15" s="569"/>
      <c r="E15" s="570"/>
      <c r="F15" s="570"/>
      <c r="G15" s="571"/>
      <c r="H15" s="572"/>
      <c r="I15" s="572"/>
      <c r="J15" s="572"/>
      <c r="K15" s="572"/>
      <c r="L15" s="572"/>
    </row>
    <row r="16" spans="1:18" ht="42.75" customHeight="1" x14ac:dyDescent="0.3">
      <c r="A16" s="965" t="s">
        <v>1478</v>
      </c>
      <c r="B16" s="965"/>
      <c r="C16" s="965"/>
      <c r="D16" s="965"/>
      <c r="E16" s="965"/>
      <c r="F16" s="965"/>
      <c r="G16" s="965"/>
      <c r="H16" s="965"/>
      <c r="I16" s="965"/>
      <c r="J16" s="965"/>
      <c r="K16" s="965"/>
      <c r="L16" s="965"/>
    </row>
    <row r="17" spans="1:5" x14ac:dyDescent="0.3">
      <c r="A17" s="5" t="s">
        <v>146</v>
      </c>
      <c r="E17" s="649"/>
    </row>
  </sheetData>
  <mergeCells count="8">
    <mergeCell ref="F6:F7"/>
    <mergeCell ref="G6:L6"/>
    <mergeCell ref="A16:L16"/>
    <mergeCell ref="A6:A7"/>
    <mergeCell ref="B6:B7"/>
    <mergeCell ref="C6:C7"/>
    <mergeCell ref="D6:D7"/>
    <mergeCell ref="E6:E7"/>
  </mergeCells>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F0BB-FFA2-47A6-BF24-450CAA24E948}">
  <dimension ref="A1:F93"/>
  <sheetViews>
    <sheetView zoomScaleNormal="100" workbookViewId="0">
      <selection activeCell="E12" sqref="E12"/>
    </sheetView>
  </sheetViews>
  <sheetFormatPr baseColWidth="10" defaultColWidth="57.44140625" defaultRowHeight="13.8" x14ac:dyDescent="0.3"/>
  <cols>
    <col min="1" max="4" width="12.5546875" style="5" customWidth="1"/>
    <col min="5" max="5" width="85.5546875" style="567" customWidth="1"/>
    <col min="6" max="16384" width="57.44140625" style="5"/>
  </cols>
  <sheetData>
    <row r="1" spans="1:6" x14ac:dyDescent="0.3">
      <c r="A1" s="4" t="s">
        <v>1116</v>
      </c>
    </row>
    <row r="2" spans="1:6" x14ac:dyDescent="0.3">
      <c r="A2" s="117" t="s">
        <v>1117</v>
      </c>
      <c r="B2" s="1"/>
      <c r="C2" s="1"/>
      <c r="D2" s="545"/>
    </row>
    <row r="3" spans="1:6" x14ac:dyDescent="0.3">
      <c r="A3" s="117" t="s">
        <v>1118</v>
      </c>
      <c r="B3" s="1"/>
      <c r="C3" s="1"/>
      <c r="D3" s="1"/>
    </row>
    <row r="4" spans="1:6" x14ac:dyDescent="0.3">
      <c r="A4" s="541"/>
      <c r="B4" s="1"/>
      <c r="C4" s="1"/>
      <c r="D4" s="1"/>
    </row>
    <row r="5" spans="1:6" ht="14.4" thickBot="1" x14ac:dyDescent="0.35">
      <c r="A5" s="1"/>
      <c r="B5" s="1"/>
      <c r="C5" s="1"/>
      <c r="D5" s="1"/>
    </row>
    <row r="6" spans="1:6" x14ac:dyDescent="0.3">
      <c r="A6" s="969" t="s">
        <v>921</v>
      </c>
      <c r="B6" s="971" t="s">
        <v>922</v>
      </c>
      <c r="C6" s="971" t="s">
        <v>923</v>
      </c>
      <c r="D6" s="971" t="s">
        <v>924</v>
      </c>
      <c r="E6" s="973" t="s">
        <v>925</v>
      </c>
      <c r="F6" s="971" t="s">
        <v>616</v>
      </c>
    </row>
    <row r="7" spans="1:6" ht="14.4" thickBot="1" x14ac:dyDescent="0.35">
      <c r="A7" s="970"/>
      <c r="B7" s="972"/>
      <c r="C7" s="972"/>
      <c r="D7" s="972"/>
      <c r="E7" s="974"/>
      <c r="F7" s="972"/>
    </row>
    <row r="8" spans="1:6" ht="53.25" customHeight="1" x14ac:dyDescent="0.3">
      <c r="A8" s="563">
        <v>154</v>
      </c>
      <c r="B8" s="563">
        <v>2020</v>
      </c>
      <c r="C8" s="563" t="s">
        <v>1119</v>
      </c>
      <c r="D8" s="563" t="s">
        <v>1120</v>
      </c>
      <c r="E8" s="564" t="s">
        <v>1479</v>
      </c>
      <c r="F8" s="564" t="s">
        <v>1063</v>
      </c>
    </row>
    <row r="9" spans="1:6" ht="53.25" customHeight="1" x14ac:dyDescent="0.3">
      <c r="A9" s="275">
        <v>156</v>
      </c>
      <c r="B9" s="275">
        <v>2020</v>
      </c>
      <c r="C9" s="275" t="s">
        <v>1121</v>
      </c>
      <c r="D9" s="275" t="s">
        <v>1122</v>
      </c>
      <c r="E9" s="276" t="s">
        <v>1480</v>
      </c>
      <c r="F9" s="276" t="s">
        <v>937</v>
      </c>
    </row>
    <row r="10" spans="1:6" ht="53.25" customHeight="1" x14ac:dyDescent="0.3">
      <c r="A10" s="275">
        <v>157</v>
      </c>
      <c r="B10" s="275">
        <v>2020</v>
      </c>
      <c r="C10" s="275" t="s">
        <v>1123</v>
      </c>
      <c r="D10" s="275" t="s">
        <v>1124</v>
      </c>
      <c r="E10" s="276" t="s">
        <v>1125</v>
      </c>
      <c r="F10" s="276" t="s">
        <v>934</v>
      </c>
    </row>
    <row r="11" spans="1:6" ht="53.25" customHeight="1" x14ac:dyDescent="0.3">
      <c r="A11" s="275">
        <v>158</v>
      </c>
      <c r="B11" s="275">
        <v>2020</v>
      </c>
      <c r="C11" s="275" t="s">
        <v>1126</v>
      </c>
      <c r="D11" s="275" t="s">
        <v>1127</v>
      </c>
      <c r="E11" s="276" t="s">
        <v>1128</v>
      </c>
      <c r="F11" s="276" t="s">
        <v>1129</v>
      </c>
    </row>
    <row r="12" spans="1:6" ht="53.25" customHeight="1" x14ac:dyDescent="0.3">
      <c r="A12" s="275">
        <v>160</v>
      </c>
      <c r="B12" s="275">
        <v>2020</v>
      </c>
      <c r="C12" s="275" t="s">
        <v>1130</v>
      </c>
      <c r="D12" s="275" t="s">
        <v>1131</v>
      </c>
      <c r="E12" s="276" t="s">
        <v>1132</v>
      </c>
      <c r="F12" s="276" t="s">
        <v>934</v>
      </c>
    </row>
    <row r="13" spans="1:6" ht="53.25" customHeight="1" x14ac:dyDescent="0.3">
      <c r="A13" s="275">
        <v>161</v>
      </c>
      <c r="B13" s="275">
        <v>2020</v>
      </c>
      <c r="C13" s="275" t="s">
        <v>935</v>
      </c>
      <c r="D13" s="275" t="s">
        <v>1133</v>
      </c>
      <c r="E13" s="276" t="s">
        <v>1481</v>
      </c>
      <c r="F13" s="276" t="s">
        <v>937</v>
      </c>
    </row>
    <row r="14" spans="1:6" ht="53.25" customHeight="1" x14ac:dyDescent="0.3">
      <c r="A14" s="275">
        <v>162</v>
      </c>
      <c r="B14" s="275">
        <v>2020</v>
      </c>
      <c r="C14" s="275" t="s">
        <v>1134</v>
      </c>
      <c r="D14" s="275" t="s">
        <v>1135</v>
      </c>
      <c r="E14" s="276" t="s">
        <v>1482</v>
      </c>
      <c r="F14" s="276" t="s">
        <v>967</v>
      </c>
    </row>
    <row r="15" spans="1:6" ht="53.25" customHeight="1" x14ac:dyDescent="0.3">
      <c r="A15" s="275">
        <v>163</v>
      </c>
      <c r="B15" s="275">
        <v>2020</v>
      </c>
      <c r="C15" s="275" t="s">
        <v>953</v>
      </c>
      <c r="D15" s="275" t="s">
        <v>1136</v>
      </c>
      <c r="E15" s="276" t="s">
        <v>1483</v>
      </c>
      <c r="F15" s="276" t="s">
        <v>949</v>
      </c>
    </row>
    <row r="16" spans="1:6" ht="53.25" customHeight="1" x14ac:dyDescent="0.3">
      <c r="A16" s="275">
        <v>166</v>
      </c>
      <c r="B16" s="275">
        <v>2020</v>
      </c>
      <c r="C16" s="275" t="s">
        <v>1137</v>
      </c>
      <c r="D16" s="275" t="s">
        <v>1138</v>
      </c>
      <c r="E16" s="276" t="s">
        <v>1139</v>
      </c>
      <c r="F16" s="276" t="s">
        <v>973</v>
      </c>
    </row>
    <row r="17" spans="1:6" ht="53.25" customHeight="1" x14ac:dyDescent="0.3">
      <c r="A17" s="275">
        <v>171</v>
      </c>
      <c r="B17" s="275">
        <v>2020</v>
      </c>
      <c r="C17" s="275" t="s">
        <v>1140</v>
      </c>
      <c r="D17" s="275" t="s">
        <v>1141</v>
      </c>
      <c r="E17" s="276" t="s">
        <v>1142</v>
      </c>
      <c r="F17" s="276" t="s">
        <v>1063</v>
      </c>
    </row>
    <row r="18" spans="1:6" ht="53.25" customHeight="1" x14ac:dyDescent="0.3">
      <c r="A18" s="275">
        <v>172</v>
      </c>
      <c r="B18" s="275">
        <v>2020</v>
      </c>
      <c r="C18" s="275" t="s">
        <v>1143</v>
      </c>
      <c r="D18" s="275" t="s">
        <v>1144</v>
      </c>
      <c r="E18" s="276" t="s">
        <v>1484</v>
      </c>
      <c r="F18" s="276" t="s">
        <v>1145</v>
      </c>
    </row>
    <row r="19" spans="1:6" ht="53.25" customHeight="1" x14ac:dyDescent="0.3">
      <c r="A19" s="275">
        <v>174</v>
      </c>
      <c r="B19" s="275">
        <v>2020</v>
      </c>
      <c r="C19" s="275" t="s">
        <v>1146</v>
      </c>
      <c r="D19" s="275" t="s">
        <v>1147</v>
      </c>
      <c r="E19" s="276" t="s">
        <v>1485</v>
      </c>
      <c r="F19" s="276" t="s">
        <v>949</v>
      </c>
    </row>
    <row r="20" spans="1:6" ht="53.25" customHeight="1" x14ac:dyDescent="0.3">
      <c r="A20" s="275">
        <v>176</v>
      </c>
      <c r="B20" s="275">
        <v>2020</v>
      </c>
      <c r="C20" s="275" t="s">
        <v>1119</v>
      </c>
      <c r="D20" s="275" t="s">
        <v>1148</v>
      </c>
      <c r="E20" s="276" t="s">
        <v>1486</v>
      </c>
      <c r="F20" s="276" t="s">
        <v>1063</v>
      </c>
    </row>
    <row r="21" spans="1:6" ht="53.25" customHeight="1" x14ac:dyDescent="0.3">
      <c r="A21" s="275">
        <v>177</v>
      </c>
      <c r="B21" s="275">
        <v>2020</v>
      </c>
      <c r="C21" s="275" t="s">
        <v>1149</v>
      </c>
      <c r="D21" s="275" t="s">
        <v>1150</v>
      </c>
      <c r="E21" s="276" t="s">
        <v>1151</v>
      </c>
      <c r="F21" s="276" t="s">
        <v>1152</v>
      </c>
    </row>
    <row r="22" spans="1:6" ht="53.25" customHeight="1" x14ac:dyDescent="0.3">
      <c r="A22" s="275">
        <v>178</v>
      </c>
      <c r="B22" s="275">
        <v>2020</v>
      </c>
      <c r="C22" s="275" t="s">
        <v>1153</v>
      </c>
      <c r="D22" s="275" t="s">
        <v>1154</v>
      </c>
      <c r="E22" s="276" t="s">
        <v>1155</v>
      </c>
      <c r="F22" s="276" t="s">
        <v>1152</v>
      </c>
    </row>
    <row r="23" spans="1:6" ht="53.25" customHeight="1" x14ac:dyDescent="0.3">
      <c r="A23" s="275">
        <v>179</v>
      </c>
      <c r="B23" s="275">
        <v>2020</v>
      </c>
      <c r="C23" s="275" t="s">
        <v>1156</v>
      </c>
      <c r="D23" s="275" t="s">
        <v>1157</v>
      </c>
      <c r="E23" s="276" t="s">
        <v>1158</v>
      </c>
      <c r="F23" s="276" t="s">
        <v>1152</v>
      </c>
    </row>
    <row r="24" spans="1:6" ht="53.25" customHeight="1" x14ac:dyDescent="0.3">
      <c r="A24" s="275">
        <v>180</v>
      </c>
      <c r="B24" s="275">
        <v>2020</v>
      </c>
      <c r="C24" s="275" t="s">
        <v>1121</v>
      </c>
      <c r="D24" s="275" t="s">
        <v>1159</v>
      </c>
      <c r="E24" s="276" t="s">
        <v>1487</v>
      </c>
      <c r="F24" s="276" t="s">
        <v>937</v>
      </c>
    </row>
    <row r="25" spans="1:6" ht="53.25" customHeight="1" x14ac:dyDescent="0.3">
      <c r="A25" s="275">
        <v>182</v>
      </c>
      <c r="B25" s="275">
        <v>2020</v>
      </c>
      <c r="C25" s="275" t="s">
        <v>1160</v>
      </c>
      <c r="D25" s="275" t="s">
        <v>1161</v>
      </c>
      <c r="E25" s="276" t="s">
        <v>1162</v>
      </c>
      <c r="F25" s="276" t="s">
        <v>949</v>
      </c>
    </row>
    <row r="26" spans="1:6" ht="53.25" customHeight="1" x14ac:dyDescent="0.3">
      <c r="A26" s="275">
        <v>183</v>
      </c>
      <c r="B26" s="275">
        <v>2020</v>
      </c>
      <c r="C26" s="275" t="s">
        <v>1163</v>
      </c>
      <c r="D26" s="275" t="s">
        <v>1164</v>
      </c>
      <c r="E26" s="276" t="s">
        <v>1165</v>
      </c>
      <c r="F26" s="276" t="s">
        <v>1166</v>
      </c>
    </row>
    <row r="27" spans="1:6" ht="53.25" customHeight="1" x14ac:dyDescent="0.3">
      <c r="A27" s="275">
        <v>184</v>
      </c>
      <c r="B27" s="275">
        <v>2020</v>
      </c>
      <c r="C27" s="275" t="s">
        <v>1167</v>
      </c>
      <c r="D27" s="275" t="s">
        <v>1168</v>
      </c>
      <c r="E27" s="276" t="s">
        <v>1488</v>
      </c>
      <c r="F27" s="276" t="s">
        <v>937</v>
      </c>
    </row>
    <row r="28" spans="1:6" ht="53.25" customHeight="1" x14ac:dyDescent="0.3">
      <c r="A28" s="275">
        <v>185</v>
      </c>
      <c r="B28" s="275">
        <v>2020</v>
      </c>
      <c r="C28" s="275" t="s">
        <v>1109</v>
      </c>
      <c r="D28" s="275" t="s">
        <v>1169</v>
      </c>
      <c r="E28" s="276" t="s">
        <v>1489</v>
      </c>
      <c r="F28" s="276" t="s">
        <v>937</v>
      </c>
    </row>
    <row r="29" spans="1:6" ht="53.25" customHeight="1" x14ac:dyDescent="0.3">
      <c r="A29" s="275">
        <v>188</v>
      </c>
      <c r="B29" s="275">
        <v>2020</v>
      </c>
      <c r="C29" s="275" t="s">
        <v>1170</v>
      </c>
      <c r="D29" s="275" t="s">
        <v>1171</v>
      </c>
      <c r="E29" s="276" t="s">
        <v>1172</v>
      </c>
      <c r="F29" s="276" t="s">
        <v>944</v>
      </c>
    </row>
    <row r="30" spans="1:6" ht="53.25" customHeight="1" x14ac:dyDescent="0.3">
      <c r="A30" s="275">
        <v>190</v>
      </c>
      <c r="B30" s="275">
        <v>2020</v>
      </c>
      <c r="C30" s="275" t="s">
        <v>1137</v>
      </c>
      <c r="D30" s="275" t="s">
        <v>1173</v>
      </c>
      <c r="E30" s="276" t="s">
        <v>1139</v>
      </c>
      <c r="F30" s="276" t="s">
        <v>973</v>
      </c>
    </row>
    <row r="31" spans="1:6" ht="53.25" customHeight="1" x14ac:dyDescent="0.3">
      <c r="A31" s="275">
        <v>192</v>
      </c>
      <c r="B31" s="275">
        <v>2020</v>
      </c>
      <c r="C31" s="275" t="s">
        <v>1174</v>
      </c>
      <c r="D31" s="275" t="s">
        <v>1175</v>
      </c>
      <c r="E31" s="276" t="s">
        <v>1176</v>
      </c>
      <c r="F31" s="276" t="s">
        <v>978</v>
      </c>
    </row>
    <row r="32" spans="1:6" ht="53.25" customHeight="1" x14ac:dyDescent="0.3">
      <c r="A32" s="275">
        <v>197</v>
      </c>
      <c r="B32" s="275">
        <v>2020</v>
      </c>
      <c r="C32" s="275" t="s">
        <v>1177</v>
      </c>
      <c r="D32" s="275" t="s">
        <v>1178</v>
      </c>
      <c r="E32" s="276" t="s">
        <v>1490</v>
      </c>
      <c r="F32" s="276" t="s">
        <v>941</v>
      </c>
    </row>
    <row r="33" spans="1:6" ht="53.25" customHeight="1" x14ac:dyDescent="0.3">
      <c r="A33" s="275" t="s">
        <v>1179</v>
      </c>
      <c r="B33" s="275">
        <v>2020</v>
      </c>
      <c r="C33" s="275" t="s">
        <v>1180</v>
      </c>
      <c r="D33" s="275" t="s">
        <v>1181</v>
      </c>
      <c r="E33" s="276" t="s">
        <v>1182</v>
      </c>
      <c r="F33" s="276" t="s">
        <v>978</v>
      </c>
    </row>
    <row r="34" spans="1:6" ht="53.25" customHeight="1" x14ac:dyDescent="0.3">
      <c r="A34" s="275" t="s">
        <v>1183</v>
      </c>
      <c r="B34" s="275">
        <v>2020</v>
      </c>
      <c r="C34" s="275" t="s">
        <v>1184</v>
      </c>
      <c r="D34" s="275" t="s">
        <v>1185</v>
      </c>
      <c r="E34" s="276" t="s">
        <v>1186</v>
      </c>
      <c r="F34" s="276" t="s">
        <v>978</v>
      </c>
    </row>
    <row r="35" spans="1:6" ht="53.25" customHeight="1" x14ac:dyDescent="0.3">
      <c r="A35" s="275">
        <v>200</v>
      </c>
      <c r="B35" s="275">
        <v>2020</v>
      </c>
      <c r="C35" s="275" t="s">
        <v>953</v>
      </c>
      <c r="D35" s="275" t="s">
        <v>1187</v>
      </c>
      <c r="E35" s="276" t="s">
        <v>1491</v>
      </c>
      <c r="F35" s="276" t="s">
        <v>949</v>
      </c>
    </row>
    <row r="36" spans="1:6" ht="53.25" customHeight="1" x14ac:dyDescent="0.3">
      <c r="A36" s="275">
        <v>201</v>
      </c>
      <c r="B36" s="275">
        <v>2020</v>
      </c>
      <c r="C36" s="275" t="s">
        <v>1188</v>
      </c>
      <c r="D36" s="275" t="s">
        <v>1189</v>
      </c>
      <c r="E36" s="276" t="s">
        <v>1190</v>
      </c>
      <c r="F36" s="276" t="s">
        <v>937</v>
      </c>
    </row>
    <row r="37" spans="1:6" ht="53.25" customHeight="1" x14ac:dyDescent="0.3">
      <c r="A37" s="275">
        <v>202</v>
      </c>
      <c r="B37" s="275">
        <v>2020</v>
      </c>
      <c r="C37" s="275" t="s">
        <v>1191</v>
      </c>
      <c r="D37" s="275" t="s">
        <v>1192</v>
      </c>
      <c r="E37" s="276" t="s">
        <v>1492</v>
      </c>
      <c r="F37" s="276" t="s">
        <v>341</v>
      </c>
    </row>
    <row r="38" spans="1:6" ht="53.25" customHeight="1" x14ac:dyDescent="0.3">
      <c r="A38" s="275">
        <v>207</v>
      </c>
      <c r="B38" s="275">
        <v>2020</v>
      </c>
      <c r="C38" s="275" t="s">
        <v>1140</v>
      </c>
      <c r="D38" s="275" t="s">
        <v>1193</v>
      </c>
      <c r="E38" s="276" t="s">
        <v>1142</v>
      </c>
      <c r="F38" s="276" t="s">
        <v>1063</v>
      </c>
    </row>
    <row r="39" spans="1:6" ht="53.25" customHeight="1" x14ac:dyDescent="0.3">
      <c r="A39" s="275">
        <v>213</v>
      </c>
      <c r="B39" s="275">
        <v>2020</v>
      </c>
      <c r="C39" s="275" t="s">
        <v>1194</v>
      </c>
      <c r="D39" s="275" t="s">
        <v>1195</v>
      </c>
      <c r="E39" s="276" t="s">
        <v>1196</v>
      </c>
      <c r="F39" s="276" t="s">
        <v>934</v>
      </c>
    </row>
    <row r="40" spans="1:6" ht="53.25" customHeight="1" x14ac:dyDescent="0.3">
      <c r="A40" s="275">
        <v>214</v>
      </c>
      <c r="B40" s="275">
        <v>2020</v>
      </c>
      <c r="C40" s="275" t="s">
        <v>1197</v>
      </c>
      <c r="D40" s="275" t="s">
        <v>1198</v>
      </c>
      <c r="E40" s="276" t="s">
        <v>1199</v>
      </c>
      <c r="F40" s="276" t="s">
        <v>973</v>
      </c>
    </row>
    <row r="41" spans="1:6" ht="53.25" customHeight="1" x14ac:dyDescent="0.3">
      <c r="A41" s="275">
        <v>217</v>
      </c>
      <c r="B41" s="275">
        <v>2020</v>
      </c>
      <c r="C41" s="275" t="s">
        <v>1137</v>
      </c>
      <c r="D41" s="275" t="s">
        <v>1200</v>
      </c>
      <c r="E41" s="276" t="s">
        <v>1139</v>
      </c>
      <c r="F41" s="276" t="s">
        <v>973</v>
      </c>
    </row>
    <row r="42" spans="1:6" ht="53.25" customHeight="1" x14ac:dyDescent="0.3">
      <c r="A42" s="275">
        <v>1</v>
      </c>
      <c r="B42" s="275">
        <v>2021</v>
      </c>
      <c r="C42" s="275" t="s">
        <v>1167</v>
      </c>
      <c r="D42" s="276" t="s">
        <v>1201</v>
      </c>
      <c r="E42" s="276" t="s">
        <v>1493</v>
      </c>
      <c r="F42" s="275" t="s">
        <v>937</v>
      </c>
    </row>
    <row r="43" spans="1:6" ht="53.25" customHeight="1" x14ac:dyDescent="0.3">
      <c r="A43" s="275">
        <v>3</v>
      </c>
      <c r="B43" s="275">
        <v>2021</v>
      </c>
      <c r="C43" s="275" t="s">
        <v>1202</v>
      </c>
      <c r="D43" s="275" t="s">
        <v>1203</v>
      </c>
      <c r="E43" s="276" t="s">
        <v>1494</v>
      </c>
      <c r="F43" s="275" t="s">
        <v>930</v>
      </c>
    </row>
    <row r="44" spans="1:6" ht="53.25" customHeight="1" x14ac:dyDescent="0.3">
      <c r="A44" s="275">
        <v>4</v>
      </c>
      <c r="B44" s="275">
        <v>2021</v>
      </c>
      <c r="C44" s="275" t="s">
        <v>1140</v>
      </c>
      <c r="D44" s="275" t="s">
        <v>1204</v>
      </c>
      <c r="E44" s="276" t="s">
        <v>1205</v>
      </c>
      <c r="F44" s="276" t="s">
        <v>1063</v>
      </c>
    </row>
    <row r="45" spans="1:6" ht="53.25" customHeight="1" x14ac:dyDescent="0.3">
      <c r="A45" s="565">
        <v>5</v>
      </c>
      <c r="B45" s="275">
        <v>2021</v>
      </c>
      <c r="C45" s="275" t="s">
        <v>1137</v>
      </c>
      <c r="D45" s="275" t="s">
        <v>1206</v>
      </c>
      <c r="E45" s="276" t="s">
        <v>1207</v>
      </c>
      <c r="F45" s="276" t="s">
        <v>973</v>
      </c>
    </row>
    <row r="46" spans="1:6" ht="53.25" customHeight="1" x14ac:dyDescent="0.3">
      <c r="A46" s="275">
        <v>9</v>
      </c>
      <c r="B46" s="275">
        <v>2021</v>
      </c>
      <c r="C46" s="275" t="s">
        <v>1208</v>
      </c>
      <c r="D46" s="275" t="s">
        <v>1209</v>
      </c>
      <c r="E46" s="276" t="s">
        <v>1210</v>
      </c>
      <c r="F46" s="275" t="s">
        <v>941</v>
      </c>
    </row>
    <row r="47" spans="1:6" ht="53.25" customHeight="1" x14ac:dyDescent="0.3">
      <c r="A47" s="275">
        <v>10</v>
      </c>
      <c r="B47" s="275">
        <v>2021</v>
      </c>
      <c r="C47" s="275" t="s">
        <v>1163</v>
      </c>
      <c r="D47" s="275" t="s">
        <v>1211</v>
      </c>
      <c r="E47" s="276" t="s">
        <v>1165</v>
      </c>
      <c r="F47" s="275" t="s">
        <v>1014</v>
      </c>
    </row>
    <row r="48" spans="1:6" ht="53.25" customHeight="1" x14ac:dyDescent="0.3">
      <c r="A48" s="275">
        <v>12</v>
      </c>
      <c r="B48" s="275">
        <v>2021</v>
      </c>
      <c r="C48" s="275" t="s">
        <v>1212</v>
      </c>
      <c r="D48" s="275" t="s">
        <v>1213</v>
      </c>
      <c r="E48" s="276" t="s">
        <v>1495</v>
      </c>
      <c r="F48" s="275" t="s">
        <v>949</v>
      </c>
    </row>
    <row r="49" spans="1:6" ht="53.25" customHeight="1" x14ac:dyDescent="0.3">
      <c r="A49" s="275">
        <v>13</v>
      </c>
      <c r="B49" s="275">
        <v>2021</v>
      </c>
      <c r="C49" s="275" t="s">
        <v>1137</v>
      </c>
      <c r="D49" s="275" t="s">
        <v>1214</v>
      </c>
      <c r="E49" s="276" t="s">
        <v>1207</v>
      </c>
      <c r="F49" s="276" t="s">
        <v>973</v>
      </c>
    </row>
    <row r="50" spans="1:6" ht="53.25" customHeight="1" x14ac:dyDescent="0.3">
      <c r="A50" s="275">
        <v>16</v>
      </c>
      <c r="B50" s="275">
        <v>2021</v>
      </c>
      <c r="C50" s="565" t="s">
        <v>947</v>
      </c>
      <c r="D50" s="275" t="s">
        <v>1215</v>
      </c>
      <c r="E50" s="276" t="s">
        <v>1496</v>
      </c>
      <c r="F50" s="275" t="s">
        <v>949</v>
      </c>
    </row>
    <row r="51" spans="1:6" ht="53.25" customHeight="1" x14ac:dyDescent="0.3">
      <c r="A51" s="275">
        <v>17</v>
      </c>
      <c r="B51" s="275">
        <v>2021</v>
      </c>
      <c r="C51" s="565" t="s">
        <v>1216</v>
      </c>
      <c r="D51" s="275" t="s">
        <v>1217</v>
      </c>
      <c r="E51" s="276" t="s">
        <v>1218</v>
      </c>
      <c r="F51" s="275" t="s">
        <v>934</v>
      </c>
    </row>
    <row r="52" spans="1:6" ht="53.25" customHeight="1" x14ac:dyDescent="0.3">
      <c r="A52" s="275">
        <v>20</v>
      </c>
      <c r="B52" s="275">
        <v>2021</v>
      </c>
      <c r="C52" s="565" t="s">
        <v>1219</v>
      </c>
      <c r="D52" s="275" t="s">
        <v>1220</v>
      </c>
      <c r="E52" s="276" t="s">
        <v>1221</v>
      </c>
      <c r="F52" s="275" t="s">
        <v>978</v>
      </c>
    </row>
    <row r="53" spans="1:6" ht="53.25" customHeight="1" x14ac:dyDescent="0.3">
      <c r="A53" s="275">
        <v>24</v>
      </c>
      <c r="B53" s="275">
        <v>2021</v>
      </c>
      <c r="C53" s="275" t="s">
        <v>1094</v>
      </c>
      <c r="D53" s="275" t="s">
        <v>1222</v>
      </c>
      <c r="E53" s="276" t="s">
        <v>1223</v>
      </c>
      <c r="F53" s="275" t="s">
        <v>934</v>
      </c>
    </row>
    <row r="54" spans="1:6" ht="53.25" customHeight="1" x14ac:dyDescent="0.3">
      <c r="A54" s="275">
        <v>27</v>
      </c>
      <c r="B54" s="275">
        <v>2021</v>
      </c>
      <c r="C54" s="275" t="s">
        <v>1197</v>
      </c>
      <c r="D54" s="275" t="s">
        <v>1224</v>
      </c>
      <c r="E54" s="276" t="s">
        <v>1225</v>
      </c>
      <c r="F54" s="275" t="s">
        <v>973</v>
      </c>
    </row>
    <row r="55" spans="1:6" ht="53.25" customHeight="1" x14ac:dyDescent="0.3">
      <c r="A55" s="275">
        <v>29</v>
      </c>
      <c r="B55" s="275">
        <v>2021</v>
      </c>
      <c r="C55" s="275" t="s">
        <v>1130</v>
      </c>
      <c r="D55" s="275" t="s">
        <v>1226</v>
      </c>
      <c r="E55" s="276" t="s">
        <v>1227</v>
      </c>
      <c r="F55" s="275" t="s">
        <v>934</v>
      </c>
    </row>
    <row r="56" spans="1:6" ht="53.25" customHeight="1" x14ac:dyDescent="0.3">
      <c r="A56" s="275">
        <v>31</v>
      </c>
      <c r="B56" s="275">
        <v>2021</v>
      </c>
      <c r="C56" s="565" t="s">
        <v>1228</v>
      </c>
      <c r="D56" s="275" t="s">
        <v>1229</v>
      </c>
      <c r="E56" s="276" t="s">
        <v>1497</v>
      </c>
      <c r="F56" s="275" t="s">
        <v>1072</v>
      </c>
    </row>
    <row r="57" spans="1:6" ht="53.25" customHeight="1" x14ac:dyDescent="0.3">
      <c r="A57" s="275">
        <v>36</v>
      </c>
      <c r="B57" s="275">
        <v>2021</v>
      </c>
      <c r="C57" s="275" t="s">
        <v>1091</v>
      </c>
      <c r="D57" s="276" t="s">
        <v>1230</v>
      </c>
      <c r="E57" s="276" t="s">
        <v>1231</v>
      </c>
      <c r="F57" s="275" t="s">
        <v>1063</v>
      </c>
    </row>
    <row r="58" spans="1:6" ht="53.25" customHeight="1" x14ac:dyDescent="0.3">
      <c r="A58" s="275">
        <v>41</v>
      </c>
      <c r="B58" s="275">
        <v>2021</v>
      </c>
      <c r="C58" s="275" t="s">
        <v>1232</v>
      </c>
      <c r="D58" s="275" t="s">
        <v>1233</v>
      </c>
      <c r="E58" s="568" t="s">
        <v>1234</v>
      </c>
      <c r="F58" s="275" t="s">
        <v>978</v>
      </c>
    </row>
    <row r="59" spans="1:6" ht="53.25" customHeight="1" x14ac:dyDescent="0.3">
      <c r="A59" s="275">
        <v>42</v>
      </c>
      <c r="B59" s="275">
        <v>2021</v>
      </c>
      <c r="C59" s="275" t="s">
        <v>1235</v>
      </c>
      <c r="D59" s="566" t="s">
        <v>1236</v>
      </c>
      <c r="E59" s="568" t="s">
        <v>1237</v>
      </c>
      <c r="F59" s="275" t="s">
        <v>978</v>
      </c>
    </row>
    <row r="60" spans="1:6" ht="53.25" customHeight="1" x14ac:dyDescent="0.3">
      <c r="A60" s="275">
        <v>43</v>
      </c>
      <c r="B60" s="275">
        <v>2021</v>
      </c>
      <c r="C60" s="275" t="s">
        <v>1238</v>
      </c>
      <c r="D60" s="566" t="s">
        <v>1239</v>
      </c>
      <c r="E60" s="568" t="s">
        <v>1240</v>
      </c>
      <c r="F60" s="275" t="s">
        <v>978</v>
      </c>
    </row>
    <row r="61" spans="1:6" ht="53.25" customHeight="1" x14ac:dyDescent="0.3">
      <c r="A61" s="275">
        <v>48</v>
      </c>
      <c r="B61" s="275">
        <v>2021</v>
      </c>
      <c r="C61" s="275" t="s">
        <v>1241</v>
      </c>
      <c r="D61" s="276" t="s">
        <v>1242</v>
      </c>
      <c r="E61" s="276" t="s">
        <v>1243</v>
      </c>
      <c r="F61" s="275" t="s">
        <v>937</v>
      </c>
    </row>
    <row r="62" spans="1:6" ht="53.25" customHeight="1" x14ac:dyDescent="0.3">
      <c r="A62" s="275">
        <v>51</v>
      </c>
      <c r="B62" s="275">
        <v>2021</v>
      </c>
      <c r="C62" s="275" t="s">
        <v>1244</v>
      </c>
      <c r="D62" s="275" t="s">
        <v>1245</v>
      </c>
      <c r="E62" s="276" t="s">
        <v>1246</v>
      </c>
      <c r="F62" s="275" t="s">
        <v>989</v>
      </c>
    </row>
    <row r="63" spans="1:6" ht="53.25" customHeight="1" x14ac:dyDescent="0.3">
      <c r="A63" s="275">
        <v>57</v>
      </c>
      <c r="B63" s="275">
        <v>2021</v>
      </c>
      <c r="C63" s="275" t="s">
        <v>1247</v>
      </c>
      <c r="D63" s="275" t="s">
        <v>1248</v>
      </c>
      <c r="E63" s="276" t="s">
        <v>1249</v>
      </c>
      <c r="F63" s="276" t="s">
        <v>341</v>
      </c>
    </row>
    <row r="64" spans="1:6" ht="53.25" customHeight="1" x14ac:dyDescent="0.3">
      <c r="A64" s="565">
        <v>61</v>
      </c>
      <c r="B64" s="275">
        <v>2021</v>
      </c>
      <c r="C64" s="275" t="s">
        <v>927</v>
      </c>
      <c r="D64" s="275" t="s">
        <v>1250</v>
      </c>
      <c r="E64" s="276" t="s">
        <v>1251</v>
      </c>
      <c r="F64" s="276" t="s">
        <v>930</v>
      </c>
    </row>
    <row r="65" spans="1:6" ht="53.25" customHeight="1" x14ac:dyDescent="0.3">
      <c r="A65" s="275">
        <v>62</v>
      </c>
      <c r="B65" s="275">
        <v>2021</v>
      </c>
      <c r="C65" s="275" t="s">
        <v>1004</v>
      </c>
      <c r="D65" s="275" t="s">
        <v>1252</v>
      </c>
      <c r="E65" s="276" t="s">
        <v>1253</v>
      </c>
      <c r="F65" s="275" t="s">
        <v>973</v>
      </c>
    </row>
    <row r="66" spans="1:6" ht="53.25" customHeight="1" x14ac:dyDescent="0.3">
      <c r="A66" s="275">
        <v>64</v>
      </c>
      <c r="B66" s="275">
        <v>2021</v>
      </c>
      <c r="C66" s="275" t="s">
        <v>1197</v>
      </c>
      <c r="D66" s="275" t="s">
        <v>1254</v>
      </c>
      <c r="E66" s="276" t="s">
        <v>1225</v>
      </c>
      <c r="F66" s="275" t="s">
        <v>973</v>
      </c>
    </row>
    <row r="67" spans="1:6" ht="53.25" customHeight="1" x14ac:dyDescent="0.3">
      <c r="A67" s="275">
        <v>65</v>
      </c>
      <c r="B67" s="275">
        <v>2021</v>
      </c>
      <c r="C67" s="276" t="s">
        <v>1255</v>
      </c>
      <c r="D67" s="275" t="s">
        <v>1256</v>
      </c>
      <c r="E67" s="276" t="s">
        <v>1257</v>
      </c>
      <c r="F67" s="275" t="s">
        <v>973</v>
      </c>
    </row>
    <row r="68" spans="1:6" ht="53.25" customHeight="1" x14ac:dyDescent="0.3">
      <c r="A68" s="275">
        <v>72</v>
      </c>
      <c r="B68" s="275">
        <v>2021</v>
      </c>
      <c r="C68" s="275" t="s">
        <v>1258</v>
      </c>
      <c r="D68" s="275" t="s">
        <v>1259</v>
      </c>
      <c r="E68" s="276" t="s">
        <v>1260</v>
      </c>
      <c r="F68" s="275" t="s">
        <v>1261</v>
      </c>
    </row>
    <row r="69" spans="1:6" ht="53.25" customHeight="1" x14ac:dyDescent="0.3">
      <c r="A69" s="275">
        <v>84</v>
      </c>
      <c r="B69" s="275">
        <v>2021</v>
      </c>
      <c r="C69" s="275" t="s">
        <v>1262</v>
      </c>
      <c r="D69" s="275" t="s">
        <v>1263</v>
      </c>
      <c r="E69" s="276" t="s">
        <v>1264</v>
      </c>
      <c r="F69" s="275" t="s">
        <v>341</v>
      </c>
    </row>
    <row r="70" spans="1:6" ht="66.75" customHeight="1" x14ac:dyDescent="0.3">
      <c r="A70" s="796">
        <v>67</v>
      </c>
      <c r="B70" s="796">
        <v>2021</v>
      </c>
      <c r="C70" s="797" t="s">
        <v>1265</v>
      </c>
      <c r="D70" s="796" t="s">
        <v>1266</v>
      </c>
      <c r="E70" s="797" t="s">
        <v>1267</v>
      </c>
      <c r="F70" s="797" t="s">
        <v>978</v>
      </c>
    </row>
    <row r="71" spans="1:6" ht="53.25" customHeight="1" x14ac:dyDescent="0.3">
      <c r="A71" s="796">
        <v>69</v>
      </c>
      <c r="B71" s="796">
        <v>2021</v>
      </c>
      <c r="C71" s="797" t="s">
        <v>1268</v>
      </c>
      <c r="D71" s="796" t="s">
        <v>1269</v>
      </c>
      <c r="E71" s="797" t="s">
        <v>1270</v>
      </c>
      <c r="F71" s="797" t="s">
        <v>978</v>
      </c>
    </row>
    <row r="72" spans="1:6" ht="53.25" customHeight="1" x14ac:dyDescent="0.3">
      <c r="A72" s="796">
        <v>70</v>
      </c>
      <c r="B72" s="796">
        <v>2021</v>
      </c>
      <c r="C72" s="797" t="s">
        <v>1271</v>
      </c>
      <c r="D72" s="796" t="s">
        <v>1272</v>
      </c>
      <c r="E72" s="797" t="s">
        <v>1273</v>
      </c>
      <c r="F72" s="797" t="s">
        <v>978</v>
      </c>
    </row>
    <row r="73" spans="1:6" ht="62.25" customHeight="1" x14ac:dyDescent="0.3">
      <c r="A73" s="796">
        <v>71</v>
      </c>
      <c r="B73" s="796">
        <v>2021</v>
      </c>
      <c r="C73" s="797" t="s">
        <v>1274</v>
      </c>
      <c r="D73" s="796" t="s">
        <v>1275</v>
      </c>
      <c r="E73" s="797" t="s">
        <v>1276</v>
      </c>
      <c r="F73" s="797" t="s">
        <v>978</v>
      </c>
    </row>
    <row r="74" spans="1:6" ht="53.25" customHeight="1" x14ac:dyDescent="0.3">
      <c r="A74" s="796">
        <v>87</v>
      </c>
      <c r="B74" s="796">
        <v>2021</v>
      </c>
      <c r="C74" s="797" t="s">
        <v>1277</v>
      </c>
      <c r="D74" s="796" t="s">
        <v>1278</v>
      </c>
      <c r="E74" s="797" t="s">
        <v>1279</v>
      </c>
      <c r="F74" s="797" t="s">
        <v>949</v>
      </c>
    </row>
    <row r="75" spans="1:6" ht="53.25" customHeight="1" x14ac:dyDescent="0.3">
      <c r="A75" s="796">
        <v>90</v>
      </c>
      <c r="B75" s="796">
        <v>2021</v>
      </c>
      <c r="C75" s="797" t="s">
        <v>1280</v>
      </c>
      <c r="D75" s="796" t="s">
        <v>1281</v>
      </c>
      <c r="E75" s="797" t="s">
        <v>1282</v>
      </c>
      <c r="F75" s="797" t="s">
        <v>934</v>
      </c>
    </row>
    <row r="76" spans="1:6" ht="53.25" customHeight="1" x14ac:dyDescent="0.3">
      <c r="A76" s="796">
        <v>92</v>
      </c>
      <c r="B76" s="796">
        <v>2021</v>
      </c>
      <c r="C76" s="797" t="s">
        <v>1255</v>
      </c>
      <c r="D76" s="796" t="s">
        <v>1283</v>
      </c>
      <c r="E76" s="797" t="s">
        <v>1284</v>
      </c>
      <c r="F76" s="797" t="s">
        <v>973</v>
      </c>
    </row>
    <row r="77" spans="1:6" ht="53.25" customHeight="1" x14ac:dyDescent="0.3">
      <c r="A77" s="796">
        <v>93</v>
      </c>
      <c r="B77" s="796">
        <v>2021</v>
      </c>
      <c r="C77" s="797" t="s">
        <v>995</v>
      </c>
      <c r="D77" s="796" t="s">
        <v>1285</v>
      </c>
      <c r="E77" s="797" t="s">
        <v>1286</v>
      </c>
      <c r="F77" s="797" t="s">
        <v>973</v>
      </c>
    </row>
    <row r="78" spans="1:6" ht="53.25" customHeight="1" x14ac:dyDescent="0.3">
      <c r="A78" s="796">
        <v>94</v>
      </c>
      <c r="B78" s="796">
        <v>2021</v>
      </c>
      <c r="C78" s="797" t="s">
        <v>938</v>
      </c>
      <c r="D78" s="796" t="s">
        <v>1287</v>
      </c>
      <c r="E78" s="797" t="s">
        <v>1288</v>
      </c>
      <c r="F78" s="797" t="s">
        <v>941</v>
      </c>
    </row>
    <row r="79" spans="1:6" ht="53.25" customHeight="1" x14ac:dyDescent="0.3">
      <c r="A79" s="796">
        <v>97</v>
      </c>
      <c r="B79" s="796">
        <v>2021</v>
      </c>
      <c r="C79" s="797" t="s">
        <v>1004</v>
      </c>
      <c r="D79" s="796" t="s">
        <v>1289</v>
      </c>
      <c r="E79" s="797" t="s">
        <v>1290</v>
      </c>
      <c r="F79" s="797" t="s">
        <v>973</v>
      </c>
    </row>
    <row r="80" spans="1:6" ht="53.25" customHeight="1" x14ac:dyDescent="0.3">
      <c r="A80" s="796">
        <v>98</v>
      </c>
      <c r="B80" s="796">
        <v>2021</v>
      </c>
      <c r="C80" s="797" t="s">
        <v>1291</v>
      </c>
      <c r="D80" s="796" t="s">
        <v>1292</v>
      </c>
      <c r="E80" s="797" t="s">
        <v>1293</v>
      </c>
      <c r="F80" s="797" t="s">
        <v>973</v>
      </c>
    </row>
    <row r="81" spans="1:6" ht="53.25" customHeight="1" x14ac:dyDescent="0.3">
      <c r="A81" s="796">
        <v>100</v>
      </c>
      <c r="B81" s="796">
        <v>2021</v>
      </c>
      <c r="C81" s="797" t="s">
        <v>1277</v>
      </c>
      <c r="D81" s="796" t="s">
        <v>1294</v>
      </c>
      <c r="E81" s="797" t="s">
        <v>1295</v>
      </c>
      <c r="F81" s="797" t="s">
        <v>949</v>
      </c>
    </row>
    <row r="82" spans="1:6" ht="53.25" customHeight="1" x14ac:dyDescent="0.3">
      <c r="A82" s="796">
        <v>101</v>
      </c>
      <c r="B82" s="796">
        <v>2021</v>
      </c>
      <c r="C82" s="797" t="s">
        <v>1296</v>
      </c>
      <c r="D82" s="796" t="s">
        <v>1297</v>
      </c>
      <c r="E82" s="797" t="s">
        <v>1298</v>
      </c>
      <c r="F82" s="797" t="s">
        <v>930</v>
      </c>
    </row>
    <row r="83" spans="1:6" ht="53.25" customHeight="1" x14ac:dyDescent="0.3">
      <c r="A83" s="796">
        <v>102</v>
      </c>
      <c r="B83" s="796">
        <v>2021</v>
      </c>
      <c r="C83" s="797" t="s">
        <v>1126</v>
      </c>
      <c r="D83" s="796" t="s">
        <v>1299</v>
      </c>
      <c r="E83" s="797" t="s">
        <v>1128</v>
      </c>
      <c r="F83" s="797" t="s">
        <v>1129</v>
      </c>
    </row>
    <row r="84" spans="1:6" ht="53.25" customHeight="1" x14ac:dyDescent="0.3">
      <c r="A84" s="796">
        <v>106</v>
      </c>
      <c r="B84" s="796">
        <v>2021</v>
      </c>
      <c r="C84" s="797" t="s">
        <v>986</v>
      </c>
      <c r="D84" s="796" t="s">
        <v>1300</v>
      </c>
      <c r="E84" s="797" t="s">
        <v>1301</v>
      </c>
      <c r="F84" s="797" t="s">
        <v>989</v>
      </c>
    </row>
    <row r="85" spans="1:6" ht="53.25" customHeight="1" x14ac:dyDescent="0.3">
      <c r="A85" s="796">
        <v>108</v>
      </c>
      <c r="B85" s="796">
        <v>2021</v>
      </c>
      <c r="C85" s="797" t="s">
        <v>931</v>
      </c>
      <c r="D85" s="796" t="s">
        <v>1302</v>
      </c>
      <c r="E85" s="797" t="s">
        <v>1303</v>
      </c>
      <c r="F85" s="797" t="s">
        <v>934</v>
      </c>
    </row>
    <row r="86" spans="1:6" ht="53.25" customHeight="1" x14ac:dyDescent="0.3">
      <c r="A86" s="796">
        <v>109</v>
      </c>
      <c r="B86" s="796">
        <v>2021</v>
      </c>
      <c r="C86" s="797" t="s">
        <v>1304</v>
      </c>
      <c r="D86" s="796" t="s">
        <v>1305</v>
      </c>
      <c r="E86" s="797" t="s">
        <v>1306</v>
      </c>
      <c r="F86" s="797" t="s">
        <v>1016</v>
      </c>
    </row>
    <row r="87" spans="1:6" ht="53.25" customHeight="1" x14ac:dyDescent="0.3">
      <c r="A87" s="796">
        <v>110</v>
      </c>
      <c r="B87" s="796">
        <v>2021</v>
      </c>
      <c r="C87" s="797" t="s">
        <v>1307</v>
      </c>
      <c r="D87" s="796" t="s">
        <v>1308</v>
      </c>
      <c r="E87" s="797" t="s">
        <v>1309</v>
      </c>
      <c r="F87" s="797" t="s">
        <v>973</v>
      </c>
    </row>
    <row r="88" spans="1:6" ht="65.25" customHeight="1" x14ac:dyDescent="0.3">
      <c r="A88" s="796">
        <v>115</v>
      </c>
      <c r="B88" s="796">
        <v>2021</v>
      </c>
      <c r="C88" s="797" t="s">
        <v>1074</v>
      </c>
      <c r="D88" s="796" t="s">
        <v>1310</v>
      </c>
      <c r="E88" s="797" t="s">
        <v>1311</v>
      </c>
      <c r="F88" s="797" t="s">
        <v>973</v>
      </c>
    </row>
    <row r="89" spans="1:6" ht="12.75" customHeight="1" x14ac:dyDescent="0.3">
      <c r="A89" s="573"/>
      <c r="B89" s="573"/>
      <c r="C89" s="574"/>
      <c r="D89" s="573"/>
      <c r="E89" s="574"/>
      <c r="F89" s="574"/>
    </row>
    <row r="90" spans="1:6" x14ac:dyDescent="0.3">
      <c r="A90" s="968" t="s">
        <v>1498</v>
      </c>
      <c r="B90" s="968"/>
      <c r="C90" s="968"/>
      <c r="D90" s="968"/>
      <c r="E90" s="968"/>
      <c r="F90" s="968"/>
    </row>
    <row r="91" spans="1:6" x14ac:dyDescent="0.3">
      <c r="A91" s="968"/>
      <c r="B91" s="968"/>
      <c r="C91" s="968"/>
      <c r="D91" s="968"/>
      <c r="E91" s="968"/>
      <c r="F91" s="968"/>
    </row>
    <row r="92" spans="1:6" x14ac:dyDescent="0.3">
      <c r="A92" s="968"/>
      <c r="B92" s="968"/>
      <c r="C92" s="968"/>
      <c r="D92" s="968"/>
      <c r="E92" s="968"/>
      <c r="F92" s="968"/>
    </row>
    <row r="93" spans="1:6" x14ac:dyDescent="0.3">
      <c r="A93" s="5" t="s">
        <v>146</v>
      </c>
    </row>
  </sheetData>
  <mergeCells count="7">
    <mergeCell ref="A90:F92"/>
    <mergeCell ref="A6:A7"/>
    <mergeCell ref="B6:B7"/>
    <mergeCell ref="C6:C7"/>
    <mergeCell ref="D6:D7"/>
    <mergeCell ref="E6:E7"/>
    <mergeCell ref="F6:F7"/>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CD803-7924-4817-89FA-A3523B3F55DD}">
  <dimension ref="A1:G79"/>
  <sheetViews>
    <sheetView showGridLines="0" workbookViewId="0">
      <selection activeCell="F22" sqref="F22"/>
    </sheetView>
  </sheetViews>
  <sheetFormatPr baseColWidth="10" defaultColWidth="11.5546875" defaultRowHeight="13.8" x14ac:dyDescent="0.3"/>
  <cols>
    <col min="1" max="1" width="68.5546875" style="281" customWidth="1"/>
    <col min="2" max="3" width="11.5546875" style="281"/>
    <col min="4" max="4" width="11.5546875" style="281" bestFit="1" customWidth="1"/>
    <col min="5" max="5" width="12.5546875" style="281" customWidth="1"/>
    <col min="6" max="6" width="11.5546875" style="281"/>
    <col min="7" max="7" width="6.5546875" style="281" customWidth="1"/>
    <col min="8" max="8" width="6" style="281" customWidth="1"/>
    <col min="9" max="16384" width="11.5546875" style="281"/>
  </cols>
  <sheetData>
    <row r="1" spans="1:7" x14ac:dyDescent="0.3">
      <c r="A1" s="783" t="s">
        <v>1312</v>
      </c>
      <c r="B1" s="297"/>
      <c r="C1" s="1"/>
    </row>
    <row r="2" spans="1:7" x14ac:dyDescent="0.3">
      <c r="A2" s="783" t="s">
        <v>1500</v>
      </c>
      <c r="B2" s="297"/>
      <c r="C2" s="1"/>
    </row>
    <row r="3" spans="1:7" x14ac:dyDescent="0.3">
      <c r="A3" s="784" t="s">
        <v>1313</v>
      </c>
    </row>
    <row r="4" spans="1:7" x14ac:dyDescent="0.3">
      <c r="A4" s="784" t="s">
        <v>1585</v>
      </c>
    </row>
    <row r="5" spans="1:7" x14ac:dyDescent="0.3">
      <c r="A5" s="1"/>
      <c r="B5" s="788"/>
      <c r="C5" s="1"/>
    </row>
    <row r="6" spans="1:7" x14ac:dyDescent="0.3">
      <c r="A6" s="785"/>
      <c r="B6" s="927" t="s">
        <v>1501</v>
      </c>
      <c r="C6" s="927"/>
      <c r="D6" s="927" t="s">
        <v>1502</v>
      </c>
      <c r="E6" s="927"/>
      <c r="F6" s="975" t="s">
        <v>339</v>
      </c>
    </row>
    <row r="7" spans="1:7" x14ac:dyDescent="0.3">
      <c r="A7" s="785"/>
      <c r="B7" s="785" t="s">
        <v>1314</v>
      </c>
      <c r="C7" s="785" t="s">
        <v>1315</v>
      </c>
      <c r="D7" s="785" t="s">
        <v>1314</v>
      </c>
      <c r="E7" s="785" t="s">
        <v>1315</v>
      </c>
      <c r="F7" s="976"/>
    </row>
    <row r="8" spans="1:7" s="789" customFormat="1" x14ac:dyDescent="0.3">
      <c r="A8" s="322" t="s">
        <v>1503</v>
      </c>
      <c r="B8" s="516">
        <v>52502382.883159466</v>
      </c>
      <c r="C8" s="517">
        <v>96.725654502826387</v>
      </c>
      <c r="D8" s="516">
        <v>54427022.50999999</v>
      </c>
      <c r="E8" s="517">
        <v>94.619000813060978</v>
      </c>
      <c r="F8" s="517">
        <v>3.6658138567227923</v>
      </c>
      <c r="G8" s="281"/>
    </row>
    <row r="9" spans="1:7" s="789" customFormat="1" x14ac:dyDescent="0.3">
      <c r="A9" s="322" t="s">
        <v>1317</v>
      </c>
      <c r="B9" s="516">
        <v>4236436.0250638193</v>
      </c>
      <c r="C9" s="517">
        <v>7.8048276055502157</v>
      </c>
      <c r="D9" s="516">
        <v>4440106.6269999975</v>
      </c>
      <c r="E9" s="517">
        <v>7.718931390615773</v>
      </c>
      <c r="F9" s="517">
        <v>4.8075930034399619</v>
      </c>
      <c r="G9" s="790"/>
    </row>
    <row r="10" spans="1:7" x14ac:dyDescent="0.3">
      <c r="A10" s="323" t="s">
        <v>1318</v>
      </c>
      <c r="B10" s="518">
        <v>1224596.1894605642</v>
      </c>
      <c r="C10" s="519">
        <v>2.2560855607419286</v>
      </c>
      <c r="D10" s="518">
        <v>1190383.0509999979</v>
      </c>
      <c r="E10" s="519">
        <v>2.0694289284284939</v>
      </c>
      <c r="F10" s="519">
        <v>-2.7938302237929662</v>
      </c>
      <c r="G10" s="791"/>
    </row>
    <row r="11" spans="1:7" x14ac:dyDescent="0.3">
      <c r="A11" s="323" t="s">
        <v>1319</v>
      </c>
      <c r="B11" s="518">
        <v>242.36219230896748</v>
      </c>
      <c r="C11" s="519">
        <v>4.4650624201181082E-4</v>
      </c>
      <c r="D11" s="518">
        <v>270.09899999999999</v>
      </c>
      <c r="E11" s="519">
        <v>4.6955531135129438E-4</v>
      </c>
      <c r="F11" s="519">
        <v>11.444362434085093</v>
      </c>
      <c r="G11" s="791"/>
    </row>
    <row r="12" spans="1:7" x14ac:dyDescent="0.3">
      <c r="A12" s="323" t="s">
        <v>1320</v>
      </c>
      <c r="B12" s="518">
        <v>289596.80447838519</v>
      </c>
      <c r="C12" s="519">
        <v>0.53352703090517695</v>
      </c>
      <c r="D12" s="518">
        <v>279876.41700000013</v>
      </c>
      <c r="E12" s="519">
        <v>0.4865529236476987</v>
      </c>
      <c r="F12" s="519">
        <v>-3.3565244257073914</v>
      </c>
      <c r="G12" s="791"/>
    </row>
    <row r="13" spans="1:7" x14ac:dyDescent="0.3">
      <c r="A13" s="323" t="s">
        <v>1321</v>
      </c>
      <c r="B13" s="518">
        <v>388063.9254120359</v>
      </c>
      <c r="C13" s="519">
        <v>0.71493397276745407</v>
      </c>
      <c r="D13" s="518">
        <v>409483.77499999979</v>
      </c>
      <c r="E13" s="519">
        <v>0.71186965321392637</v>
      </c>
      <c r="F13" s="519">
        <v>5.5196703907019611</v>
      </c>
      <c r="G13" s="791"/>
    </row>
    <row r="14" spans="1:7" x14ac:dyDescent="0.3">
      <c r="A14" s="323" t="s">
        <v>1322</v>
      </c>
      <c r="B14" s="518">
        <v>218535.92048335311</v>
      </c>
      <c r="C14" s="519">
        <v>0.40261086793281786</v>
      </c>
      <c r="D14" s="518">
        <v>181073.67400000006</v>
      </c>
      <c r="E14" s="519">
        <v>0.31478867145969747</v>
      </c>
      <c r="F14" s="519">
        <v>-17.142374764063888</v>
      </c>
      <c r="G14" s="791"/>
    </row>
    <row r="15" spans="1:7" x14ac:dyDescent="0.3">
      <c r="A15" s="323" t="s">
        <v>1323</v>
      </c>
      <c r="B15" s="518">
        <v>2115400.8230371722</v>
      </c>
      <c r="C15" s="519">
        <v>3.8972236669608273</v>
      </c>
      <c r="D15" s="518">
        <v>2379019.6109999996</v>
      </c>
      <c r="E15" s="519">
        <v>4.1358216585546046</v>
      </c>
      <c r="F15" s="519">
        <v>12.461883586881584</v>
      </c>
      <c r="G15" s="791"/>
    </row>
    <row r="16" spans="1:7" s="789" customFormat="1" x14ac:dyDescent="0.3">
      <c r="A16" s="322" t="s">
        <v>1324</v>
      </c>
      <c r="B16" s="516">
        <v>1321822.4889507545</v>
      </c>
      <c r="C16" s="517">
        <v>2.4352065250990145</v>
      </c>
      <c r="D16" s="516">
        <v>1326076.5469999998</v>
      </c>
      <c r="E16" s="517">
        <v>2.3053261430150953</v>
      </c>
      <c r="F16" s="517">
        <v>0.32183277897036078</v>
      </c>
      <c r="G16" s="790"/>
    </row>
    <row r="17" spans="1:7" x14ac:dyDescent="0.3">
      <c r="A17" s="323" t="s">
        <v>1325</v>
      </c>
      <c r="B17" s="518">
        <v>1315759.701558541</v>
      </c>
      <c r="C17" s="519">
        <v>2.4240369924717355</v>
      </c>
      <c r="D17" s="518">
        <v>1320303.9469999997</v>
      </c>
      <c r="E17" s="519">
        <v>2.2952907301098033</v>
      </c>
      <c r="F17" s="519">
        <v>0.34537046818472561</v>
      </c>
      <c r="G17" s="791"/>
    </row>
    <row r="18" spans="1:7" x14ac:dyDescent="0.3">
      <c r="A18" s="323" t="s">
        <v>1326</v>
      </c>
      <c r="B18" s="518">
        <v>6062.7873922135004</v>
      </c>
      <c r="C18" s="519">
        <v>1.1169532627278822E-2</v>
      </c>
      <c r="D18" s="518">
        <v>5772.5999999999995</v>
      </c>
      <c r="E18" s="519">
        <v>1.0035412905292068E-2</v>
      </c>
      <c r="F18" s="519">
        <v>-4.7863692628607026</v>
      </c>
      <c r="G18" s="791"/>
    </row>
    <row r="19" spans="1:7" s="789" customFormat="1" x14ac:dyDescent="0.3">
      <c r="A19" s="324" t="s">
        <v>1327</v>
      </c>
      <c r="B19" s="520">
        <v>3459503.1954924841</v>
      </c>
      <c r="C19" s="521">
        <v>6.3734766397805274</v>
      </c>
      <c r="D19" s="520">
        <v>3487099.8539920002</v>
      </c>
      <c r="E19" s="521">
        <v>6.0621707509256497</v>
      </c>
      <c r="F19" s="521">
        <v>0.79770582479798691</v>
      </c>
      <c r="G19" s="792"/>
    </row>
    <row r="20" spans="1:7" x14ac:dyDescent="0.3">
      <c r="A20" s="323" t="s">
        <v>1328</v>
      </c>
      <c r="B20" s="518">
        <v>1660247.2522234335</v>
      </c>
      <c r="C20" s="519">
        <v>3.0586897829991759</v>
      </c>
      <c r="D20" s="518">
        <v>1666886.287118</v>
      </c>
      <c r="E20" s="519">
        <v>2.8978089868340708</v>
      </c>
      <c r="F20" s="519">
        <v>0.39988229980055223</v>
      </c>
      <c r="G20" s="791"/>
    </row>
    <row r="21" spans="1:7" x14ac:dyDescent="0.3">
      <c r="A21" s="323" t="s">
        <v>1329</v>
      </c>
      <c r="B21" s="518">
        <v>52565.509174568666</v>
      </c>
      <c r="C21" s="519">
        <v>9.6841952688119792E-2</v>
      </c>
      <c r="D21" s="518">
        <v>54138.346999999994</v>
      </c>
      <c r="E21" s="519">
        <v>9.4117151050649633E-2</v>
      </c>
      <c r="F21" s="519">
        <v>2.992147988537468</v>
      </c>
      <c r="G21" s="791"/>
    </row>
    <row r="22" spans="1:7" x14ac:dyDescent="0.3">
      <c r="A22" s="323" t="s">
        <v>1330</v>
      </c>
      <c r="B22" s="518">
        <v>1125633.0178271325</v>
      </c>
      <c r="C22" s="519">
        <v>2.0737647398142061</v>
      </c>
      <c r="D22" s="518">
        <v>1139635.070874</v>
      </c>
      <c r="E22" s="519">
        <v>1.9812057820691509</v>
      </c>
      <c r="F22" s="519">
        <v>1.2439270015281068</v>
      </c>
      <c r="G22" s="791"/>
    </row>
    <row r="23" spans="1:7" x14ac:dyDescent="0.3">
      <c r="A23" s="323" t="s">
        <v>1331</v>
      </c>
      <c r="B23" s="518">
        <v>570286.90749573172</v>
      </c>
      <c r="C23" s="519">
        <v>1.0506451584240548</v>
      </c>
      <c r="D23" s="518">
        <v>574791.98400000029</v>
      </c>
      <c r="E23" s="519">
        <v>0.99925075253647133</v>
      </c>
      <c r="F23" s="519">
        <v>0.78996667204785354</v>
      </c>
      <c r="G23" s="791"/>
    </row>
    <row r="24" spans="1:7" x14ac:dyDescent="0.3">
      <c r="A24" s="323" t="s">
        <v>1332</v>
      </c>
      <c r="B24" s="518">
        <v>50770.508771617584</v>
      </c>
      <c r="C24" s="519">
        <v>9.353500585497003E-2</v>
      </c>
      <c r="D24" s="518">
        <v>51648.164999999994</v>
      </c>
      <c r="E24" s="519">
        <v>8.9788078435307145E-2</v>
      </c>
      <c r="F24" s="519">
        <v>1.7286732979777639</v>
      </c>
      <c r="G24" s="791"/>
    </row>
    <row r="25" spans="1:7" s="789" customFormat="1" x14ac:dyDescent="0.3">
      <c r="A25" s="324" t="s">
        <v>1333</v>
      </c>
      <c r="B25" s="520">
        <v>6118962.6028709626</v>
      </c>
      <c r="C25" s="521">
        <v>11.273024768383527</v>
      </c>
      <c r="D25" s="520">
        <v>6313357.5117380014</v>
      </c>
      <c r="E25" s="521">
        <v>10.975496214707091</v>
      </c>
      <c r="F25" s="521">
        <v>3.1769259183873828</v>
      </c>
      <c r="G25" s="792"/>
    </row>
    <row r="26" spans="1:7" x14ac:dyDescent="0.3">
      <c r="A26" s="323" t="s">
        <v>1334</v>
      </c>
      <c r="B26" s="518">
        <v>340997.00161065347</v>
      </c>
      <c r="C26" s="519">
        <v>0.62822211779784565</v>
      </c>
      <c r="D26" s="518">
        <v>300741.47600000002</v>
      </c>
      <c r="E26" s="519">
        <v>0.52282591716158833</v>
      </c>
      <c r="F26" s="519">
        <v>-11.805243277950211</v>
      </c>
      <c r="G26" s="791"/>
    </row>
    <row r="27" spans="1:7" x14ac:dyDescent="0.3">
      <c r="A27" s="323" t="s">
        <v>1335</v>
      </c>
      <c r="B27" s="518">
        <v>750632.74929784588</v>
      </c>
      <c r="C27" s="519">
        <v>1.3828980701441436</v>
      </c>
      <c r="D27" s="518">
        <v>758204.45532799989</v>
      </c>
      <c r="E27" s="519">
        <v>1.3181053209729676</v>
      </c>
      <c r="F27" s="519">
        <v>1.0087097901386102</v>
      </c>
      <c r="G27" s="791"/>
    </row>
    <row r="28" spans="1:7" x14ac:dyDescent="0.3">
      <c r="A28" s="323" t="s">
        <v>1336</v>
      </c>
      <c r="B28" s="518">
        <v>166389.36548115837</v>
      </c>
      <c r="C28" s="519">
        <v>0.30654075862216418</v>
      </c>
      <c r="D28" s="518">
        <v>162802.47144599998</v>
      </c>
      <c r="E28" s="519">
        <v>0.28302498405616733</v>
      </c>
      <c r="F28" s="519">
        <v>-2.1557231285701022</v>
      </c>
      <c r="G28" s="791"/>
    </row>
    <row r="29" spans="1:7" x14ac:dyDescent="0.3">
      <c r="A29" s="323" t="s">
        <v>1337</v>
      </c>
      <c r="B29" s="518">
        <v>48429.833877934674</v>
      </c>
      <c r="C29" s="519">
        <v>8.9222757559999144E-2</v>
      </c>
      <c r="D29" s="518">
        <v>47143.441958000003</v>
      </c>
      <c r="E29" s="519">
        <v>8.1956814230191036E-2</v>
      </c>
      <c r="F29" s="519">
        <v>-2.6561972588569347</v>
      </c>
      <c r="G29" s="791"/>
    </row>
    <row r="30" spans="1:7" x14ac:dyDescent="0.3">
      <c r="A30" s="323" t="s">
        <v>1338</v>
      </c>
      <c r="B30" s="518">
        <v>4014921.0569687248</v>
      </c>
      <c r="C30" s="519">
        <v>7.3967284090079701</v>
      </c>
      <c r="D30" s="518">
        <v>4283192.3526340006</v>
      </c>
      <c r="E30" s="519">
        <v>7.44614277993825</v>
      </c>
      <c r="F30" s="519">
        <v>6.6818572982807751</v>
      </c>
      <c r="G30" s="791"/>
    </row>
    <row r="31" spans="1:7" x14ac:dyDescent="0.3">
      <c r="A31" s="323" t="s">
        <v>1339</v>
      </c>
      <c r="B31" s="518">
        <v>48163.713654841224</v>
      </c>
      <c r="C31" s="519">
        <v>8.8732481665047172E-2</v>
      </c>
      <c r="D31" s="518">
        <v>66318.834957999992</v>
      </c>
      <c r="E31" s="519">
        <v>0.11529239722160689</v>
      </c>
      <c r="F31" s="519">
        <v>37.694604351452227</v>
      </c>
      <c r="G31" s="791"/>
    </row>
    <row r="32" spans="1:7" x14ac:dyDescent="0.3">
      <c r="A32" s="323" t="s">
        <v>1340</v>
      </c>
      <c r="B32" s="518">
        <v>29230.83595351001</v>
      </c>
      <c r="C32" s="519">
        <v>5.3852255535908361E-2</v>
      </c>
      <c r="D32" s="518">
        <v>30696.937000000009</v>
      </c>
      <c r="E32" s="519">
        <v>5.3365283879488905E-2</v>
      </c>
      <c r="F32" s="519">
        <v>5.0155973945519321</v>
      </c>
      <c r="G32" s="791"/>
    </row>
    <row r="33" spans="1:7" x14ac:dyDescent="0.3">
      <c r="A33" s="323" t="s">
        <v>1341</v>
      </c>
      <c r="B33" s="518">
        <v>386206.98394407419</v>
      </c>
      <c r="C33" s="519">
        <v>0.71151291130322003</v>
      </c>
      <c r="D33" s="518">
        <v>319475.56800000014</v>
      </c>
      <c r="E33" s="519">
        <v>0.55539431764416636</v>
      </c>
      <c r="F33" s="519">
        <v>-17.278666289923251</v>
      </c>
      <c r="G33" s="791"/>
    </row>
    <row r="34" spans="1:7" x14ac:dyDescent="0.3">
      <c r="A34" s="323" t="s">
        <v>1342</v>
      </c>
      <c r="B34" s="518">
        <v>333991.06208221935</v>
      </c>
      <c r="C34" s="519">
        <v>0.6153150067472275</v>
      </c>
      <c r="D34" s="518">
        <v>344781.97441399994</v>
      </c>
      <c r="E34" s="519">
        <v>0.59938839960266332</v>
      </c>
      <c r="F34" s="519">
        <v>3.2308985349805965</v>
      </c>
      <c r="G34" s="791"/>
    </row>
    <row r="35" spans="1:7" s="789" customFormat="1" x14ac:dyDescent="0.3">
      <c r="A35" s="324" t="s">
        <v>1343</v>
      </c>
      <c r="B35" s="520">
        <v>153366.9654780858</v>
      </c>
      <c r="C35" s="521">
        <v>0.28254946347851406</v>
      </c>
      <c r="D35" s="520">
        <v>162070.99599999998</v>
      </c>
      <c r="E35" s="521">
        <v>0.28175334595016788</v>
      </c>
      <c r="F35" s="521">
        <v>5.6752968246984494</v>
      </c>
      <c r="G35" s="792"/>
    </row>
    <row r="36" spans="1:7" x14ac:dyDescent="0.3">
      <c r="A36" s="323" t="s">
        <v>1344</v>
      </c>
      <c r="B36" s="518">
        <v>33842.12616782666</v>
      </c>
      <c r="C36" s="519">
        <v>6.2347680687846074E-2</v>
      </c>
      <c r="D36" s="518">
        <v>36016.846999999987</v>
      </c>
      <c r="E36" s="519">
        <v>6.2613714997008241E-2</v>
      </c>
      <c r="F36" s="519">
        <v>6.4260762500224047</v>
      </c>
      <c r="G36" s="791"/>
    </row>
    <row r="37" spans="1:7" x14ac:dyDescent="0.3">
      <c r="A37" s="323" t="s">
        <v>1345</v>
      </c>
      <c r="B37" s="518">
        <v>87286.131207402505</v>
      </c>
      <c r="C37" s="519">
        <v>0.16080809491722481</v>
      </c>
      <c r="D37" s="518">
        <v>92613.122000000003</v>
      </c>
      <c r="E37" s="519">
        <v>0.16100386649312073</v>
      </c>
      <c r="F37" s="519">
        <v>6.1029062909661036</v>
      </c>
      <c r="G37" s="791"/>
    </row>
    <row r="38" spans="1:7" x14ac:dyDescent="0.3">
      <c r="A38" s="323" t="s">
        <v>1346</v>
      </c>
      <c r="B38" s="518">
        <v>32238.708102856617</v>
      </c>
      <c r="C38" s="519">
        <v>5.9393687873443166E-2</v>
      </c>
      <c r="D38" s="518">
        <v>33441.026999999995</v>
      </c>
      <c r="E38" s="519">
        <v>5.8135764460038881E-2</v>
      </c>
      <c r="F38" s="519">
        <v>3.7294264190345814</v>
      </c>
      <c r="G38" s="791"/>
    </row>
    <row r="39" spans="1:7" s="789" customFormat="1" x14ac:dyDescent="0.3">
      <c r="A39" s="324" t="s">
        <v>1347</v>
      </c>
      <c r="B39" s="520">
        <v>745844.28943093983</v>
      </c>
      <c r="C39" s="521">
        <v>1.3740762436049987</v>
      </c>
      <c r="D39" s="520">
        <v>744120.4724059999</v>
      </c>
      <c r="E39" s="521">
        <v>1.2936209319674326</v>
      </c>
      <c r="F39" s="521">
        <v>-0.23112290988447626</v>
      </c>
      <c r="G39" s="792"/>
    </row>
    <row r="40" spans="1:7" x14ac:dyDescent="0.3">
      <c r="A40" s="323" t="s">
        <v>1348</v>
      </c>
      <c r="B40" s="518">
        <v>420560.27268584352</v>
      </c>
      <c r="C40" s="519">
        <v>0.77480231181037384</v>
      </c>
      <c r="D40" s="518">
        <v>414988.39183400001</v>
      </c>
      <c r="E40" s="519">
        <v>0.72143918909283955</v>
      </c>
      <c r="F40" s="519">
        <v>-1.3248709432917991</v>
      </c>
      <c r="G40" s="791"/>
    </row>
    <row r="41" spans="1:7" x14ac:dyDescent="0.3">
      <c r="A41" s="323" t="s">
        <v>1349</v>
      </c>
      <c r="B41" s="518">
        <v>0</v>
      </c>
      <c r="C41" s="519">
        <v>0</v>
      </c>
      <c r="D41" s="518">
        <v>0</v>
      </c>
      <c r="E41" s="519">
        <v>0</v>
      </c>
      <c r="F41" s="519">
        <v>0</v>
      </c>
      <c r="G41" s="791"/>
    </row>
    <row r="42" spans="1:7" x14ac:dyDescent="0.3">
      <c r="A42" s="323" t="s">
        <v>1350</v>
      </c>
      <c r="B42" s="518">
        <v>325284.01674509631</v>
      </c>
      <c r="C42" s="519">
        <v>0.59927393179462474</v>
      </c>
      <c r="D42" s="518">
        <v>329132.08057199989</v>
      </c>
      <c r="E42" s="519">
        <v>0.57218174287459322</v>
      </c>
      <c r="F42" s="519">
        <v>1.1829858304778185</v>
      </c>
      <c r="G42" s="791"/>
    </row>
    <row r="43" spans="1:7" x14ac:dyDescent="0.3">
      <c r="A43" s="323" t="s">
        <v>1351</v>
      </c>
      <c r="B43" s="518">
        <v>0</v>
      </c>
      <c r="C43" s="519">
        <v>0</v>
      </c>
      <c r="D43" s="518">
        <v>0</v>
      </c>
      <c r="E43" s="519">
        <v>0</v>
      </c>
      <c r="F43" s="519">
        <v>0</v>
      </c>
      <c r="G43" s="791"/>
    </row>
    <row r="44" spans="1:7" s="789" customFormat="1" x14ac:dyDescent="0.3">
      <c r="A44" s="324" t="s">
        <v>341</v>
      </c>
      <c r="B44" s="520">
        <v>10462394.978687417</v>
      </c>
      <c r="C44" s="521">
        <v>19.274972799476984</v>
      </c>
      <c r="D44" s="520">
        <v>10853129.200136</v>
      </c>
      <c r="E44" s="521">
        <v>18.86769096037262</v>
      </c>
      <c r="F44" s="521">
        <v>3.7346537025655664</v>
      </c>
      <c r="G44" s="792"/>
    </row>
    <row r="45" spans="1:7" x14ac:dyDescent="0.3">
      <c r="A45" s="323" t="s">
        <v>1352</v>
      </c>
      <c r="B45" s="518">
        <v>170.19019151907656</v>
      </c>
      <c r="C45" s="519">
        <v>3.1354305767946933E-4</v>
      </c>
      <c r="D45" s="518">
        <v>170.178</v>
      </c>
      <c r="E45" s="519">
        <v>2.9584701822346838E-4</v>
      </c>
      <c r="F45" s="519">
        <v>-7.1634675111056367E-3</v>
      </c>
      <c r="G45" s="791"/>
    </row>
    <row r="46" spans="1:7" x14ac:dyDescent="0.3">
      <c r="A46" s="323" t="s">
        <v>1353</v>
      </c>
      <c r="B46" s="518">
        <v>278922.93359961145</v>
      </c>
      <c r="C46" s="519">
        <v>0.51386245398253194</v>
      </c>
      <c r="D46" s="518">
        <v>273753.78899999999</v>
      </c>
      <c r="E46" s="519">
        <v>0.47590900235651207</v>
      </c>
      <c r="F46" s="519">
        <v>-1.8532519118817419</v>
      </c>
      <c r="G46" s="791"/>
    </row>
    <row r="47" spans="1:7" x14ac:dyDescent="0.3">
      <c r="A47" s="323" t="s">
        <v>1354</v>
      </c>
      <c r="B47" s="518">
        <v>8812203.7836770974</v>
      </c>
      <c r="C47" s="519">
        <v>16.234809389229707</v>
      </c>
      <c r="D47" s="518">
        <v>8971368.2951359991</v>
      </c>
      <c r="E47" s="519">
        <v>15.596331837843588</v>
      </c>
      <c r="F47" s="519">
        <v>1.806182827429879</v>
      </c>
      <c r="G47" s="791"/>
    </row>
    <row r="48" spans="1:7" x14ac:dyDescent="0.3">
      <c r="A48" s="323" t="s">
        <v>1355</v>
      </c>
      <c r="B48" s="518">
        <v>181686.65197780452</v>
      </c>
      <c r="C48" s="519">
        <v>0.33472309944654521</v>
      </c>
      <c r="D48" s="518">
        <v>188744.05800000005</v>
      </c>
      <c r="E48" s="519">
        <v>0.32812329893815528</v>
      </c>
      <c r="F48" s="519">
        <v>3.8843833299639954</v>
      </c>
      <c r="G48" s="791"/>
    </row>
    <row r="49" spans="1:7" x14ac:dyDescent="0.3">
      <c r="A49" s="323" t="s">
        <v>1504</v>
      </c>
      <c r="B49" s="518">
        <v>1189411.4192413839</v>
      </c>
      <c r="C49" s="519">
        <v>2.1912643137605197</v>
      </c>
      <c r="D49" s="518">
        <v>1419092.8800000001</v>
      </c>
      <c r="E49" s="519">
        <v>2.46703097421614</v>
      </c>
      <c r="F49" s="519">
        <v>19.310514178946491</v>
      </c>
      <c r="G49" s="791"/>
    </row>
    <row r="50" spans="1:7" s="789" customFormat="1" x14ac:dyDescent="0.3">
      <c r="A50" s="324" t="s">
        <v>1356</v>
      </c>
      <c r="B50" s="520">
        <v>425349.33852818387</v>
      </c>
      <c r="C50" s="521">
        <v>0.7836252547439998</v>
      </c>
      <c r="D50" s="520">
        <v>507718.10624400014</v>
      </c>
      <c r="E50" s="521">
        <v>0.88264574639702864</v>
      </c>
      <c r="F50" s="521">
        <v>19.364969039527139</v>
      </c>
      <c r="G50" s="792"/>
    </row>
    <row r="51" spans="1:7" x14ac:dyDescent="0.3">
      <c r="A51" s="323" t="s">
        <v>1357</v>
      </c>
      <c r="B51" s="518">
        <v>217236.271311599</v>
      </c>
      <c r="C51" s="519">
        <v>0.40021651152728616</v>
      </c>
      <c r="D51" s="518">
        <v>297886.679244</v>
      </c>
      <c r="E51" s="519">
        <v>0.51786297772231515</v>
      </c>
      <c r="F51" s="519">
        <v>37.125663889119977</v>
      </c>
      <c r="G51" s="791"/>
    </row>
    <row r="52" spans="1:7" x14ac:dyDescent="0.3">
      <c r="A52" s="323" t="s">
        <v>1358</v>
      </c>
      <c r="B52" s="518">
        <v>208113.06721658487</v>
      </c>
      <c r="C52" s="519">
        <v>0.3834087432167137</v>
      </c>
      <c r="D52" s="518">
        <v>209831.42700000014</v>
      </c>
      <c r="E52" s="519">
        <v>0.36478276867471365</v>
      </c>
      <c r="F52" s="519">
        <v>0.82568567481011712</v>
      </c>
      <c r="G52" s="791"/>
    </row>
    <row r="53" spans="1:7" s="789" customFormat="1" x14ac:dyDescent="0.3">
      <c r="A53" s="324" t="s">
        <v>1063</v>
      </c>
      <c r="B53" s="520">
        <v>11995013.3540559</v>
      </c>
      <c r="C53" s="521">
        <v>22.098530651898294</v>
      </c>
      <c r="D53" s="520">
        <v>12112798.025483996</v>
      </c>
      <c r="E53" s="521">
        <v>21.057570180531886</v>
      </c>
      <c r="F53" s="521">
        <v>0.98194698039473849</v>
      </c>
      <c r="G53" s="792"/>
    </row>
    <row r="54" spans="1:7" x14ac:dyDescent="0.3">
      <c r="A54" s="323" t="s">
        <v>1359</v>
      </c>
      <c r="B54" s="518">
        <v>8349732.8632826796</v>
      </c>
      <c r="C54" s="519">
        <v>15.382794680426407</v>
      </c>
      <c r="D54" s="518">
        <v>8344071.6534839952</v>
      </c>
      <c r="E54" s="519">
        <v>14.505804031814955</v>
      </c>
      <c r="F54" s="519">
        <v>-6.7801088865721226E-2</v>
      </c>
      <c r="G54" s="791"/>
    </row>
    <row r="55" spans="1:7" x14ac:dyDescent="0.3">
      <c r="A55" s="323" t="s">
        <v>1360</v>
      </c>
      <c r="B55" s="518">
        <v>2062276.6372171091</v>
      </c>
      <c r="C55" s="519">
        <v>3.7993524588137477</v>
      </c>
      <c r="D55" s="518">
        <v>2206914.4650000008</v>
      </c>
      <c r="E55" s="519">
        <v>3.8366243812037468</v>
      </c>
      <c r="F55" s="519">
        <v>7.0135027072832514</v>
      </c>
      <c r="G55" s="791"/>
    </row>
    <row r="56" spans="1:7" x14ac:dyDescent="0.3">
      <c r="A56" s="323" t="s">
        <v>1361</v>
      </c>
      <c r="B56" s="518">
        <v>24238.717713325539</v>
      </c>
      <c r="C56" s="519">
        <v>4.4655227179844485E-2</v>
      </c>
      <c r="D56" s="518">
        <v>27442.996000000003</v>
      </c>
      <c r="E56" s="519">
        <v>4.7708449609929433E-2</v>
      </c>
      <c r="F56" s="519">
        <v>13.219669144927053</v>
      </c>
      <c r="G56" s="791"/>
    </row>
    <row r="57" spans="1:7" x14ac:dyDescent="0.3">
      <c r="A57" s="323" t="s">
        <v>1362</v>
      </c>
      <c r="B57" s="518">
        <v>1121690.5124040057</v>
      </c>
      <c r="C57" s="519">
        <v>2.0665014234370904</v>
      </c>
      <c r="D57" s="518">
        <v>1147239.0730000006</v>
      </c>
      <c r="E57" s="519">
        <v>1.9944250075597674</v>
      </c>
      <c r="F57" s="519">
        <v>2.2776835779094995</v>
      </c>
      <c r="G57" s="791"/>
    </row>
    <row r="58" spans="1:7" x14ac:dyDescent="0.3">
      <c r="A58" s="323" t="s">
        <v>1363</v>
      </c>
      <c r="B58" s="518">
        <v>437074.62343878037</v>
      </c>
      <c r="C58" s="519">
        <v>0.80522686204120586</v>
      </c>
      <c r="D58" s="518">
        <v>387129.83799999976</v>
      </c>
      <c r="E58" s="519">
        <v>0.67300831034348918</v>
      </c>
      <c r="F58" s="519">
        <v>-11.427061366736197</v>
      </c>
      <c r="G58" s="791"/>
    </row>
    <row r="59" spans="1:7" s="789" customFormat="1" x14ac:dyDescent="0.3">
      <c r="A59" s="324" t="s">
        <v>340</v>
      </c>
      <c r="B59" s="520">
        <v>13583689.644600919</v>
      </c>
      <c r="C59" s="521">
        <v>25.025364550810313</v>
      </c>
      <c r="D59" s="520">
        <v>14480545.169999998</v>
      </c>
      <c r="E59" s="521">
        <v>25.173795148578233</v>
      </c>
      <c r="F59" s="521">
        <v>6.6024441728580712</v>
      </c>
      <c r="G59" s="792"/>
    </row>
    <row r="60" spans="1:7" x14ac:dyDescent="0.3">
      <c r="A60" s="323" t="s">
        <v>1364</v>
      </c>
      <c r="B60" s="518">
        <v>112471.76436452378</v>
      </c>
      <c r="C60" s="519">
        <v>0.20720783369883425</v>
      </c>
      <c r="D60" s="518">
        <v>168880.79200000002</v>
      </c>
      <c r="E60" s="519">
        <v>0.29359187878819692</v>
      </c>
      <c r="F60" s="519">
        <v>50.153945707344974</v>
      </c>
      <c r="G60" s="791"/>
    </row>
    <row r="61" spans="1:7" x14ac:dyDescent="0.3">
      <c r="A61" s="323" t="s">
        <v>1365</v>
      </c>
      <c r="B61" s="518">
        <v>8513308.695458293</v>
      </c>
      <c r="C61" s="519">
        <v>15.684152039067467</v>
      </c>
      <c r="D61" s="518">
        <v>8968429.3320000004</v>
      </c>
      <c r="E61" s="519">
        <v>15.59122257882977</v>
      </c>
      <c r="F61" s="519">
        <v>5.3459900588886882</v>
      </c>
      <c r="G61" s="791"/>
    </row>
    <row r="62" spans="1:7" x14ac:dyDescent="0.3">
      <c r="A62" s="323" t="s">
        <v>1366</v>
      </c>
      <c r="B62" s="518">
        <v>1500182.7965267622</v>
      </c>
      <c r="C62" s="519">
        <v>2.7638014676563452</v>
      </c>
      <c r="D62" s="518">
        <v>1517364.7229999995</v>
      </c>
      <c r="E62" s="519">
        <v>2.6378722799482239</v>
      </c>
      <c r="F62" s="519">
        <v>1.1453221909368096</v>
      </c>
      <c r="G62" s="791"/>
    </row>
    <row r="63" spans="1:7" x14ac:dyDescent="0.3">
      <c r="A63" s="323" t="s">
        <v>1367</v>
      </c>
      <c r="B63" s="518">
        <v>173128.0967637008</v>
      </c>
      <c r="C63" s="519">
        <v>0.31895558930276674</v>
      </c>
      <c r="D63" s="518">
        <v>235406.99600000004</v>
      </c>
      <c r="E63" s="519">
        <v>0.40924477802973336</v>
      </c>
      <c r="F63" s="519">
        <v>35.972727939880542</v>
      </c>
      <c r="G63" s="791"/>
    </row>
    <row r="64" spans="1:7" x14ac:dyDescent="0.3">
      <c r="A64" s="323" t="s">
        <v>1368</v>
      </c>
      <c r="B64" s="518">
        <v>2286553.6318084011</v>
      </c>
      <c r="C64" s="519">
        <v>4.2125401638374731</v>
      </c>
      <c r="D64" s="518">
        <v>2546763.9919999992</v>
      </c>
      <c r="E64" s="519">
        <v>4.4274379364670917</v>
      </c>
      <c r="F64" s="519">
        <v>11.38002435507282</v>
      </c>
      <c r="G64" s="791"/>
    </row>
    <row r="65" spans="1:7" x14ac:dyDescent="0.3">
      <c r="A65" s="323" t="s">
        <v>1369</v>
      </c>
      <c r="B65" s="518">
        <v>335361.88090704696</v>
      </c>
      <c r="C65" s="519">
        <v>0.61784047970207079</v>
      </c>
      <c r="D65" s="518">
        <v>326147.30199999985</v>
      </c>
      <c r="E65" s="519">
        <v>0.56699283572688008</v>
      </c>
      <c r="F65" s="519">
        <v>-2.7476524410361236</v>
      </c>
      <c r="G65" s="791"/>
    </row>
    <row r="66" spans="1:7" x14ac:dyDescent="0.3">
      <c r="A66" s="323" t="s">
        <v>1370</v>
      </c>
      <c r="B66" s="518">
        <v>80849.438036919528</v>
      </c>
      <c r="C66" s="519">
        <v>0.14894971201040744</v>
      </c>
      <c r="D66" s="518">
        <v>88371.560999999972</v>
      </c>
      <c r="E66" s="519">
        <v>0.15363009800093633</v>
      </c>
      <c r="F66" s="519">
        <v>9.3038654883977046</v>
      </c>
      <c r="G66" s="791"/>
    </row>
    <row r="67" spans="1:7" x14ac:dyDescent="0.3">
      <c r="A67" s="323" t="s">
        <v>1371</v>
      </c>
      <c r="B67" s="518">
        <v>581833.34073527437</v>
      </c>
      <c r="C67" s="519">
        <v>1.0719172655349529</v>
      </c>
      <c r="D67" s="518">
        <v>629180.4720000003</v>
      </c>
      <c r="E67" s="519">
        <v>1.0938027627874021</v>
      </c>
      <c r="F67" s="519">
        <v>8.137576166551824</v>
      </c>
      <c r="G67" s="791"/>
    </row>
    <row r="68" spans="1:7" ht="8.25" customHeight="1" x14ac:dyDescent="0.3">
      <c r="A68" s="1"/>
      <c r="B68" s="1"/>
      <c r="C68" s="1"/>
    </row>
    <row r="69" spans="1:7" x14ac:dyDescent="0.3">
      <c r="A69" s="325" t="s">
        <v>1505</v>
      </c>
      <c r="B69" s="793">
        <v>1112502.6964890468</v>
      </c>
      <c r="C69" s="521">
        <v>2.0495746201374452</v>
      </c>
      <c r="D69" s="520">
        <v>2275440.4240000001</v>
      </c>
      <c r="E69" s="521">
        <v>3.9557537671470149</v>
      </c>
      <c r="F69" s="521">
        <v>104.53347494626976</v>
      </c>
      <c r="G69" s="792"/>
    </row>
    <row r="70" spans="1:7" x14ac:dyDescent="0.3">
      <c r="A70" s="325" t="s">
        <v>1506</v>
      </c>
      <c r="B70" s="793">
        <v>664801.80321154906</v>
      </c>
      <c r="C70" s="521">
        <v>1.2247708770361747</v>
      </c>
      <c r="D70" s="520">
        <v>819833.90099999995</v>
      </c>
      <c r="E70" s="521">
        <v>1.4252454197920068</v>
      </c>
      <c r="F70" s="521">
        <v>23.320047725429774</v>
      </c>
      <c r="G70" s="792"/>
    </row>
    <row r="71" spans="1:7" ht="8.25" customHeight="1" x14ac:dyDescent="0.3"/>
    <row r="72" spans="1:7" x14ac:dyDescent="0.3">
      <c r="A72" s="322" t="s">
        <v>1372</v>
      </c>
      <c r="B72" s="520">
        <v>38478161.267270491</v>
      </c>
      <c r="C72" s="521">
        <v>70.888693584150545</v>
      </c>
      <c r="D72" s="520">
        <v>41135822.394269995</v>
      </c>
      <c r="E72" s="521">
        <v>71.512830080944383</v>
      </c>
      <c r="F72" s="521">
        <v>6.9069338021100037</v>
      </c>
      <c r="G72" s="792"/>
    </row>
    <row r="73" spans="1:7" ht="8.25" customHeight="1" x14ac:dyDescent="0.3"/>
    <row r="74" spans="1:7" x14ac:dyDescent="0.3">
      <c r="A74" s="325" t="s">
        <v>1316</v>
      </c>
      <c r="B74" s="520">
        <v>54279687.382860057</v>
      </c>
      <c r="C74" s="521">
        <v>100</v>
      </c>
      <c r="D74" s="520">
        <v>57522296.834999993</v>
      </c>
      <c r="E74" s="521">
        <v>100</v>
      </c>
      <c r="F74" s="521">
        <v>5.9738911708689244</v>
      </c>
      <c r="G74" s="792"/>
    </row>
    <row r="76" spans="1:7" x14ac:dyDescent="0.3">
      <c r="A76" s="297" t="s">
        <v>1507</v>
      </c>
    </row>
    <row r="77" spans="1:7" x14ac:dyDescent="0.3">
      <c r="A77" s="297" t="s">
        <v>1508</v>
      </c>
    </row>
    <row r="78" spans="1:7" x14ac:dyDescent="0.3">
      <c r="A78" s="297" t="s">
        <v>1509</v>
      </c>
    </row>
    <row r="79" spans="1:7" x14ac:dyDescent="0.3">
      <c r="A79" s="297" t="s">
        <v>146</v>
      </c>
    </row>
  </sheetData>
  <mergeCells count="3">
    <mergeCell ref="B6:C6"/>
    <mergeCell ref="D6:E6"/>
    <mergeCell ref="F6:F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1F05-D9BB-41F4-B8F1-715018B6C165}">
  <dimension ref="A1:D15"/>
  <sheetViews>
    <sheetView workbookViewId="0">
      <selection activeCell="I24" sqref="I24"/>
    </sheetView>
  </sheetViews>
  <sheetFormatPr baseColWidth="10" defaultColWidth="11.44140625" defaultRowHeight="13.8" x14ac:dyDescent="0.3"/>
  <cols>
    <col min="1" max="1" width="37.44140625" style="5" bestFit="1" customWidth="1"/>
    <col min="2" max="2" width="14.5546875" style="5" customWidth="1"/>
    <col min="3" max="3" width="15.44140625" style="5" customWidth="1"/>
    <col min="4" max="16384" width="11.44140625" style="5"/>
  </cols>
  <sheetData>
    <row r="1" spans="1:4" x14ac:dyDescent="0.3">
      <c r="A1" s="828" t="s">
        <v>121</v>
      </c>
      <c r="B1" s="828"/>
      <c r="C1" s="828"/>
    </row>
    <row r="2" spans="1:4" x14ac:dyDescent="0.3">
      <c r="A2" s="828" t="s">
        <v>122</v>
      </c>
      <c r="B2" s="828"/>
      <c r="C2" s="828"/>
    </row>
    <row r="3" spans="1:4" ht="13.05" x14ac:dyDescent="0.3">
      <c r="A3" s="640"/>
      <c r="B3" s="640"/>
      <c r="C3" s="640"/>
    </row>
    <row r="4" spans="1:4" ht="27.6" x14ac:dyDescent="0.3">
      <c r="A4" s="46" t="s">
        <v>65</v>
      </c>
      <c r="B4" s="653" t="s">
        <v>66</v>
      </c>
      <c r="C4" s="653" t="s">
        <v>67</v>
      </c>
    </row>
    <row r="5" spans="1:4" x14ac:dyDescent="0.3">
      <c r="A5" s="47" t="s">
        <v>123</v>
      </c>
      <c r="B5" s="289"/>
      <c r="C5" s="48"/>
    </row>
    <row r="6" spans="1:4" x14ac:dyDescent="0.3">
      <c r="A6" s="20" t="s">
        <v>124</v>
      </c>
      <c r="B6" s="49">
        <v>1.4999999999999999E-2</v>
      </c>
      <c r="C6" s="49">
        <v>1.4999999999999999E-2</v>
      </c>
    </row>
    <row r="7" spans="1:4" x14ac:dyDescent="0.3">
      <c r="A7" s="50" t="s">
        <v>125</v>
      </c>
      <c r="B7" s="51">
        <v>1.8699999999999939E-2</v>
      </c>
      <c r="C7" s="361">
        <v>4.9999999999994493E-4</v>
      </c>
    </row>
    <row r="8" spans="1:4" x14ac:dyDescent="0.3">
      <c r="A8" s="52" t="s">
        <v>126</v>
      </c>
      <c r="B8" s="53"/>
      <c r="C8" s="54"/>
    </row>
    <row r="9" spans="1:4" x14ac:dyDescent="0.3">
      <c r="A9" s="55" t="s">
        <v>127</v>
      </c>
      <c r="B9" s="639">
        <v>288</v>
      </c>
      <c r="C9" s="639">
        <v>288</v>
      </c>
    </row>
    <row r="10" spans="1:4" x14ac:dyDescent="0.3">
      <c r="A10" s="55" t="s">
        <v>128</v>
      </c>
      <c r="B10" s="56">
        <v>1616</v>
      </c>
      <c r="C10" s="57">
        <v>1616</v>
      </c>
    </row>
    <row r="11" spans="1:4" x14ac:dyDescent="0.3">
      <c r="A11" s="58" t="s">
        <v>129</v>
      </c>
      <c r="B11" s="59">
        <v>3203.3237663593113</v>
      </c>
      <c r="C11" s="59">
        <v>3203.3237663599998</v>
      </c>
    </row>
    <row r="12" spans="1:4" ht="54.75" customHeight="1" x14ac:dyDescent="0.3">
      <c r="A12" s="846" t="s">
        <v>130</v>
      </c>
      <c r="B12" s="846"/>
      <c r="C12" s="846"/>
      <c r="D12" s="298"/>
    </row>
    <row r="13" spans="1:4" x14ac:dyDescent="0.3">
      <c r="A13" s="642" t="s">
        <v>87</v>
      </c>
      <c r="B13" s="1"/>
      <c r="C13" s="1"/>
    </row>
    <row r="14" spans="1:4" ht="13.05" x14ac:dyDescent="0.3">
      <c r="A14" s="1"/>
    </row>
    <row r="15" spans="1:4" ht="13.05" x14ac:dyDescent="0.3">
      <c r="B15" s="786"/>
      <c r="C15" s="787"/>
    </row>
  </sheetData>
  <mergeCells count="3">
    <mergeCell ref="A1:C1"/>
    <mergeCell ref="A2:C2"/>
    <mergeCell ref="A12:C12"/>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92E51-19E5-406A-A463-E04464810BFF}">
  <dimension ref="A1:D8"/>
  <sheetViews>
    <sheetView workbookViewId="0">
      <selection activeCell="C17" sqref="C17"/>
    </sheetView>
  </sheetViews>
  <sheetFormatPr baseColWidth="10" defaultRowHeight="13.8" x14ac:dyDescent="0.3"/>
  <cols>
    <col min="1" max="1" width="47.33203125" style="1009" customWidth="1"/>
    <col min="2" max="3" width="22.88671875" style="1009" customWidth="1"/>
    <col min="4" max="16384" width="11.5546875" style="1009"/>
  </cols>
  <sheetData>
    <row r="1" spans="1:4" x14ac:dyDescent="0.3">
      <c r="A1" s="977" t="s">
        <v>1655</v>
      </c>
      <c r="B1" s="977"/>
      <c r="C1" s="977"/>
      <c r="D1" s="977"/>
    </row>
    <row r="2" spans="1:4" ht="14.4" customHeight="1" x14ac:dyDescent="0.3">
      <c r="A2" s="1011" t="s">
        <v>1650</v>
      </c>
      <c r="B2" s="1010"/>
      <c r="C2" s="1010"/>
    </row>
    <row r="3" spans="1:4" x14ac:dyDescent="0.3">
      <c r="A3" s="1012" t="s">
        <v>1651</v>
      </c>
    </row>
    <row r="4" spans="1:4" x14ac:dyDescent="0.3">
      <c r="A4" s="1021"/>
      <c r="B4" s="1022">
        <v>2020</v>
      </c>
      <c r="C4" s="1023">
        <v>44409</v>
      </c>
    </row>
    <row r="5" spans="1:4" ht="16.2" customHeight="1" x14ac:dyDescent="0.3">
      <c r="A5" s="1021" t="s">
        <v>1646</v>
      </c>
      <c r="B5" s="1024">
        <v>8955.2000000000007</v>
      </c>
      <c r="C5" s="1024">
        <v>2975.9</v>
      </c>
    </row>
    <row r="6" spans="1:4" x14ac:dyDescent="0.3">
      <c r="A6" s="1021" t="s">
        <v>1647</v>
      </c>
      <c r="B6" s="1024">
        <v>10156.799999999999</v>
      </c>
      <c r="C6" s="1024">
        <v>7520.6</v>
      </c>
    </row>
    <row r="7" spans="1:4" x14ac:dyDescent="0.3">
      <c r="A7" s="1025" t="s">
        <v>1648</v>
      </c>
      <c r="B7" s="1026">
        <v>19112.099999999999</v>
      </c>
      <c r="C7" s="1026">
        <v>10496.5</v>
      </c>
    </row>
    <row r="8" spans="1:4" x14ac:dyDescent="0.3">
      <c r="A8" s="1020" t="s">
        <v>1657</v>
      </c>
      <c r="B8" s="1020"/>
      <c r="C8" s="1020"/>
    </row>
  </sheetData>
  <mergeCells count="2">
    <mergeCell ref="A1:D1"/>
    <mergeCell ref="A8:C8"/>
  </mergeCells>
  <pageMargins left="0.7" right="0.7" top="0.75" bottom="0.75" header="0.3" footer="0.3"/>
  <pageSetup paperSize="9" orientation="portrait" horizontalDpi="360" verticalDpi="36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6F2A0-424C-406A-BF53-2C6B03F3A672}">
  <dimension ref="A1:L10"/>
  <sheetViews>
    <sheetView workbookViewId="0">
      <selection activeCell="B16" sqref="B16"/>
    </sheetView>
  </sheetViews>
  <sheetFormatPr baseColWidth="10" defaultRowHeight="13.8" x14ac:dyDescent="0.3"/>
  <cols>
    <col min="1" max="1" width="31.5546875" style="1009" customWidth="1"/>
    <col min="2" max="16384" width="11.5546875" style="1009"/>
  </cols>
  <sheetData>
    <row r="1" spans="1:12" x14ac:dyDescent="0.3">
      <c r="A1" s="977" t="s">
        <v>1656</v>
      </c>
      <c r="B1" s="977"/>
      <c r="C1" s="977"/>
      <c r="D1" s="977"/>
    </row>
    <row r="2" spans="1:12" s="1015" customFormat="1" ht="16.2" customHeight="1" x14ac:dyDescent="0.3">
      <c r="A2" s="1013" t="s">
        <v>1652</v>
      </c>
      <c r="B2" s="1014"/>
      <c r="C2" s="1014"/>
    </row>
    <row r="3" spans="1:12" x14ac:dyDescent="0.3">
      <c r="A3" s="1016" t="s">
        <v>1651</v>
      </c>
    </row>
    <row r="4" spans="1:12" x14ac:dyDescent="0.3">
      <c r="A4" s="1021"/>
      <c r="B4" s="1022">
        <v>2020</v>
      </c>
      <c r="C4" s="1022">
        <v>2021</v>
      </c>
    </row>
    <row r="5" spans="1:12" ht="15" x14ac:dyDescent="0.3">
      <c r="A5" s="1021" t="s">
        <v>1653</v>
      </c>
      <c r="B5" s="1027">
        <v>9000</v>
      </c>
      <c r="C5" s="1027">
        <v>21000</v>
      </c>
    </row>
    <row r="6" spans="1:12" ht="15" x14ac:dyDescent="0.3">
      <c r="A6" s="1021" t="s">
        <v>1654</v>
      </c>
      <c r="B6" s="1027">
        <v>4000</v>
      </c>
      <c r="C6" s="1027">
        <v>8000</v>
      </c>
    </row>
    <row r="7" spans="1:12" x14ac:dyDescent="0.3">
      <c r="A7" s="1025" t="s">
        <v>1649</v>
      </c>
      <c r="B7" s="1028">
        <v>13000</v>
      </c>
      <c r="C7" s="1028">
        <v>29000</v>
      </c>
    </row>
    <row r="8" spans="1:12" ht="16.2" customHeight="1" x14ac:dyDescent="0.3">
      <c r="A8" s="1019" t="s">
        <v>1658</v>
      </c>
      <c r="B8" s="1018"/>
      <c r="C8" s="1018"/>
      <c r="D8" s="1018"/>
      <c r="E8" s="1018"/>
      <c r="F8" s="1018"/>
      <c r="G8" s="1018"/>
      <c r="H8" s="1018"/>
      <c r="I8" s="1018"/>
      <c r="J8" s="1018"/>
      <c r="K8" s="1018"/>
      <c r="L8" s="1018"/>
    </row>
    <row r="9" spans="1:12" x14ac:dyDescent="0.3">
      <c r="A9" s="1017" t="s">
        <v>1659</v>
      </c>
      <c r="B9" s="1017"/>
      <c r="C9" s="1017"/>
      <c r="D9" s="1017"/>
      <c r="E9" s="1017"/>
      <c r="F9" s="1017"/>
      <c r="G9" s="1017"/>
      <c r="H9" s="1017"/>
      <c r="I9" s="1017"/>
      <c r="J9" s="1017"/>
      <c r="K9" s="1017"/>
      <c r="L9" s="1017"/>
    </row>
    <row r="10" spans="1:12" x14ac:dyDescent="0.3">
      <c r="A10" s="1009" t="s">
        <v>146</v>
      </c>
    </row>
  </sheetData>
  <mergeCells count="2">
    <mergeCell ref="A2:C2"/>
    <mergeCell ref="A1:D1"/>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5A34F-D948-4359-8C1A-A04C3180E684}">
  <dimension ref="A1:F13"/>
  <sheetViews>
    <sheetView workbookViewId="0">
      <selection activeCell="D20" sqref="D20"/>
    </sheetView>
  </sheetViews>
  <sheetFormatPr baseColWidth="10" defaultColWidth="11.5546875" defaultRowHeight="13.8" x14ac:dyDescent="0.3"/>
  <cols>
    <col min="1" max="1" width="15.44140625" style="5" customWidth="1"/>
    <col min="2" max="2" width="15.5546875" style="5" customWidth="1"/>
    <col min="3" max="3" width="19.44140625" style="5" bestFit="1" customWidth="1"/>
    <col min="4" max="4" width="10.77734375" style="5" bestFit="1" customWidth="1"/>
    <col min="5" max="16384" width="11.5546875" style="5"/>
  </cols>
  <sheetData>
    <row r="1" spans="1:6" x14ac:dyDescent="0.3">
      <c r="A1" s="977" t="s">
        <v>1587</v>
      </c>
      <c r="B1" s="977"/>
      <c r="C1" s="977"/>
      <c r="D1" s="977"/>
      <c r="E1" s="669"/>
      <c r="F1" s="669"/>
    </row>
    <row r="2" spans="1:6" x14ac:dyDescent="0.3">
      <c r="A2" s="978" t="s">
        <v>1373</v>
      </c>
      <c r="B2" s="978"/>
      <c r="C2" s="978"/>
      <c r="D2" s="978"/>
      <c r="E2" s="669"/>
      <c r="F2" s="669"/>
    </row>
    <row r="3" spans="1:6" x14ac:dyDescent="0.3">
      <c r="A3" s="979" t="s">
        <v>1374</v>
      </c>
      <c r="B3" s="979"/>
      <c r="C3" s="979"/>
      <c r="D3" s="979"/>
      <c r="E3" s="669"/>
      <c r="F3" s="669"/>
    </row>
    <row r="4" spans="1:6" x14ac:dyDescent="0.3">
      <c r="A4" s="980"/>
      <c r="B4" s="980"/>
      <c r="C4" s="578"/>
      <c r="D4" s="681"/>
      <c r="E4" s="669"/>
      <c r="F4" s="669"/>
    </row>
    <row r="5" spans="1:6" x14ac:dyDescent="0.3">
      <c r="A5" s="981"/>
      <c r="B5" s="893" t="s">
        <v>1375</v>
      </c>
      <c r="C5" s="933" t="s">
        <v>1376</v>
      </c>
      <c r="D5" s="897" t="s">
        <v>1377</v>
      </c>
      <c r="E5" s="669"/>
      <c r="F5" s="669"/>
    </row>
    <row r="6" spans="1:6" x14ac:dyDescent="0.3">
      <c r="A6" s="982"/>
      <c r="B6" s="984"/>
      <c r="C6" s="986"/>
      <c r="D6" s="987"/>
      <c r="F6" s="669"/>
    </row>
    <row r="7" spans="1:6" x14ac:dyDescent="0.3">
      <c r="A7" s="983"/>
      <c r="B7" s="985"/>
      <c r="C7" s="934"/>
      <c r="D7" s="988"/>
      <c r="F7" s="669"/>
    </row>
    <row r="8" spans="1:6" x14ac:dyDescent="0.3">
      <c r="A8" s="158" t="s">
        <v>1378</v>
      </c>
      <c r="B8" s="580">
        <v>250</v>
      </c>
      <c r="C8" s="582">
        <v>50</v>
      </c>
      <c r="D8" s="584">
        <v>300</v>
      </c>
      <c r="E8" s="669"/>
      <c r="F8" s="669"/>
    </row>
    <row r="9" spans="1:6" x14ac:dyDescent="0.3">
      <c r="A9" s="158" t="s">
        <v>1379</v>
      </c>
      <c r="B9" s="580">
        <v>300</v>
      </c>
      <c r="C9" s="582">
        <v>150</v>
      </c>
      <c r="D9" s="584">
        <v>450</v>
      </c>
      <c r="E9" s="669"/>
      <c r="F9" s="669"/>
    </row>
    <row r="10" spans="1:6" x14ac:dyDescent="0.3">
      <c r="A10" s="158" t="s">
        <v>1380</v>
      </c>
      <c r="B10" s="580">
        <v>380</v>
      </c>
      <c r="C10" s="582">
        <v>220</v>
      </c>
      <c r="D10" s="584">
        <v>600</v>
      </c>
      <c r="E10" s="669"/>
      <c r="F10" s="669"/>
    </row>
    <row r="11" spans="1:6" x14ac:dyDescent="0.3">
      <c r="A11" s="158" t="s">
        <v>1381</v>
      </c>
      <c r="B11" s="580">
        <v>456</v>
      </c>
      <c r="C11" s="582">
        <v>260</v>
      </c>
      <c r="D11" s="584">
        <v>716</v>
      </c>
      <c r="E11" s="669"/>
      <c r="F11" s="669"/>
    </row>
    <row r="12" spans="1:6" x14ac:dyDescent="0.3">
      <c r="A12" s="579" t="s">
        <v>1382</v>
      </c>
      <c r="B12" s="581">
        <v>460</v>
      </c>
      <c r="C12" s="583">
        <v>260</v>
      </c>
      <c r="D12" s="585">
        <v>720</v>
      </c>
      <c r="E12" s="669"/>
      <c r="F12" s="669"/>
    </row>
    <row r="13" spans="1:6" x14ac:dyDescent="0.3">
      <c r="A13" s="5" t="s">
        <v>146</v>
      </c>
    </row>
  </sheetData>
  <mergeCells count="8">
    <mergeCell ref="A1:D1"/>
    <mergeCell ref="A2:D2"/>
    <mergeCell ref="A3:D3"/>
    <mergeCell ref="A4:B4"/>
    <mergeCell ref="A5:A7"/>
    <mergeCell ref="B5:B7"/>
    <mergeCell ref="C5:C7"/>
    <mergeCell ref="D5:D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BC85D-825B-4FDD-8196-D3D610F50882}">
  <dimension ref="A1:G15"/>
  <sheetViews>
    <sheetView workbookViewId="0">
      <selection activeCell="I24" sqref="I24"/>
    </sheetView>
  </sheetViews>
  <sheetFormatPr baseColWidth="10" defaultColWidth="11.44140625" defaultRowHeight="13.8" x14ac:dyDescent="0.3"/>
  <cols>
    <col min="1" max="1" width="40.44140625" style="5" customWidth="1"/>
    <col min="2" max="2" width="12.5546875" style="5" bestFit="1" customWidth="1"/>
    <col min="3" max="3" width="11" style="5" customWidth="1"/>
    <col min="4" max="4" width="12.44140625" style="5" customWidth="1"/>
    <col min="5" max="5" width="17" style="5" customWidth="1"/>
    <col min="6" max="16384" width="11.44140625" style="5"/>
  </cols>
  <sheetData>
    <row r="1" spans="1:7" ht="13.05" x14ac:dyDescent="0.3">
      <c r="A1" s="632" t="s">
        <v>131</v>
      </c>
      <c r="B1" s="1"/>
      <c r="C1" s="1"/>
      <c r="D1" s="1"/>
    </row>
    <row r="2" spans="1:7" x14ac:dyDescent="0.3">
      <c r="A2" s="632" t="s">
        <v>132</v>
      </c>
      <c r="B2" s="1"/>
      <c r="C2" s="1"/>
      <c r="D2" s="1"/>
    </row>
    <row r="3" spans="1:7" x14ac:dyDescent="0.3">
      <c r="A3" s="633" t="s">
        <v>133</v>
      </c>
      <c r="B3" s="1"/>
      <c r="C3" s="1"/>
      <c r="D3" s="1"/>
    </row>
    <row r="4" spans="1:7" ht="13.05" x14ac:dyDescent="0.3">
      <c r="A4" s="14"/>
      <c r="B4" s="1"/>
      <c r="C4" s="1"/>
      <c r="D4" s="1"/>
    </row>
    <row r="5" spans="1:7" ht="27.6" x14ac:dyDescent="0.3">
      <c r="A5" s="503"/>
      <c r="B5" s="653" t="s">
        <v>134</v>
      </c>
      <c r="C5" s="653" t="s">
        <v>135</v>
      </c>
      <c r="D5" s="60" t="s">
        <v>136</v>
      </c>
      <c r="E5" s="60" t="s">
        <v>137</v>
      </c>
      <c r="G5" s="298"/>
    </row>
    <row r="6" spans="1:7" ht="13.05" x14ac:dyDescent="0.3">
      <c r="A6" s="503" t="s">
        <v>138</v>
      </c>
      <c r="B6" s="362">
        <v>49500578.337549157</v>
      </c>
      <c r="C6" s="362">
        <v>47831497.363473184</v>
      </c>
      <c r="D6" s="363">
        <v>-1669080.974075973</v>
      </c>
      <c r="E6" s="364">
        <v>-3.3718413605076547E-2</v>
      </c>
      <c r="F6" s="340"/>
    </row>
    <row r="7" spans="1:7" ht="13.05" x14ac:dyDescent="0.3">
      <c r="A7" s="292" t="s">
        <v>139</v>
      </c>
      <c r="B7" s="365">
        <v>41590640.637044556</v>
      </c>
      <c r="C7" s="365">
        <v>40725585.456754133</v>
      </c>
      <c r="D7" s="366">
        <v>-865055.18029042333</v>
      </c>
      <c r="E7" s="367">
        <v>-2.0799275198466693E-2</v>
      </c>
      <c r="F7" s="340"/>
    </row>
    <row r="8" spans="1:7" x14ac:dyDescent="0.3">
      <c r="A8" s="149" t="s">
        <v>140</v>
      </c>
      <c r="B8" s="368">
        <v>2094681.4949553134</v>
      </c>
      <c r="C8" s="368">
        <v>2030281.6273957666</v>
      </c>
      <c r="D8" s="369">
        <v>-64399.867559546838</v>
      </c>
      <c r="E8" s="370">
        <v>-3.0744467698140765E-2</v>
      </c>
      <c r="F8" s="340"/>
    </row>
    <row r="9" spans="1:7" x14ac:dyDescent="0.3">
      <c r="A9" s="149" t="s">
        <v>141</v>
      </c>
      <c r="B9" s="368">
        <v>39495959.14208924</v>
      </c>
      <c r="C9" s="368">
        <v>38695303.829358369</v>
      </c>
      <c r="D9" s="369">
        <v>-800655.31273087114</v>
      </c>
      <c r="E9" s="370">
        <v>-2.0271828564802363E-2</v>
      </c>
      <c r="F9" s="340"/>
    </row>
    <row r="10" spans="1:7" ht="13.05" x14ac:dyDescent="0.3">
      <c r="A10" s="292" t="s">
        <v>142</v>
      </c>
      <c r="B10" s="365">
        <v>3401.7864772374742</v>
      </c>
      <c r="C10" s="365">
        <v>125335.69792555505</v>
      </c>
      <c r="D10" s="366">
        <v>121933.91144831758</v>
      </c>
      <c r="E10" s="367">
        <v>35.844081415520762</v>
      </c>
      <c r="F10" s="340"/>
    </row>
    <row r="11" spans="1:7" ht="13.05" x14ac:dyDescent="0.3">
      <c r="A11" s="292" t="s">
        <v>143</v>
      </c>
      <c r="B11" s="365">
        <v>2453297.2271573618</v>
      </c>
      <c r="C11" s="365">
        <v>2342398.0174834896</v>
      </c>
      <c r="D11" s="366">
        <v>-110899.20967387222</v>
      </c>
      <c r="E11" s="367">
        <v>-4.5204147482109769E-2</v>
      </c>
      <c r="F11" s="340"/>
    </row>
    <row r="12" spans="1:7" ht="14.55" x14ac:dyDescent="0.3">
      <c r="A12" s="150" t="s">
        <v>144</v>
      </c>
      <c r="B12" s="371">
        <v>5453238.6868699994</v>
      </c>
      <c r="C12" s="371">
        <v>4638178.1913099997</v>
      </c>
      <c r="D12" s="372">
        <v>-815060.49555999972</v>
      </c>
      <c r="E12" s="373">
        <v>-0.14946356511451742</v>
      </c>
      <c r="F12" s="340"/>
    </row>
    <row r="13" spans="1:7" ht="39.6" customHeight="1" x14ac:dyDescent="0.3">
      <c r="A13" s="847" t="s">
        <v>145</v>
      </c>
      <c r="B13" s="847"/>
      <c r="C13" s="847"/>
      <c r="D13" s="847"/>
      <c r="E13" s="847"/>
    </row>
    <row r="14" spans="1:7" ht="13.05" x14ac:dyDescent="0.3">
      <c r="A14" s="297" t="s">
        <v>146</v>
      </c>
      <c r="B14" s="32"/>
    </row>
    <row r="15" spans="1:7" ht="13.05" x14ac:dyDescent="0.3">
      <c r="C15" s="32"/>
    </row>
  </sheetData>
  <mergeCells count="1">
    <mergeCell ref="A13:E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2" ma:contentTypeDescription="Crear nuevo documento." ma:contentTypeScope="" ma:versionID="40d8654f7335d125b3972b4bf76a24a2">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42465ffc8d8d54e37aa3c42709080af"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A5DE89-6562-417F-8676-D467795D96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8C99C4-CF27-455B-8508-CBB1E46522C0}">
  <ds:schemaRefs>
    <ds:schemaRef ds:uri="http://purl.org/dc/terms/"/>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9406bea5-fcf1-424a-9f5e-6e7d0d8d5dbe"/>
    <ds:schemaRef ds:uri="a29962c2-db64-44b6-bb40-607f45c46189"/>
  </ds:schemaRefs>
</ds:datastoreItem>
</file>

<file path=customXml/itemProps3.xml><?xml version="1.0" encoding="utf-8"?>
<ds:datastoreItem xmlns:ds="http://schemas.openxmlformats.org/officeDocument/2006/customXml" ds:itemID="{9141A574-9B9A-4E1F-99E7-EB15F65A64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82</vt:i4>
      </vt:variant>
    </vt:vector>
  </HeadingPairs>
  <TitlesOfParts>
    <vt:vector size="82" baseType="lpstr">
      <vt:lpstr>C I.1.1</vt:lpstr>
      <vt:lpstr>C I.1.2</vt:lpstr>
      <vt:lpstr>C I.1.3</vt:lpstr>
      <vt:lpstr>C I.1.4</vt:lpstr>
      <vt:lpstr>C I.2.1</vt:lpstr>
      <vt:lpstr>C I.2.2</vt:lpstr>
      <vt:lpstr>C I.2.3</vt:lpstr>
      <vt:lpstr>C I.3.1</vt:lpstr>
      <vt:lpstr>C I.3.2</vt:lpstr>
      <vt:lpstr>C I.4.1</vt:lpstr>
      <vt:lpstr>C I.4.2</vt:lpstr>
      <vt:lpstr>C I.5.1</vt:lpstr>
      <vt:lpstr>C I.5.2</vt:lpstr>
      <vt:lpstr>C I.5.3</vt:lpstr>
      <vt:lpstr>C I.6.1</vt:lpstr>
      <vt:lpstr>C II.1.1</vt:lpstr>
      <vt:lpstr>C II.1.2</vt:lpstr>
      <vt:lpstr>C II.2.1</vt:lpstr>
      <vt:lpstr>C II.2.2</vt:lpstr>
      <vt:lpstr>C II.2.3</vt:lpstr>
      <vt:lpstr>C II.3.1</vt:lpstr>
      <vt:lpstr>C II.3.2</vt:lpstr>
      <vt:lpstr>C II.4.1</vt:lpstr>
      <vt:lpstr>C II.5.1</vt:lpstr>
      <vt:lpstr>C II.6.1</vt:lpstr>
      <vt:lpstr>C II.7.1</vt:lpstr>
      <vt:lpstr>C III.4.1</vt:lpstr>
      <vt:lpstr>C III.4.2</vt:lpstr>
      <vt:lpstr>C III.5.1</vt:lpstr>
      <vt:lpstr>C III.5.2</vt:lpstr>
      <vt:lpstr>C III.6.1</vt:lpstr>
      <vt:lpstr>C III.6.2</vt:lpstr>
      <vt:lpstr>C.III.7.1</vt:lpstr>
      <vt:lpstr>C III.7.2</vt:lpstr>
      <vt:lpstr>C III.7.3</vt:lpstr>
      <vt:lpstr>C III.8.1</vt:lpstr>
      <vt:lpstr>C III.9.1</vt:lpstr>
      <vt:lpstr>C III.10.1</vt:lpstr>
      <vt:lpstr>C IV.1.1</vt:lpstr>
      <vt:lpstr>C IV.1.2</vt:lpstr>
      <vt:lpstr>C IV.1.3</vt:lpstr>
      <vt:lpstr>C IV.1.4</vt:lpstr>
      <vt:lpstr>C IV.2.1</vt:lpstr>
      <vt:lpstr>C V.3.1</vt:lpstr>
      <vt:lpstr>C V.3.2</vt:lpstr>
      <vt:lpstr>C V.3.3</vt:lpstr>
      <vt:lpstr>C V.3.4</vt:lpstr>
      <vt:lpstr>C VI.2.1</vt:lpstr>
      <vt:lpstr>C VI.3.1</vt:lpstr>
      <vt:lpstr>C VI.3.2</vt:lpstr>
      <vt:lpstr>C VI.3.3</vt:lpstr>
      <vt:lpstr>C VI.3.4</vt:lpstr>
      <vt:lpstr>C VI.3.5</vt:lpstr>
      <vt:lpstr>C VI.3.6</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A.II.7</vt:lpstr>
      <vt:lpstr>C A.II.8</vt:lpstr>
      <vt:lpstr>C A.II.9</vt:lpstr>
      <vt:lpstr>C A.II.10</vt:lpstr>
      <vt:lpstr>C A.II.11</vt:lpstr>
      <vt:lpstr>C A.II.12</vt:lpstr>
      <vt:lpstr>C A.II.13</vt:lpstr>
      <vt:lpstr>C A.III.1</vt:lpstr>
      <vt:lpstr>C A.III.2</vt:lpstr>
      <vt:lpstr>C A.III.3</vt:lpstr>
      <vt:lpstr>C A.V.1</vt:lpstr>
      <vt:lpstr>C R.2.1</vt:lpstr>
      <vt:lpstr>C R.2.2</vt:lpstr>
      <vt:lpstr>C R.3.1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dc:creator>
  <cp:keywords/>
  <dc:description/>
  <cp:lastModifiedBy>Rocio Valdes</cp:lastModifiedBy>
  <cp:revision/>
  <dcterms:created xsi:type="dcterms:W3CDTF">2015-06-05T18:17:20Z</dcterms:created>
  <dcterms:modified xsi:type="dcterms:W3CDTF">2021-09-28T03:17:32Z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ies>
</file>