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Comité Consultivo Cobre/Consulta agosto 2021/Estimaciones/"/>
    </mc:Choice>
  </mc:AlternateContent>
  <xr:revisionPtr revIDLastSave="96" documentId="8_{C8FC8303-4E28-46DF-9099-F358A971975B}" xr6:coauthVersionLast="47" xr6:coauthVersionMax="47" xr10:uidLastSave="{ADE5AC20-8079-45A4-8A91-D004A9D31B13}"/>
  <bookViews>
    <workbookView xWindow="-23148" yWindow="-108" windowWidth="23256" windowHeight="12576" xr2:uid="{688AB859-D8D7-4B3E-A9EF-154307592223}"/>
  </bookViews>
  <sheets>
    <sheet name="Tabla de Acta Ago-21" sheetId="1" r:id="rId1"/>
  </sheets>
  <definedNames>
    <definedName name="_xlnm._FilterDatabase" localSheetId="0" hidden="1">'Tabla de Acta Ago-21'!$B$3:$L$17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</calcChain>
</file>

<file path=xl/sharedStrings.xml><?xml version="1.0" encoding="utf-8"?>
<sst xmlns="http://schemas.openxmlformats.org/spreadsheetml/2006/main" count="24" uniqueCount="23">
  <si>
    <t>Experto 13</t>
  </si>
  <si>
    <t>Experto 12</t>
  </si>
  <si>
    <t>Experto 11</t>
  </si>
  <si>
    <t>Experto 10</t>
  </si>
  <si>
    <t>Experto 9</t>
  </si>
  <si>
    <t>Experto 8</t>
  </si>
  <si>
    <t>Experto 7</t>
  </si>
  <si>
    <t>Experto 6</t>
  </si>
  <si>
    <t>Experto 5</t>
  </si>
  <si>
    <t>Experto 4</t>
  </si>
  <si>
    <t>Experto 3</t>
  </si>
  <si>
    <t>Experto 2</t>
  </si>
  <si>
    <t>Experto 1</t>
  </si>
  <si>
    <t xml:space="preserve">Precio promedio </t>
  </si>
  <si>
    <t>Precio de Referencia del Cobre</t>
  </si>
  <si>
    <t>Proyección Precio del Cobre</t>
  </si>
  <si>
    <t>USc$ de 2022/lb</t>
  </si>
  <si>
    <t>(USc$ por libra) moneda 2022</t>
  </si>
  <si>
    <t>Experto/Año</t>
  </si>
  <si>
    <t>Precio Promedio</t>
  </si>
  <si>
    <t xml:space="preserve">Precio Mínimo </t>
  </si>
  <si>
    <t>Precio Máximo</t>
  </si>
  <si>
    <t>Precio 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</si>
</sst>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8" formatCode="0.00000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5" fillId="2" borderId="0" xfId="0" applyFont="1" applyFill="1"/>
    <xf numFmtId="164" fontId="2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0" fillId="2" borderId="0" xfId="0" applyNumberFormat="1" applyFill="1"/>
    <xf numFmtId="1" fontId="0" fillId="2" borderId="0" xfId="0" applyNumberFormat="1" applyFill="1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168" fontId="0" fillId="2" borderId="0" xfId="0" applyNumberFormat="1" applyFill="1"/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0145-4F09-446B-9AC8-4596F9004141}">
  <dimension ref="A1:N23"/>
  <sheetViews>
    <sheetView tabSelected="1" workbookViewId="0">
      <selection activeCell="N14" sqref="N14"/>
    </sheetView>
  </sheetViews>
  <sheetFormatPr baseColWidth="10" defaultColWidth="11.42578125" defaultRowHeight="15" x14ac:dyDescent="0.25"/>
  <cols>
    <col min="1" max="1" width="12.42578125" style="1" customWidth="1"/>
    <col min="2" max="11" width="11.42578125" style="1"/>
    <col min="12" max="12" width="23.5703125" style="1" bestFit="1" customWidth="1"/>
    <col min="13" max="16384" width="11.42578125" style="1"/>
  </cols>
  <sheetData>
    <row r="1" spans="1:14" ht="18.75" x14ac:dyDescent="0.3">
      <c r="A1" s="2" t="s">
        <v>15</v>
      </c>
    </row>
    <row r="2" spans="1:14" x14ac:dyDescent="0.25">
      <c r="A2" s="1" t="s">
        <v>16</v>
      </c>
    </row>
    <row r="3" spans="1:14" x14ac:dyDescent="0.25">
      <c r="A3" s="14" t="s">
        <v>18</v>
      </c>
      <c r="B3" s="14">
        <v>2022</v>
      </c>
      <c r="C3" s="14">
        <v>2023</v>
      </c>
      <c r="D3" s="14">
        <v>2024</v>
      </c>
      <c r="E3" s="14">
        <v>2025</v>
      </c>
      <c r="F3" s="14">
        <v>2026</v>
      </c>
      <c r="G3" s="14">
        <v>2027</v>
      </c>
      <c r="H3" s="14">
        <v>2028</v>
      </c>
      <c r="I3" s="14">
        <v>2029</v>
      </c>
      <c r="J3" s="14">
        <v>2030</v>
      </c>
      <c r="K3" s="14">
        <v>2031</v>
      </c>
      <c r="L3" s="7" t="s">
        <v>13</v>
      </c>
    </row>
    <row r="4" spans="1:14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8" t="s">
        <v>17</v>
      </c>
    </row>
    <row r="5" spans="1:14" x14ac:dyDescent="0.25">
      <c r="A5" s="6" t="s">
        <v>12</v>
      </c>
      <c r="B5" s="3">
        <v>375</v>
      </c>
      <c r="C5" s="3">
        <v>326.818034580556</v>
      </c>
      <c r="D5" s="3">
        <v>280.82105329699658</v>
      </c>
      <c r="E5" s="3">
        <v>271.52107361184483</v>
      </c>
      <c r="F5" s="3">
        <v>270.09674659544982</v>
      </c>
      <c r="G5" s="3">
        <v>268.60294953639408</v>
      </c>
      <c r="H5" s="3">
        <v>267.04419430735533</v>
      </c>
      <c r="I5" s="3">
        <v>266.27477929573098</v>
      </c>
      <c r="J5" s="3">
        <v>264.57801056177072</v>
      </c>
      <c r="K5" s="3">
        <v>263.64076763283606</v>
      </c>
      <c r="L5" s="4">
        <v>285.4397609418935</v>
      </c>
      <c r="N5" s="18"/>
    </row>
    <row r="6" spans="1:14" x14ac:dyDescent="0.25">
      <c r="A6" s="6" t="s">
        <v>11</v>
      </c>
      <c r="B6" s="5">
        <v>400</v>
      </c>
      <c r="C6" s="5">
        <v>360.96320237255435</v>
      </c>
      <c r="D6" s="5">
        <v>371.25495181636836</v>
      </c>
      <c r="E6" s="5">
        <v>218.518672256108</v>
      </c>
      <c r="F6" s="5">
        <v>227.3541638008837</v>
      </c>
      <c r="G6" s="5">
        <v>289.05946556068892</v>
      </c>
      <c r="H6" s="5">
        <v>282.70150863156505</v>
      </c>
      <c r="I6" s="5">
        <v>276.48339703230852</v>
      </c>
      <c r="J6" s="5">
        <v>270.40205481941973</v>
      </c>
      <c r="K6" s="5">
        <v>264.45447370577688</v>
      </c>
      <c r="L6" s="4">
        <v>296.11918899956737</v>
      </c>
      <c r="N6" s="18"/>
    </row>
    <row r="7" spans="1:14" x14ac:dyDescent="0.25">
      <c r="A7" s="6" t="s">
        <v>10</v>
      </c>
      <c r="B7" s="5">
        <v>360.6</v>
      </c>
      <c r="C7" s="5">
        <v>309.7</v>
      </c>
      <c r="D7" s="5">
        <v>312.8</v>
      </c>
      <c r="E7" s="5">
        <v>315.7</v>
      </c>
      <c r="F7" s="5">
        <v>308.7</v>
      </c>
      <c r="G7" s="5">
        <v>308</v>
      </c>
      <c r="H7" s="5">
        <v>302.5</v>
      </c>
      <c r="I7" s="5">
        <v>302</v>
      </c>
      <c r="J7" s="5">
        <v>298.5</v>
      </c>
      <c r="K7" s="5">
        <v>298</v>
      </c>
      <c r="L7" s="4">
        <v>311.64999999999998</v>
      </c>
      <c r="N7" s="18"/>
    </row>
    <row r="8" spans="1:14" x14ac:dyDescent="0.25">
      <c r="A8" s="6" t="s">
        <v>9</v>
      </c>
      <c r="B8" s="3">
        <v>399.99999999999983</v>
      </c>
      <c r="C8" s="3">
        <v>360.96320237255463</v>
      </c>
      <c r="D8" s="3">
        <v>318.89848425252131</v>
      </c>
      <c r="E8" s="3">
        <v>300</v>
      </c>
      <c r="F8" s="3">
        <v>300.00000000000006</v>
      </c>
      <c r="G8" s="3">
        <v>300.00000000000006</v>
      </c>
      <c r="H8" s="3">
        <v>300.00000000000011</v>
      </c>
      <c r="I8" s="3">
        <v>300.00000000000006</v>
      </c>
      <c r="J8" s="3">
        <v>300.00000000000011</v>
      </c>
      <c r="K8" s="3">
        <v>300</v>
      </c>
      <c r="L8" s="4">
        <v>317.98616866250757</v>
      </c>
      <c r="N8" s="18"/>
    </row>
    <row r="9" spans="1:14" x14ac:dyDescent="0.25">
      <c r="A9" s="6" t="s">
        <v>8</v>
      </c>
      <c r="B9" s="3">
        <v>380</v>
      </c>
      <c r="C9" s="3">
        <v>302.4286290148429</v>
      </c>
      <c r="D9" s="3">
        <v>333.1775208608434</v>
      </c>
      <c r="E9" s="3">
        <v>353.34934237157887</v>
      </c>
      <c r="F9" s="3">
        <v>372.86082863344922</v>
      </c>
      <c r="G9" s="3">
        <v>311.29480906535736</v>
      </c>
      <c r="H9" s="3">
        <v>260.95523873682936</v>
      </c>
      <c r="I9" s="3">
        <v>297.75135065017844</v>
      </c>
      <c r="J9" s="3">
        <v>307.84233933287794</v>
      </c>
      <c r="K9" s="3">
        <v>325.48242917634076</v>
      </c>
      <c r="L9" s="4">
        <v>324.51424878422984</v>
      </c>
      <c r="N9" s="18"/>
    </row>
    <row r="10" spans="1:14" x14ac:dyDescent="0.25">
      <c r="A10" s="6" t="s">
        <v>7</v>
      </c>
      <c r="B10" s="5">
        <v>390</v>
      </c>
      <c r="C10" s="5">
        <v>360</v>
      </c>
      <c r="D10" s="5">
        <v>330</v>
      </c>
      <c r="E10" s="5">
        <v>310</v>
      </c>
      <c r="F10" s="5">
        <v>310</v>
      </c>
      <c r="G10" s="5">
        <v>310</v>
      </c>
      <c r="H10" s="5">
        <v>310</v>
      </c>
      <c r="I10" s="5">
        <v>310</v>
      </c>
      <c r="J10" s="5">
        <v>310</v>
      </c>
      <c r="K10" s="5">
        <v>310</v>
      </c>
      <c r="L10" s="4">
        <v>325</v>
      </c>
      <c r="N10" s="18"/>
    </row>
    <row r="11" spans="1:14" x14ac:dyDescent="0.25">
      <c r="A11" s="6" t="s">
        <v>6</v>
      </c>
      <c r="B11" s="3">
        <v>385</v>
      </c>
      <c r="C11" s="3">
        <v>340</v>
      </c>
      <c r="D11" s="3">
        <v>285</v>
      </c>
      <c r="E11" s="3">
        <v>280</v>
      </c>
      <c r="F11" s="3">
        <v>330</v>
      </c>
      <c r="G11" s="3">
        <v>380</v>
      </c>
      <c r="H11" s="3">
        <v>340</v>
      </c>
      <c r="I11" s="3">
        <v>320</v>
      </c>
      <c r="J11" s="3">
        <v>330</v>
      </c>
      <c r="K11" s="3">
        <v>330</v>
      </c>
      <c r="L11" s="4">
        <v>332</v>
      </c>
      <c r="N11" s="18"/>
    </row>
    <row r="12" spans="1:14" x14ac:dyDescent="0.25">
      <c r="A12" s="6" t="s">
        <v>5</v>
      </c>
      <c r="B12" s="3">
        <v>370</v>
      </c>
      <c r="C12" s="3">
        <v>300</v>
      </c>
      <c r="D12" s="3">
        <v>320</v>
      </c>
      <c r="E12" s="3">
        <v>360</v>
      </c>
      <c r="F12" s="3">
        <v>330</v>
      </c>
      <c r="G12" s="3">
        <v>310</v>
      </c>
      <c r="H12" s="3">
        <v>320</v>
      </c>
      <c r="I12" s="3">
        <v>340</v>
      </c>
      <c r="J12" s="3">
        <v>360</v>
      </c>
      <c r="K12" s="3">
        <v>370</v>
      </c>
      <c r="L12" s="4">
        <v>338</v>
      </c>
      <c r="N12" s="18"/>
    </row>
    <row r="13" spans="1:14" x14ac:dyDescent="0.25">
      <c r="A13" s="6" t="s">
        <v>4</v>
      </c>
      <c r="B13" s="5">
        <v>420</v>
      </c>
      <c r="C13" s="5">
        <v>370.71896459883959</v>
      </c>
      <c r="D13" s="5">
        <v>361.73559407748706</v>
      </c>
      <c r="E13" s="5">
        <v>334.75200856254844</v>
      </c>
      <c r="F13" s="5">
        <v>318.29582932123719</v>
      </c>
      <c r="G13" s="5">
        <v>329.08308386909209</v>
      </c>
      <c r="H13" s="5">
        <v>321.84479444208949</v>
      </c>
      <c r="I13" s="5">
        <v>314.76571354447429</v>
      </c>
      <c r="J13" s="5">
        <v>307.84233933287794</v>
      </c>
      <c r="K13" s="5">
        <v>301.07124698811526</v>
      </c>
      <c r="L13" s="4">
        <v>338.01095747367617</v>
      </c>
      <c r="N13" s="18"/>
    </row>
    <row r="14" spans="1:14" x14ac:dyDescent="0.25">
      <c r="A14" s="6" t="s">
        <v>3</v>
      </c>
      <c r="B14" s="5">
        <v>395</v>
      </c>
      <c r="C14" s="5">
        <v>360.96320237255435</v>
      </c>
      <c r="D14" s="5">
        <v>361.73559407748706</v>
      </c>
      <c r="E14" s="5">
        <v>371.94667618060936</v>
      </c>
      <c r="F14" s="5">
        <v>345.57832897734323</v>
      </c>
      <c r="G14" s="5">
        <v>320.18894646722475</v>
      </c>
      <c r="H14" s="5">
        <v>313.14628648419517</v>
      </c>
      <c r="I14" s="5">
        <v>314.76571354447429</v>
      </c>
      <c r="J14" s="5">
        <v>316.16240255809078</v>
      </c>
      <c r="K14" s="5">
        <v>317.34536844693224</v>
      </c>
      <c r="L14" s="4">
        <v>341.68325191089116</v>
      </c>
      <c r="N14" s="18"/>
    </row>
    <row r="15" spans="1:14" x14ac:dyDescent="0.25">
      <c r="A15" s="6" t="s">
        <v>2</v>
      </c>
      <c r="B15" s="3">
        <v>380</v>
      </c>
      <c r="C15" s="3">
        <v>330</v>
      </c>
      <c r="D15" s="3">
        <v>350</v>
      </c>
      <c r="E15" s="3">
        <v>330</v>
      </c>
      <c r="F15" s="3">
        <v>300</v>
      </c>
      <c r="G15" s="3">
        <v>320</v>
      </c>
      <c r="H15" s="3">
        <v>330</v>
      </c>
      <c r="I15" s="3">
        <v>350</v>
      </c>
      <c r="J15" s="3">
        <v>370</v>
      </c>
      <c r="K15" s="3">
        <v>380</v>
      </c>
      <c r="L15" s="4">
        <v>344</v>
      </c>
      <c r="N15" s="18"/>
    </row>
    <row r="16" spans="1:14" x14ac:dyDescent="0.25">
      <c r="A16" s="6" t="s">
        <v>1</v>
      </c>
      <c r="B16" s="5">
        <v>452.17074382542648</v>
      </c>
      <c r="C16" s="5">
        <v>419.93594366885566</v>
      </c>
      <c r="D16" s="5">
        <v>384.99727315560688</v>
      </c>
      <c r="E16" s="5">
        <v>358.16296321666107</v>
      </c>
      <c r="F16" s="5">
        <v>347.5613395054479</v>
      </c>
      <c r="G16" s="5">
        <v>347.5613395054479</v>
      </c>
      <c r="H16" s="5">
        <v>347.5613395054479</v>
      </c>
      <c r="I16" s="5">
        <v>347.5613395054479</v>
      </c>
      <c r="J16" s="5">
        <v>347.5613395054479</v>
      </c>
      <c r="K16" s="5">
        <v>347.5613395054479</v>
      </c>
      <c r="L16" s="4">
        <v>370.06349608992372</v>
      </c>
      <c r="N16" s="18"/>
    </row>
    <row r="17" spans="1:14" x14ac:dyDescent="0.25">
      <c r="A17" s="6" t="s">
        <v>0</v>
      </c>
      <c r="B17" s="5">
        <v>394</v>
      </c>
      <c r="C17" s="5">
        <v>406.81528483609509</v>
      </c>
      <c r="D17" s="5">
        <v>419.80367628466263</v>
      </c>
      <c r="E17" s="5">
        <v>429.59841098860386</v>
      </c>
      <c r="F17" s="5">
        <v>442.8859110841214</v>
      </c>
      <c r="G17" s="5">
        <v>455.37983497560845</v>
      </c>
      <c r="H17" s="5">
        <v>376.64539457682366</v>
      </c>
      <c r="I17" s="5">
        <v>319.0193042680483</v>
      </c>
      <c r="J17" s="5">
        <v>353.60268707154893</v>
      </c>
      <c r="K17" s="5">
        <v>374.30479355279186</v>
      </c>
      <c r="L17" s="4">
        <v>397.20552976383044</v>
      </c>
      <c r="N17" s="18"/>
    </row>
    <row r="18" spans="1:14" x14ac:dyDescent="0.25">
      <c r="L18" s="9"/>
    </row>
    <row r="19" spans="1:14" x14ac:dyDescent="0.25">
      <c r="A19" s="11" t="s">
        <v>19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9">
        <f>AVERAGE(L5:L17)</f>
        <v>332.43635404819383</v>
      </c>
    </row>
    <row r="20" spans="1:14" x14ac:dyDescent="0.25">
      <c r="A20" s="15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4">
        <f>+ROUND(((SUM(L5:L17)-MAX(L5:L17)-MIN(L5:L17))/(COUNT(L5:L17)-COUNT(L21:L22))),0)</f>
        <v>331</v>
      </c>
      <c r="M20" s="10"/>
    </row>
    <row r="21" spans="1:14" x14ac:dyDescent="0.25">
      <c r="A21" s="11" t="s">
        <v>22</v>
      </c>
      <c r="B21" s="12"/>
      <c r="C21" s="12"/>
      <c r="D21" s="12"/>
      <c r="E21" s="12"/>
      <c r="F21" s="12"/>
      <c r="G21" s="12"/>
      <c r="H21" s="12"/>
      <c r="I21" s="12"/>
      <c r="J21" s="12"/>
      <c r="K21" s="13" t="s">
        <v>20</v>
      </c>
      <c r="L21" s="19">
        <f>+MIN(L5:L17)</f>
        <v>285.4397609418935</v>
      </c>
    </row>
    <row r="22" spans="1:14" x14ac:dyDescent="0.25">
      <c r="A22" s="11" t="s">
        <v>21</v>
      </c>
      <c r="B22" s="12"/>
      <c r="C22" s="12"/>
      <c r="D22" s="12"/>
      <c r="E22" s="12"/>
      <c r="F22" s="12"/>
      <c r="G22" s="12"/>
      <c r="H22" s="12"/>
      <c r="I22" s="12"/>
      <c r="J22" s="12"/>
      <c r="K22" s="13" t="s">
        <v>21</v>
      </c>
      <c r="L22" s="19">
        <f>+MAX(L5:L17)</f>
        <v>397.20552976383044</v>
      </c>
    </row>
    <row r="23" spans="1:14" x14ac:dyDescent="0.25">
      <c r="L23" s="9"/>
    </row>
  </sheetData>
  <mergeCells count="15">
    <mergeCell ref="A21:K21"/>
    <mergeCell ref="A22:K22"/>
    <mergeCell ref="F3:F4"/>
    <mergeCell ref="A19:K19"/>
    <mergeCell ref="A20:K20"/>
    <mergeCell ref="G3:G4"/>
    <mergeCell ref="H3:H4"/>
    <mergeCell ref="I3:I4"/>
    <mergeCell ref="J3:J4"/>
    <mergeCell ref="K3:K4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2" ma:contentTypeDescription="Crear nuevo documento." ma:contentTypeScope="" ma:versionID="40d8654f7335d125b3972b4bf76a24a2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42465ffc8d8d54e37aa3c42709080af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16B5DD-24A4-45E0-8BA2-304AEA2DC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0947B-C3E3-4C3D-8BD9-523A0311E61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406bea5-fcf1-424a-9f5e-6e7d0d8d5dbe"/>
    <ds:schemaRef ds:uri="http://purl.org/dc/terms/"/>
    <ds:schemaRef ds:uri="http://schemas.openxmlformats.org/package/2006/metadata/core-properties"/>
    <ds:schemaRef ds:uri="a29962c2-db64-44b6-bb40-607f45c4618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421256F-0017-4166-B1CD-755B7B6B02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Acta Ago-21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Rocio Valdes</cp:lastModifiedBy>
  <dcterms:created xsi:type="dcterms:W3CDTF">2020-08-28T14:51:05Z</dcterms:created>
  <dcterms:modified xsi:type="dcterms:W3CDTF">2021-09-13T14:02:44Z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</Properties>
</file>