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F:\AGK\Ejecución\Mayo\valores\"/>
    </mc:Choice>
  </mc:AlternateContent>
  <xr:revisionPtr revIDLastSave="0" documentId="13_ncr:1_{C8CA522F-FB41-426F-A45B-E36EB1E3A609}" xr6:coauthVersionLast="45" xr6:coauthVersionMax="45" xr10:uidLastSave="{00000000-0000-0000-0000-000000000000}"/>
  <bookViews>
    <workbookView xWindow="-110" yWindow="-110" windowWidth="19420" windowHeight="10420" tabRatio="832"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'%AvancPptario'!$A$1:$S$42</definedName>
    <definedName name="_xlnm.Print_Area" localSheetId="7">Extrappt!$A$1:$L$75</definedName>
    <definedName name="_xlnm.Print_Area" localSheetId="2">Pptario!$A$1:$L$77</definedName>
    <definedName name="_xlnm.Print_Area" localSheetId="4">PptarioME!$A$1:$K$77</definedName>
    <definedName name="_xlnm.Print_Area" localSheetId="3">PptarioMN!$A$1:$K$77</definedName>
    <definedName name="_xlnm.Print_Area" localSheetId="0">Total!$A$1:$L$77</definedName>
    <definedName name="_xlnm.Print_Area" localSheetId="8">VarExtrappt!$A$1:$L$40</definedName>
    <definedName name="_xlnm.Print_Area" localSheetId="6">VarPptario!$A$1:$L$40</definedName>
    <definedName name="_xlnm.Print_Area" localSheetId="1">VarTotal!$A$1:$L$40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5" i="7" l="1"/>
  <c r="K47" i="7"/>
  <c r="J56" i="3"/>
  <c r="A76" i="6"/>
  <c r="B76" i="6"/>
  <c r="A77" i="6"/>
  <c r="B77" i="6"/>
  <c r="B75" i="6"/>
  <c r="A75" i="6"/>
  <c r="B74" i="6"/>
  <c r="A74" i="6"/>
  <c r="A3" i="9"/>
  <c r="A3" i="7"/>
  <c r="A3" i="4"/>
  <c r="A3" i="5"/>
  <c r="A3" i="3"/>
  <c r="A3" i="2"/>
  <c r="A3" i="1"/>
  <c r="A3" i="8"/>
  <c r="E7" i="4"/>
  <c r="E7" i="9"/>
  <c r="K15" i="7"/>
  <c r="K64" i="7" l="1"/>
  <c r="J67" i="3"/>
  <c r="K13" i="7"/>
  <c r="K17" i="7"/>
  <c r="K19" i="7"/>
  <c r="K26" i="7"/>
  <c r="K28" i="7"/>
  <c r="K45" i="7"/>
  <c r="K49" i="7"/>
  <c r="K51" i="7"/>
  <c r="K53" i="7"/>
  <c r="K57" i="7"/>
  <c r="J54" i="3"/>
  <c r="K60" i="7"/>
  <c r="K62" i="7"/>
  <c r="K66" i="7"/>
  <c r="K68" i="7"/>
  <c r="K53" i="6"/>
  <c r="K55" i="6"/>
  <c r="K57" i="6"/>
  <c r="K70" i="6"/>
  <c r="J13" i="3"/>
  <c r="J62" i="3"/>
  <c r="K56" i="1"/>
  <c r="K62" i="1"/>
  <c r="J15" i="2"/>
  <c r="J53" i="3"/>
  <c r="J55" i="3"/>
  <c r="J57" i="3"/>
  <c r="K12" i="7"/>
  <c r="K14" i="7"/>
  <c r="K16" i="7"/>
  <c r="K20" i="7"/>
  <c r="K23" i="7"/>
  <c r="K25" i="7"/>
  <c r="K27" i="7"/>
  <c r="K34" i="7"/>
  <c r="K36" i="7"/>
  <c r="K65" i="7"/>
  <c r="K67" i="7"/>
  <c r="K54" i="6"/>
  <c r="K56" i="6"/>
  <c r="K62" i="6"/>
  <c r="K46" i="7"/>
  <c r="K48" i="7"/>
  <c r="K50" i="7"/>
  <c r="K54" i="7"/>
  <c r="K56" i="7"/>
  <c r="K59" i="7"/>
  <c r="K61" i="7"/>
  <c r="K63" i="7"/>
  <c r="K69" i="7"/>
  <c r="K53" i="1"/>
  <c r="K57" i="1"/>
  <c r="K70" i="1"/>
  <c r="J54" i="2"/>
  <c r="J56" i="2"/>
  <c r="J62" i="2"/>
  <c r="J70" i="3"/>
  <c r="K54" i="1"/>
  <c r="K70" i="7"/>
  <c r="K55" i="1"/>
  <c r="J53" i="2"/>
  <c r="J55" i="2"/>
  <c r="J57" i="2"/>
  <c r="J61" i="2"/>
  <c r="J63" i="2"/>
  <c r="J70" i="2"/>
  <c r="J51" i="3"/>
  <c r="J64" i="3"/>
  <c r="J69" i="3" l="1"/>
  <c r="J25" i="3" l="1"/>
  <c r="J46" i="3" l="1"/>
  <c r="J19" i="3" l="1"/>
  <c r="J61" i="3"/>
  <c r="J28" i="3"/>
  <c r="J36" i="3"/>
  <c r="J16" i="3"/>
  <c r="J23" i="3"/>
  <c r="J27" i="3"/>
  <c r="J34" i="3"/>
  <c r="J66" i="3"/>
  <c r="J50" i="3"/>
  <c r="J26" i="3"/>
  <c r="J24" i="3" l="1"/>
  <c r="J45" i="3"/>
  <c r="J47" i="3"/>
  <c r="J17" i="3"/>
  <c r="J60" i="3"/>
  <c r="J22" i="3"/>
  <c r="K61" i="1"/>
  <c r="J68" i="3"/>
  <c r="J65" i="3"/>
  <c r="J33" i="3" l="1"/>
  <c r="J35" i="3"/>
  <c r="J49" i="3"/>
  <c r="J12" i="3"/>
  <c r="J14" i="3"/>
  <c r="J20" i="3"/>
  <c r="J59" i="3"/>
  <c r="J39" i="3"/>
  <c r="K61" i="6"/>
  <c r="J63" i="3"/>
  <c r="J48" i="3"/>
  <c r="J52" i="3" l="1"/>
  <c r="K63" i="1"/>
  <c r="J44" i="3"/>
  <c r="K63" i="6" l="1"/>
  <c r="J72" i="3"/>
  <c r="K33" i="7" l="1"/>
  <c r="K35" i="7" l="1"/>
  <c r="K24" i="7"/>
  <c r="K39" i="7" l="1"/>
  <c r="K22" i="7"/>
  <c r="K11" i="7"/>
  <c r="K18" i="7"/>
  <c r="K52" i="7"/>
  <c r="K30" i="7" l="1"/>
  <c r="K44" i="7" l="1"/>
  <c r="K40" i="7"/>
  <c r="K38" i="7"/>
  <c r="K72" i="7" l="1"/>
  <c r="J25" i="2" l="1"/>
  <c r="J47" i="2"/>
  <c r="J16" i="2"/>
  <c r="J51" i="2"/>
  <c r="J64" i="2"/>
  <c r="K50" i="1" l="1"/>
  <c r="J69" i="2"/>
  <c r="J49" i="2"/>
  <c r="J18" i="2"/>
  <c r="J19" i="2"/>
  <c r="J46" i="2"/>
  <c r="J66" i="2"/>
  <c r="J67" i="2"/>
  <c r="K46" i="1"/>
  <c r="J24" i="2"/>
  <c r="J23" i="2"/>
  <c r="J28" i="2"/>
  <c r="J36" i="2"/>
  <c r="J27" i="2"/>
  <c r="J34" i="2"/>
  <c r="J12" i="2"/>
  <c r="J50" i="2"/>
  <c r="K69" i="6" l="1"/>
  <c r="K69" i="1"/>
  <c r="K25" i="1"/>
  <c r="J45" i="2"/>
  <c r="J65" i="2"/>
  <c r="K50" i="6"/>
  <c r="K51" i="1"/>
  <c r="J35" i="2"/>
  <c r="K64" i="1"/>
  <c r="K67" i="1"/>
  <c r="K66" i="1"/>
  <c r="J60" i="2"/>
  <c r="J20" i="2"/>
  <c r="J68" i="2"/>
  <c r="K27" i="1"/>
  <c r="K46" i="6"/>
  <c r="K28" i="1"/>
  <c r="K49" i="1"/>
  <c r="K34" i="1"/>
  <c r="K47" i="1"/>
  <c r="K16" i="1"/>
  <c r="J48" i="2"/>
  <c r="K36" i="1" l="1"/>
  <c r="K24" i="1"/>
  <c r="K23" i="1"/>
  <c r="K19" i="1"/>
  <c r="J59" i="2"/>
  <c r="K25" i="6"/>
  <c r="J33" i="2"/>
  <c r="K65" i="1"/>
  <c r="K67" i="6"/>
  <c r="K36" i="6"/>
  <c r="K66" i="6"/>
  <c r="K27" i="6"/>
  <c r="K68" i="1"/>
  <c r="K64" i="6"/>
  <c r="K60" i="1"/>
  <c r="K51" i="6"/>
  <c r="K12" i="1"/>
  <c r="K35" i="6"/>
  <c r="K24" i="6"/>
  <c r="K28" i="6"/>
  <c r="K49" i="6"/>
  <c r="K48" i="1"/>
  <c r="K23" i="6"/>
  <c r="K45" i="1"/>
  <c r="K47" i="6"/>
  <c r="K34" i="6"/>
  <c r="K33" i="1"/>
  <c r="K16" i="6"/>
  <c r="K19" i="6"/>
  <c r="K35" i="1" l="1"/>
  <c r="K20" i="1"/>
  <c r="K59" i="1"/>
  <c r="K68" i="6"/>
  <c r="K65" i="6"/>
  <c r="K60" i="6"/>
  <c r="K20" i="6"/>
  <c r="K12" i="6"/>
  <c r="K48" i="6"/>
  <c r="K33" i="6"/>
  <c r="K45" i="6"/>
  <c r="K59" i="6" l="1"/>
  <c r="J18" i="3" l="1"/>
  <c r="J26" i="2"/>
  <c r="J15" i="3" l="1"/>
  <c r="K17" i="1" l="1"/>
  <c r="J13" i="2"/>
  <c r="J17" i="2"/>
  <c r="J11" i="3"/>
  <c r="K15" i="1"/>
  <c r="K18" i="1"/>
  <c r="K26" i="1" l="1"/>
  <c r="J22" i="2"/>
  <c r="J38" i="3"/>
  <c r="K26" i="6"/>
  <c r="K17" i="6"/>
  <c r="K13" i="1"/>
  <c r="K15" i="6"/>
  <c r="J40" i="3"/>
  <c r="J30" i="3"/>
  <c r="K18" i="6"/>
  <c r="J39" i="2" l="1"/>
  <c r="K13" i="6"/>
  <c r="K39" i="1" l="1"/>
  <c r="J52" i="2"/>
  <c r="K22" i="6"/>
  <c r="K22" i="1" l="1"/>
  <c r="K52" i="1"/>
  <c r="J72" i="2"/>
  <c r="J44" i="2"/>
  <c r="K39" i="6"/>
  <c r="K72" i="1" l="1"/>
  <c r="K44" i="1"/>
  <c r="K44" i="6"/>
  <c r="K52" i="6"/>
  <c r="K72" i="6" l="1"/>
  <c r="J14" i="2" l="1"/>
  <c r="J11" i="2" l="1"/>
  <c r="K14" i="1"/>
  <c r="J38" i="2" l="1"/>
  <c r="J30" i="2"/>
  <c r="K14" i="6"/>
  <c r="J40" i="2" l="1"/>
  <c r="K11" i="1" l="1"/>
  <c r="K11" i="6" l="1"/>
  <c r="K30" i="1"/>
  <c r="K38" i="1"/>
  <c r="K40" i="1" l="1"/>
  <c r="K30" i="6"/>
  <c r="K38" i="6"/>
  <c r="K40" i="6" l="1"/>
</calcChain>
</file>

<file path=xl/sharedStrings.xml><?xml version="1.0" encoding="utf-8"?>
<sst xmlns="http://schemas.openxmlformats.org/spreadsheetml/2006/main" count="516" uniqueCount="107">
  <si>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</si>
  <si>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</si>
  <si>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</si>
  <si>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</si>
  <si>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</si>
  <si>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</si>
  <si>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</si>
  <si>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</si>
  <si>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</si>
  <si>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</si>
  <si>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</si>
  <si>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</si>
  <si>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</si>
  <si>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</si>
  <si>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</si>
  <si>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</si>
  <si>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</si>
  <si>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</si>
  <si>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</si>
  <si>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</si>
  <si>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</si>
  <si>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</si>
  <si>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</si>
  <si>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</si>
  <si>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</si>
  <si>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</si>
  <si>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</si>
  <si>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</si>
  <si>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</si>
  <si>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</si>
  <si>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</si>
  <si>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</si>
  <si>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</si>
  <si>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</si>
  <si>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</si>
  <si>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</si>
  <si>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</si>
  <si>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</si>
  <si>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</si>
  <si>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</si>
  <si>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</si>
  <si>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</si>
  <si>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</si>
  <si>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</si>
  <si>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</si>
  <si>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</si>
  <si>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</si>
  <si>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</si>
  <si>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</si>
  <si>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</si>
  <si>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</si>
  <si>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</si>
  <si>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</si>
  <si>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</si>
  <si>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</si>
  <si>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</si>
  <si>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</si>
  <si>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</si>
  <si>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</si>
  <si>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</si>
  <si>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</si>
  <si>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</si>
  <si>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</si>
  <si>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</si>
  <si>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</si>
  <si>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</si>
  <si>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</si>
  <si>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</si>
  <si>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</si>
  <si>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</si>
  <si>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</si>
  <si>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</si>
  <si>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</si>
  <si>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</si>
  <si>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</si>
  <si>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</si>
  <si>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</si>
  <si>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</si>
  <si>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</si>
  <si>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</si>
  <si>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</si>
  <si>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</si>
  <si>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</si>
  <si>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</si>
  <si>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</si>
  <si>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</si>
  <si>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</si>
  <si>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</si>
  <si>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</si>
  <si>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</si>
  <si>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</si>
  <si>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</si>
  <si>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</si>
  <si>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</si>
  <si>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</si>
  <si>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</si>
  <si>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</si>
  <si>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</si>
  <si>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</si>
  <si>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</si>
  <si>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</si>
  <si>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TOTAL GASTOS </t>
  </si>
  <si>
    <t xml:space="preserve">Tributación minería privada </t>
  </si>
  <si>
    <t>Año 2020</t>
  </si>
  <si>
    <t>ESTADO DE OPERACIONES DE GOBIERNO  2021</t>
  </si>
  <si>
    <t>Año 2021</t>
  </si>
  <si>
    <t>2021/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</si>
</sst>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_);\(#,##0.0\)"/>
    <numFmt numFmtId="170" formatCode="#,##0.000000_);\(#,##0.000000\)"/>
  </numFmts>
  <fonts count="18"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9"/>
      <name val="Arial"/>
      <family val="2"/>
    </font>
    <font>
      <b/>
      <sz val="18"/>
      <name val="Arial"/>
      <family val="2"/>
    </font>
    <font>
      <sz val="9"/>
      <name val="Arial"/>
      <family val="2"/>
    </font>
    <font>
      <b/>
      <sz val="9"/>
      <color indexed="9"/>
      <name val="Arial"/>
      <family val="2"/>
    </font>
    <font>
      <sz val="10"/>
      <color theme="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5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0" fillId="0" borderId="4" xfId="0" applyNumberFormat="1" applyFill="1"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1" xfId="0" applyFill="1" applyBorder="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0" fontId="0" fillId="0" borderId="0" xfId="0" applyNumberFormat="1" applyAlignment="1">
      <alignment vertical="top"/>
    </xf>
    <xf numFmtId="0" fontId="0" fillId="0" borderId="0" xfId="0" applyBorder="1" applyAlignment="1">
      <alignment vertical="top" wrapText="1"/>
    </xf>
    <xf numFmtId="0" fontId="11" fillId="0" borderId="0" xfId="0" applyFont="1" applyAlignment="1">
      <alignment textRotation="180"/>
    </xf>
    <xf numFmtId="0" fontId="11" fillId="0" borderId="0" xfId="0" applyFont="1" applyAlignment="1">
      <alignment horizontal="right" vertical="top" textRotation="180"/>
    </xf>
    <xf numFmtId="164" fontId="0" fillId="0" borderId="0" xfId="0" applyNumberFormat="1"/>
    <xf numFmtId="0" fontId="0" fillId="0" borderId="0" xfId="0" applyAlignment="1">
      <alignment horizontal="left" wrapText="1"/>
    </xf>
    <xf numFmtId="0" fontId="0" fillId="0" borderId="0" xfId="0" applyAlignment="1">
      <alignment wrapText="1"/>
    </xf>
    <xf numFmtId="0" fontId="12" fillId="0" borderId="0" xfId="0" applyFont="1" applyAlignment="1">
      <alignment textRotation="255"/>
    </xf>
    <xf numFmtId="0" fontId="13" fillId="0" borderId="0" xfId="0" applyFont="1" applyAlignment="1">
      <alignment textRotation="255"/>
    </xf>
    <xf numFmtId="0" fontId="12" fillId="0" borderId="0" xfId="0" applyFont="1" applyBorder="1" applyAlignment="1">
      <alignment horizontal="right" vertical="top" textRotation="255"/>
    </xf>
    <xf numFmtId="0" fontId="12" fillId="0" borderId="0" xfId="0" applyFont="1" applyAlignment="1">
      <alignment horizontal="right" vertical="top" textRotation="255"/>
    </xf>
    <xf numFmtId="0" fontId="12" fillId="0" borderId="0" xfId="0" applyFont="1" applyAlignment="1">
      <alignment horizontal="center" vertical="top" textRotation="255"/>
    </xf>
    <xf numFmtId="0" fontId="11" fillId="0" borderId="0" xfId="0" applyFont="1" applyAlignment="1">
      <alignment vertical="top" textRotation="255"/>
    </xf>
    <xf numFmtId="0" fontId="13" fillId="0" borderId="0" xfId="0" applyFont="1" applyAlignment="1">
      <alignment horizontal="center" vertical="top" textRotation="255"/>
    </xf>
    <xf numFmtId="164" fontId="12" fillId="0" borderId="0" xfId="0" applyNumberFormat="1" applyFont="1" applyFill="1" applyBorder="1"/>
    <xf numFmtId="164" fontId="14" fillId="0" borderId="0" xfId="0" applyNumberFormat="1" applyFont="1" applyFill="1" applyBorder="1" applyAlignment="1">
      <alignment horizontal="center"/>
    </xf>
    <xf numFmtId="0" fontId="15" fillId="0" borderId="3"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4" xfId="0" applyFont="1" applyBorder="1"/>
    <xf numFmtId="0" fontId="15" fillId="0" borderId="10" xfId="0" applyFont="1" applyBorder="1"/>
    <xf numFmtId="0" fontId="15" fillId="0" borderId="9" xfId="0" applyFont="1" applyBorder="1"/>
    <xf numFmtId="0" fontId="15" fillId="0" borderId="0" xfId="0" applyFont="1" applyBorder="1"/>
    <xf numFmtId="0" fontId="15" fillId="0" borderId="14" xfId="0" applyFont="1" applyFill="1" applyBorder="1"/>
    <xf numFmtId="0" fontId="15" fillId="0" borderId="10" xfId="0" applyFont="1" applyFill="1" applyBorder="1"/>
    <xf numFmtId="0" fontId="15" fillId="0" borderId="9" xfId="0" applyFont="1" applyFill="1" applyBorder="1"/>
    <xf numFmtId="0" fontId="15" fillId="0" borderId="4" xfId="0" applyFont="1" applyBorder="1"/>
    <xf numFmtId="0" fontId="15" fillId="0" borderId="5" xfId="0" applyFont="1" applyBorder="1"/>
    <xf numFmtId="0" fontId="15" fillId="0" borderId="4" xfId="0" applyFont="1" applyFill="1" applyBorder="1"/>
    <xf numFmtId="0" fontId="15" fillId="0" borderId="0" xfId="0" applyFont="1" applyFill="1" applyBorder="1"/>
    <xf numFmtId="0" fontId="15" fillId="0" borderId="5" xfId="0" applyFont="1" applyFill="1" applyBorder="1"/>
    <xf numFmtId="165" fontId="16" fillId="0" borderId="6" xfId="0" applyNumberFormat="1" applyFont="1" applyBorder="1" applyAlignment="1"/>
    <xf numFmtId="165" fontId="16" fillId="0" borderId="7" xfId="0" applyNumberFormat="1" applyFont="1" applyBorder="1" applyAlignment="1"/>
    <xf numFmtId="165" fontId="16" fillId="0" borderId="8" xfId="0" applyNumberFormat="1" applyFont="1" applyBorder="1" applyAlignment="1"/>
    <xf numFmtId="0" fontId="16" fillId="0" borderId="0" xfId="0" applyFont="1"/>
    <xf numFmtId="165" fontId="16" fillId="0" borderId="6" xfId="0" applyNumberFormat="1" applyFont="1" applyFill="1" applyBorder="1" applyAlignment="1"/>
    <xf numFmtId="165" fontId="16" fillId="0" borderId="7" xfId="0" applyNumberFormat="1" applyFont="1" applyFill="1" applyBorder="1" applyAlignment="1"/>
    <xf numFmtId="165" fontId="16" fillId="0" borderId="8" xfId="0" applyNumberFormat="1" applyFont="1" applyFill="1" applyBorder="1" applyAlignment="1"/>
    <xf numFmtId="165" fontId="1" fillId="0" borderId="4" xfId="0" applyNumberFormat="1" applyFont="1" applyBorder="1"/>
    <xf numFmtId="165" fontId="1" fillId="0" borderId="0" xfId="0" applyNumberFormat="1" applyFont="1" applyBorder="1"/>
    <xf numFmtId="165" fontId="1" fillId="0" borderId="5" xfId="0" applyNumberFormat="1" applyFont="1" applyBorder="1"/>
    <xf numFmtId="165" fontId="17" fillId="0" borderId="0"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xf numFmtId="17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77"/>
  <sheetViews>
    <sheetView tabSelected="1" workbookViewId="0">
      <selection activeCell="G7" sqref="G7"/>
    </sheetView>
  </sheetViews>
  <sheetFormatPr baseColWidth="10" defaultRowHeight="12.5" x14ac:dyDescent="0.25"/>
  <cols>
    <col min="1" max="2" width="2.54296875" customWidth="1"/>
    <col min="3" max="3" width="42.453125" customWidth="1"/>
    <col min="4" max="4" width="12.81640625" style="17" customWidth="1"/>
    <col min="5" max="5" width="10.453125" bestFit="1" customWidth="1"/>
    <col min="6" max="6" width="9.54296875" bestFit="1" customWidth="1"/>
    <col min="7" max="7" width="10.453125" bestFit="1" customWidth="1"/>
    <col min="8" max="8" width="10.54296875" bestFit="1" customWidth="1"/>
    <col min="9" max="9" width="9.54296875" bestFit="1" customWidth="1"/>
    <col min="10" max="10" width="10.453125" bestFit="1" customWidth="1"/>
    <col min="11" max="11" width="11.453125" style="17" customWidth="1"/>
    <col min="12" max="12" width="5.453125" customWidth="1"/>
  </cols>
  <sheetData>
    <row r="1" spans="1:12" ht="29" x14ac:dyDescent="0.25">
      <c r="L1" s="203">
        <v>3</v>
      </c>
    </row>
    <row r="2" spans="1:12" ht="13.5" customHeight="1" x14ac:dyDescent="0.3">
      <c r="A2" s="1" t="s">
        <v>0</v>
      </c>
      <c r="B2" s="2"/>
      <c r="C2" s="2"/>
      <c r="D2" s="158"/>
      <c r="E2" s="2"/>
      <c r="F2" s="2"/>
      <c r="G2" s="2"/>
      <c r="H2" s="2"/>
      <c r="I2" s="2"/>
      <c r="J2" s="2"/>
      <c r="K2" s="46"/>
    </row>
    <row r="3" spans="1:12" ht="13" x14ac:dyDescent="0.3">
      <c r="A3" s="4" t="s">
        <v>104</v>
      </c>
      <c r="B3" s="5"/>
      <c r="C3" s="5"/>
      <c r="D3" s="159"/>
      <c r="E3" s="5"/>
      <c r="F3" s="2"/>
      <c r="G3" s="2"/>
      <c r="H3" s="2"/>
      <c r="I3" s="2"/>
      <c r="J3" s="2"/>
      <c r="K3" s="46"/>
    </row>
    <row r="4" spans="1:12" ht="13" x14ac:dyDescent="0.3">
      <c r="A4" s="1" t="s">
        <v>96</v>
      </c>
      <c r="B4" s="2"/>
      <c r="C4" s="2"/>
      <c r="D4" s="158"/>
      <c r="E4" s="2"/>
      <c r="F4" s="2"/>
      <c r="G4" s="2"/>
      <c r="H4" s="2"/>
      <c r="I4" s="2"/>
      <c r="J4" s="2"/>
      <c r="K4" s="46"/>
    </row>
    <row r="5" spans="1:12" ht="13" x14ac:dyDescent="0.3">
      <c r="A5" s="1" t="s">
        <v>2</v>
      </c>
      <c r="B5" s="2"/>
      <c r="C5" s="7"/>
      <c r="D5" s="160"/>
      <c r="E5" s="2"/>
      <c r="F5" s="2"/>
      <c r="G5" s="2"/>
      <c r="H5" s="2"/>
      <c r="I5" s="2"/>
      <c r="J5" s="2"/>
      <c r="K5" s="46"/>
    </row>
    <row r="6" spans="1:12" ht="13" x14ac:dyDescent="0.3">
      <c r="A6" s="1" t="s">
        <v>3</v>
      </c>
      <c r="B6" s="2"/>
      <c r="C6" s="7"/>
      <c r="D6" s="160"/>
      <c r="E6" s="2"/>
      <c r="F6" s="2"/>
      <c r="G6" s="2"/>
      <c r="H6" s="2"/>
      <c r="I6" s="2"/>
      <c r="J6" s="2"/>
      <c r="K6" s="46"/>
    </row>
    <row r="7" spans="1:12" ht="13" x14ac:dyDescent="0.3">
      <c r="A7" s="9"/>
      <c r="B7" s="10"/>
      <c r="C7" s="11"/>
      <c r="D7" s="161"/>
      <c r="E7" s="124"/>
      <c r="F7" s="2"/>
      <c r="G7" s="2"/>
      <c r="H7" s="2"/>
      <c r="I7" s="2"/>
      <c r="J7" s="2"/>
      <c r="K7" s="46"/>
    </row>
    <row r="8" spans="1:12" x14ac:dyDescent="0.25">
      <c r="A8" s="13"/>
      <c r="B8" s="14"/>
      <c r="C8" s="14"/>
      <c r="D8" s="107"/>
      <c r="E8" s="80" t="s">
        <v>5</v>
      </c>
      <c r="F8" s="106" t="s">
        <v>85</v>
      </c>
      <c r="G8" s="106" t="s">
        <v>86</v>
      </c>
      <c r="H8" s="34" t="s">
        <v>94</v>
      </c>
      <c r="I8" s="106" t="s">
        <v>87</v>
      </c>
      <c r="J8" s="106" t="s">
        <v>89</v>
      </c>
      <c r="K8" s="34" t="s">
        <v>88</v>
      </c>
    </row>
    <row r="9" spans="1:12" ht="13" x14ac:dyDescent="0.3">
      <c r="A9" s="16"/>
      <c r="B9" s="17"/>
      <c r="C9" s="17"/>
      <c r="D9" s="134"/>
      <c r="E9" s="98"/>
      <c r="F9" s="114"/>
      <c r="G9" s="114"/>
      <c r="H9" s="185"/>
      <c r="I9" s="114"/>
      <c r="J9" s="114"/>
      <c r="K9" s="185"/>
    </row>
    <row r="10" spans="1:12" ht="13" x14ac:dyDescent="0.3">
      <c r="A10" s="19" t="s">
        <v>6</v>
      </c>
      <c r="B10" s="17"/>
      <c r="C10" s="17"/>
      <c r="D10" s="134"/>
      <c r="E10" s="91"/>
      <c r="F10" s="115"/>
      <c r="G10" s="115"/>
      <c r="H10" s="186"/>
      <c r="I10" s="115"/>
      <c r="J10" s="115"/>
      <c r="K10" s="186"/>
    </row>
    <row r="11" spans="1:12" x14ac:dyDescent="0.25">
      <c r="A11" s="20" t="s">
        <v>7</v>
      </c>
      <c r="B11" s="17"/>
      <c r="C11" s="17"/>
      <c r="D11" s="93"/>
      <c r="E11" s="99">
        <v>4263723.6885630563</v>
      </c>
      <c r="F11" s="116">
        <v>3557532.3057323238</v>
      </c>
      <c r="G11" s="116">
        <v>4266016.3969184263</v>
      </c>
      <c r="H11" s="187">
        <v>12087272.391213806</v>
      </c>
      <c r="I11" s="116">
        <v>6816899.3906035004</v>
      </c>
      <c r="J11" s="116">
        <v>2990507.9688399993</v>
      </c>
      <c r="K11" s="187">
        <f>+SUM(H11:J11)</f>
        <v>21894679.750657305</v>
      </c>
    </row>
    <row r="12" spans="1:12" x14ac:dyDescent="0.25">
      <c r="A12" s="20"/>
      <c r="B12" s="17" t="s">
        <v>8</v>
      </c>
      <c r="C12" s="17"/>
      <c r="D12" s="93"/>
      <c r="E12" s="99">
        <v>3644300.9330000002</v>
      </c>
      <c r="F12" s="116">
        <v>3049969.909</v>
      </c>
      <c r="G12" s="116">
        <v>3114741.9109999998</v>
      </c>
      <c r="H12" s="187">
        <v>9809012.7530000005</v>
      </c>
      <c r="I12" s="116">
        <v>5928314.7699999996</v>
      </c>
      <c r="J12" s="116">
        <v>2304981.1430000002</v>
      </c>
      <c r="K12" s="187">
        <f t="shared" ref="K12:K30" si="0">+SUM(H12:J12)</f>
        <v>18042308.666000001</v>
      </c>
    </row>
    <row r="13" spans="1:12" x14ac:dyDescent="0.25">
      <c r="A13" s="77"/>
      <c r="B13" s="75"/>
      <c r="C13" s="75" t="s">
        <v>69</v>
      </c>
      <c r="D13" s="147"/>
      <c r="E13" s="99">
        <v>130095.46076100104</v>
      </c>
      <c r="F13" s="143">
        <v>202274.52262251903</v>
      </c>
      <c r="G13" s="143">
        <v>159352.11960738283</v>
      </c>
      <c r="H13" s="188">
        <v>491722.10299090284</v>
      </c>
      <c r="I13" s="116">
        <v>540323.89254586841</v>
      </c>
      <c r="J13" s="143">
        <v>318596.67630760674</v>
      </c>
      <c r="K13" s="187">
        <f t="shared" si="0"/>
        <v>1350642.6718443781</v>
      </c>
    </row>
    <row r="14" spans="1:12" x14ac:dyDescent="0.25">
      <c r="A14" s="77"/>
      <c r="B14" s="75"/>
      <c r="C14" s="75" t="s">
        <v>59</v>
      </c>
      <c r="D14" s="147"/>
      <c r="E14" s="99">
        <v>3514205.4722389993</v>
      </c>
      <c r="F14" s="143">
        <v>2847695.3863774808</v>
      </c>
      <c r="G14" s="143">
        <v>2955389.7913926169</v>
      </c>
      <c r="H14" s="188">
        <v>9317290.6500090975</v>
      </c>
      <c r="I14" s="116">
        <v>5387990.8774541309</v>
      </c>
      <c r="J14" s="143">
        <v>1986384.4666923934</v>
      </c>
      <c r="K14" s="187">
        <f t="shared" si="0"/>
        <v>16691665.994155621</v>
      </c>
    </row>
    <row r="15" spans="1:12" x14ac:dyDescent="0.25">
      <c r="A15" s="20"/>
      <c r="B15" s="17" t="s">
        <v>95</v>
      </c>
      <c r="C15" s="17"/>
      <c r="D15" s="93"/>
      <c r="E15" s="99">
        <v>46097.541403056392</v>
      </c>
      <c r="F15" s="116">
        <v>101554.43016232349</v>
      </c>
      <c r="G15" s="116">
        <v>105791.67493842592</v>
      </c>
      <c r="H15" s="187">
        <v>253443.64650380579</v>
      </c>
      <c r="I15" s="116">
        <v>166596.3977535</v>
      </c>
      <c r="J15" s="116">
        <v>249939.15659999999</v>
      </c>
      <c r="K15" s="187">
        <f t="shared" si="0"/>
        <v>669979.20085730578</v>
      </c>
    </row>
    <row r="16" spans="1:12" x14ac:dyDescent="0.25">
      <c r="A16" s="20"/>
      <c r="B16" s="17" t="s">
        <v>9</v>
      </c>
      <c r="C16" s="17"/>
      <c r="D16" s="93"/>
      <c r="E16" s="99">
        <v>239648.19</v>
      </c>
      <c r="F16" s="116">
        <v>216981.43400000001</v>
      </c>
      <c r="G16" s="116">
        <v>231514.215</v>
      </c>
      <c r="H16" s="187">
        <v>688143.83900000004</v>
      </c>
      <c r="I16" s="116">
        <v>227097.1</v>
      </c>
      <c r="J16" s="116">
        <v>228074.71400000001</v>
      </c>
      <c r="K16" s="187">
        <f t="shared" si="0"/>
        <v>1143315.6529999999</v>
      </c>
    </row>
    <row r="17" spans="1:11" x14ac:dyDescent="0.25">
      <c r="A17" s="20"/>
      <c r="B17" s="17" t="s">
        <v>56</v>
      </c>
      <c r="C17" s="17"/>
      <c r="D17" s="93"/>
      <c r="E17" s="99">
        <v>6775.0219999999999</v>
      </c>
      <c r="F17" s="116">
        <v>2598.59</v>
      </c>
      <c r="G17" s="116">
        <v>3803.134</v>
      </c>
      <c r="H17" s="187">
        <v>13176.746000000001</v>
      </c>
      <c r="I17" s="116">
        <v>33603.328999999998</v>
      </c>
      <c r="J17" s="116">
        <v>5993.1790000000001</v>
      </c>
      <c r="K17" s="187">
        <f t="shared" si="0"/>
        <v>52773.254000000001</v>
      </c>
    </row>
    <row r="18" spans="1:11" x14ac:dyDescent="0.25">
      <c r="A18" s="20"/>
      <c r="B18" s="75" t="s">
        <v>57</v>
      </c>
      <c r="C18" s="17"/>
      <c r="D18" s="93"/>
      <c r="E18" s="99">
        <v>30239.24872</v>
      </c>
      <c r="F18" s="116">
        <v>36982.357059999995</v>
      </c>
      <c r="G18" s="116">
        <v>29958.003060000003</v>
      </c>
      <c r="H18" s="187">
        <v>97179.608840000001</v>
      </c>
      <c r="I18" s="116">
        <v>43160.0265</v>
      </c>
      <c r="J18" s="116">
        <v>40271.447939999998</v>
      </c>
      <c r="K18" s="187">
        <f t="shared" si="0"/>
        <v>180611.08328000002</v>
      </c>
    </row>
    <row r="19" spans="1:11" x14ac:dyDescent="0.25">
      <c r="A19" s="20"/>
      <c r="B19" s="17" t="s">
        <v>10</v>
      </c>
      <c r="C19" s="17"/>
      <c r="D19" s="93"/>
      <c r="E19" s="99">
        <v>61930.347439999998</v>
      </c>
      <c r="F19" s="116">
        <v>72567.782600000006</v>
      </c>
      <c r="G19" s="116">
        <v>372896.95029000001</v>
      </c>
      <c r="H19" s="187">
        <v>507395.08033000003</v>
      </c>
      <c r="I19" s="116">
        <v>114302.1826</v>
      </c>
      <c r="J19" s="116">
        <v>69347.500320000006</v>
      </c>
      <c r="K19" s="187">
        <f t="shared" si="0"/>
        <v>691044.76324999996</v>
      </c>
    </row>
    <row r="20" spans="1:11" x14ac:dyDescent="0.25">
      <c r="A20" s="20"/>
      <c r="B20" s="17" t="s">
        <v>11</v>
      </c>
      <c r="C20" s="17"/>
      <c r="D20" s="93"/>
      <c r="E20" s="99">
        <v>234732.40599999999</v>
      </c>
      <c r="F20" s="116">
        <v>76877.802909999999</v>
      </c>
      <c r="G20" s="116">
        <v>407310.50863</v>
      </c>
      <c r="H20" s="187">
        <v>718920.71753999998</v>
      </c>
      <c r="I20" s="116">
        <v>303825.58475000004</v>
      </c>
      <c r="J20" s="116">
        <v>91900.827980000002</v>
      </c>
      <c r="K20" s="187">
        <f t="shared" si="0"/>
        <v>1114647.1302700001</v>
      </c>
    </row>
    <row r="21" spans="1:11" x14ac:dyDescent="0.25">
      <c r="A21" s="20"/>
      <c r="B21" s="17"/>
      <c r="C21" s="17"/>
      <c r="D21" s="134"/>
      <c r="E21" s="100"/>
      <c r="F21" s="45"/>
      <c r="G21" s="45"/>
      <c r="H21" s="189"/>
      <c r="I21" s="45"/>
      <c r="J21" s="45"/>
      <c r="K21" s="189"/>
    </row>
    <row r="22" spans="1:11" x14ac:dyDescent="0.25">
      <c r="A22" s="20" t="s">
        <v>12</v>
      </c>
      <c r="B22" s="17"/>
      <c r="C22" s="17"/>
      <c r="D22" s="93"/>
      <c r="E22" s="99">
        <v>3583198.1221026666</v>
      </c>
      <c r="F22" s="116">
        <v>3446975.8419793332</v>
      </c>
      <c r="G22" s="116">
        <v>5258982.7634760002</v>
      </c>
      <c r="H22" s="187">
        <v>12289156.727557998</v>
      </c>
      <c r="I22" s="116">
        <v>4818978.5623128889</v>
      </c>
      <c r="J22" s="116">
        <v>5780757.2041346664</v>
      </c>
      <c r="K22" s="187">
        <f t="shared" si="0"/>
        <v>22888892.494005553</v>
      </c>
    </row>
    <row r="23" spans="1:11" x14ac:dyDescent="0.25">
      <c r="A23" s="20"/>
      <c r="B23" s="17" t="s">
        <v>13</v>
      </c>
      <c r="C23" s="17"/>
      <c r="D23" s="93"/>
      <c r="E23" s="99">
        <v>920669.6814</v>
      </c>
      <c r="F23" s="116">
        <v>868453.72040999995</v>
      </c>
      <c r="G23" s="116">
        <v>1118842.1282500001</v>
      </c>
      <c r="H23" s="187">
        <v>2907965.5300599998</v>
      </c>
      <c r="I23" s="116">
        <v>879990.93459999992</v>
      </c>
      <c r="J23" s="116">
        <v>849715.14520000003</v>
      </c>
      <c r="K23" s="187">
        <f t="shared" si="0"/>
        <v>4637671.6098599993</v>
      </c>
    </row>
    <row r="24" spans="1:11" x14ac:dyDescent="0.25">
      <c r="A24" s="20"/>
      <c r="B24" s="17" t="s">
        <v>14</v>
      </c>
      <c r="C24" s="17"/>
      <c r="D24" s="93"/>
      <c r="E24" s="99">
        <v>225462.30540000001</v>
      </c>
      <c r="F24" s="116">
        <v>329481.09441999998</v>
      </c>
      <c r="G24" s="116">
        <v>430135.50643000001</v>
      </c>
      <c r="H24" s="187">
        <v>985078.90625</v>
      </c>
      <c r="I24" s="116">
        <v>386173.37715000001</v>
      </c>
      <c r="J24" s="116">
        <v>373217.08954000002</v>
      </c>
      <c r="K24" s="187">
        <f t="shared" si="0"/>
        <v>1744469.3729400001</v>
      </c>
    </row>
    <row r="25" spans="1:11" x14ac:dyDescent="0.25">
      <c r="A25" s="20"/>
      <c r="B25" s="17" t="s">
        <v>15</v>
      </c>
      <c r="C25" s="17"/>
      <c r="D25" s="93"/>
      <c r="E25" s="99">
        <v>365934.15802266664</v>
      </c>
      <c r="F25" s="116">
        <v>30584.071669333334</v>
      </c>
      <c r="G25" s="116">
        <v>519224.01386599999</v>
      </c>
      <c r="H25" s="187">
        <v>915742.24355799996</v>
      </c>
      <c r="I25" s="116">
        <v>39189.715712888894</v>
      </c>
      <c r="J25" s="116">
        <v>31760.662714666665</v>
      </c>
      <c r="K25" s="187">
        <f t="shared" si="0"/>
        <v>986692.62198555551</v>
      </c>
    </row>
    <row r="26" spans="1:11" x14ac:dyDescent="0.25">
      <c r="A26" s="20"/>
      <c r="B26" s="17" t="s">
        <v>58</v>
      </c>
      <c r="C26" s="17"/>
      <c r="D26" s="93"/>
      <c r="E26" s="99">
        <v>1430064.5692799999</v>
      </c>
      <c r="F26" s="116">
        <v>1501730.3184799999</v>
      </c>
      <c r="G26" s="116">
        <v>2403506.7195599996</v>
      </c>
      <c r="H26" s="187">
        <v>5335301.6073199995</v>
      </c>
      <c r="I26" s="116">
        <v>2862426.2218499999</v>
      </c>
      <c r="J26" s="116">
        <v>3704267.9926799997</v>
      </c>
      <c r="K26" s="187">
        <f t="shared" si="0"/>
        <v>11901995.82185</v>
      </c>
    </row>
    <row r="27" spans="1:11" x14ac:dyDescent="0.25">
      <c r="A27" s="20"/>
      <c r="B27" s="17" t="s">
        <v>60</v>
      </c>
      <c r="C27" s="17"/>
      <c r="D27" s="93"/>
      <c r="E27" s="99">
        <v>632924.30000000005</v>
      </c>
      <c r="F27" s="116">
        <v>707327.15599999996</v>
      </c>
      <c r="G27" s="116">
        <v>779533.39837000007</v>
      </c>
      <c r="H27" s="187">
        <v>2119784.8543699998</v>
      </c>
      <c r="I27" s="116">
        <v>642821.18900000001</v>
      </c>
      <c r="J27" s="116">
        <v>806024.12800000003</v>
      </c>
      <c r="K27" s="187">
        <f t="shared" si="0"/>
        <v>3568630.1713700001</v>
      </c>
    </row>
    <row r="28" spans="1:11" x14ac:dyDescent="0.25">
      <c r="A28" s="20"/>
      <c r="B28" s="17" t="s">
        <v>16</v>
      </c>
      <c r="C28" s="17"/>
      <c r="D28" s="93"/>
      <c r="E28" s="99">
        <v>8143.1080000000002</v>
      </c>
      <c r="F28" s="116">
        <v>9399.4809999999998</v>
      </c>
      <c r="G28" s="116">
        <v>7740.9970000000003</v>
      </c>
      <c r="H28" s="187">
        <v>25283.585999999999</v>
      </c>
      <c r="I28" s="116">
        <v>8377.1239999999998</v>
      </c>
      <c r="J28" s="116">
        <v>15772.186</v>
      </c>
      <c r="K28" s="187">
        <f t="shared" si="0"/>
        <v>49432.896000000001</v>
      </c>
    </row>
    <row r="29" spans="1:11" x14ac:dyDescent="0.25">
      <c r="A29" s="20"/>
      <c r="B29" s="17"/>
      <c r="C29" s="17"/>
      <c r="D29" s="93"/>
      <c r="E29" s="99"/>
      <c r="F29" s="116"/>
      <c r="G29" s="116"/>
      <c r="H29" s="187"/>
      <c r="I29" s="116"/>
      <c r="J29" s="116"/>
      <c r="K29" s="187"/>
    </row>
    <row r="30" spans="1:11" x14ac:dyDescent="0.25">
      <c r="A30" s="22" t="s">
        <v>17</v>
      </c>
      <c r="B30" s="23"/>
      <c r="C30" s="23"/>
      <c r="D30" s="93"/>
      <c r="E30" s="99">
        <v>680525.56646038964</v>
      </c>
      <c r="F30" s="116">
        <v>110556.46375299059</v>
      </c>
      <c r="G30" s="116">
        <v>-992966.3665575739</v>
      </c>
      <c r="H30" s="187">
        <v>-201884.3363441918</v>
      </c>
      <c r="I30" s="116">
        <v>1997920.8282906115</v>
      </c>
      <c r="J30" s="116">
        <v>-2790249.2352946671</v>
      </c>
      <c r="K30" s="187">
        <f t="shared" si="0"/>
        <v>-994212.74334824737</v>
      </c>
    </row>
    <row r="31" spans="1:11" x14ac:dyDescent="0.25">
      <c r="A31" s="20"/>
      <c r="B31" s="17"/>
      <c r="C31" s="17"/>
      <c r="D31" s="93"/>
      <c r="E31" s="99"/>
      <c r="F31" s="116"/>
      <c r="G31" s="116"/>
      <c r="H31" s="187"/>
      <c r="I31" s="116"/>
      <c r="J31" s="116"/>
      <c r="K31" s="187"/>
    </row>
    <row r="32" spans="1:11" x14ac:dyDescent="0.25">
      <c r="A32" s="19" t="s">
        <v>18</v>
      </c>
      <c r="B32" s="17"/>
      <c r="C32" s="17"/>
      <c r="D32" s="93"/>
      <c r="E32" s="99"/>
      <c r="F32" s="116"/>
      <c r="G32" s="116"/>
      <c r="H32" s="187"/>
      <c r="I32" s="116"/>
      <c r="J32" s="116"/>
      <c r="K32" s="187"/>
    </row>
    <row r="33" spans="1:13" x14ac:dyDescent="0.25">
      <c r="A33" s="20" t="s">
        <v>19</v>
      </c>
      <c r="B33" s="17"/>
      <c r="C33" s="17"/>
      <c r="D33" s="93"/>
      <c r="E33" s="99">
        <v>207287.14683999997</v>
      </c>
      <c r="F33" s="116">
        <v>435374.06044999999</v>
      </c>
      <c r="G33" s="116">
        <v>643485.55299999996</v>
      </c>
      <c r="H33" s="187">
        <v>1286146.7602899999</v>
      </c>
      <c r="I33" s="116">
        <v>586887.52655000007</v>
      </c>
      <c r="J33" s="116">
        <v>557033.9852600001</v>
      </c>
      <c r="K33" s="187">
        <f t="shared" ref="K33:K36" si="1">+SUM(H33:J33)</f>
        <v>2430068.2721000002</v>
      </c>
    </row>
    <row r="34" spans="1:13" x14ac:dyDescent="0.25">
      <c r="A34" s="20"/>
      <c r="B34" s="17" t="s">
        <v>20</v>
      </c>
      <c r="C34" s="17"/>
      <c r="D34" s="93"/>
      <c r="E34" s="99">
        <v>228.655</v>
      </c>
      <c r="F34" s="116">
        <v>312.05099999999999</v>
      </c>
      <c r="G34" s="116">
        <v>1264.1500000000001</v>
      </c>
      <c r="H34" s="187">
        <v>1804.8560000000002</v>
      </c>
      <c r="I34" s="116">
        <v>329.88200000000001</v>
      </c>
      <c r="J34" s="116">
        <v>642.78899999999999</v>
      </c>
      <c r="K34" s="187">
        <f t="shared" si="1"/>
        <v>2777.527</v>
      </c>
    </row>
    <row r="35" spans="1:13" x14ac:dyDescent="0.25">
      <c r="A35" s="20"/>
      <c r="B35" s="17" t="s">
        <v>21</v>
      </c>
      <c r="C35" s="17"/>
      <c r="D35" s="93"/>
      <c r="E35" s="99">
        <v>72057.732839999997</v>
      </c>
      <c r="F35" s="116">
        <v>232320.03644999999</v>
      </c>
      <c r="G35" s="116">
        <v>332163.67700000003</v>
      </c>
      <c r="H35" s="187">
        <v>636541.44628999999</v>
      </c>
      <c r="I35" s="116">
        <v>330599.68855000002</v>
      </c>
      <c r="J35" s="116">
        <v>266346.34526000003</v>
      </c>
      <c r="K35" s="187">
        <f t="shared" si="1"/>
        <v>1233487.4801</v>
      </c>
    </row>
    <row r="36" spans="1:13" x14ac:dyDescent="0.25">
      <c r="A36" s="20"/>
      <c r="B36" s="17" t="s">
        <v>22</v>
      </c>
      <c r="C36" s="17"/>
      <c r="D36" s="93"/>
      <c r="E36" s="99">
        <v>135458.06899999999</v>
      </c>
      <c r="F36" s="116">
        <v>203366.07500000001</v>
      </c>
      <c r="G36" s="116">
        <v>312586.02600000001</v>
      </c>
      <c r="H36" s="187">
        <v>651410.16999999993</v>
      </c>
      <c r="I36" s="116">
        <v>256617.72</v>
      </c>
      <c r="J36" s="116">
        <v>291330.429</v>
      </c>
      <c r="K36" s="187">
        <f t="shared" si="1"/>
        <v>1199358.3189999999</v>
      </c>
    </row>
    <row r="37" spans="1:13" x14ac:dyDescent="0.25">
      <c r="A37" s="20"/>
      <c r="B37" s="17"/>
      <c r="C37" s="17"/>
      <c r="D37" s="93"/>
      <c r="E37" s="99"/>
      <c r="F37" s="116"/>
      <c r="G37" s="116"/>
      <c r="H37" s="187"/>
      <c r="I37" s="116"/>
      <c r="J37" s="116"/>
      <c r="K37" s="187"/>
    </row>
    <row r="38" spans="1:13" ht="13" x14ac:dyDescent="0.3">
      <c r="A38" s="24" t="s">
        <v>61</v>
      </c>
      <c r="B38" s="25"/>
      <c r="C38" s="25"/>
      <c r="D38" s="95"/>
      <c r="E38" s="101">
        <v>4263952.3435630566</v>
      </c>
      <c r="F38" s="117">
        <v>3557844.3567323238</v>
      </c>
      <c r="G38" s="117">
        <v>4267280.5469184266</v>
      </c>
      <c r="H38" s="190">
        <v>12089077.247213807</v>
      </c>
      <c r="I38" s="117">
        <v>6817229.2726035006</v>
      </c>
      <c r="J38" s="117">
        <v>2991150.7578399992</v>
      </c>
      <c r="K38" s="190">
        <f t="shared" ref="K38:K40" si="2">+SUM(H38:J38)</f>
        <v>21897457.277657308</v>
      </c>
    </row>
    <row r="39" spans="1:13" ht="13" x14ac:dyDescent="0.3">
      <c r="A39" s="24" t="s">
        <v>62</v>
      </c>
      <c r="B39" s="25"/>
      <c r="C39" s="25"/>
      <c r="D39" s="95"/>
      <c r="E39" s="101">
        <v>3790713.923942667</v>
      </c>
      <c r="F39" s="117">
        <v>3882661.9534293334</v>
      </c>
      <c r="G39" s="117">
        <v>5903732.4664759999</v>
      </c>
      <c r="H39" s="190">
        <v>13577108.343847997</v>
      </c>
      <c r="I39" s="117">
        <v>5406195.9708628887</v>
      </c>
      <c r="J39" s="117">
        <v>6338433.9783946667</v>
      </c>
      <c r="K39" s="190">
        <f t="shared" si="2"/>
        <v>25321738.29310555</v>
      </c>
      <c r="M39" s="200"/>
    </row>
    <row r="40" spans="1:13" ht="13" x14ac:dyDescent="0.3">
      <c r="A40" s="24" t="s">
        <v>23</v>
      </c>
      <c r="B40" s="25"/>
      <c r="C40" s="25"/>
      <c r="D40" s="95"/>
      <c r="E40" s="101">
        <v>473238.41962038958</v>
      </c>
      <c r="F40" s="117">
        <v>-324817.59669700963</v>
      </c>
      <c r="G40" s="117">
        <v>-1636451.9195575733</v>
      </c>
      <c r="H40" s="190">
        <v>-1488031.0966341905</v>
      </c>
      <c r="I40" s="117">
        <v>1411033.3017406119</v>
      </c>
      <c r="J40" s="183">
        <v>-3347283.2205546675</v>
      </c>
      <c r="K40" s="190">
        <f t="shared" si="2"/>
        <v>-3424281.0154482462</v>
      </c>
    </row>
    <row r="41" spans="1:13" ht="13" x14ac:dyDescent="0.3">
      <c r="A41" s="27"/>
      <c r="B41" s="28"/>
      <c r="C41" s="28"/>
      <c r="D41" s="162"/>
      <c r="E41" s="102"/>
      <c r="F41" s="118"/>
      <c r="G41" s="118"/>
      <c r="H41" s="191"/>
      <c r="I41" s="118"/>
      <c r="J41" s="118"/>
      <c r="K41" s="191"/>
    </row>
    <row r="42" spans="1:13" x14ac:dyDescent="0.25">
      <c r="A42" s="19" t="s">
        <v>24</v>
      </c>
      <c r="B42" s="17"/>
      <c r="C42" s="17"/>
      <c r="D42" s="134"/>
      <c r="E42" s="100"/>
      <c r="F42" s="45"/>
      <c r="G42" s="45"/>
      <c r="H42" s="189"/>
      <c r="I42" s="45"/>
      <c r="J42" s="45"/>
      <c r="K42" s="189"/>
    </row>
    <row r="43" spans="1:13" x14ac:dyDescent="0.25">
      <c r="A43" s="19"/>
      <c r="B43" s="17"/>
      <c r="C43" s="17"/>
      <c r="D43" s="134"/>
      <c r="E43" s="100"/>
      <c r="F43" s="45"/>
      <c r="G43" s="45"/>
      <c r="H43" s="189"/>
      <c r="I43" s="45"/>
      <c r="J43" s="45"/>
      <c r="K43" s="189"/>
    </row>
    <row r="44" spans="1:13" x14ac:dyDescent="0.25">
      <c r="A44" s="20" t="s">
        <v>25</v>
      </c>
      <c r="B44" s="17"/>
      <c r="C44" s="17"/>
      <c r="D44" s="93"/>
      <c r="E44" s="99">
        <v>2281010.8489230555</v>
      </c>
      <c r="F44" s="119">
        <v>-586107.91241767653</v>
      </c>
      <c r="G44" s="119">
        <v>-2386842.007221574</v>
      </c>
      <c r="H44" s="21">
        <v>-691939.07071619516</v>
      </c>
      <c r="I44" s="116">
        <v>2661804.3884035</v>
      </c>
      <c r="J44" s="119">
        <v>-1181532.4083400003</v>
      </c>
      <c r="K44" s="187">
        <f t="shared" ref="K44:K57" si="3">+SUM(H44:J44)</f>
        <v>788332.90934730438</v>
      </c>
    </row>
    <row r="45" spans="1:13" x14ac:dyDescent="0.25">
      <c r="A45" s="20" t="s">
        <v>26</v>
      </c>
      <c r="B45" s="17"/>
      <c r="C45" s="17"/>
      <c r="D45" s="93"/>
      <c r="E45" s="99">
        <v>-494777.25084000005</v>
      </c>
      <c r="F45" s="119">
        <v>-4849.7620800000077</v>
      </c>
      <c r="G45" s="119">
        <v>1188.8870100000058</v>
      </c>
      <c r="H45" s="21">
        <v>-498438.12590999994</v>
      </c>
      <c r="I45" s="116">
        <v>-53012.612249999998</v>
      </c>
      <c r="J45" s="119">
        <v>304582.43232000002</v>
      </c>
      <c r="K45" s="187">
        <f t="shared" si="3"/>
        <v>-246868.30583999993</v>
      </c>
    </row>
    <row r="46" spans="1:13" x14ac:dyDescent="0.25">
      <c r="A46" s="20"/>
      <c r="B46" s="17" t="s">
        <v>27</v>
      </c>
      <c r="C46" s="17"/>
      <c r="D46" s="93"/>
      <c r="E46" s="99">
        <v>45042.522040000003</v>
      </c>
      <c r="F46" s="119">
        <v>58751.437829999995</v>
      </c>
      <c r="G46" s="119">
        <v>79333.645350000006</v>
      </c>
      <c r="H46" s="21">
        <v>183127.60522</v>
      </c>
      <c r="I46" s="116">
        <v>61279.95145</v>
      </c>
      <c r="J46" s="119">
        <v>456280.29550000001</v>
      </c>
      <c r="K46" s="187">
        <f t="shared" si="3"/>
        <v>700687.85216999997</v>
      </c>
    </row>
    <row r="47" spans="1:13" x14ac:dyDescent="0.25">
      <c r="A47" s="20"/>
      <c r="B47" s="17" t="s">
        <v>28</v>
      </c>
      <c r="C47" s="17"/>
      <c r="D47" s="93"/>
      <c r="E47" s="99">
        <v>539819.77288000006</v>
      </c>
      <c r="F47" s="119">
        <v>63601.199910000003</v>
      </c>
      <c r="G47" s="119">
        <v>78144.75834</v>
      </c>
      <c r="H47" s="21">
        <v>681565.73112999997</v>
      </c>
      <c r="I47" s="116">
        <v>114292.5637</v>
      </c>
      <c r="J47" s="119">
        <v>151697.86317999999</v>
      </c>
      <c r="K47" s="187">
        <f t="shared" si="3"/>
        <v>947556.15801000001</v>
      </c>
    </row>
    <row r="48" spans="1:13" x14ac:dyDescent="0.25">
      <c r="A48" s="20" t="s">
        <v>29</v>
      </c>
      <c r="B48" s="17"/>
      <c r="C48" s="17"/>
      <c r="D48" s="93"/>
      <c r="E48" s="99">
        <v>2014541.3324799994</v>
      </c>
      <c r="F48" s="119">
        <v>-495464.26080999989</v>
      </c>
      <c r="G48" s="119">
        <v>-2265376.43554</v>
      </c>
      <c r="H48" s="21">
        <v>-746299.36387000047</v>
      </c>
      <c r="I48" s="116">
        <v>81972.78954999987</v>
      </c>
      <c r="J48" s="119">
        <v>358301.79355999996</v>
      </c>
      <c r="K48" s="187">
        <f t="shared" si="3"/>
        <v>-306024.78076000063</v>
      </c>
    </row>
    <row r="49" spans="1:11" x14ac:dyDescent="0.25">
      <c r="A49" s="20"/>
      <c r="B49" s="17" t="s">
        <v>30</v>
      </c>
      <c r="C49" s="17"/>
      <c r="D49" s="93"/>
      <c r="E49" s="99">
        <v>4976815.7438399997</v>
      </c>
      <c r="F49" s="119">
        <v>-353386.9370899999</v>
      </c>
      <c r="G49" s="119">
        <v>-2260648.58018</v>
      </c>
      <c r="H49" s="21">
        <v>2362780.2265699995</v>
      </c>
      <c r="I49" s="116">
        <v>2421001.9975999999</v>
      </c>
      <c r="J49" s="119">
        <v>383674.16113999998</v>
      </c>
      <c r="K49" s="187">
        <f t="shared" si="3"/>
        <v>5167456.3853099998</v>
      </c>
    </row>
    <row r="50" spans="1:11" x14ac:dyDescent="0.25">
      <c r="A50" s="20"/>
      <c r="B50" s="17" t="s">
        <v>31</v>
      </c>
      <c r="C50" s="17"/>
      <c r="D50" s="93"/>
      <c r="E50" s="99">
        <v>2962274.4113600003</v>
      </c>
      <c r="F50" s="119">
        <v>142077.32371999999</v>
      </c>
      <c r="G50" s="119">
        <v>4727.8553599999996</v>
      </c>
      <c r="H50" s="21">
        <v>3109079.5904399999</v>
      </c>
      <c r="I50" s="116">
        <v>2339029.20805</v>
      </c>
      <c r="J50" s="119">
        <v>25372.367579999998</v>
      </c>
      <c r="K50" s="187">
        <f t="shared" si="3"/>
        <v>5473481.1660700003</v>
      </c>
    </row>
    <row r="51" spans="1:11" x14ac:dyDescent="0.25">
      <c r="A51" s="20" t="s">
        <v>32</v>
      </c>
      <c r="B51" s="17"/>
      <c r="C51" s="17"/>
      <c r="D51" s="93"/>
      <c r="E51" s="99">
        <v>12932.519039999999</v>
      </c>
      <c r="F51" s="119">
        <v>-4152.5516400001943</v>
      </c>
      <c r="G51" s="119">
        <v>-22014.210140000097</v>
      </c>
      <c r="H51" s="21">
        <v>-13234.242740000293</v>
      </c>
      <c r="I51" s="116">
        <v>-5027.1485999999568</v>
      </c>
      <c r="J51" s="119">
        <v>16880.788879999891</v>
      </c>
      <c r="K51" s="187">
        <f t="shared" si="3"/>
        <v>-1380.6024600003584</v>
      </c>
    </row>
    <row r="52" spans="1:11" x14ac:dyDescent="0.25">
      <c r="A52" s="20" t="s">
        <v>33</v>
      </c>
      <c r="B52" s="17"/>
      <c r="C52" s="17"/>
      <c r="D52" s="93"/>
      <c r="E52" s="99">
        <v>748314.24824305612</v>
      </c>
      <c r="F52" s="119">
        <v>-81641.337887676462</v>
      </c>
      <c r="G52" s="119">
        <v>-100640.24855157403</v>
      </c>
      <c r="H52" s="21">
        <v>566032.66180380562</v>
      </c>
      <c r="I52" s="116">
        <v>2637871.3597034998</v>
      </c>
      <c r="J52" s="119">
        <v>-1861297.4231000002</v>
      </c>
      <c r="K52" s="187">
        <f t="shared" si="3"/>
        <v>1342606.5984073053</v>
      </c>
    </row>
    <row r="53" spans="1:11" x14ac:dyDescent="0.25">
      <c r="A53" s="35" t="s">
        <v>90</v>
      </c>
      <c r="B53" s="33"/>
      <c r="C53" s="33"/>
      <c r="D53" s="93"/>
      <c r="E53" s="99">
        <v>0</v>
      </c>
      <c r="F53" s="119">
        <v>0</v>
      </c>
      <c r="G53" s="119">
        <v>0</v>
      </c>
      <c r="H53" s="21">
        <v>0</v>
      </c>
      <c r="I53" s="116">
        <v>0</v>
      </c>
      <c r="J53" s="119">
        <v>0</v>
      </c>
      <c r="K53" s="187">
        <f t="shared" si="3"/>
        <v>0</v>
      </c>
    </row>
    <row r="54" spans="1:11" x14ac:dyDescent="0.25">
      <c r="A54" s="35"/>
      <c r="B54" s="33" t="s">
        <v>34</v>
      </c>
      <c r="C54" s="33"/>
      <c r="D54" s="93"/>
      <c r="E54" s="99">
        <v>0</v>
      </c>
      <c r="F54" s="119">
        <v>0</v>
      </c>
      <c r="G54" s="119">
        <v>0</v>
      </c>
      <c r="H54" s="21">
        <v>0</v>
      </c>
      <c r="I54" s="116">
        <v>0</v>
      </c>
      <c r="J54" s="119">
        <v>0</v>
      </c>
      <c r="K54" s="187">
        <f t="shared" si="3"/>
        <v>0</v>
      </c>
    </row>
    <row r="55" spans="1:11" x14ac:dyDescent="0.25">
      <c r="A55" s="35"/>
      <c r="B55" s="33" t="s">
        <v>35</v>
      </c>
      <c r="C55" s="33"/>
      <c r="D55" s="93"/>
      <c r="E55" s="99">
        <v>0</v>
      </c>
      <c r="F55" s="119">
        <v>0</v>
      </c>
      <c r="G55" s="119">
        <v>0</v>
      </c>
      <c r="H55" s="21">
        <v>0</v>
      </c>
      <c r="I55" s="116">
        <v>0</v>
      </c>
      <c r="J55" s="119">
        <v>0</v>
      </c>
      <c r="K55" s="187">
        <f t="shared" si="3"/>
        <v>0</v>
      </c>
    </row>
    <row r="56" spans="1:11" x14ac:dyDescent="0.25">
      <c r="A56" s="76" t="s">
        <v>91</v>
      </c>
      <c r="B56" s="33"/>
      <c r="C56" s="33"/>
      <c r="D56" s="93"/>
      <c r="E56" s="99">
        <v>0</v>
      </c>
      <c r="F56" s="119">
        <v>0</v>
      </c>
      <c r="G56" s="119">
        <v>0</v>
      </c>
      <c r="H56" s="21">
        <v>0</v>
      </c>
      <c r="I56" s="116">
        <v>0</v>
      </c>
      <c r="J56" s="119">
        <v>0</v>
      </c>
      <c r="K56" s="187">
        <f t="shared" si="3"/>
        <v>0</v>
      </c>
    </row>
    <row r="57" spans="1:11" x14ac:dyDescent="0.25">
      <c r="A57" s="20" t="s">
        <v>36</v>
      </c>
      <c r="B57" s="17"/>
      <c r="C57" s="17"/>
      <c r="D57" s="93"/>
      <c r="E57" s="99">
        <v>0</v>
      </c>
      <c r="F57" s="119">
        <v>0</v>
      </c>
      <c r="G57" s="119">
        <v>0</v>
      </c>
      <c r="H57" s="21">
        <v>0</v>
      </c>
      <c r="I57" s="116">
        <v>0</v>
      </c>
      <c r="J57" s="119">
        <v>0</v>
      </c>
      <c r="K57" s="187">
        <f t="shared" si="3"/>
        <v>0</v>
      </c>
    </row>
    <row r="58" spans="1:11" x14ac:dyDescent="0.25">
      <c r="A58" s="20"/>
      <c r="B58" s="17"/>
      <c r="C58" s="17"/>
      <c r="D58" s="93"/>
      <c r="E58" s="99"/>
      <c r="F58" s="116"/>
      <c r="G58" s="116"/>
      <c r="H58" s="187"/>
      <c r="I58" s="116"/>
      <c r="J58" s="116"/>
      <c r="K58" s="187"/>
    </row>
    <row r="59" spans="1:11" x14ac:dyDescent="0.25">
      <c r="A59" s="20" t="s">
        <v>37</v>
      </c>
      <c r="B59" s="17"/>
      <c r="C59" s="17"/>
      <c r="D59" s="93"/>
      <c r="E59" s="99">
        <v>1807772.4293026668</v>
      </c>
      <c r="F59" s="119">
        <v>-261290.31572066667</v>
      </c>
      <c r="G59" s="119">
        <v>-750390.08766399988</v>
      </c>
      <c r="H59" s="21">
        <v>796092.02591800003</v>
      </c>
      <c r="I59" s="116">
        <v>1250771.0866628892</v>
      </c>
      <c r="J59" s="119">
        <v>2165750.8122146665</v>
      </c>
      <c r="K59" s="187">
        <f t="shared" ref="K59:K70" si="4">+SUM(H59:J59)</f>
        <v>4212613.9247955559</v>
      </c>
    </row>
    <row r="60" spans="1:11" x14ac:dyDescent="0.25">
      <c r="A60" s="20" t="s">
        <v>38</v>
      </c>
      <c r="B60" s="17"/>
      <c r="C60" s="17"/>
      <c r="D60" s="93"/>
      <c r="E60" s="99">
        <v>3109079.8596800002</v>
      </c>
      <c r="F60" s="119">
        <v>-656.6</v>
      </c>
      <c r="G60" s="119">
        <v>-9498.2115600000016</v>
      </c>
      <c r="H60" s="21">
        <v>3098925.0481199999</v>
      </c>
      <c r="I60" s="116">
        <v>1058388.3160000001</v>
      </c>
      <c r="J60" s="119">
        <v>1388184.44386</v>
      </c>
      <c r="K60" s="187">
        <f t="shared" si="4"/>
        <v>5545497.80798</v>
      </c>
    </row>
    <row r="61" spans="1:11" x14ac:dyDescent="0.25">
      <c r="A61" s="20"/>
      <c r="B61" s="17" t="s">
        <v>39</v>
      </c>
      <c r="C61" s="17"/>
      <c r="D61" s="93"/>
      <c r="E61" s="99">
        <v>3110640.1541200001</v>
      </c>
      <c r="F61" s="119">
        <v>0</v>
      </c>
      <c r="G61" s="119">
        <v>0</v>
      </c>
      <c r="H61" s="21">
        <v>3110640.1541200001</v>
      </c>
      <c r="I61" s="116">
        <v>1061775</v>
      </c>
      <c r="J61" s="119">
        <v>1392301.6311600001</v>
      </c>
      <c r="K61" s="187">
        <f t="shared" si="4"/>
        <v>5564716.7852800004</v>
      </c>
    </row>
    <row r="62" spans="1:11" x14ac:dyDescent="0.25">
      <c r="A62" s="20"/>
      <c r="B62" s="17"/>
      <c r="C62" s="17" t="s">
        <v>40</v>
      </c>
      <c r="D62" s="93"/>
      <c r="E62" s="99">
        <v>3110640.1541200001</v>
      </c>
      <c r="F62" s="119">
        <v>0</v>
      </c>
      <c r="G62" s="119">
        <v>0</v>
      </c>
      <c r="H62" s="21">
        <v>3110640.1541200001</v>
      </c>
      <c r="I62" s="116">
        <v>1061775</v>
      </c>
      <c r="J62" s="119">
        <v>1392301.6311600001</v>
      </c>
      <c r="K62" s="187">
        <f t="shared" si="4"/>
        <v>5564716.7852800004</v>
      </c>
    </row>
    <row r="63" spans="1:11" x14ac:dyDescent="0.25">
      <c r="A63" s="20"/>
      <c r="B63" s="17"/>
      <c r="C63" s="17" t="s">
        <v>41</v>
      </c>
      <c r="D63" s="93"/>
      <c r="E63" s="99">
        <v>0</v>
      </c>
      <c r="F63" s="119">
        <v>0</v>
      </c>
      <c r="G63" s="119">
        <v>0</v>
      </c>
      <c r="H63" s="21">
        <v>0</v>
      </c>
      <c r="I63" s="116">
        <v>0</v>
      </c>
      <c r="J63" s="119">
        <v>0</v>
      </c>
      <c r="K63" s="187">
        <f t="shared" si="4"/>
        <v>0</v>
      </c>
    </row>
    <row r="64" spans="1:11" x14ac:dyDescent="0.25">
      <c r="A64" s="20"/>
      <c r="B64" s="17" t="s">
        <v>42</v>
      </c>
      <c r="C64" s="17"/>
      <c r="D64" s="93"/>
      <c r="E64" s="99">
        <v>1560.2944399999999</v>
      </c>
      <c r="F64" s="119">
        <v>656.6</v>
      </c>
      <c r="G64" s="119">
        <v>9498.2115600000016</v>
      </c>
      <c r="H64" s="21">
        <v>11715.106000000002</v>
      </c>
      <c r="I64" s="116">
        <v>3386.6840000000002</v>
      </c>
      <c r="J64" s="119">
        <v>4117.1873000000005</v>
      </c>
      <c r="K64" s="187">
        <f t="shared" si="4"/>
        <v>19218.977300000002</v>
      </c>
    </row>
    <row r="65" spans="1:12" x14ac:dyDescent="0.25">
      <c r="A65" s="20" t="s">
        <v>43</v>
      </c>
      <c r="B65" s="17"/>
      <c r="C65" s="17"/>
      <c r="D65" s="93"/>
      <c r="E65" s="99">
        <v>-1272597.4690400001</v>
      </c>
      <c r="F65" s="119">
        <v>-235520.51</v>
      </c>
      <c r="G65" s="119">
        <v>-715210.6179999999</v>
      </c>
      <c r="H65" s="21">
        <v>-2223328.5970399999</v>
      </c>
      <c r="I65" s="116">
        <v>217415.66000000003</v>
      </c>
      <c r="J65" s="119">
        <v>803456.11199999996</v>
      </c>
      <c r="K65" s="187">
        <f t="shared" si="4"/>
        <v>-1202456.8250399998</v>
      </c>
    </row>
    <row r="66" spans="1:12" x14ac:dyDescent="0.25">
      <c r="A66" s="20"/>
      <c r="B66" s="17" t="s">
        <v>39</v>
      </c>
      <c r="C66" s="17"/>
      <c r="D66" s="93"/>
      <c r="E66" s="99">
        <v>0</v>
      </c>
      <c r="F66" s="119">
        <v>0</v>
      </c>
      <c r="G66" s="119">
        <v>846265.799</v>
      </c>
      <c r="H66" s="21">
        <v>846265.799</v>
      </c>
      <c r="I66" s="116">
        <v>811370.47100000002</v>
      </c>
      <c r="J66" s="119">
        <v>848317</v>
      </c>
      <c r="K66" s="187">
        <f t="shared" si="4"/>
        <v>2505953.27</v>
      </c>
    </row>
    <row r="67" spans="1:12" x14ac:dyDescent="0.25">
      <c r="A67" s="20"/>
      <c r="B67" s="17"/>
      <c r="C67" s="17" t="s">
        <v>40</v>
      </c>
      <c r="D67" s="93"/>
      <c r="E67" s="99">
        <v>0</v>
      </c>
      <c r="F67" s="119">
        <v>0</v>
      </c>
      <c r="G67" s="119">
        <v>846265.799</v>
      </c>
      <c r="H67" s="21">
        <v>846265.799</v>
      </c>
      <c r="I67" s="116">
        <v>811370.47100000002</v>
      </c>
      <c r="J67" s="119">
        <v>848317</v>
      </c>
      <c r="K67" s="187">
        <f t="shared" si="4"/>
        <v>2505953.27</v>
      </c>
    </row>
    <row r="68" spans="1:12" x14ac:dyDescent="0.25">
      <c r="A68" s="20"/>
      <c r="B68" s="17"/>
      <c r="C68" s="17" t="s">
        <v>41</v>
      </c>
      <c r="D68" s="93"/>
      <c r="E68" s="99">
        <v>0</v>
      </c>
      <c r="F68" s="119">
        <v>0</v>
      </c>
      <c r="G68" s="119">
        <v>0</v>
      </c>
      <c r="H68" s="21">
        <v>0</v>
      </c>
      <c r="I68" s="116">
        <v>0</v>
      </c>
      <c r="J68" s="119">
        <v>0</v>
      </c>
      <c r="K68" s="187">
        <f t="shared" si="4"/>
        <v>0</v>
      </c>
    </row>
    <row r="69" spans="1:12" x14ac:dyDescent="0.25">
      <c r="A69" s="20"/>
      <c r="B69" s="17" t="s">
        <v>42</v>
      </c>
      <c r="C69" s="17"/>
      <c r="D69" s="93"/>
      <c r="E69" s="99">
        <v>1272597.4690400001</v>
      </c>
      <c r="F69" s="119">
        <v>235520.51</v>
      </c>
      <c r="G69" s="119">
        <v>1561476.4169999999</v>
      </c>
      <c r="H69" s="21">
        <v>3069594.39604</v>
      </c>
      <c r="I69" s="116">
        <v>593954.81099999999</v>
      </c>
      <c r="J69" s="119">
        <v>44860.887999999999</v>
      </c>
      <c r="K69" s="187">
        <f t="shared" si="4"/>
        <v>3708410.0950399996</v>
      </c>
    </row>
    <row r="70" spans="1:12" x14ac:dyDescent="0.25">
      <c r="A70" s="20" t="s">
        <v>44</v>
      </c>
      <c r="B70" s="17"/>
      <c r="C70" s="17"/>
      <c r="D70" s="93"/>
      <c r="E70" s="99">
        <v>-28709.96133733333</v>
      </c>
      <c r="F70" s="119">
        <v>-25113.205720666665</v>
      </c>
      <c r="G70" s="119">
        <v>-25681.258104</v>
      </c>
      <c r="H70" s="21">
        <v>-79504.425162</v>
      </c>
      <c r="I70" s="116">
        <v>-25032.889337111112</v>
      </c>
      <c r="J70" s="119">
        <v>-25889.743645333336</v>
      </c>
      <c r="K70" s="187">
        <f t="shared" si="4"/>
        <v>-130427.05814444445</v>
      </c>
    </row>
    <row r="71" spans="1:12" x14ac:dyDescent="0.25">
      <c r="A71" s="20"/>
      <c r="B71" s="17"/>
      <c r="C71" s="17"/>
      <c r="D71" s="93"/>
      <c r="E71" s="99"/>
      <c r="F71" s="116"/>
      <c r="G71" s="116"/>
      <c r="H71" s="187"/>
      <c r="I71" s="116"/>
      <c r="J71" s="116"/>
      <c r="K71" s="187"/>
    </row>
    <row r="72" spans="1:12" ht="13" x14ac:dyDescent="0.3">
      <c r="A72" s="24" t="s">
        <v>45</v>
      </c>
      <c r="B72" s="25"/>
      <c r="C72" s="25"/>
      <c r="D72" s="95"/>
      <c r="E72" s="101">
        <v>473238.41962038865</v>
      </c>
      <c r="F72" s="117">
        <v>-324817.59669700987</v>
      </c>
      <c r="G72" s="117">
        <v>-1636451.9195575742</v>
      </c>
      <c r="H72" s="190">
        <v>-1488031.0966341952</v>
      </c>
      <c r="I72" s="117">
        <v>1411033.3017406107</v>
      </c>
      <c r="J72" s="117">
        <v>-3347283.2205546666</v>
      </c>
      <c r="K72" s="190">
        <f t="shared" ref="K72" si="5">+SUM(H72:J72)</f>
        <v>-3424281.0154482508</v>
      </c>
    </row>
    <row r="73" spans="1:12" x14ac:dyDescent="0.25">
      <c r="A73" s="30"/>
      <c r="B73" s="31"/>
      <c r="C73" s="31"/>
      <c r="D73" s="163"/>
      <c r="E73" s="102"/>
      <c r="F73" s="118"/>
      <c r="G73" s="118"/>
      <c r="H73" s="191"/>
      <c r="I73" s="118"/>
      <c r="J73" s="118"/>
      <c r="K73" s="191"/>
    </row>
    <row r="74" spans="1:12" ht="25.5" customHeight="1" x14ac:dyDescent="0.25">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198"/>
    </row>
    <row r="75" spans="1:12" ht="14.25" customHeight="1" x14ac:dyDescent="0.25">
      <c r="A75" s="36" t="str">
        <f>+Pptario!A75</f>
        <v xml:space="preserve"> 2/</v>
      </c>
      <c r="B75" s="36" t="str">
        <f>+Pptario!B75</f>
        <v>Ingresos de Transacciones que afectan el Patrimonio Neto más Venta de activos físicos clasificada en Transacciones en Activos  no Financieros.</v>
      </c>
      <c r="C75" s="202"/>
      <c r="D75" s="202"/>
      <c r="E75" s="202"/>
      <c r="F75" s="202"/>
      <c r="G75" s="202"/>
      <c r="H75" s="202"/>
      <c r="I75" s="202"/>
      <c r="J75" s="202"/>
      <c r="K75" s="202"/>
    </row>
    <row r="76" spans="1:12" x14ac:dyDescent="0.25">
      <c r="A76" s="36" t="str">
        <f>+Pptario!A76</f>
        <v xml:space="preserve"> 3/</v>
      </c>
      <c r="B76" s="36" t="str">
        <f>+Pptario!B76</f>
        <v>Gastos de Transacciones que afectan el Patrimonio Neto más Inversión y Transferencias de capital clasificadas en Transacciones en Activos No Financieros.</v>
      </c>
      <c r="C76" s="202"/>
      <c r="D76" s="202"/>
      <c r="E76" s="202"/>
      <c r="F76" s="202"/>
      <c r="G76" s="202"/>
      <c r="H76" s="201"/>
      <c r="I76" s="41"/>
      <c r="J76" s="41"/>
      <c r="K76" s="184"/>
    </row>
    <row r="77" spans="1:12" x14ac:dyDescent="0.25">
      <c r="A77" s="36" t="str">
        <f>+Pptario!A77</f>
        <v xml:space="preserve"> 4/</v>
      </c>
      <c r="B77" s="36" t="str">
        <f>+Pptario!B77</f>
        <v>Comprende los impuestos a la renta pagados por las diez mayores empresas.</v>
      </c>
      <c r="C77" s="42"/>
      <c r="D77" s="43"/>
      <c r="E77" s="42"/>
      <c r="F77" s="42"/>
      <c r="G77" s="42"/>
      <c r="H77" s="42"/>
      <c r="I77" s="42"/>
      <c r="J77" s="42"/>
      <c r="K77" s="37"/>
    </row>
  </sheetData>
  <printOptions horizontalCentered="1" verticalCentered="1"/>
  <pageMargins left="0.59055118110236227" right="0" top="0" bottom="0" header="0" footer="0"/>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M40"/>
  <sheetViews>
    <sheetView topLeftCell="A34" workbookViewId="0">
      <selection activeCell="J12" sqref="J12"/>
    </sheetView>
  </sheetViews>
  <sheetFormatPr baseColWidth="10" defaultRowHeight="12.5" x14ac:dyDescent="0.25"/>
  <cols>
    <col min="1" max="2" width="2.54296875" customWidth="1"/>
    <col min="3" max="3" width="35.1796875" customWidth="1"/>
    <col min="5" max="10" width="9.453125" customWidth="1"/>
    <col min="11" max="11" width="10.81640625" customWidth="1"/>
    <col min="12" max="12" width="5.54296875" bestFit="1" customWidth="1"/>
  </cols>
  <sheetData>
    <row r="1" spans="1:12" ht="25" x14ac:dyDescent="0.25">
      <c r="L1" s="204">
        <v>4</v>
      </c>
    </row>
    <row r="2" spans="1:12" ht="13" x14ac:dyDescent="0.3">
      <c r="A2" s="4" t="s">
        <v>51</v>
      </c>
      <c r="B2" s="5"/>
      <c r="C2" s="5"/>
      <c r="D2" s="159"/>
      <c r="E2" s="2"/>
      <c r="F2" s="2"/>
      <c r="G2" s="2"/>
      <c r="H2" s="2"/>
      <c r="I2" s="2"/>
      <c r="J2" s="2"/>
      <c r="K2" s="2"/>
    </row>
    <row r="3" spans="1:12" ht="13" x14ac:dyDescent="0.3">
      <c r="A3" s="47" t="str">
        <f>+Total!A3</f>
        <v>ESTADO DE OPERACIONES DE GOBIERNO  2021</v>
      </c>
      <c r="B3" s="2"/>
      <c r="C3" s="2"/>
      <c r="D3" s="158"/>
      <c r="E3" s="2"/>
      <c r="F3" s="2"/>
      <c r="G3" s="2"/>
      <c r="H3" s="2"/>
      <c r="I3" s="2"/>
      <c r="J3" s="2"/>
      <c r="K3" s="2"/>
    </row>
    <row r="4" spans="1:12" ht="13" x14ac:dyDescent="0.3">
      <c r="A4" s="1" t="s">
        <v>96</v>
      </c>
      <c r="B4" s="2"/>
      <c r="C4" s="2"/>
      <c r="D4" s="158"/>
      <c r="E4" s="2"/>
      <c r="F4" s="2"/>
      <c r="G4" s="2"/>
      <c r="H4" s="2"/>
      <c r="I4" s="2"/>
      <c r="J4" s="2"/>
      <c r="K4" s="2"/>
    </row>
    <row r="5" spans="1:12" ht="13" x14ac:dyDescent="0.3">
      <c r="A5" s="4" t="s">
        <v>2</v>
      </c>
      <c r="B5" s="1"/>
      <c r="C5" s="1"/>
      <c r="D5" s="1"/>
      <c r="E5" s="1"/>
      <c r="F5" s="2"/>
      <c r="G5" s="2"/>
      <c r="H5" s="2"/>
      <c r="I5" s="2"/>
      <c r="J5" s="2"/>
      <c r="K5" s="2"/>
    </row>
    <row r="6" spans="1:12" ht="13" x14ac:dyDescent="0.3">
      <c r="A6" s="1" t="s">
        <v>79</v>
      </c>
      <c r="B6" s="1"/>
      <c r="C6" s="1"/>
      <c r="D6" s="1"/>
      <c r="E6" s="1"/>
      <c r="F6" s="2"/>
      <c r="G6" s="2"/>
      <c r="H6" s="2"/>
      <c r="I6" s="2"/>
      <c r="J6" s="2"/>
      <c r="K6" s="2"/>
    </row>
    <row r="7" spans="1:12" ht="13" x14ac:dyDescent="0.3">
      <c r="A7" s="9"/>
      <c r="B7" s="10"/>
      <c r="C7" s="11"/>
      <c r="D7" s="161"/>
      <c r="E7" s="69" t="s">
        <v>106</v>
      </c>
      <c r="F7" s="85"/>
      <c r="G7" s="85"/>
      <c r="H7" s="85"/>
      <c r="I7" s="85"/>
      <c r="J7" s="85"/>
      <c r="K7" s="86"/>
    </row>
    <row r="8" spans="1:12" x14ac:dyDescent="0.25">
      <c r="A8" s="13"/>
      <c r="B8" s="14"/>
      <c r="C8" s="14"/>
      <c r="D8" s="107"/>
      <c r="E8" s="80" t="s">
        <v>5</v>
      </c>
      <c r="F8" s="106" t="s">
        <v>85</v>
      </c>
      <c r="G8" s="106" t="s">
        <v>86</v>
      </c>
      <c r="H8" s="34" t="s">
        <v>94</v>
      </c>
      <c r="I8" s="106" t="s">
        <v>87</v>
      </c>
      <c r="J8" s="106" t="s">
        <v>89</v>
      </c>
      <c r="K8" s="34" t="s">
        <v>88</v>
      </c>
    </row>
    <row r="9" spans="1:12" ht="13" x14ac:dyDescent="0.3">
      <c r="A9" s="16"/>
      <c r="B9" s="17"/>
      <c r="C9" s="17"/>
      <c r="D9" s="134"/>
      <c r="E9" s="20"/>
      <c r="F9" s="17"/>
      <c r="G9" s="17"/>
      <c r="H9" s="49"/>
      <c r="I9" s="17"/>
      <c r="J9" s="17"/>
      <c r="K9" s="49"/>
    </row>
    <row r="10" spans="1:12" x14ac:dyDescent="0.25">
      <c r="A10" s="19" t="s">
        <v>6</v>
      </c>
      <c r="B10" s="17"/>
      <c r="C10" s="17"/>
      <c r="D10" s="134"/>
      <c r="E10" s="20"/>
      <c r="F10" s="17"/>
      <c r="G10" s="17"/>
      <c r="H10" s="49"/>
      <c r="I10" s="17"/>
      <c r="J10" s="17"/>
      <c r="K10" s="49"/>
    </row>
    <row r="11" spans="1:12" x14ac:dyDescent="0.25">
      <c r="A11" s="20" t="s">
        <v>7</v>
      </c>
      <c r="B11" s="17"/>
      <c r="C11" s="17"/>
      <c r="D11" s="93"/>
      <c r="E11" s="84">
        <v>-3.8777414499629015</v>
      </c>
      <c r="F11" s="108">
        <v>-3.3907679662505297</v>
      </c>
      <c r="G11" s="108">
        <v>20.809115577828209</v>
      </c>
      <c r="H11" s="66">
        <v>3.7682042311255382</v>
      </c>
      <c r="I11" s="108">
        <v>52.822218926208244</v>
      </c>
      <c r="J11" s="108">
        <v>160.52450259241309</v>
      </c>
      <c r="K11" s="66">
        <v>26.795810661664831</v>
      </c>
    </row>
    <row r="12" spans="1:12" x14ac:dyDescent="0.25">
      <c r="A12" s="20"/>
      <c r="B12" s="17" t="s">
        <v>8</v>
      </c>
      <c r="C12" s="17"/>
      <c r="D12" s="93"/>
      <c r="E12" s="84">
        <v>-4.6581948351718143</v>
      </c>
      <c r="F12" s="108">
        <v>3.0225957492159283</v>
      </c>
      <c r="G12" s="108">
        <v>7.814330179458584</v>
      </c>
      <c r="H12" s="66">
        <v>1.4307101201334049</v>
      </c>
      <c r="I12" s="108">
        <v>55.617996463636253</v>
      </c>
      <c r="J12" s="108">
        <v>319.86672295172883</v>
      </c>
      <c r="K12" s="66">
        <v>28.507821511797271</v>
      </c>
    </row>
    <row r="13" spans="1:12" x14ac:dyDescent="0.25">
      <c r="A13" s="77"/>
      <c r="B13" s="75"/>
      <c r="C13" s="75" t="s">
        <v>73</v>
      </c>
      <c r="D13" s="147"/>
      <c r="E13" s="154">
        <v>-11.602695781332685</v>
      </c>
      <c r="F13" s="155">
        <v>26.810844250382381</v>
      </c>
      <c r="G13" s="155">
        <v>41.657966828799609</v>
      </c>
      <c r="H13" s="156">
        <v>17.307517014953767</v>
      </c>
      <c r="I13" s="155">
        <v>426.36714133359908</v>
      </c>
      <c r="J13" s="155">
        <v>401.06681573102395</v>
      </c>
      <c r="K13" s="156">
        <v>130.57025324429944</v>
      </c>
    </row>
    <row r="14" spans="1:12" x14ac:dyDescent="0.25">
      <c r="A14" s="77"/>
      <c r="B14" s="75"/>
      <c r="C14" s="75" t="s">
        <v>59</v>
      </c>
      <c r="D14" s="147"/>
      <c r="E14" s="154">
        <v>-4.380104896465653</v>
      </c>
      <c r="F14" s="155">
        <v>1.6679128947788113</v>
      </c>
      <c r="G14" s="155">
        <v>6.4431428721707595</v>
      </c>
      <c r="H14" s="156">
        <v>0.71135087661777785</v>
      </c>
      <c r="I14" s="155">
        <v>45.351147512876054</v>
      </c>
      <c r="J14" s="155">
        <v>309.23003747021733</v>
      </c>
      <c r="K14" s="156">
        <v>24.064073216377402</v>
      </c>
    </row>
    <row r="15" spans="1:12" x14ac:dyDescent="0.25">
      <c r="A15" s="20"/>
      <c r="B15" s="17" t="s">
        <v>95</v>
      </c>
      <c r="C15" s="17"/>
      <c r="D15" s="93"/>
      <c r="E15" s="84">
        <v>-11.208058285061895</v>
      </c>
      <c r="F15" s="108">
        <v>53.955732133008169</v>
      </c>
      <c r="G15" s="108">
        <v>53.690948980618344</v>
      </c>
      <c r="H15" s="66">
        <v>35.717143375136004</v>
      </c>
      <c r="I15" s="108">
        <v>239.93643084704564</v>
      </c>
      <c r="J15" s="108">
        <v>316.66725233988763</v>
      </c>
      <c r="K15" s="66">
        <v>126.53616969577701</v>
      </c>
    </row>
    <row r="16" spans="1:12" x14ac:dyDescent="0.25">
      <c r="A16" s="20"/>
      <c r="B16" s="17" t="s">
        <v>9</v>
      </c>
      <c r="C16" s="17"/>
      <c r="D16" s="93"/>
      <c r="E16" s="84">
        <v>-15.684050545474214</v>
      </c>
      <c r="F16" s="108">
        <v>-20.711056224572889</v>
      </c>
      <c r="G16" s="108">
        <v>-18.796330144188865</v>
      </c>
      <c r="H16" s="66">
        <v>-18.369960525925421</v>
      </c>
      <c r="I16" s="108">
        <v>-14.805031708105975</v>
      </c>
      <c r="J16" s="108">
        <v>-15.539633263677921</v>
      </c>
      <c r="K16" s="66">
        <v>-17.126249447634635</v>
      </c>
    </row>
    <row r="17" spans="1:11" x14ac:dyDescent="0.25">
      <c r="A17" s="20"/>
      <c r="B17" s="17" t="s">
        <v>56</v>
      </c>
      <c r="C17" s="17"/>
      <c r="D17" s="93"/>
      <c r="E17" s="84">
        <v>-25.495842472380026</v>
      </c>
      <c r="F17" s="108">
        <v>-88.652411928738999</v>
      </c>
      <c r="G17" s="108">
        <v>58.693906030427122</v>
      </c>
      <c r="H17" s="66">
        <v>-61.696122844742298</v>
      </c>
      <c r="I17" s="108">
        <v>329.98441921138857</v>
      </c>
      <c r="J17" s="108">
        <v>-82.41218906628275</v>
      </c>
      <c r="K17" s="66">
        <v>-30.731450104185488</v>
      </c>
    </row>
    <row r="18" spans="1:11" x14ac:dyDescent="0.25">
      <c r="A18" s="20"/>
      <c r="B18" s="75" t="s">
        <v>57</v>
      </c>
      <c r="C18" s="17"/>
      <c r="D18" s="93"/>
      <c r="E18" s="84">
        <v>-39.916641029728837</v>
      </c>
      <c r="F18" s="108">
        <v>-58.284673561661606</v>
      </c>
      <c r="G18" s="108">
        <v>-62.527558292674627</v>
      </c>
      <c r="H18" s="66">
        <v>-55.624386033797002</v>
      </c>
      <c r="I18" s="108">
        <v>-19.180068073759749</v>
      </c>
      <c r="J18" s="108">
        <v>-41.743419065687263</v>
      </c>
      <c r="K18" s="66">
        <v>-47.120148042654989</v>
      </c>
    </row>
    <row r="19" spans="1:11" x14ac:dyDescent="0.25">
      <c r="A19" s="20"/>
      <c r="B19" s="17" t="s">
        <v>10</v>
      </c>
      <c r="C19" s="17"/>
      <c r="D19" s="93"/>
      <c r="E19" s="84">
        <v>-33.230794703363053</v>
      </c>
      <c r="F19" s="108">
        <v>-31.505380409407547</v>
      </c>
      <c r="G19" s="108">
        <v>379.26943084058405</v>
      </c>
      <c r="H19" s="66">
        <v>83.495291073865175</v>
      </c>
      <c r="I19" s="108">
        <v>139.92987928639872</v>
      </c>
      <c r="J19" s="108">
        <v>46.067614282467396</v>
      </c>
      <c r="K19" s="66">
        <v>85.821690025703063</v>
      </c>
    </row>
    <row r="20" spans="1:11" x14ac:dyDescent="0.25">
      <c r="A20" s="20"/>
      <c r="B20" s="17" t="s">
        <v>11</v>
      </c>
      <c r="C20" s="17"/>
      <c r="D20" s="93"/>
      <c r="E20" s="84">
        <v>87.698405571556577</v>
      </c>
      <c r="F20" s="108">
        <v>-53.346342522656165</v>
      </c>
      <c r="G20" s="108">
        <v>217.88503621319273</v>
      </c>
      <c r="H20" s="66">
        <v>71.979190324905403</v>
      </c>
      <c r="I20" s="108">
        <v>34.011915675594025</v>
      </c>
      <c r="J20" s="108">
        <v>-22.248304331838408</v>
      </c>
      <c r="K20" s="66">
        <v>46.114876714763952</v>
      </c>
    </row>
    <row r="21" spans="1:11" x14ac:dyDescent="0.25">
      <c r="A21" s="20"/>
      <c r="B21" s="17"/>
      <c r="C21" s="17"/>
      <c r="D21" s="134"/>
      <c r="E21" s="87"/>
      <c r="F21" s="111"/>
      <c r="G21" s="111"/>
      <c r="H21" s="67"/>
      <c r="I21" s="111"/>
      <c r="J21" s="111"/>
      <c r="K21" s="67"/>
    </row>
    <row r="22" spans="1:11" x14ac:dyDescent="0.25">
      <c r="A22" s="20" t="s">
        <v>12</v>
      </c>
      <c r="B22" s="17"/>
      <c r="C22" s="17"/>
      <c r="D22" s="93"/>
      <c r="E22" s="84">
        <v>8.9128649890628964</v>
      </c>
      <c r="F22" s="108">
        <v>5.1418850086067502</v>
      </c>
      <c r="G22" s="108">
        <v>21.022896452268558</v>
      </c>
      <c r="H22" s="66">
        <v>12.591780808358454</v>
      </c>
      <c r="I22" s="108">
        <v>34.143373823135768</v>
      </c>
      <c r="J22" s="108">
        <v>63.294712486536689</v>
      </c>
      <c r="K22" s="66">
        <v>26.831835482480582</v>
      </c>
    </row>
    <row r="23" spans="1:11" x14ac:dyDescent="0.25">
      <c r="A23" s="20"/>
      <c r="B23" s="17" t="s">
        <v>13</v>
      </c>
      <c r="C23" s="17"/>
      <c r="D23" s="93"/>
      <c r="E23" s="84">
        <v>9.652071538929242</v>
      </c>
      <c r="F23" s="108">
        <v>8.9668537028769979</v>
      </c>
      <c r="G23" s="108">
        <v>5.7299207302441646</v>
      </c>
      <c r="H23" s="66">
        <v>7.9022972145755599</v>
      </c>
      <c r="I23" s="108">
        <v>6.9068640169001494</v>
      </c>
      <c r="J23" s="108">
        <v>4.7387829781294188</v>
      </c>
      <c r="K23" s="66">
        <v>7.1142022072909761</v>
      </c>
    </row>
    <row r="24" spans="1:11" x14ac:dyDescent="0.25">
      <c r="A24" s="20"/>
      <c r="B24" s="17" t="s">
        <v>14</v>
      </c>
      <c r="C24" s="17"/>
      <c r="D24" s="93"/>
      <c r="E24" s="84">
        <v>13.474054756538445</v>
      </c>
      <c r="F24" s="108">
        <v>16.713323592582661</v>
      </c>
      <c r="G24" s="108">
        <v>8.3080578681718578</v>
      </c>
      <c r="H24" s="66">
        <v>12.14903858681633</v>
      </c>
      <c r="I24" s="108">
        <v>11.326117818605663</v>
      </c>
      <c r="J24" s="108">
        <v>19.41119988615543</v>
      </c>
      <c r="K24" s="66">
        <v>13.459607571157273</v>
      </c>
    </row>
    <row r="25" spans="1:11" x14ac:dyDescent="0.25">
      <c r="A25" s="20"/>
      <c r="B25" s="17" t="s">
        <v>15</v>
      </c>
      <c r="C25" s="17"/>
      <c r="D25" s="93"/>
      <c r="E25" s="84">
        <v>7.4452615668897382</v>
      </c>
      <c r="F25" s="108">
        <v>-47.063654085722618</v>
      </c>
      <c r="G25" s="108">
        <v>-2.7657402101717299</v>
      </c>
      <c r="H25" s="66">
        <v>-1.766645688468127</v>
      </c>
      <c r="I25" s="108">
        <v>9.5223448066922067</v>
      </c>
      <c r="J25" s="108">
        <v>-14.083362127624898</v>
      </c>
      <c r="K25" s="66">
        <v>-1.9772804054772886</v>
      </c>
    </row>
    <row r="26" spans="1:11" x14ac:dyDescent="0.25">
      <c r="A26" s="20"/>
      <c r="B26" s="17" t="s">
        <v>58</v>
      </c>
      <c r="C26" s="17"/>
      <c r="D26" s="93"/>
      <c r="E26" s="84">
        <v>30.633322672455954</v>
      </c>
      <c r="F26" s="108">
        <v>5.8101721619131519</v>
      </c>
      <c r="G26" s="108">
        <v>53.574191562070375</v>
      </c>
      <c r="H26" s="66">
        <v>30.774477446550328</v>
      </c>
      <c r="I26" s="108">
        <v>66.724386764315113</v>
      </c>
      <c r="J26" s="108">
        <v>125.21812067784359</v>
      </c>
      <c r="K26" s="66">
        <v>59.994007081203904</v>
      </c>
    </row>
    <row r="27" spans="1:11" x14ac:dyDescent="0.25">
      <c r="A27" s="20"/>
      <c r="B27" s="17" t="s">
        <v>74</v>
      </c>
      <c r="C27" s="17"/>
      <c r="D27" s="93"/>
      <c r="E27" s="84">
        <v>-21.611031951128577</v>
      </c>
      <c r="F27" s="108">
        <v>-1.4223767873736137</v>
      </c>
      <c r="G27" s="108">
        <v>0.25261754680461213</v>
      </c>
      <c r="H27" s="66">
        <v>-7.9345260572092124</v>
      </c>
      <c r="I27" s="108">
        <v>-3.2419079465252243</v>
      </c>
      <c r="J27" s="108">
        <v>10.945148133961013</v>
      </c>
      <c r="K27" s="66">
        <v>-3.3795930429790455</v>
      </c>
    </row>
    <row r="28" spans="1:11" x14ac:dyDescent="0.25">
      <c r="A28" s="20"/>
      <c r="B28" s="17" t="s">
        <v>16</v>
      </c>
      <c r="C28" s="17"/>
      <c r="D28" s="93"/>
      <c r="E28" s="84">
        <v>-8.9149807122881342</v>
      </c>
      <c r="F28" s="108">
        <v>107.08431418304518</v>
      </c>
      <c r="G28" s="108">
        <v>-42.608307107794417</v>
      </c>
      <c r="H28" s="66">
        <v>-6.2401919912817183</v>
      </c>
      <c r="I28" s="108">
        <v>55.604761431263427</v>
      </c>
      <c r="J28" s="108">
        <v>96.244792130074444</v>
      </c>
      <c r="K28" s="66">
        <v>22.375901257526152</v>
      </c>
    </row>
    <row r="29" spans="1:11" x14ac:dyDescent="0.25">
      <c r="A29" s="20"/>
      <c r="B29" s="17"/>
      <c r="C29" s="17"/>
      <c r="D29" s="93"/>
      <c r="E29" s="82"/>
      <c r="F29" s="104"/>
      <c r="G29" s="104"/>
      <c r="H29" s="54"/>
      <c r="I29" s="104"/>
      <c r="J29" s="104"/>
      <c r="K29" s="54"/>
    </row>
    <row r="30" spans="1:11" x14ac:dyDescent="0.25">
      <c r="A30" s="22" t="s">
        <v>17</v>
      </c>
      <c r="B30" s="23"/>
      <c r="C30" s="23"/>
      <c r="D30" s="93"/>
      <c r="E30" s="84">
        <v>-40.604984538419565</v>
      </c>
      <c r="F30" s="108">
        <v>-72.633838159345444</v>
      </c>
      <c r="G30" s="108">
        <v>-21.950022990671258</v>
      </c>
      <c r="H30" s="66">
        <v>-127.52159140901904</v>
      </c>
      <c r="I30" s="108">
        <v>130.10522214964308</v>
      </c>
      <c r="J30" s="108">
        <v>-16.639636845375485</v>
      </c>
      <c r="K30" s="66">
        <v>-27.63040058742563</v>
      </c>
    </row>
    <row r="31" spans="1:11" x14ac:dyDescent="0.25">
      <c r="A31" s="20"/>
      <c r="B31" s="17"/>
      <c r="C31" s="17"/>
      <c r="D31" s="93"/>
      <c r="E31" s="82"/>
      <c r="F31" s="104"/>
      <c r="G31" s="104"/>
      <c r="H31" s="54"/>
      <c r="I31" s="104"/>
      <c r="J31" s="104"/>
      <c r="K31" s="54"/>
    </row>
    <row r="32" spans="1:11" x14ac:dyDescent="0.25">
      <c r="A32" s="19" t="s">
        <v>18</v>
      </c>
      <c r="B32" s="17"/>
      <c r="C32" s="17"/>
      <c r="D32" s="93"/>
      <c r="E32" s="82"/>
      <c r="F32" s="104"/>
      <c r="G32" s="104"/>
      <c r="H32" s="54"/>
      <c r="I32" s="104"/>
      <c r="J32" s="104"/>
      <c r="K32" s="54"/>
    </row>
    <row r="33" spans="1:13" x14ac:dyDescent="0.25">
      <c r="A33" s="20" t="s">
        <v>19</v>
      </c>
      <c r="B33" s="17"/>
      <c r="C33" s="17"/>
      <c r="D33" s="93"/>
      <c r="E33" s="84">
        <v>-14.070641153272412</v>
      </c>
      <c r="F33" s="108">
        <v>18.926323428742343</v>
      </c>
      <c r="G33" s="108">
        <v>12.527020510740773</v>
      </c>
      <c r="H33" s="66">
        <v>9.0384133401316458</v>
      </c>
      <c r="I33" s="108">
        <v>-5.2447635486345678</v>
      </c>
      <c r="J33" s="108">
        <v>24.946738950042757</v>
      </c>
      <c r="K33" s="66">
        <v>8.2923909815934458</v>
      </c>
    </row>
    <row r="34" spans="1:13" x14ac:dyDescent="0.25">
      <c r="A34" s="20"/>
      <c r="B34" s="17" t="s">
        <v>20</v>
      </c>
      <c r="C34" s="17"/>
      <c r="D34" s="93"/>
      <c r="E34" s="84">
        <v>112.09543109886147</v>
      </c>
      <c r="F34" s="108">
        <v>83.886206231067376</v>
      </c>
      <c r="G34" s="108">
        <v>841.81482969198669</v>
      </c>
      <c r="H34" s="66">
        <v>338.26205927460205</v>
      </c>
      <c r="I34" s="108">
        <v>-87.368783505836163</v>
      </c>
      <c r="J34" s="108">
        <v>245.54078804854385</v>
      </c>
      <c r="K34" s="66">
        <v>-13.344654228806775</v>
      </c>
    </row>
    <row r="35" spans="1:13" x14ac:dyDescent="0.25">
      <c r="A35" s="20"/>
      <c r="B35" s="17" t="s">
        <v>21</v>
      </c>
      <c r="C35" s="17"/>
      <c r="D35" s="93"/>
      <c r="E35" s="84">
        <v>2.3859463610809817</v>
      </c>
      <c r="F35" s="108">
        <v>21.675556522590057</v>
      </c>
      <c r="G35" s="108">
        <v>-2.5500474708260223</v>
      </c>
      <c r="H35" s="66">
        <v>5.6539278812564708</v>
      </c>
      <c r="I35" s="108">
        <v>12.468485926349015</v>
      </c>
      <c r="J35" s="108">
        <v>29.759732995617448</v>
      </c>
      <c r="K35" s="66">
        <v>11.98725319953693</v>
      </c>
    </row>
    <row r="36" spans="1:13" x14ac:dyDescent="0.25">
      <c r="A36" s="20"/>
      <c r="B36" s="17" t="s">
        <v>22</v>
      </c>
      <c r="C36" s="17"/>
      <c r="D36" s="93"/>
      <c r="E36" s="84">
        <v>-20.765749518255049</v>
      </c>
      <c r="F36" s="108">
        <v>15.995168238666825</v>
      </c>
      <c r="G36" s="108">
        <v>35.243465255538673</v>
      </c>
      <c r="H36" s="66">
        <v>12.80425476836664</v>
      </c>
      <c r="I36" s="108">
        <v>-21.771247078388111</v>
      </c>
      <c r="J36" s="108">
        <v>21.013544976766795</v>
      </c>
      <c r="K36" s="66">
        <v>4.6798158816380164</v>
      </c>
    </row>
    <row r="37" spans="1:13" x14ac:dyDescent="0.25">
      <c r="A37" s="20"/>
      <c r="B37" s="17"/>
      <c r="C37" s="17"/>
      <c r="D37" s="93"/>
      <c r="E37" s="87"/>
      <c r="F37" s="111"/>
      <c r="G37" s="111"/>
      <c r="H37" s="67"/>
      <c r="I37" s="111"/>
      <c r="J37" s="111"/>
      <c r="K37" s="49"/>
      <c r="M37" s="241">
        <v>8.2615292381357008</v>
      </c>
    </row>
    <row r="38" spans="1:13" ht="13" x14ac:dyDescent="0.3">
      <c r="A38" s="24" t="s">
        <v>76</v>
      </c>
      <c r="B38" s="25"/>
      <c r="C38" s="25"/>
      <c r="D38" s="95"/>
      <c r="E38" s="88">
        <v>-3.8749228639891165</v>
      </c>
      <c r="F38" s="112">
        <v>-3.3867461162329526</v>
      </c>
      <c r="G38" s="112">
        <v>20.840321709824394</v>
      </c>
      <c r="H38" s="68">
        <v>3.7800296753537355</v>
      </c>
      <c r="I38" s="112">
        <v>52.740187738209166</v>
      </c>
      <c r="J38" s="112">
        <v>160.53827800065679</v>
      </c>
      <c r="K38" s="68">
        <v>26.788361094703816</v>
      </c>
    </row>
    <row r="39" spans="1:13" ht="13" x14ac:dyDescent="0.3">
      <c r="A39" s="24" t="s">
        <v>101</v>
      </c>
      <c r="B39" s="25"/>
      <c r="C39" s="25"/>
      <c r="D39" s="95"/>
      <c r="E39" s="88">
        <v>7.3459710657745925</v>
      </c>
      <c r="F39" s="112">
        <v>6.5301264343340826</v>
      </c>
      <c r="G39" s="112">
        <v>20.057311630329778</v>
      </c>
      <c r="H39" s="68">
        <v>12.256328713891861</v>
      </c>
      <c r="I39" s="112">
        <v>28.279359168539319</v>
      </c>
      <c r="J39" s="112">
        <v>59.014245266565183</v>
      </c>
      <c r="K39" s="68">
        <v>24.775493828719732</v>
      </c>
    </row>
    <row r="40" spans="1:13" ht="13" x14ac:dyDescent="0.3">
      <c r="A40" s="27"/>
      <c r="B40" s="28"/>
      <c r="C40" s="28"/>
      <c r="D40" s="162"/>
      <c r="E40" s="89"/>
      <c r="F40" s="113"/>
      <c r="G40" s="113"/>
      <c r="H40" s="71"/>
      <c r="I40" s="113"/>
      <c r="J40" s="113"/>
      <c r="K40" s="71"/>
    </row>
  </sheetData>
  <printOptions horizontalCentered="1"/>
  <pageMargins left="0.59055118110236227" right="0" top="1.1811023622047245" bottom="0" header="0" footer="0"/>
  <pageSetup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N103"/>
  <sheetViews>
    <sheetView workbookViewId="0">
      <selection activeCell="G13" sqref="G13"/>
    </sheetView>
  </sheetViews>
  <sheetFormatPr baseColWidth="10" defaultRowHeight="12.5" x14ac:dyDescent="0.25"/>
  <cols>
    <col min="1" max="2" width="2.54296875" customWidth="1"/>
    <col min="3" max="3" width="52.54296875" customWidth="1"/>
    <col min="4" max="4" width="13.81640625" customWidth="1"/>
    <col min="5" max="5" width="10.453125" bestFit="1" customWidth="1"/>
    <col min="6" max="6" width="9.54296875" bestFit="1" customWidth="1"/>
    <col min="7" max="7" width="10.453125" bestFit="1" customWidth="1"/>
    <col min="8" max="8" width="10.54296875" bestFit="1" customWidth="1"/>
    <col min="9" max="9" width="9.54296875" bestFit="1" customWidth="1"/>
    <col min="10" max="10" width="10.453125" bestFit="1" customWidth="1"/>
    <col min="11" max="11" width="10.54296875" style="17" customWidth="1"/>
    <col min="12" max="12" width="6.54296875" bestFit="1" customWidth="1"/>
  </cols>
  <sheetData>
    <row r="1" spans="1:12" ht="29" x14ac:dyDescent="0.25">
      <c r="L1" s="205">
        <v>5</v>
      </c>
    </row>
    <row r="2" spans="1:12" ht="13" x14ac:dyDescent="0.3">
      <c r="A2" s="1" t="s">
        <v>53</v>
      </c>
      <c r="B2" s="2"/>
      <c r="C2" s="2"/>
      <c r="D2" s="3"/>
      <c r="E2" s="2"/>
      <c r="F2" s="2"/>
      <c r="G2" s="2"/>
      <c r="H2" s="2"/>
      <c r="I2" s="2"/>
      <c r="J2" s="2"/>
      <c r="K2" s="46"/>
    </row>
    <row r="3" spans="1:12" ht="13" x14ac:dyDescent="0.3">
      <c r="A3" s="4" t="str">
        <f>+Total!A3</f>
        <v>ESTADO DE OPERACIONES DE GOBIERNO  2021</v>
      </c>
      <c r="B3" s="5"/>
      <c r="C3" s="5"/>
      <c r="D3" s="6"/>
      <c r="E3" s="5"/>
      <c r="F3" s="2"/>
      <c r="G3" s="2"/>
      <c r="H3" s="2"/>
      <c r="I3" s="2"/>
      <c r="J3" s="2"/>
      <c r="K3" s="46"/>
    </row>
    <row r="4" spans="1:12" ht="13" x14ac:dyDescent="0.3">
      <c r="A4" s="1" t="s">
        <v>1</v>
      </c>
      <c r="B4" s="2"/>
      <c r="C4" s="2"/>
      <c r="D4" s="3"/>
      <c r="E4" s="2"/>
      <c r="F4" s="2"/>
      <c r="G4" s="2"/>
      <c r="H4" s="2"/>
      <c r="I4" s="2"/>
      <c r="J4" s="2"/>
      <c r="K4" s="46"/>
    </row>
    <row r="5" spans="1:12" ht="13" x14ac:dyDescent="0.3">
      <c r="A5" s="1" t="s">
        <v>2</v>
      </c>
      <c r="B5" s="2"/>
      <c r="C5" s="7"/>
      <c r="D5" s="8"/>
      <c r="E5" s="2"/>
      <c r="F5" s="2"/>
      <c r="G5" s="2"/>
      <c r="H5" s="2"/>
      <c r="I5" s="2"/>
      <c r="J5" s="2"/>
      <c r="K5" s="46"/>
    </row>
    <row r="6" spans="1:12" ht="13" x14ac:dyDescent="0.3">
      <c r="A6" s="1" t="s">
        <v>3</v>
      </c>
      <c r="B6" s="2"/>
      <c r="C6" s="7"/>
      <c r="D6" s="8"/>
      <c r="E6" s="2"/>
      <c r="F6" s="2"/>
      <c r="G6" s="2"/>
      <c r="H6" s="2"/>
      <c r="I6" s="2"/>
      <c r="J6" s="2"/>
      <c r="K6" s="46"/>
    </row>
    <row r="7" spans="1:12" ht="13" x14ac:dyDescent="0.3">
      <c r="A7" s="9"/>
      <c r="B7" s="10"/>
      <c r="C7" s="11"/>
      <c r="D7" s="12"/>
      <c r="E7" s="124"/>
      <c r="F7" s="2"/>
      <c r="G7" s="2"/>
      <c r="H7" s="2"/>
      <c r="I7" s="2"/>
      <c r="J7" s="2"/>
      <c r="K7" s="46"/>
    </row>
    <row r="8" spans="1:12" x14ac:dyDescent="0.25">
      <c r="A8" s="13"/>
      <c r="B8" s="14"/>
      <c r="C8" s="14"/>
      <c r="D8" s="15" t="s">
        <v>4</v>
      </c>
      <c r="E8" s="80" t="s">
        <v>5</v>
      </c>
      <c r="F8" s="106" t="s">
        <v>85</v>
      </c>
      <c r="G8" s="106" t="s">
        <v>86</v>
      </c>
      <c r="H8" s="34" t="s">
        <v>94</v>
      </c>
      <c r="I8" s="106" t="s">
        <v>87</v>
      </c>
      <c r="J8" s="106" t="s">
        <v>89</v>
      </c>
      <c r="K8" s="34" t="s">
        <v>88</v>
      </c>
    </row>
    <row r="9" spans="1:12" ht="13" x14ac:dyDescent="0.3">
      <c r="A9" s="16"/>
      <c r="B9" s="17"/>
      <c r="C9" s="17"/>
      <c r="D9" s="18"/>
      <c r="E9" s="98"/>
      <c r="F9" s="114"/>
      <c r="G9" s="114"/>
      <c r="H9" s="185"/>
      <c r="I9" s="114"/>
      <c r="J9" s="114"/>
      <c r="K9" s="185"/>
    </row>
    <row r="10" spans="1:12" ht="13" x14ac:dyDescent="0.3">
      <c r="A10" s="19" t="s">
        <v>6</v>
      </c>
      <c r="B10" s="17"/>
      <c r="C10" s="17"/>
      <c r="D10" s="18"/>
      <c r="E10" s="91"/>
      <c r="F10" s="115"/>
      <c r="G10" s="115"/>
      <c r="H10" s="186"/>
      <c r="I10" s="115"/>
      <c r="J10" s="115"/>
      <c r="K10" s="186"/>
    </row>
    <row r="11" spans="1:12" x14ac:dyDescent="0.25">
      <c r="A11" s="20" t="s">
        <v>7</v>
      </c>
      <c r="B11" s="17"/>
      <c r="C11" s="17"/>
      <c r="D11" s="21">
        <v>45486529.64100001</v>
      </c>
      <c r="E11" s="99">
        <v>4263723.6885630563</v>
      </c>
      <c r="F11" s="116">
        <v>3557532.3057323238</v>
      </c>
      <c r="G11" s="116">
        <v>4266016.3969184263</v>
      </c>
      <c r="H11" s="187">
        <v>12087272.391213806</v>
      </c>
      <c r="I11" s="116">
        <v>6816899.3906035004</v>
      </c>
      <c r="J11" s="116">
        <v>2990507.9688399993</v>
      </c>
      <c r="K11" s="21">
        <f>+SUM(H11:J11)</f>
        <v>21894679.750657305</v>
      </c>
    </row>
    <row r="12" spans="1:12" x14ac:dyDescent="0.25">
      <c r="A12" s="20"/>
      <c r="B12" s="17" t="s">
        <v>8</v>
      </c>
      <c r="C12" s="17"/>
      <c r="D12" s="21">
        <v>38394547.395999998</v>
      </c>
      <c r="E12" s="99">
        <v>3644300.9330000002</v>
      </c>
      <c r="F12" s="116">
        <v>3049969.909</v>
      </c>
      <c r="G12" s="116">
        <v>3114741.9109999998</v>
      </c>
      <c r="H12" s="187">
        <v>9809012.7530000005</v>
      </c>
      <c r="I12" s="116">
        <v>5928314.7699999996</v>
      </c>
      <c r="J12" s="116">
        <v>2304981.1430000002</v>
      </c>
      <c r="K12" s="21">
        <f t="shared" ref="K12:K30" si="0">+SUM(H12:J12)</f>
        <v>18042308.666000001</v>
      </c>
    </row>
    <row r="13" spans="1:12" s="144" customFormat="1" x14ac:dyDescent="0.25">
      <c r="A13" s="77"/>
      <c r="B13" s="75"/>
      <c r="C13" s="75" t="s">
        <v>69</v>
      </c>
      <c r="D13" s="141">
        <v>1273357.5049999999</v>
      </c>
      <c r="E13" s="142">
        <v>130095.46076100104</v>
      </c>
      <c r="F13" s="143">
        <v>202274.52262251903</v>
      </c>
      <c r="G13" s="143">
        <v>159352.11960738283</v>
      </c>
      <c r="H13" s="188">
        <v>491722.10299090284</v>
      </c>
      <c r="I13" s="143">
        <v>540323.89254586841</v>
      </c>
      <c r="J13" s="143">
        <v>318596.67630760674</v>
      </c>
      <c r="K13" s="21">
        <f t="shared" si="0"/>
        <v>1350642.6718443781</v>
      </c>
    </row>
    <row r="14" spans="1:12" s="144" customFormat="1" x14ac:dyDescent="0.25">
      <c r="A14" s="77"/>
      <c r="B14" s="75"/>
      <c r="C14" s="75" t="s">
        <v>59</v>
      </c>
      <c r="D14" s="141">
        <v>37121189.890999995</v>
      </c>
      <c r="E14" s="142">
        <v>3514205.4722389993</v>
      </c>
      <c r="F14" s="143">
        <v>2847695.3863774808</v>
      </c>
      <c r="G14" s="143">
        <v>2955389.7913926169</v>
      </c>
      <c r="H14" s="188">
        <v>9317290.6500090975</v>
      </c>
      <c r="I14" s="143">
        <v>5387990.8774541309</v>
      </c>
      <c r="J14" s="143">
        <v>1986384.4666923934</v>
      </c>
      <c r="K14" s="21">
        <f t="shared" si="0"/>
        <v>16691665.994155621</v>
      </c>
    </row>
    <row r="15" spans="1:12" x14ac:dyDescent="0.25">
      <c r="A15" s="20"/>
      <c r="B15" s="17" t="s">
        <v>95</v>
      </c>
      <c r="C15" s="17"/>
      <c r="D15" s="21">
        <v>1272862.2</v>
      </c>
      <c r="E15" s="99">
        <v>46097.541403056392</v>
      </c>
      <c r="F15" s="116">
        <v>101554.43016232349</v>
      </c>
      <c r="G15" s="116">
        <v>105791.67493842592</v>
      </c>
      <c r="H15" s="187">
        <v>253443.64650380579</v>
      </c>
      <c r="I15" s="116">
        <v>166596.3977535</v>
      </c>
      <c r="J15" s="116">
        <v>249939.15659999999</v>
      </c>
      <c r="K15" s="21">
        <f t="shared" si="0"/>
        <v>669979.20085730578</v>
      </c>
    </row>
    <row r="16" spans="1:12" x14ac:dyDescent="0.25">
      <c r="A16" s="20"/>
      <c r="B16" s="17" t="s">
        <v>9</v>
      </c>
      <c r="C16" s="17"/>
      <c r="D16" s="21">
        <v>2407922.4580000001</v>
      </c>
      <c r="E16" s="99">
        <v>239648.19</v>
      </c>
      <c r="F16" s="116">
        <v>216981.43400000001</v>
      </c>
      <c r="G16" s="116">
        <v>231514.215</v>
      </c>
      <c r="H16" s="187">
        <v>688143.83900000004</v>
      </c>
      <c r="I16" s="116">
        <v>227097.1</v>
      </c>
      <c r="J16" s="116">
        <v>228074.71400000001</v>
      </c>
      <c r="K16" s="21">
        <f t="shared" si="0"/>
        <v>1143315.6529999999</v>
      </c>
    </row>
    <row r="17" spans="1:11" x14ac:dyDescent="0.25">
      <c r="A17" s="20"/>
      <c r="B17" s="17" t="s">
        <v>56</v>
      </c>
      <c r="C17" s="17"/>
      <c r="D17" s="21">
        <v>99545.191000000006</v>
      </c>
      <c r="E17" s="99">
        <v>6775.0219999999999</v>
      </c>
      <c r="F17" s="116">
        <v>2598.59</v>
      </c>
      <c r="G17" s="116">
        <v>3803.134</v>
      </c>
      <c r="H17" s="187">
        <v>13176.746000000001</v>
      </c>
      <c r="I17" s="116">
        <v>33603.328999999998</v>
      </c>
      <c r="J17" s="116">
        <v>5993.1790000000001</v>
      </c>
      <c r="K17" s="21">
        <f t="shared" si="0"/>
        <v>52773.254000000001</v>
      </c>
    </row>
    <row r="18" spans="1:11" x14ac:dyDescent="0.25">
      <c r="A18" s="20"/>
      <c r="B18" s="75" t="s">
        <v>57</v>
      </c>
      <c r="C18" s="17"/>
      <c r="D18" s="21">
        <v>710629.83100000001</v>
      </c>
      <c r="E18" s="99">
        <v>30239.24872</v>
      </c>
      <c r="F18" s="116">
        <v>36982.357059999995</v>
      </c>
      <c r="G18" s="116">
        <v>29958.003060000003</v>
      </c>
      <c r="H18" s="187">
        <v>97179.608840000001</v>
      </c>
      <c r="I18" s="116">
        <v>43160.0265</v>
      </c>
      <c r="J18" s="116">
        <v>40271.447939999998</v>
      </c>
      <c r="K18" s="21">
        <f t="shared" si="0"/>
        <v>180611.08328000002</v>
      </c>
    </row>
    <row r="19" spans="1:11" x14ac:dyDescent="0.25">
      <c r="A19" s="20"/>
      <c r="B19" s="17" t="s">
        <v>10</v>
      </c>
      <c r="C19" s="17"/>
      <c r="D19" s="21">
        <v>927563.42500000005</v>
      </c>
      <c r="E19" s="99">
        <v>61930.347439999998</v>
      </c>
      <c r="F19" s="116">
        <v>72567.782600000006</v>
      </c>
      <c r="G19" s="116">
        <v>372896.95029000001</v>
      </c>
      <c r="H19" s="187">
        <v>507395.08033000003</v>
      </c>
      <c r="I19" s="116">
        <v>114302.1826</v>
      </c>
      <c r="J19" s="116">
        <v>69347.500320000006</v>
      </c>
      <c r="K19" s="21">
        <f t="shared" si="0"/>
        <v>691044.76324999996</v>
      </c>
    </row>
    <row r="20" spans="1:11" x14ac:dyDescent="0.25">
      <c r="A20" s="20"/>
      <c r="B20" s="17" t="s">
        <v>11</v>
      </c>
      <c r="C20" s="17"/>
      <c r="D20" s="21">
        <v>1673459.14</v>
      </c>
      <c r="E20" s="99">
        <v>234732.40599999999</v>
      </c>
      <c r="F20" s="116">
        <v>76877.802909999999</v>
      </c>
      <c r="G20" s="116">
        <v>407310.50863</v>
      </c>
      <c r="H20" s="187">
        <v>718920.71753999998</v>
      </c>
      <c r="I20" s="116">
        <v>303825.58475000004</v>
      </c>
      <c r="J20" s="116">
        <v>91900.827980000002</v>
      </c>
      <c r="K20" s="21">
        <f t="shared" si="0"/>
        <v>1114647.1302700001</v>
      </c>
    </row>
    <row r="21" spans="1:11" x14ac:dyDescent="0.25">
      <c r="A21" s="20"/>
      <c r="B21" s="17"/>
      <c r="C21" s="17"/>
      <c r="D21" s="18"/>
      <c r="E21" s="100"/>
      <c r="F21" s="45"/>
      <c r="G21" s="45"/>
      <c r="H21" s="189"/>
      <c r="I21" s="45"/>
      <c r="J21" s="45"/>
      <c r="K21" s="18"/>
    </row>
    <row r="22" spans="1:11" x14ac:dyDescent="0.25">
      <c r="A22" s="20" t="s">
        <v>12</v>
      </c>
      <c r="B22" s="17"/>
      <c r="C22" s="17"/>
      <c r="D22" s="21">
        <v>43971815.979500003</v>
      </c>
      <c r="E22" s="99">
        <v>3580830.2504399996</v>
      </c>
      <c r="F22" s="116">
        <v>3444658.3207</v>
      </c>
      <c r="G22" s="116">
        <v>5256715.5925800009</v>
      </c>
      <c r="H22" s="187">
        <v>12282204.163719999</v>
      </c>
      <c r="I22" s="116">
        <v>4816791.6916499995</v>
      </c>
      <c r="J22" s="116">
        <v>5778635.6587800002</v>
      </c>
      <c r="K22" s="21">
        <f t="shared" si="0"/>
        <v>22877631.514150001</v>
      </c>
    </row>
    <row r="23" spans="1:11" x14ac:dyDescent="0.25">
      <c r="A23" s="20"/>
      <c r="B23" s="17" t="s">
        <v>13</v>
      </c>
      <c r="C23" s="17"/>
      <c r="D23" s="21">
        <v>10431623.725099999</v>
      </c>
      <c r="E23" s="99">
        <v>920669.6814</v>
      </c>
      <c r="F23" s="116">
        <v>868453.72040999995</v>
      </c>
      <c r="G23" s="116">
        <v>1118842.1282500001</v>
      </c>
      <c r="H23" s="187">
        <v>2907965.5300599998</v>
      </c>
      <c r="I23" s="116">
        <v>879990.93459999992</v>
      </c>
      <c r="J23" s="116">
        <v>849715.14520000003</v>
      </c>
      <c r="K23" s="21">
        <f t="shared" si="0"/>
        <v>4637671.6098599993</v>
      </c>
    </row>
    <row r="24" spans="1:11" x14ac:dyDescent="0.25">
      <c r="A24" s="20"/>
      <c r="B24" s="17" t="s">
        <v>14</v>
      </c>
      <c r="C24" s="17"/>
      <c r="D24" s="21">
        <v>3795746.9874999998</v>
      </c>
      <c r="E24" s="99">
        <v>225462.30540000001</v>
      </c>
      <c r="F24" s="116">
        <v>329481.09441999998</v>
      </c>
      <c r="G24" s="116">
        <v>430135.50643000001</v>
      </c>
      <c r="H24" s="187">
        <v>985078.90625</v>
      </c>
      <c r="I24" s="116">
        <v>386173.37715000001</v>
      </c>
      <c r="J24" s="116">
        <v>373217.08954000002</v>
      </c>
      <c r="K24" s="21">
        <f t="shared" si="0"/>
        <v>1744469.3729400001</v>
      </c>
    </row>
    <row r="25" spans="1:11" x14ac:dyDescent="0.25">
      <c r="A25" s="20"/>
      <c r="B25" s="17" t="s">
        <v>15</v>
      </c>
      <c r="C25" s="17"/>
      <c r="D25" s="21">
        <v>2026091.5630999999</v>
      </c>
      <c r="E25" s="99">
        <v>363566.28635999997</v>
      </c>
      <c r="F25" s="116">
        <v>28266.55039</v>
      </c>
      <c r="G25" s="116">
        <v>516956.84297</v>
      </c>
      <c r="H25" s="187">
        <v>908789.6797199999</v>
      </c>
      <c r="I25" s="116">
        <v>37002.845050000004</v>
      </c>
      <c r="J25" s="116">
        <v>29639.11736</v>
      </c>
      <c r="K25" s="21">
        <f t="shared" si="0"/>
        <v>975431.64212999993</v>
      </c>
    </row>
    <row r="26" spans="1:11" x14ac:dyDescent="0.25">
      <c r="A26" s="20"/>
      <c r="B26" s="17" t="s">
        <v>58</v>
      </c>
      <c r="C26" s="17"/>
      <c r="D26" s="21">
        <v>20248923.102499999</v>
      </c>
      <c r="E26" s="99">
        <v>1430064.5692799999</v>
      </c>
      <c r="F26" s="116">
        <v>1501730.3184799999</v>
      </c>
      <c r="G26" s="116">
        <v>2403506.7195599996</v>
      </c>
      <c r="H26" s="187">
        <v>5335301.6073199995</v>
      </c>
      <c r="I26" s="116">
        <v>2862426.2218499999</v>
      </c>
      <c r="J26" s="116">
        <v>3704267.9926799997</v>
      </c>
      <c r="K26" s="21">
        <f t="shared" si="0"/>
        <v>11901995.82185</v>
      </c>
    </row>
    <row r="27" spans="1:11" x14ac:dyDescent="0.25">
      <c r="A27" s="20"/>
      <c r="B27" s="17" t="s">
        <v>60</v>
      </c>
      <c r="C27" s="17"/>
      <c r="D27" s="21">
        <v>7464141.8096000003</v>
      </c>
      <c r="E27" s="99">
        <v>632924.30000000005</v>
      </c>
      <c r="F27" s="116">
        <v>707327.15599999996</v>
      </c>
      <c r="G27" s="116">
        <v>779533.39837000007</v>
      </c>
      <c r="H27" s="187">
        <v>2119784.8543699998</v>
      </c>
      <c r="I27" s="116">
        <v>642821.18900000001</v>
      </c>
      <c r="J27" s="116">
        <v>806024.12800000003</v>
      </c>
      <c r="K27" s="21">
        <f t="shared" si="0"/>
        <v>3568630.1713700001</v>
      </c>
    </row>
    <row r="28" spans="1:11" x14ac:dyDescent="0.25">
      <c r="A28" s="20"/>
      <c r="B28" s="17" t="s">
        <v>16</v>
      </c>
      <c r="C28" s="17"/>
      <c r="D28" s="21">
        <v>5288.7916999999998</v>
      </c>
      <c r="E28" s="99">
        <v>8143.1080000000002</v>
      </c>
      <c r="F28" s="116">
        <v>9399.4809999999998</v>
      </c>
      <c r="G28" s="116">
        <v>7740.9970000000003</v>
      </c>
      <c r="H28" s="187">
        <v>25283.585999999999</v>
      </c>
      <c r="I28" s="116">
        <v>8377.1239999999998</v>
      </c>
      <c r="J28" s="116">
        <v>15772.186</v>
      </c>
      <c r="K28" s="21">
        <f t="shared" si="0"/>
        <v>49432.896000000001</v>
      </c>
    </row>
    <row r="29" spans="1:11" x14ac:dyDescent="0.25">
      <c r="A29" s="20"/>
      <c r="B29" s="17"/>
      <c r="C29" s="17"/>
      <c r="D29" s="21"/>
      <c r="E29" s="99"/>
      <c r="F29" s="116"/>
      <c r="G29" s="116"/>
      <c r="H29" s="187"/>
      <c r="I29" s="116"/>
      <c r="J29" s="116"/>
      <c r="K29" s="21"/>
    </row>
    <row r="30" spans="1:11" x14ac:dyDescent="0.25">
      <c r="A30" s="22" t="s">
        <v>17</v>
      </c>
      <c r="B30" s="23"/>
      <c r="C30" s="23"/>
      <c r="D30" s="21">
        <v>1514713.6615000144</v>
      </c>
      <c r="E30" s="99">
        <v>682893.43812305667</v>
      </c>
      <c r="F30" s="116">
        <v>112873.98503232375</v>
      </c>
      <c r="G30" s="116">
        <v>-990699.1956615746</v>
      </c>
      <c r="H30" s="187">
        <v>-194931.77250619233</v>
      </c>
      <c r="I30" s="116">
        <v>2000107.6989535009</v>
      </c>
      <c r="J30" s="116">
        <v>-2788127.6899400009</v>
      </c>
      <c r="K30" s="21">
        <f t="shared" si="0"/>
        <v>-982951.76349269226</v>
      </c>
    </row>
    <row r="31" spans="1:11" x14ac:dyDescent="0.25">
      <c r="A31" s="20"/>
      <c r="B31" s="17"/>
      <c r="C31" s="17"/>
      <c r="D31" s="21"/>
      <c r="E31" s="99"/>
      <c r="F31" s="116"/>
      <c r="G31" s="116"/>
      <c r="H31" s="187"/>
      <c r="I31" s="116"/>
      <c r="J31" s="116"/>
      <c r="K31" s="21"/>
    </row>
    <row r="32" spans="1:11" x14ac:dyDescent="0.25">
      <c r="A32" s="19" t="s">
        <v>18</v>
      </c>
      <c r="B32" s="17"/>
      <c r="C32" s="17"/>
      <c r="D32" s="21"/>
      <c r="E32" s="99"/>
      <c r="F32" s="116"/>
      <c r="G32" s="116"/>
      <c r="H32" s="187"/>
      <c r="I32" s="116"/>
      <c r="J32" s="116"/>
      <c r="K32" s="21"/>
    </row>
    <row r="33" spans="1:13" x14ac:dyDescent="0.25">
      <c r="A33" s="20" t="s">
        <v>19</v>
      </c>
      <c r="B33" s="17"/>
      <c r="C33" s="17"/>
      <c r="D33" s="21">
        <v>7997356.0047000004</v>
      </c>
      <c r="E33" s="99">
        <v>207287.14683999997</v>
      </c>
      <c r="F33" s="116">
        <v>435374.06044999999</v>
      </c>
      <c r="G33" s="116">
        <v>643485.55299999996</v>
      </c>
      <c r="H33" s="187">
        <v>1286146.7602899999</v>
      </c>
      <c r="I33" s="116">
        <v>586887.52655000007</v>
      </c>
      <c r="J33" s="116">
        <v>557033.9852600001</v>
      </c>
      <c r="K33" s="21">
        <f t="shared" ref="K33:K36" si="1">+SUM(H33:J33)</f>
        <v>2430068.2721000002</v>
      </c>
    </row>
    <row r="34" spans="1:13" x14ac:dyDescent="0.25">
      <c r="A34" s="20"/>
      <c r="B34" s="17" t="s">
        <v>20</v>
      </c>
      <c r="C34" s="17"/>
      <c r="D34" s="21">
        <v>18903.021000000001</v>
      </c>
      <c r="E34" s="99">
        <v>228.655</v>
      </c>
      <c r="F34" s="116">
        <v>312.05099999999999</v>
      </c>
      <c r="G34" s="116">
        <v>1264.1500000000001</v>
      </c>
      <c r="H34" s="187">
        <v>1804.8560000000002</v>
      </c>
      <c r="I34" s="116">
        <v>329.88200000000001</v>
      </c>
      <c r="J34" s="116">
        <v>642.78899999999999</v>
      </c>
      <c r="K34" s="21">
        <f t="shared" si="1"/>
        <v>2777.527</v>
      </c>
    </row>
    <row r="35" spans="1:13" x14ac:dyDescent="0.25">
      <c r="A35" s="20"/>
      <c r="B35" s="17" t="s">
        <v>21</v>
      </c>
      <c r="C35" s="17"/>
      <c r="D35" s="21">
        <v>4564484.1033000005</v>
      </c>
      <c r="E35" s="99">
        <v>72057.732839999997</v>
      </c>
      <c r="F35" s="116">
        <v>232320.03644999999</v>
      </c>
      <c r="G35" s="116">
        <v>332163.67700000003</v>
      </c>
      <c r="H35" s="187">
        <v>636541.44628999999</v>
      </c>
      <c r="I35" s="116">
        <v>330599.68855000002</v>
      </c>
      <c r="J35" s="116">
        <v>266346.34526000003</v>
      </c>
      <c r="K35" s="21">
        <f t="shared" si="1"/>
        <v>1233487.4801</v>
      </c>
    </row>
    <row r="36" spans="1:13" x14ac:dyDescent="0.25">
      <c r="A36" s="20"/>
      <c r="B36" s="17" t="s">
        <v>22</v>
      </c>
      <c r="C36" s="17"/>
      <c r="D36" s="21">
        <v>3451774.9223999996</v>
      </c>
      <c r="E36" s="99">
        <v>135458.06899999999</v>
      </c>
      <c r="F36" s="116">
        <v>203366.07500000001</v>
      </c>
      <c r="G36" s="116">
        <v>312586.02600000001</v>
      </c>
      <c r="H36" s="187">
        <v>651410.16999999993</v>
      </c>
      <c r="I36" s="116">
        <v>256617.72</v>
      </c>
      <c r="J36" s="116">
        <v>291330.429</v>
      </c>
      <c r="K36" s="21">
        <f t="shared" si="1"/>
        <v>1199358.3189999999</v>
      </c>
    </row>
    <row r="37" spans="1:13" x14ac:dyDescent="0.25">
      <c r="A37" s="20"/>
      <c r="B37" s="17"/>
      <c r="C37" s="17"/>
      <c r="D37" s="21"/>
      <c r="E37" s="99"/>
      <c r="F37" s="116"/>
      <c r="G37" s="116"/>
      <c r="H37" s="187"/>
      <c r="I37" s="116"/>
      <c r="J37" s="116"/>
      <c r="K37" s="21"/>
    </row>
    <row r="38" spans="1:13" ht="13" x14ac:dyDescent="0.3">
      <c r="A38" s="24" t="s">
        <v>61</v>
      </c>
      <c r="B38" s="25"/>
      <c r="C38" s="25"/>
      <c r="D38" s="26">
        <v>45505432.662000008</v>
      </c>
      <c r="E38" s="101">
        <v>4263952.3435630566</v>
      </c>
      <c r="F38" s="117">
        <v>3557844.3567323238</v>
      </c>
      <c r="G38" s="117">
        <v>4267280.5469184266</v>
      </c>
      <c r="H38" s="190">
        <v>12089077.247213807</v>
      </c>
      <c r="I38" s="117">
        <v>6817229.2726035006</v>
      </c>
      <c r="J38" s="117">
        <v>2991150.7578399992</v>
      </c>
      <c r="K38" s="26">
        <f t="shared" ref="K38:K40" si="2">+SUM(H38:J38)</f>
        <v>21897457.277657308</v>
      </c>
    </row>
    <row r="39" spans="1:13" ht="13" x14ac:dyDescent="0.3">
      <c r="A39" s="24" t="s">
        <v>62</v>
      </c>
      <c r="B39" s="25"/>
      <c r="C39" s="25"/>
      <c r="D39" s="26">
        <v>51988075.005199991</v>
      </c>
      <c r="E39" s="101">
        <v>3788346.0522799999</v>
      </c>
      <c r="F39" s="117">
        <v>3880344.4321500002</v>
      </c>
      <c r="G39" s="117">
        <v>5901465.2955800006</v>
      </c>
      <c r="H39" s="190">
        <v>13570155.780009998</v>
      </c>
      <c r="I39" s="117">
        <v>5404009.1001999993</v>
      </c>
      <c r="J39" s="117">
        <v>6336312.4330400005</v>
      </c>
      <c r="K39" s="26">
        <f t="shared" si="2"/>
        <v>25310477.313249998</v>
      </c>
      <c r="M39" s="200"/>
    </row>
    <row r="40" spans="1:13" ht="13" x14ac:dyDescent="0.3">
      <c r="A40" s="24" t="s">
        <v>23</v>
      </c>
      <c r="B40" s="25"/>
      <c r="C40" s="25"/>
      <c r="D40" s="26">
        <v>-6482642.3431999832</v>
      </c>
      <c r="E40" s="101">
        <v>475606.29128305661</v>
      </c>
      <c r="F40" s="117">
        <v>-322500.07541767647</v>
      </c>
      <c r="G40" s="117">
        <v>-1634184.748661574</v>
      </c>
      <c r="H40" s="190">
        <v>-1481078.5327961911</v>
      </c>
      <c r="I40" s="117">
        <v>1413220.1724035013</v>
      </c>
      <c r="J40" s="183">
        <v>-3345161.6752000013</v>
      </c>
      <c r="K40" s="26">
        <f t="shared" si="2"/>
        <v>-3413020.035592691</v>
      </c>
    </row>
    <row r="41" spans="1:13" ht="13" x14ac:dyDescent="0.3">
      <c r="A41" s="27"/>
      <c r="B41" s="28"/>
      <c r="C41" s="28"/>
      <c r="D41" s="29"/>
      <c r="E41" s="102"/>
      <c r="F41" s="118"/>
      <c r="G41" s="118"/>
      <c r="H41" s="191"/>
      <c r="I41" s="118"/>
      <c r="J41" s="118"/>
      <c r="K41" s="29"/>
    </row>
    <row r="42" spans="1:13" x14ac:dyDescent="0.25">
      <c r="A42" s="19" t="s">
        <v>24</v>
      </c>
      <c r="B42" s="17"/>
      <c r="C42" s="17"/>
      <c r="D42" s="18"/>
      <c r="E42" s="100"/>
      <c r="F42" s="45"/>
      <c r="G42" s="45"/>
      <c r="H42" s="189"/>
      <c r="I42" s="45"/>
      <c r="J42" s="45"/>
      <c r="K42" s="18"/>
    </row>
    <row r="43" spans="1:13" x14ac:dyDescent="0.25">
      <c r="A43" s="19"/>
      <c r="B43" s="17"/>
      <c r="C43" s="17"/>
      <c r="D43" s="18"/>
      <c r="E43" s="100"/>
      <c r="F43" s="45"/>
      <c r="G43" s="45"/>
      <c r="H43" s="189"/>
      <c r="I43" s="45"/>
      <c r="J43" s="45"/>
      <c r="K43" s="18"/>
    </row>
    <row r="44" spans="1:13" x14ac:dyDescent="0.25">
      <c r="A44" s="20" t="s">
        <v>25</v>
      </c>
      <c r="B44" s="17"/>
      <c r="C44" s="17"/>
      <c r="D44" s="21">
        <v>2786632.3840000113</v>
      </c>
      <c r="E44" s="92">
        <v>2281010.8489230555</v>
      </c>
      <c r="F44" s="119">
        <v>-586107.91241767653</v>
      </c>
      <c r="G44" s="119">
        <v>-2386842.007221574</v>
      </c>
      <c r="H44" s="21">
        <v>-691939.07071619516</v>
      </c>
      <c r="I44" s="119">
        <v>2661804.3884035</v>
      </c>
      <c r="J44" s="119">
        <v>-1181532.4083400003</v>
      </c>
      <c r="K44" s="21">
        <f t="shared" ref="K44:K57" si="3">+SUM(H44:J44)</f>
        <v>788332.90934730438</v>
      </c>
    </row>
    <row r="45" spans="1:13" x14ac:dyDescent="0.25">
      <c r="A45" s="20" t="s">
        <v>26</v>
      </c>
      <c r="B45" s="17"/>
      <c r="C45" s="17"/>
      <c r="D45" s="21">
        <v>480853.85750000004</v>
      </c>
      <c r="E45" s="92">
        <v>-494777.25084000005</v>
      </c>
      <c r="F45" s="119">
        <v>-4849.7620800000077</v>
      </c>
      <c r="G45" s="119">
        <v>1188.8870100000058</v>
      </c>
      <c r="H45" s="21">
        <v>-498438.12590999994</v>
      </c>
      <c r="I45" s="119">
        <v>-53012.612249999998</v>
      </c>
      <c r="J45" s="119">
        <v>304582.43232000002</v>
      </c>
      <c r="K45" s="21">
        <f t="shared" si="3"/>
        <v>-246868.30583999993</v>
      </c>
    </row>
    <row r="46" spans="1:13" x14ac:dyDescent="0.25">
      <c r="A46" s="20"/>
      <c r="B46" s="17" t="s">
        <v>27</v>
      </c>
      <c r="C46" s="17"/>
      <c r="D46" s="21">
        <v>1410864.4435000001</v>
      </c>
      <c r="E46" s="92">
        <v>45042.522040000003</v>
      </c>
      <c r="F46" s="119">
        <v>58751.437829999995</v>
      </c>
      <c r="G46" s="119">
        <v>79333.645350000006</v>
      </c>
      <c r="H46" s="21">
        <v>183127.60522</v>
      </c>
      <c r="I46" s="119">
        <v>61279.95145</v>
      </c>
      <c r="J46" s="119">
        <v>456280.29550000001</v>
      </c>
      <c r="K46" s="21">
        <f t="shared" si="3"/>
        <v>700687.85216999997</v>
      </c>
    </row>
    <row r="47" spans="1:13" x14ac:dyDescent="0.25">
      <c r="A47" s="20"/>
      <c r="B47" s="17" t="s">
        <v>28</v>
      </c>
      <c r="C47" s="17"/>
      <c r="D47" s="21">
        <v>930010.58600000001</v>
      </c>
      <c r="E47" s="92">
        <v>539819.77288000006</v>
      </c>
      <c r="F47" s="119">
        <v>63601.199910000003</v>
      </c>
      <c r="G47" s="119">
        <v>78144.75834</v>
      </c>
      <c r="H47" s="21">
        <v>681565.73112999997</v>
      </c>
      <c r="I47" s="119">
        <v>114292.5637</v>
      </c>
      <c r="J47" s="119">
        <v>151697.86317999999</v>
      </c>
      <c r="K47" s="21">
        <f t="shared" si="3"/>
        <v>947556.15801000001</v>
      </c>
    </row>
    <row r="48" spans="1:13" x14ac:dyDescent="0.25">
      <c r="A48" s="20" t="s">
        <v>29</v>
      </c>
      <c r="B48" s="17"/>
      <c r="C48" s="17"/>
      <c r="D48" s="21">
        <v>2313097.3156000022</v>
      </c>
      <c r="E48" s="92">
        <v>2014541.3324799994</v>
      </c>
      <c r="F48" s="119">
        <v>-495464.26080999989</v>
      </c>
      <c r="G48" s="119">
        <v>-2265376.43554</v>
      </c>
      <c r="H48" s="21">
        <v>-746299.36387000047</v>
      </c>
      <c r="I48" s="119">
        <v>81972.78954999987</v>
      </c>
      <c r="J48" s="119">
        <v>358301.79355999996</v>
      </c>
      <c r="K48" s="21">
        <f t="shared" si="3"/>
        <v>-306024.78076000063</v>
      </c>
    </row>
    <row r="49" spans="1:11" x14ac:dyDescent="0.25">
      <c r="A49" s="20"/>
      <c r="B49" s="17" t="s">
        <v>30</v>
      </c>
      <c r="C49" s="17"/>
      <c r="D49" s="21">
        <v>15661989.312600002</v>
      </c>
      <c r="E49" s="92">
        <v>4976815.7438399997</v>
      </c>
      <c r="F49" s="119">
        <v>-353386.9370899999</v>
      </c>
      <c r="G49" s="119">
        <v>-2260648.58018</v>
      </c>
      <c r="H49" s="21">
        <v>2362780.2265699995</v>
      </c>
      <c r="I49" s="119">
        <v>2421001.9975999999</v>
      </c>
      <c r="J49" s="119">
        <v>383674.16113999998</v>
      </c>
      <c r="K49" s="21">
        <f t="shared" si="3"/>
        <v>5167456.3853099998</v>
      </c>
    </row>
    <row r="50" spans="1:11" x14ac:dyDescent="0.25">
      <c r="A50" s="20"/>
      <c r="B50" s="17" t="s">
        <v>31</v>
      </c>
      <c r="C50" s="17"/>
      <c r="D50" s="21">
        <v>13348891.997</v>
      </c>
      <c r="E50" s="92">
        <v>2962274.4113600003</v>
      </c>
      <c r="F50" s="119">
        <v>142077.32371999999</v>
      </c>
      <c r="G50" s="119">
        <v>4727.8553599999996</v>
      </c>
      <c r="H50" s="21">
        <v>3109079.5904399999</v>
      </c>
      <c r="I50" s="119">
        <v>2339029.20805</v>
      </c>
      <c r="J50" s="119">
        <v>25372.367579999998</v>
      </c>
      <c r="K50" s="21">
        <f t="shared" si="3"/>
        <v>5473481.1660700003</v>
      </c>
    </row>
    <row r="51" spans="1:11" x14ac:dyDescent="0.25">
      <c r="A51" s="20" t="s">
        <v>32</v>
      </c>
      <c r="B51" s="17"/>
      <c r="C51" s="17"/>
      <c r="D51" s="21">
        <v>0</v>
      </c>
      <c r="E51" s="92">
        <v>12932.519039999999</v>
      </c>
      <c r="F51" s="119">
        <v>-4152.5516400001943</v>
      </c>
      <c r="G51" s="119">
        <v>-22014.210140000097</v>
      </c>
      <c r="H51" s="21">
        <v>-13234.242740000293</v>
      </c>
      <c r="I51" s="119">
        <v>-5027.1485999999568</v>
      </c>
      <c r="J51" s="119">
        <v>16880.788879999891</v>
      </c>
      <c r="K51" s="21">
        <f t="shared" si="3"/>
        <v>-1380.6024600003584</v>
      </c>
    </row>
    <row r="52" spans="1:11" x14ac:dyDescent="0.25">
      <c r="A52" s="20" t="s">
        <v>33</v>
      </c>
      <c r="B52" s="17"/>
      <c r="C52" s="17"/>
      <c r="D52" s="21">
        <v>-7318.789099990845</v>
      </c>
      <c r="E52" s="92">
        <v>748314.24824305612</v>
      </c>
      <c r="F52" s="119">
        <v>-81641.337887676462</v>
      </c>
      <c r="G52" s="119">
        <v>-100640.24855157403</v>
      </c>
      <c r="H52" s="21">
        <v>566032.66180380562</v>
      </c>
      <c r="I52" s="119">
        <v>2637871.3597034998</v>
      </c>
      <c r="J52" s="119">
        <v>-1861297.4231000002</v>
      </c>
      <c r="K52" s="21">
        <f t="shared" si="3"/>
        <v>1342606.5984073053</v>
      </c>
    </row>
    <row r="53" spans="1:11" x14ac:dyDescent="0.25">
      <c r="A53" s="35" t="s">
        <v>90</v>
      </c>
      <c r="B53" s="33"/>
      <c r="C53" s="33"/>
      <c r="D53" s="21">
        <v>0</v>
      </c>
      <c r="E53" s="92">
        <v>0</v>
      </c>
      <c r="F53" s="119">
        <v>0</v>
      </c>
      <c r="G53" s="119">
        <v>0</v>
      </c>
      <c r="H53" s="21">
        <v>0</v>
      </c>
      <c r="I53" s="119">
        <v>0</v>
      </c>
      <c r="J53" s="119">
        <v>0</v>
      </c>
      <c r="K53" s="21">
        <f t="shared" si="3"/>
        <v>0</v>
      </c>
    </row>
    <row r="54" spans="1:11" x14ac:dyDescent="0.25">
      <c r="A54" s="35"/>
      <c r="B54" s="33" t="s">
        <v>34</v>
      </c>
      <c r="C54" s="33"/>
      <c r="D54" s="21">
        <v>0</v>
      </c>
      <c r="E54" s="92">
        <v>0</v>
      </c>
      <c r="F54" s="119">
        <v>0</v>
      </c>
      <c r="G54" s="119">
        <v>0</v>
      </c>
      <c r="H54" s="21">
        <v>0</v>
      </c>
      <c r="I54" s="119">
        <v>0</v>
      </c>
      <c r="J54" s="119">
        <v>0</v>
      </c>
      <c r="K54" s="21">
        <f t="shared" si="3"/>
        <v>0</v>
      </c>
    </row>
    <row r="55" spans="1:11" x14ac:dyDescent="0.25">
      <c r="A55" s="35"/>
      <c r="B55" s="33" t="s">
        <v>35</v>
      </c>
      <c r="C55" s="33"/>
      <c r="D55" s="21">
        <v>0</v>
      </c>
      <c r="E55" s="92">
        <v>0</v>
      </c>
      <c r="F55" s="119">
        <v>0</v>
      </c>
      <c r="G55" s="119">
        <v>0</v>
      </c>
      <c r="H55" s="21">
        <v>0</v>
      </c>
      <c r="I55" s="119">
        <v>0</v>
      </c>
      <c r="J55" s="119">
        <v>0</v>
      </c>
      <c r="K55" s="21">
        <f t="shared" si="3"/>
        <v>0</v>
      </c>
    </row>
    <row r="56" spans="1:11" x14ac:dyDescent="0.25">
      <c r="A56" s="76" t="s">
        <v>91</v>
      </c>
      <c r="B56" s="33"/>
      <c r="C56" s="33"/>
      <c r="D56" s="21">
        <v>0</v>
      </c>
      <c r="E56" s="92">
        <v>0</v>
      </c>
      <c r="F56" s="119">
        <v>0</v>
      </c>
      <c r="G56" s="119">
        <v>0</v>
      </c>
      <c r="H56" s="21">
        <v>0</v>
      </c>
      <c r="I56" s="119">
        <v>0</v>
      </c>
      <c r="J56" s="119">
        <v>0</v>
      </c>
      <c r="K56" s="21">
        <f t="shared" si="3"/>
        <v>0</v>
      </c>
    </row>
    <row r="57" spans="1:11" x14ac:dyDescent="0.25">
      <c r="A57" s="20" t="s">
        <v>36</v>
      </c>
      <c r="B57" s="17"/>
      <c r="C57" s="17"/>
      <c r="D57" s="21">
        <v>0</v>
      </c>
      <c r="E57" s="92">
        <v>0</v>
      </c>
      <c r="F57" s="119">
        <v>0</v>
      </c>
      <c r="G57" s="119">
        <v>0</v>
      </c>
      <c r="H57" s="21">
        <v>0</v>
      </c>
      <c r="I57" s="119">
        <v>0</v>
      </c>
      <c r="J57" s="119">
        <v>0</v>
      </c>
      <c r="K57" s="21">
        <f t="shared" si="3"/>
        <v>0</v>
      </c>
    </row>
    <row r="58" spans="1:11" x14ac:dyDescent="0.25">
      <c r="A58" s="20"/>
      <c r="B58" s="17"/>
      <c r="C58" s="17"/>
      <c r="D58" s="21"/>
      <c r="E58" s="99"/>
      <c r="F58" s="116"/>
      <c r="G58" s="116"/>
      <c r="H58" s="187"/>
      <c r="I58" s="116"/>
      <c r="J58" s="116"/>
      <c r="K58" s="21"/>
    </row>
    <row r="59" spans="1:11" x14ac:dyDescent="0.25">
      <c r="A59" s="20" t="s">
        <v>37</v>
      </c>
      <c r="B59" s="17"/>
      <c r="C59" s="17"/>
      <c r="D59" s="21">
        <v>9269274.7271999996</v>
      </c>
      <c r="E59" s="92">
        <v>1805404.55764</v>
      </c>
      <c r="F59" s="119">
        <v>-263607.837</v>
      </c>
      <c r="G59" s="119">
        <v>-752657.25855999987</v>
      </c>
      <c r="H59" s="21">
        <v>789139.46207999997</v>
      </c>
      <c r="I59" s="119">
        <v>1248584.2160000002</v>
      </c>
      <c r="J59" s="119">
        <v>2163629.2668599999</v>
      </c>
      <c r="K59" s="21">
        <f t="shared" ref="K59:K70" si="4">+SUM(H59:J59)</f>
        <v>4201352.9449399998</v>
      </c>
    </row>
    <row r="60" spans="1:11" x14ac:dyDescent="0.25">
      <c r="A60" s="20" t="s">
        <v>38</v>
      </c>
      <c r="B60" s="17"/>
      <c r="C60" s="17"/>
      <c r="D60" s="21">
        <v>-281812.52679999999</v>
      </c>
      <c r="E60" s="92">
        <v>3109079.8596800002</v>
      </c>
      <c r="F60" s="119">
        <v>-656.6</v>
      </c>
      <c r="G60" s="119">
        <v>-9498.2115600000016</v>
      </c>
      <c r="H60" s="21">
        <v>3098925.0481199999</v>
      </c>
      <c r="I60" s="119">
        <v>1058388.3160000001</v>
      </c>
      <c r="J60" s="119">
        <v>1388184.44386</v>
      </c>
      <c r="K60" s="21">
        <f t="shared" si="4"/>
        <v>5545497.80798</v>
      </c>
    </row>
    <row r="61" spans="1:11" x14ac:dyDescent="0.25">
      <c r="A61" s="20"/>
      <c r="B61" s="17" t="s">
        <v>39</v>
      </c>
      <c r="C61" s="17"/>
      <c r="D61" s="21">
        <v>158352.19500000001</v>
      </c>
      <c r="E61" s="92">
        <v>3110640.1541200001</v>
      </c>
      <c r="F61" s="119">
        <v>0</v>
      </c>
      <c r="G61" s="119">
        <v>0</v>
      </c>
      <c r="H61" s="21">
        <v>3110640.1541200001</v>
      </c>
      <c r="I61" s="119">
        <v>1061775</v>
      </c>
      <c r="J61" s="119">
        <v>1392301.6311600001</v>
      </c>
      <c r="K61" s="21">
        <f t="shared" si="4"/>
        <v>5564716.7852800004</v>
      </c>
    </row>
    <row r="62" spans="1:11" x14ac:dyDescent="0.25">
      <c r="A62" s="20"/>
      <c r="B62" s="17"/>
      <c r="C62" s="17" t="s">
        <v>40</v>
      </c>
      <c r="D62" s="21"/>
      <c r="E62" s="92">
        <v>3110640.1541200001</v>
      </c>
      <c r="F62" s="119">
        <v>0</v>
      </c>
      <c r="G62" s="119">
        <v>0</v>
      </c>
      <c r="H62" s="21">
        <v>3110640.1541200001</v>
      </c>
      <c r="I62" s="119">
        <v>1061775</v>
      </c>
      <c r="J62" s="119">
        <v>1392301.6311600001</v>
      </c>
      <c r="K62" s="21">
        <f t="shared" si="4"/>
        <v>5564716.7852800004</v>
      </c>
    </row>
    <row r="63" spans="1:11" x14ac:dyDescent="0.25">
      <c r="A63" s="20"/>
      <c r="B63" s="17"/>
      <c r="C63" s="17" t="s">
        <v>41</v>
      </c>
      <c r="D63" s="21"/>
      <c r="E63" s="92">
        <v>0</v>
      </c>
      <c r="F63" s="119">
        <v>0</v>
      </c>
      <c r="G63" s="119">
        <v>0</v>
      </c>
      <c r="H63" s="21">
        <v>0</v>
      </c>
      <c r="I63" s="119">
        <v>0</v>
      </c>
      <c r="J63" s="119">
        <v>0</v>
      </c>
      <c r="K63" s="21">
        <f t="shared" si="4"/>
        <v>0</v>
      </c>
    </row>
    <row r="64" spans="1:11" x14ac:dyDescent="0.25">
      <c r="A64" s="20"/>
      <c r="B64" s="17" t="s">
        <v>42</v>
      </c>
      <c r="C64" s="17"/>
      <c r="D64" s="21">
        <v>440164.7218</v>
      </c>
      <c r="E64" s="92">
        <v>1560.2944399999999</v>
      </c>
      <c r="F64" s="119">
        <v>656.6</v>
      </c>
      <c r="G64" s="119">
        <v>9498.2115600000016</v>
      </c>
      <c r="H64" s="21">
        <v>11715.106000000002</v>
      </c>
      <c r="I64" s="119">
        <v>3386.6840000000002</v>
      </c>
      <c r="J64" s="119">
        <v>4117.1873000000005</v>
      </c>
      <c r="K64" s="21">
        <f t="shared" si="4"/>
        <v>19218.977300000002</v>
      </c>
    </row>
    <row r="65" spans="1:14" x14ac:dyDescent="0.25">
      <c r="A65" s="20" t="s">
        <v>43</v>
      </c>
      <c r="B65" s="17"/>
      <c r="C65" s="17"/>
      <c r="D65" s="21">
        <v>9907241.6679999996</v>
      </c>
      <c r="E65" s="92">
        <v>-1272597.4690400001</v>
      </c>
      <c r="F65" s="119">
        <v>-235520.51</v>
      </c>
      <c r="G65" s="119">
        <v>-715210.6179999999</v>
      </c>
      <c r="H65" s="21">
        <v>-2223328.5970399999</v>
      </c>
      <c r="I65" s="119">
        <v>217415.66000000003</v>
      </c>
      <c r="J65" s="119">
        <v>803456.11199999996</v>
      </c>
      <c r="K65" s="21">
        <f t="shared" si="4"/>
        <v>-1202456.8250399998</v>
      </c>
    </row>
    <row r="66" spans="1:14" x14ac:dyDescent="0.25">
      <c r="A66" s="20"/>
      <c r="B66" s="17" t="s">
        <v>39</v>
      </c>
      <c r="C66" s="17"/>
      <c r="D66" s="21">
        <v>15320000</v>
      </c>
      <c r="E66" s="92">
        <v>0</v>
      </c>
      <c r="F66" s="119">
        <v>0</v>
      </c>
      <c r="G66" s="119">
        <v>846265.799</v>
      </c>
      <c r="H66" s="21">
        <v>846265.799</v>
      </c>
      <c r="I66" s="119">
        <v>811370.47100000002</v>
      </c>
      <c r="J66" s="119">
        <v>848317</v>
      </c>
      <c r="K66" s="21">
        <f t="shared" si="4"/>
        <v>2505953.27</v>
      </c>
    </row>
    <row r="67" spans="1:14" x14ac:dyDescent="0.25">
      <c r="A67" s="20"/>
      <c r="B67" s="17"/>
      <c r="C67" s="17" t="s">
        <v>40</v>
      </c>
      <c r="D67" s="21"/>
      <c r="E67" s="92">
        <v>0</v>
      </c>
      <c r="F67" s="119">
        <v>0</v>
      </c>
      <c r="G67" s="119">
        <v>846265.799</v>
      </c>
      <c r="H67" s="21">
        <v>846265.799</v>
      </c>
      <c r="I67" s="119">
        <v>811370.47100000002</v>
      </c>
      <c r="J67" s="119">
        <v>848317</v>
      </c>
      <c r="K67" s="21">
        <f t="shared" si="4"/>
        <v>2505953.27</v>
      </c>
    </row>
    <row r="68" spans="1:14" x14ac:dyDescent="0.25">
      <c r="A68" s="20"/>
      <c r="B68" s="17"/>
      <c r="C68" s="17" t="s">
        <v>41</v>
      </c>
      <c r="D68" s="21"/>
      <c r="E68" s="92">
        <v>0</v>
      </c>
      <c r="F68" s="119">
        <v>0</v>
      </c>
      <c r="G68" s="119">
        <v>0</v>
      </c>
      <c r="H68" s="21">
        <v>0</v>
      </c>
      <c r="I68" s="119">
        <v>0</v>
      </c>
      <c r="J68" s="119">
        <v>0</v>
      </c>
      <c r="K68" s="21">
        <f t="shared" si="4"/>
        <v>0</v>
      </c>
    </row>
    <row r="69" spans="1:14" x14ac:dyDescent="0.25">
      <c r="A69" s="20"/>
      <c r="B69" s="17" t="s">
        <v>42</v>
      </c>
      <c r="C69" s="17"/>
      <c r="D69" s="21">
        <v>5412758.3320000004</v>
      </c>
      <c r="E69" s="92">
        <v>1272597.4690400001</v>
      </c>
      <c r="F69" s="119">
        <v>235520.51</v>
      </c>
      <c r="G69" s="119">
        <v>1561476.4169999999</v>
      </c>
      <c r="H69" s="21">
        <v>3069594.39604</v>
      </c>
      <c r="I69" s="119">
        <v>593954.81099999999</v>
      </c>
      <c r="J69" s="119">
        <v>44860.887999999999</v>
      </c>
      <c r="K69" s="21">
        <f t="shared" si="4"/>
        <v>3708410.0950399996</v>
      </c>
    </row>
    <row r="70" spans="1:14" x14ac:dyDescent="0.25">
      <c r="A70" s="20" t="s">
        <v>44</v>
      </c>
      <c r="B70" s="17"/>
      <c r="C70" s="17"/>
      <c r="D70" s="21">
        <v>-356154.41399999999</v>
      </c>
      <c r="E70" s="92">
        <v>-31077.832999999999</v>
      </c>
      <c r="F70" s="119">
        <v>-27430.726999999999</v>
      </c>
      <c r="G70" s="119">
        <v>-27948.429</v>
      </c>
      <c r="H70" s="21">
        <v>-86456.989000000001</v>
      </c>
      <c r="I70" s="119">
        <v>-27219.759999999998</v>
      </c>
      <c r="J70" s="119">
        <v>-28011.289000000001</v>
      </c>
      <c r="K70" s="21">
        <f t="shared" si="4"/>
        <v>-141688.038</v>
      </c>
    </row>
    <row r="71" spans="1:14" x14ac:dyDescent="0.25">
      <c r="A71" s="20"/>
      <c r="B71" s="17"/>
      <c r="C71" s="17"/>
      <c r="D71" s="21"/>
      <c r="E71" s="99"/>
      <c r="F71" s="116"/>
      <c r="G71" s="116"/>
      <c r="H71" s="187"/>
      <c r="I71" s="116"/>
      <c r="J71" s="116"/>
      <c r="K71" s="21"/>
    </row>
    <row r="72" spans="1:14" ht="13" x14ac:dyDescent="0.3">
      <c r="A72" s="24" t="s">
        <v>45</v>
      </c>
      <c r="B72" s="25"/>
      <c r="C72" s="25"/>
      <c r="D72" s="26">
        <v>-6482642.3431999888</v>
      </c>
      <c r="E72" s="101">
        <v>475606.29128305544</v>
      </c>
      <c r="F72" s="117">
        <v>-322500.07541767653</v>
      </c>
      <c r="G72" s="117">
        <v>-1634184.748661574</v>
      </c>
      <c r="H72" s="190">
        <v>-1481078.5327961952</v>
      </c>
      <c r="I72" s="117">
        <v>1413220.1724034997</v>
      </c>
      <c r="J72" s="117">
        <v>-3345161.6752000004</v>
      </c>
      <c r="K72" s="26">
        <f t="shared" ref="K72" si="5">+SUM(H72:J72)</f>
        <v>-3413020.0355926957</v>
      </c>
    </row>
    <row r="73" spans="1:14" x14ac:dyDescent="0.25">
      <c r="A73" s="30"/>
      <c r="B73" s="31"/>
      <c r="C73" s="31"/>
      <c r="D73" s="32"/>
      <c r="E73" s="102"/>
      <c r="F73" s="118"/>
      <c r="G73" s="118"/>
      <c r="H73" s="191"/>
      <c r="I73" s="118"/>
      <c r="J73" s="118"/>
      <c r="K73" s="32"/>
    </row>
    <row r="74" spans="1:14" s="40" customFormat="1" ht="12.75" customHeight="1" x14ac:dyDescent="0.25">
      <c r="A74" s="17" t="s">
        <v>46</v>
      </c>
      <c r="B74" s="37" t="s">
        <v>49</v>
      </c>
      <c r="C74" s="37"/>
      <c r="D74" s="43"/>
      <c r="E74" s="44"/>
      <c r="F74" s="44"/>
      <c r="G74" s="44"/>
      <c r="H74" s="44"/>
      <c r="I74" s="44"/>
      <c r="J74" s="44"/>
      <c r="K74" s="45"/>
      <c r="L74" s="45"/>
      <c r="M74" s="45"/>
      <c r="N74" s="39"/>
    </row>
    <row r="75" spans="1:14" s="40" customFormat="1" ht="12.75" customHeight="1" x14ac:dyDescent="0.25">
      <c r="A75" s="36" t="s">
        <v>47</v>
      </c>
      <c r="B75" s="42" t="s">
        <v>63</v>
      </c>
      <c r="C75" s="42"/>
      <c r="D75" s="42"/>
      <c r="E75" s="42"/>
      <c r="F75" s="42"/>
      <c r="G75" s="42"/>
      <c r="H75" s="42"/>
      <c r="I75" s="42"/>
      <c r="J75" s="42"/>
      <c r="K75" s="37"/>
      <c r="L75" s="41"/>
      <c r="M75" s="41"/>
      <c r="N75" s="39"/>
    </row>
    <row r="76" spans="1:14" s="40" customFormat="1" ht="12.75" customHeight="1" x14ac:dyDescent="0.25">
      <c r="A76" s="36" t="s">
        <v>48</v>
      </c>
      <c r="B76" s="42" t="s">
        <v>82</v>
      </c>
      <c r="C76" s="42"/>
      <c r="D76" s="42"/>
      <c r="E76" s="42"/>
      <c r="F76" s="42"/>
      <c r="G76" s="42"/>
      <c r="H76" s="42"/>
      <c r="I76" s="42"/>
      <c r="J76" s="42"/>
      <c r="K76" s="37"/>
      <c r="L76" s="41"/>
      <c r="M76" s="41"/>
      <c r="N76" s="39"/>
    </row>
    <row r="77" spans="1:14" s="196" customFormat="1" ht="23.25" customHeight="1" x14ac:dyDescent="0.25">
      <c r="A77" s="70" t="s">
        <v>50</v>
      </c>
      <c r="B77" s="125" t="s">
        <v>65</v>
      </c>
      <c r="C77" s="70"/>
      <c r="D77" s="125"/>
      <c r="E77" s="70"/>
      <c r="F77" s="70"/>
      <c r="G77" s="70"/>
      <c r="H77" s="70"/>
      <c r="I77" s="70"/>
      <c r="J77" s="70"/>
      <c r="K77" s="36"/>
      <c r="L77" s="199"/>
      <c r="M77" s="36"/>
    </row>
    <row r="78" spans="1:14" s="127" customFormat="1" ht="25.5" customHeight="1" x14ac:dyDescent="0.25">
      <c r="A78" s="125"/>
      <c r="B78" s="242"/>
      <c r="C78" s="243"/>
      <c r="D78" s="243"/>
      <c r="E78" s="243"/>
      <c r="F78" s="243"/>
      <c r="G78" s="243"/>
      <c r="H78" s="180"/>
      <c r="I78" s="126"/>
      <c r="J78" s="126"/>
      <c r="K78" s="43"/>
      <c r="L78" s="43"/>
      <c r="M78" s="43"/>
    </row>
    <row r="79" spans="1:14" s="40" customFormat="1" ht="25.5" customHeight="1" x14ac:dyDescent="0.25">
      <c r="A79" s="74"/>
      <c r="K79" s="39"/>
    </row>
    <row r="80" spans="1:14"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59055118110236227" right="0" top="0.59055118110236227" bottom="0" header="0" footer="0"/>
  <pageSetup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L79"/>
  <sheetViews>
    <sheetView workbookViewId="0">
      <selection activeCell="L34" sqref="L34:L42"/>
    </sheetView>
  </sheetViews>
  <sheetFormatPr baseColWidth="10" defaultRowHeight="12.5" x14ac:dyDescent="0.25"/>
  <cols>
    <col min="1" max="2" width="2.54296875" customWidth="1"/>
    <col min="3" max="3" width="52.81640625" customWidth="1"/>
    <col min="4" max="9" width="11" customWidth="1"/>
    <col min="10" max="10" width="11" style="17" customWidth="1"/>
    <col min="11" max="11" width="6.54296875" bestFit="1" customWidth="1"/>
  </cols>
  <sheetData>
    <row r="1" spans="1:12" ht="29" x14ac:dyDescent="0.25">
      <c r="K1" s="206">
        <v>6</v>
      </c>
    </row>
    <row r="2" spans="1:12" ht="13" x14ac:dyDescent="0.3">
      <c r="A2" s="1" t="s">
        <v>71</v>
      </c>
      <c r="B2" s="2"/>
      <c r="C2" s="2"/>
      <c r="D2" s="2"/>
      <c r="E2" s="2"/>
      <c r="F2" s="2"/>
      <c r="G2" s="2"/>
      <c r="H2" s="2"/>
      <c r="I2" s="2"/>
      <c r="J2" s="46"/>
    </row>
    <row r="3" spans="1:12" ht="13" x14ac:dyDescent="0.3">
      <c r="A3" s="4" t="str">
        <f>+Total!A3</f>
        <v>ESTADO DE OPERACIONES DE GOBIERNO  2021</v>
      </c>
      <c r="B3" s="5"/>
      <c r="C3" s="5"/>
      <c r="D3" s="2"/>
      <c r="E3" s="2"/>
      <c r="F3" s="2"/>
      <c r="G3" s="2"/>
      <c r="H3" s="2"/>
      <c r="I3" s="2"/>
      <c r="J3" s="46"/>
    </row>
    <row r="4" spans="1:12" ht="13" x14ac:dyDescent="0.3">
      <c r="A4" s="1" t="s">
        <v>1</v>
      </c>
      <c r="B4" s="2"/>
      <c r="C4" s="2"/>
      <c r="D4" s="2"/>
      <c r="E4" s="2"/>
      <c r="F4" s="2"/>
      <c r="G4" s="2"/>
      <c r="H4" s="2"/>
      <c r="I4" s="2"/>
      <c r="J4" s="46"/>
    </row>
    <row r="5" spans="1:12" ht="13" x14ac:dyDescent="0.3">
      <c r="A5" s="1" t="s">
        <v>52</v>
      </c>
      <c r="B5" s="2"/>
      <c r="C5" s="7"/>
      <c r="D5" s="2"/>
      <c r="E5" s="2"/>
      <c r="F5" s="2"/>
      <c r="G5" s="2"/>
      <c r="H5" s="2"/>
      <c r="I5" s="2"/>
      <c r="J5" s="46"/>
    </row>
    <row r="6" spans="1:12" ht="13" x14ac:dyDescent="0.3">
      <c r="A6" s="1" t="s">
        <v>3</v>
      </c>
      <c r="B6" s="2"/>
      <c r="C6" s="7"/>
      <c r="D6" s="2"/>
      <c r="E6" s="2"/>
      <c r="F6" s="2"/>
      <c r="G6" s="2"/>
      <c r="H6" s="2"/>
      <c r="I6" s="2"/>
      <c r="J6" s="46"/>
    </row>
    <row r="7" spans="1:12" ht="13" x14ac:dyDescent="0.3">
      <c r="A7" s="9"/>
      <c r="B7" s="10"/>
      <c r="C7" s="11"/>
    </row>
    <row r="8" spans="1:12" ht="24.75" customHeight="1" x14ac:dyDescent="0.25">
      <c r="A8" s="13"/>
      <c r="B8" s="14"/>
      <c r="C8" s="14"/>
      <c r="D8" s="15" t="s">
        <v>5</v>
      </c>
      <c r="E8" s="107" t="s">
        <v>85</v>
      </c>
      <c r="F8" s="107" t="s">
        <v>86</v>
      </c>
      <c r="G8" s="133" t="s">
        <v>94</v>
      </c>
      <c r="H8" s="107" t="s">
        <v>87</v>
      </c>
      <c r="I8" s="107" t="s">
        <v>89</v>
      </c>
      <c r="J8" s="34" t="s">
        <v>88</v>
      </c>
    </row>
    <row r="9" spans="1:12" ht="13" x14ac:dyDescent="0.3">
      <c r="A9" s="16"/>
      <c r="B9" s="17"/>
      <c r="C9" s="17"/>
      <c r="D9" s="97"/>
      <c r="E9" s="120"/>
      <c r="F9" s="120"/>
      <c r="G9" s="192"/>
      <c r="H9" s="120"/>
      <c r="I9" s="120"/>
      <c r="J9" s="185"/>
    </row>
    <row r="10" spans="1:12" ht="13" x14ac:dyDescent="0.3">
      <c r="A10" s="19" t="s">
        <v>6</v>
      </c>
      <c r="B10" s="17"/>
      <c r="C10" s="17"/>
      <c r="D10" s="91"/>
      <c r="E10" s="115"/>
      <c r="F10" s="115"/>
      <c r="G10" s="186"/>
      <c r="H10" s="115"/>
      <c r="I10" s="115"/>
      <c r="J10" s="186"/>
    </row>
    <row r="11" spans="1:12" x14ac:dyDescent="0.25">
      <c r="A11" s="20" t="s">
        <v>7</v>
      </c>
      <c r="B11" s="17"/>
      <c r="C11" s="17"/>
      <c r="D11" s="92">
        <v>4149169.4119999991</v>
      </c>
      <c r="E11" s="119">
        <v>3542665.2929999996</v>
      </c>
      <c r="F11" s="119">
        <v>4102003.2609999999</v>
      </c>
      <c r="G11" s="21">
        <v>11793837.966000004</v>
      </c>
      <c r="H11" s="119">
        <v>6613918.7950000009</v>
      </c>
      <c r="I11" s="119">
        <v>2754155.8839999996</v>
      </c>
      <c r="J11" s="21">
        <f>+SUM(G11:I11)</f>
        <v>21161912.645000003</v>
      </c>
      <c r="L11" s="200"/>
    </row>
    <row r="12" spans="1:12" x14ac:dyDescent="0.25">
      <c r="A12" s="20"/>
      <c r="B12" s="17" t="s">
        <v>8</v>
      </c>
      <c r="C12" s="17"/>
      <c r="D12" s="92">
        <v>3644300.9330000002</v>
      </c>
      <c r="E12" s="119">
        <v>3049969.909</v>
      </c>
      <c r="F12" s="119">
        <v>3114741.9109999998</v>
      </c>
      <c r="G12" s="21">
        <v>9809012.7530000005</v>
      </c>
      <c r="H12" s="119">
        <v>5928314.7699999996</v>
      </c>
      <c r="I12" s="119">
        <v>2304981.1430000002</v>
      </c>
      <c r="J12" s="21">
        <f t="shared" ref="J12:J30" si="0">+SUM(G12:I12)</f>
        <v>18042308.666000001</v>
      </c>
    </row>
    <row r="13" spans="1:12" s="144" customFormat="1" x14ac:dyDescent="0.25">
      <c r="A13" s="77"/>
      <c r="B13" s="75"/>
      <c r="C13" s="75" t="s">
        <v>69</v>
      </c>
      <c r="D13" s="145">
        <v>130095.46076100104</v>
      </c>
      <c r="E13" s="146">
        <v>202274.52262251903</v>
      </c>
      <c r="F13" s="146">
        <v>159352.11960738283</v>
      </c>
      <c r="G13" s="141">
        <v>491722.10299090284</v>
      </c>
      <c r="H13" s="146">
        <v>540323.89254586841</v>
      </c>
      <c r="I13" s="146">
        <v>318596.67630760674</v>
      </c>
      <c r="J13" s="21">
        <f t="shared" si="0"/>
        <v>1350642.6718443781</v>
      </c>
    </row>
    <row r="14" spans="1:12" s="144" customFormat="1" x14ac:dyDescent="0.25">
      <c r="A14" s="77"/>
      <c r="B14" s="75"/>
      <c r="C14" s="75" t="s">
        <v>59</v>
      </c>
      <c r="D14" s="145">
        <v>3514205.4722389993</v>
      </c>
      <c r="E14" s="146">
        <v>2847695.3863774808</v>
      </c>
      <c r="F14" s="146">
        <v>2955389.7913926169</v>
      </c>
      <c r="G14" s="141">
        <v>9317290.6500090975</v>
      </c>
      <c r="H14" s="146">
        <v>5387990.8774541309</v>
      </c>
      <c r="I14" s="146">
        <v>1986384.4666923934</v>
      </c>
      <c r="J14" s="21">
        <f t="shared" si="0"/>
        <v>16691665.994155621</v>
      </c>
    </row>
    <row r="15" spans="1:12" x14ac:dyDescent="0.25">
      <c r="A15" s="20"/>
      <c r="B15" s="17" t="s">
        <v>95</v>
      </c>
      <c r="C15" s="17"/>
      <c r="D15" s="92">
        <v>0</v>
      </c>
      <c r="E15" s="119">
        <v>0</v>
      </c>
      <c r="F15" s="119">
        <v>0</v>
      </c>
      <c r="G15" s="21">
        <v>0</v>
      </c>
      <c r="H15" s="119">
        <v>0</v>
      </c>
      <c r="I15" s="119">
        <v>0</v>
      </c>
      <c r="J15" s="21">
        <f t="shared" si="0"/>
        <v>0</v>
      </c>
    </row>
    <row r="16" spans="1:12" x14ac:dyDescent="0.25">
      <c r="A16" s="20"/>
      <c r="B16" s="17" t="s">
        <v>9</v>
      </c>
      <c r="C16" s="17"/>
      <c r="D16" s="92">
        <v>239648.19</v>
      </c>
      <c r="E16" s="119">
        <v>216981.43400000001</v>
      </c>
      <c r="F16" s="119">
        <v>231514.215</v>
      </c>
      <c r="G16" s="21">
        <v>688143.83900000004</v>
      </c>
      <c r="H16" s="119">
        <v>227097.1</v>
      </c>
      <c r="I16" s="119">
        <v>228074.71400000001</v>
      </c>
      <c r="J16" s="21">
        <f t="shared" si="0"/>
        <v>1143315.6529999999</v>
      </c>
    </row>
    <row r="17" spans="1:10" x14ac:dyDescent="0.25">
      <c r="A17" s="20"/>
      <c r="B17" s="17" t="s">
        <v>66</v>
      </c>
      <c r="C17" s="17"/>
      <c r="D17" s="92">
        <v>6775.0219999999999</v>
      </c>
      <c r="E17" s="119">
        <v>2598.59</v>
      </c>
      <c r="F17" s="119">
        <v>3803.134</v>
      </c>
      <c r="G17" s="21">
        <v>13176.746000000001</v>
      </c>
      <c r="H17" s="119">
        <v>33603.328999999998</v>
      </c>
      <c r="I17" s="119">
        <v>5993.1790000000001</v>
      </c>
      <c r="J17" s="21">
        <f t="shared" si="0"/>
        <v>52773.254000000001</v>
      </c>
    </row>
    <row r="18" spans="1:10" x14ac:dyDescent="0.25">
      <c r="A18" s="20"/>
      <c r="B18" s="17" t="s">
        <v>67</v>
      </c>
      <c r="C18" s="17"/>
      <c r="D18" s="92">
        <v>18382.271000000001</v>
      </c>
      <c r="E18" s="119">
        <v>24580.580999999998</v>
      </c>
      <c r="F18" s="119">
        <v>15548.275</v>
      </c>
      <c r="G18" s="21">
        <v>58511.127</v>
      </c>
      <c r="H18" s="119">
        <v>29916.152999999998</v>
      </c>
      <c r="I18" s="119">
        <v>26546.91</v>
      </c>
      <c r="J18" s="21">
        <f t="shared" si="0"/>
        <v>114974.19</v>
      </c>
    </row>
    <row r="19" spans="1:10" x14ac:dyDescent="0.25">
      <c r="A19" s="20"/>
      <c r="B19" s="17" t="s">
        <v>10</v>
      </c>
      <c r="C19" s="17"/>
      <c r="D19" s="92">
        <v>61714.002999999997</v>
      </c>
      <c r="E19" s="119">
        <v>72408.804000000004</v>
      </c>
      <c r="F19" s="119">
        <v>372739.32799999998</v>
      </c>
      <c r="G19" s="21">
        <v>506862.13500000001</v>
      </c>
      <c r="H19" s="119">
        <v>114149.287</v>
      </c>
      <c r="I19" s="119">
        <v>69253.482000000004</v>
      </c>
      <c r="J19" s="21">
        <f t="shared" si="0"/>
        <v>690264.90399999998</v>
      </c>
    </row>
    <row r="20" spans="1:10" x14ac:dyDescent="0.25">
      <c r="A20" s="20"/>
      <c r="B20" s="17" t="s">
        <v>11</v>
      </c>
      <c r="C20" s="17"/>
      <c r="D20" s="92">
        <v>178348.99299999999</v>
      </c>
      <c r="E20" s="119">
        <v>176125.97500000001</v>
      </c>
      <c r="F20" s="119">
        <v>363656.39799999999</v>
      </c>
      <c r="G20" s="21">
        <v>718131.36599999992</v>
      </c>
      <c r="H20" s="119">
        <v>280838.15600000002</v>
      </c>
      <c r="I20" s="119">
        <v>119306.45600000001</v>
      </c>
      <c r="J20" s="21">
        <f t="shared" si="0"/>
        <v>1118275.9779999999</v>
      </c>
    </row>
    <row r="21" spans="1:10" x14ac:dyDescent="0.25">
      <c r="A21" s="20"/>
      <c r="B21" s="17"/>
      <c r="C21" s="17"/>
      <c r="D21" s="90"/>
      <c r="E21" s="121"/>
      <c r="F21" s="121"/>
      <c r="G21" s="193"/>
      <c r="H21" s="121"/>
      <c r="I21" s="121"/>
      <c r="J21" s="21"/>
    </row>
    <row r="22" spans="1:10" x14ac:dyDescent="0.25">
      <c r="A22" s="20" t="s">
        <v>12</v>
      </c>
      <c r="B22" s="17"/>
      <c r="C22" s="17"/>
      <c r="D22" s="92">
        <v>3430420.9390000002</v>
      </c>
      <c r="E22" s="119">
        <v>3411135.5150000001</v>
      </c>
      <c r="F22" s="119">
        <v>5226328.6300000008</v>
      </c>
      <c r="G22" s="21">
        <v>12067885.084000001</v>
      </c>
      <c r="H22" s="119">
        <v>4779340.0559999999</v>
      </c>
      <c r="I22" s="119">
        <v>5732692.7519999994</v>
      </c>
      <c r="J22" s="21">
        <f t="shared" si="0"/>
        <v>22579917.892000001</v>
      </c>
    </row>
    <row r="23" spans="1:10" x14ac:dyDescent="0.25">
      <c r="A23" s="20"/>
      <c r="B23" s="17" t="s">
        <v>13</v>
      </c>
      <c r="C23" s="17"/>
      <c r="D23" s="92">
        <v>914472.39</v>
      </c>
      <c r="E23" s="119">
        <v>862161.78099999996</v>
      </c>
      <c r="F23" s="119">
        <v>1116281.6740000001</v>
      </c>
      <c r="G23" s="21">
        <v>2892915.8450000002</v>
      </c>
      <c r="H23" s="119">
        <v>865893.39399999997</v>
      </c>
      <c r="I23" s="119">
        <v>841830.42700000003</v>
      </c>
      <c r="J23" s="21">
        <f t="shared" si="0"/>
        <v>4600639.6660000002</v>
      </c>
    </row>
    <row r="24" spans="1:10" x14ac:dyDescent="0.25">
      <c r="A24" s="20"/>
      <c r="B24" s="17" t="s">
        <v>14</v>
      </c>
      <c r="C24" s="17"/>
      <c r="D24" s="92">
        <v>222358.23300000001</v>
      </c>
      <c r="E24" s="119">
        <v>327360.89799999999</v>
      </c>
      <c r="F24" s="119">
        <v>426257.41700000002</v>
      </c>
      <c r="G24" s="21">
        <v>975976.54800000007</v>
      </c>
      <c r="H24" s="119">
        <v>376250.02799999999</v>
      </c>
      <c r="I24" s="119">
        <v>367569.58</v>
      </c>
      <c r="J24" s="21">
        <f t="shared" si="0"/>
        <v>1719796.1560000002</v>
      </c>
    </row>
    <row r="25" spans="1:10" x14ac:dyDescent="0.25">
      <c r="A25" s="20"/>
      <c r="B25" s="17" t="s">
        <v>15</v>
      </c>
      <c r="C25" s="17"/>
      <c r="D25" s="92">
        <v>222739.08</v>
      </c>
      <c r="E25" s="119">
        <v>3297.5160000000001</v>
      </c>
      <c r="F25" s="119">
        <v>507237.28600000002</v>
      </c>
      <c r="G25" s="21">
        <v>733273.88199999998</v>
      </c>
      <c r="H25" s="119">
        <v>26630.719000000001</v>
      </c>
      <c r="I25" s="119">
        <v>1550.432</v>
      </c>
      <c r="J25" s="21">
        <f t="shared" si="0"/>
        <v>761455.03300000005</v>
      </c>
    </row>
    <row r="26" spans="1:10" x14ac:dyDescent="0.25">
      <c r="A26" s="20"/>
      <c r="B26" s="17" t="s">
        <v>68</v>
      </c>
      <c r="C26" s="17"/>
      <c r="D26" s="92">
        <v>1429783.828</v>
      </c>
      <c r="E26" s="119">
        <v>1501588.683</v>
      </c>
      <c r="F26" s="119">
        <v>2389278.5839999998</v>
      </c>
      <c r="G26" s="21">
        <v>5320651.0949999997</v>
      </c>
      <c r="H26" s="119">
        <v>2859367.602</v>
      </c>
      <c r="I26" s="119">
        <v>3699945.9989999998</v>
      </c>
      <c r="J26" s="21">
        <f t="shared" si="0"/>
        <v>11879964.695999999</v>
      </c>
    </row>
    <row r="27" spans="1:10" x14ac:dyDescent="0.25">
      <c r="A27" s="20"/>
      <c r="B27" s="17" t="s">
        <v>60</v>
      </c>
      <c r="C27" s="17"/>
      <c r="D27" s="92">
        <v>632924.30000000005</v>
      </c>
      <c r="E27" s="119">
        <v>707327.15599999996</v>
      </c>
      <c r="F27" s="119">
        <v>779532.67200000002</v>
      </c>
      <c r="G27" s="21">
        <v>2119784.128</v>
      </c>
      <c r="H27" s="119">
        <v>642821.18900000001</v>
      </c>
      <c r="I27" s="119">
        <v>806024.12800000003</v>
      </c>
      <c r="J27" s="21">
        <f t="shared" si="0"/>
        <v>3568629.4449999998</v>
      </c>
    </row>
    <row r="28" spans="1:10" x14ac:dyDescent="0.25">
      <c r="A28" s="20"/>
      <c r="B28" s="17" t="s">
        <v>16</v>
      </c>
      <c r="C28" s="17"/>
      <c r="D28" s="92">
        <v>8143.1080000000002</v>
      </c>
      <c r="E28" s="119">
        <v>9399.4809999999998</v>
      </c>
      <c r="F28" s="119">
        <v>7740.9970000000003</v>
      </c>
      <c r="G28" s="21">
        <v>25283.585999999999</v>
      </c>
      <c r="H28" s="119">
        <v>8377.1239999999998</v>
      </c>
      <c r="I28" s="119">
        <v>15772.186</v>
      </c>
      <c r="J28" s="21">
        <f t="shared" si="0"/>
        <v>49432.896000000001</v>
      </c>
    </row>
    <row r="29" spans="1:10" x14ac:dyDescent="0.25">
      <c r="A29" s="20"/>
      <c r="B29" s="17"/>
      <c r="C29" s="17"/>
      <c r="D29" s="92"/>
      <c r="E29" s="119"/>
      <c r="F29" s="119"/>
      <c r="G29" s="21"/>
      <c r="H29" s="119"/>
      <c r="I29" s="119"/>
      <c r="J29" s="21"/>
    </row>
    <row r="30" spans="1:10" x14ac:dyDescent="0.25">
      <c r="A30" s="22" t="s">
        <v>17</v>
      </c>
      <c r="B30" s="23"/>
      <c r="C30" s="23"/>
      <c r="D30" s="92">
        <v>718748.47299999883</v>
      </c>
      <c r="E30" s="119">
        <v>131529.77799999947</v>
      </c>
      <c r="F30" s="119">
        <v>-1124325.3690000009</v>
      </c>
      <c r="G30" s="21">
        <v>-274047.11799999699</v>
      </c>
      <c r="H30" s="119">
        <v>1834578.739000001</v>
      </c>
      <c r="I30" s="119">
        <v>-2978536.8679999998</v>
      </c>
      <c r="J30" s="21">
        <f t="shared" si="0"/>
        <v>-1418005.2469999958</v>
      </c>
    </row>
    <row r="31" spans="1:10" x14ac:dyDescent="0.25">
      <c r="A31" s="20"/>
      <c r="B31" s="17"/>
      <c r="C31" s="17"/>
      <c r="D31" s="92"/>
      <c r="E31" s="119"/>
      <c r="F31" s="119"/>
      <c r="G31" s="21"/>
      <c r="H31" s="119"/>
      <c r="I31" s="119"/>
      <c r="J31" s="21"/>
    </row>
    <row r="32" spans="1:10" x14ac:dyDescent="0.25">
      <c r="A32" s="19" t="s">
        <v>18</v>
      </c>
      <c r="B32" s="17"/>
      <c r="C32" s="17"/>
      <c r="D32" s="92"/>
      <c r="E32" s="119"/>
      <c r="F32" s="119"/>
      <c r="G32" s="21"/>
      <c r="H32" s="119"/>
      <c r="I32" s="119"/>
      <c r="J32" s="21"/>
    </row>
    <row r="33" spans="1:12" x14ac:dyDescent="0.25">
      <c r="A33" s="20" t="s">
        <v>19</v>
      </c>
      <c r="B33" s="17"/>
      <c r="C33" s="17"/>
      <c r="D33" s="92">
        <v>207258.92799999999</v>
      </c>
      <c r="E33" s="119">
        <v>435363.22100000002</v>
      </c>
      <c r="F33" s="119">
        <v>643485.55299999996</v>
      </c>
      <c r="G33" s="21">
        <v>1286107.702</v>
      </c>
      <c r="H33" s="119">
        <v>586361.59400000004</v>
      </c>
      <c r="I33" s="119">
        <v>556855.20799999998</v>
      </c>
      <c r="J33" s="21">
        <f t="shared" ref="J33:J36" si="1">+SUM(G33:I33)</f>
        <v>2429324.5040000002</v>
      </c>
    </row>
    <row r="34" spans="1:12" x14ac:dyDescent="0.25">
      <c r="A34" s="20"/>
      <c r="B34" s="17" t="s">
        <v>20</v>
      </c>
      <c r="C34" s="17"/>
      <c r="D34" s="92">
        <v>228.655</v>
      </c>
      <c r="E34" s="119">
        <v>312.05099999999999</v>
      </c>
      <c r="F34" s="119">
        <v>1264.1500000000001</v>
      </c>
      <c r="G34" s="21">
        <v>1804.8560000000002</v>
      </c>
      <c r="H34" s="119">
        <v>329.88200000000001</v>
      </c>
      <c r="I34" s="119">
        <v>642.78899999999999</v>
      </c>
      <c r="J34" s="21">
        <f t="shared" si="1"/>
        <v>2777.527</v>
      </c>
    </row>
    <row r="35" spans="1:12" x14ac:dyDescent="0.25">
      <c r="A35" s="20"/>
      <c r="B35" s="17" t="s">
        <v>21</v>
      </c>
      <c r="C35" s="17"/>
      <c r="D35" s="92">
        <v>72029.513999999996</v>
      </c>
      <c r="E35" s="119">
        <v>232309.19699999999</v>
      </c>
      <c r="F35" s="119">
        <v>332163.67700000003</v>
      </c>
      <c r="G35" s="21">
        <v>636502.38800000004</v>
      </c>
      <c r="H35" s="119">
        <v>330073.75599999999</v>
      </c>
      <c r="I35" s="119">
        <v>266167.56800000003</v>
      </c>
      <c r="J35" s="21">
        <f t="shared" si="1"/>
        <v>1232743.7120000001</v>
      </c>
    </row>
    <row r="36" spans="1:12" x14ac:dyDescent="0.25">
      <c r="A36" s="20"/>
      <c r="B36" s="17" t="s">
        <v>22</v>
      </c>
      <c r="C36" s="17"/>
      <c r="D36" s="92">
        <v>135458.06899999999</v>
      </c>
      <c r="E36" s="119">
        <v>203366.07500000001</v>
      </c>
      <c r="F36" s="119">
        <v>312586.02600000001</v>
      </c>
      <c r="G36" s="21">
        <v>651410.16999999993</v>
      </c>
      <c r="H36" s="119">
        <v>256617.72</v>
      </c>
      <c r="I36" s="119">
        <v>291330.429</v>
      </c>
      <c r="J36" s="21">
        <f t="shared" si="1"/>
        <v>1199358.3189999999</v>
      </c>
    </row>
    <row r="37" spans="1:12" x14ac:dyDescent="0.25">
      <c r="A37" s="20"/>
      <c r="B37" s="17"/>
      <c r="C37" s="17"/>
      <c r="D37" s="92"/>
      <c r="E37" s="119"/>
      <c r="F37" s="119"/>
      <c r="G37" s="21"/>
      <c r="H37" s="119"/>
      <c r="I37" s="119"/>
      <c r="J37" s="21"/>
    </row>
    <row r="38" spans="1:12" ht="13" x14ac:dyDescent="0.3">
      <c r="A38" s="24" t="s">
        <v>61</v>
      </c>
      <c r="B38" s="25"/>
      <c r="C38" s="25"/>
      <c r="D38" s="94">
        <v>4149398.0669999989</v>
      </c>
      <c r="E38" s="122">
        <v>3542977.3439999996</v>
      </c>
      <c r="F38" s="122">
        <v>4103267.4109999998</v>
      </c>
      <c r="G38" s="26">
        <v>11795642.822000004</v>
      </c>
      <c r="H38" s="122">
        <v>6614248.6770000011</v>
      </c>
      <c r="I38" s="122">
        <v>2754798.6729999995</v>
      </c>
      <c r="J38" s="26">
        <f t="shared" ref="J38:J40" si="2">+SUM(G38:I38)</f>
        <v>21164690.172000006</v>
      </c>
    </row>
    <row r="39" spans="1:12" ht="13" x14ac:dyDescent="0.3">
      <c r="A39" s="24" t="s">
        <v>62</v>
      </c>
      <c r="B39" s="25"/>
      <c r="C39" s="25"/>
      <c r="D39" s="94">
        <v>3637908.5220000003</v>
      </c>
      <c r="E39" s="122">
        <v>3846810.7870000005</v>
      </c>
      <c r="F39" s="122">
        <v>5871078.3330000006</v>
      </c>
      <c r="G39" s="26">
        <v>13355797.642000001</v>
      </c>
      <c r="H39" s="122">
        <v>5366031.5319999997</v>
      </c>
      <c r="I39" s="122">
        <v>6290190.7489999998</v>
      </c>
      <c r="J39" s="26">
        <f t="shared" si="2"/>
        <v>25012019.923</v>
      </c>
      <c r="L39" s="200"/>
    </row>
    <row r="40" spans="1:12" ht="13" x14ac:dyDescent="0.3">
      <c r="A40" s="24" t="s">
        <v>23</v>
      </c>
      <c r="B40" s="25"/>
      <c r="C40" s="25"/>
      <c r="D40" s="94">
        <v>511489.54499999853</v>
      </c>
      <c r="E40" s="122">
        <v>-303833.4430000009</v>
      </c>
      <c r="F40" s="122">
        <v>-1767810.9220000007</v>
      </c>
      <c r="G40" s="26">
        <v>-1560154.8199999966</v>
      </c>
      <c r="H40" s="122">
        <v>1248217.1450000014</v>
      </c>
      <c r="I40" s="122">
        <v>-3535392.0760000004</v>
      </c>
      <c r="J40" s="26">
        <f t="shared" si="2"/>
        <v>-3847329.7509999955</v>
      </c>
      <c r="L40" s="200"/>
    </row>
    <row r="41" spans="1:12" ht="13" x14ac:dyDescent="0.3">
      <c r="A41" s="27"/>
      <c r="B41" s="28"/>
      <c r="C41" s="28"/>
      <c r="D41" s="96"/>
      <c r="E41" s="123"/>
      <c r="F41" s="123"/>
      <c r="G41" s="194"/>
      <c r="H41" s="123"/>
      <c r="I41" s="123"/>
      <c r="J41" s="29"/>
      <c r="L41" s="250"/>
    </row>
    <row r="42" spans="1:12" x14ac:dyDescent="0.25">
      <c r="A42" s="19" t="s">
        <v>24</v>
      </c>
      <c r="B42" s="17"/>
      <c r="C42" s="17"/>
      <c r="D42" s="90"/>
      <c r="E42" s="121"/>
      <c r="F42" s="121"/>
      <c r="G42" s="193"/>
      <c r="H42" s="121"/>
      <c r="I42" s="121"/>
      <c r="J42" s="18"/>
    </row>
    <row r="43" spans="1:12" x14ac:dyDescent="0.25">
      <c r="A43" s="19"/>
      <c r="B43" s="17"/>
      <c r="C43" s="17"/>
      <c r="D43" s="90"/>
      <c r="E43" s="121"/>
      <c r="F43" s="121"/>
      <c r="G43" s="193"/>
      <c r="H43" s="121"/>
      <c r="I43" s="121"/>
      <c r="J43" s="18"/>
    </row>
    <row r="44" spans="1:12" x14ac:dyDescent="0.25">
      <c r="A44" s="20" t="s">
        <v>25</v>
      </c>
      <c r="B44" s="17"/>
      <c r="C44" s="17"/>
      <c r="D44" s="92">
        <v>-793125.2370000002</v>
      </c>
      <c r="E44" s="119">
        <v>-567441.28</v>
      </c>
      <c r="F44" s="119">
        <v>-2519750.5269999998</v>
      </c>
      <c r="G44" s="21">
        <v>-3880317.0440000002</v>
      </c>
      <c r="H44" s="119">
        <v>1435989.037</v>
      </c>
      <c r="I44" s="119">
        <v>-2763313.0060000001</v>
      </c>
      <c r="J44" s="21">
        <f t="shared" ref="J44:J57" si="3">+SUM(G44:I44)</f>
        <v>-5207641.0130000003</v>
      </c>
    </row>
    <row r="45" spans="1:12" x14ac:dyDescent="0.25">
      <c r="A45" s="20" t="s">
        <v>26</v>
      </c>
      <c r="B45" s="17"/>
      <c r="C45" s="17"/>
      <c r="D45" s="92">
        <v>-494495.78600000002</v>
      </c>
      <c r="E45" s="119">
        <v>-4838.2000000000044</v>
      </c>
      <c r="F45" s="119">
        <v>1208.4990000000107</v>
      </c>
      <c r="G45" s="21">
        <v>-498125.48700000002</v>
      </c>
      <c r="H45" s="119">
        <v>-52994.915999999997</v>
      </c>
      <c r="I45" s="119">
        <v>304595.25300000003</v>
      </c>
      <c r="J45" s="21">
        <f t="shared" si="3"/>
        <v>-246525.15000000002</v>
      </c>
    </row>
    <row r="46" spans="1:12" x14ac:dyDescent="0.25">
      <c r="A46" s="20"/>
      <c r="B46" s="17" t="s">
        <v>27</v>
      </c>
      <c r="C46" s="17"/>
      <c r="D46" s="92">
        <v>44999.832000000002</v>
      </c>
      <c r="E46" s="119">
        <v>58721.81</v>
      </c>
      <c r="F46" s="119">
        <v>79293.695000000007</v>
      </c>
      <c r="G46" s="21">
        <v>183015.337</v>
      </c>
      <c r="H46" s="119">
        <v>61225.447</v>
      </c>
      <c r="I46" s="119">
        <v>456226.87599999999</v>
      </c>
      <c r="J46" s="21">
        <f t="shared" si="3"/>
        <v>700467.65999999992</v>
      </c>
    </row>
    <row r="47" spans="1:12" x14ac:dyDescent="0.25">
      <c r="A47" s="20"/>
      <c r="B47" s="17" t="s">
        <v>28</v>
      </c>
      <c r="C47" s="17"/>
      <c r="D47" s="92">
        <v>539495.61800000002</v>
      </c>
      <c r="E47" s="119">
        <v>63560.01</v>
      </c>
      <c r="F47" s="119">
        <v>78085.195999999996</v>
      </c>
      <c r="G47" s="21">
        <v>681140.82400000002</v>
      </c>
      <c r="H47" s="119">
        <v>114220.363</v>
      </c>
      <c r="I47" s="119">
        <v>151631.62299999999</v>
      </c>
      <c r="J47" s="21">
        <f t="shared" si="3"/>
        <v>946992.81</v>
      </c>
    </row>
    <row r="48" spans="1:12" x14ac:dyDescent="0.25">
      <c r="A48" s="20" t="s">
        <v>29</v>
      </c>
      <c r="B48" s="17"/>
      <c r="C48" s="17"/>
      <c r="D48" s="92">
        <v>-1089844.3690000002</v>
      </c>
      <c r="E48" s="119">
        <v>729456.4580000001</v>
      </c>
      <c r="F48" s="119">
        <v>-1152619.7250000001</v>
      </c>
      <c r="G48" s="21">
        <v>-1513007.6360000002</v>
      </c>
      <c r="H48" s="119">
        <v>729370.27599999995</v>
      </c>
      <c r="I48" s="119">
        <v>-141851.45199999999</v>
      </c>
      <c r="J48" s="21">
        <f t="shared" si="3"/>
        <v>-925488.81200000015</v>
      </c>
    </row>
    <row r="49" spans="1:10" x14ac:dyDescent="0.25">
      <c r="A49" s="20"/>
      <c r="B49" s="17" t="s">
        <v>30</v>
      </c>
      <c r="C49" s="17"/>
      <c r="D49" s="92">
        <v>1328362.848</v>
      </c>
      <c r="E49" s="119">
        <v>773585.62100000004</v>
      </c>
      <c r="F49" s="119">
        <v>-1149001.763</v>
      </c>
      <c r="G49" s="21">
        <v>952946.70600000001</v>
      </c>
      <c r="H49" s="119">
        <v>780180.21499999997</v>
      </c>
      <c r="I49" s="119">
        <v>-116645.041</v>
      </c>
      <c r="J49" s="21">
        <f t="shared" si="3"/>
        <v>1616481.8800000001</v>
      </c>
    </row>
    <row r="50" spans="1:10" x14ac:dyDescent="0.25">
      <c r="A50" s="20"/>
      <c r="B50" s="17" t="s">
        <v>31</v>
      </c>
      <c r="C50" s="17"/>
      <c r="D50" s="92">
        <v>2418207.2170000002</v>
      </c>
      <c r="E50" s="119">
        <v>44129.163</v>
      </c>
      <c r="F50" s="119">
        <v>3617.962</v>
      </c>
      <c r="G50" s="21">
        <v>2465954.3420000002</v>
      </c>
      <c r="H50" s="119">
        <v>50809.938999999998</v>
      </c>
      <c r="I50" s="119">
        <v>25206.411</v>
      </c>
      <c r="J50" s="21">
        <f t="shared" si="3"/>
        <v>2541970.6919999998</v>
      </c>
    </row>
    <row r="51" spans="1:10" x14ac:dyDescent="0.25">
      <c r="A51" s="20" t="s">
        <v>32</v>
      </c>
      <c r="B51" s="17"/>
      <c r="C51" s="17"/>
      <c r="D51" s="92">
        <v>48706.048999999999</v>
      </c>
      <c r="E51" s="119">
        <v>-1205793.7450000001</v>
      </c>
      <c r="F51" s="119">
        <v>-1239612.2609999999</v>
      </c>
      <c r="G51" s="21">
        <v>-2396699.9569999999</v>
      </c>
      <c r="H51" s="119">
        <v>-1184860.203</v>
      </c>
      <c r="I51" s="119">
        <v>-1770562.747</v>
      </c>
      <c r="J51" s="21">
        <f t="shared" si="3"/>
        <v>-5352122.9069999997</v>
      </c>
    </row>
    <row r="52" spans="1:10" x14ac:dyDescent="0.25">
      <c r="A52" s="20" t="s">
        <v>33</v>
      </c>
      <c r="B52" s="17"/>
      <c r="C52" s="17"/>
      <c r="D52" s="92">
        <v>742508.86899999995</v>
      </c>
      <c r="E52" s="119">
        <v>-86265.793000000005</v>
      </c>
      <c r="F52" s="119">
        <v>-128727.03999999999</v>
      </c>
      <c r="G52" s="21">
        <v>527516.03599999985</v>
      </c>
      <c r="H52" s="119">
        <v>1944473.88</v>
      </c>
      <c r="I52" s="119">
        <v>-1155494.06</v>
      </c>
      <c r="J52" s="21">
        <f t="shared" si="3"/>
        <v>1316495.8559999997</v>
      </c>
    </row>
    <row r="53" spans="1:10" x14ac:dyDescent="0.25">
      <c r="A53" s="20" t="s">
        <v>90</v>
      </c>
      <c r="B53" s="17"/>
      <c r="C53" s="17"/>
      <c r="D53" s="92">
        <v>0</v>
      </c>
      <c r="E53" s="119">
        <v>0</v>
      </c>
      <c r="F53" s="119">
        <v>0</v>
      </c>
      <c r="G53" s="21">
        <v>0</v>
      </c>
      <c r="H53" s="119">
        <v>0</v>
      </c>
      <c r="I53" s="119">
        <v>0</v>
      </c>
      <c r="J53" s="21">
        <f t="shared" si="3"/>
        <v>0</v>
      </c>
    </row>
    <row r="54" spans="1:10" x14ac:dyDescent="0.25">
      <c r="A54" s="20"/>
      <c r="B54" s="17" t="s">
        <v>34</v>
      </c>
      <c r="C54" s="17"/>
      <c r="D54" s="92">
        <v>0</v>
      </c>
      <c r="E54" s="119">
        <v>0</v>
      </c>
      <c r="F54" s="119">
        <v>0</v>
      </c>
      <c r="G54" s="21">
        <v>0</v>
      </c>
      <c r="H54" s="119">
        <v>0</v>
      </c>
      <c r="I54" s="119">
        <v>0</v>
      </c>
      <c r="J54" s="21">
        <f t="shared" si="3"/>
        <v>0</v>
      </c>
    </row>
    <row r="55" spans="1:10" x14ac:dyDescent="0.25">
      <c r="A55" s="20"/>
      <c r="B55" s="17" t="s">
        <v>35</v>
      </c>
      <c r="C55" s="17"/>
      <c r="D55" s="92">
        <v>0</v>
      </c>
      <c r="E55" s="119">
        <v>0</v>
      </c>
      <c r="F55" s="119">
        <v>0</v>
      </c>
      <c r="G55" s="21">
        <v>0</v>
      </c>
      <c r="H55" s="119">
        <v>0</v>
      </c>
      <c r="I55" s="119">
        <v>0</v>
      </c>
      <c r="J55" s="21">
        <f t="shared" si="3"/>
        <v>0</v>
      </c>
    </row>
    <row r="56" spans="1:10" x14ac:dyDescent="0.25">
      <c r="A56" s="77" t="s">
        <v>91</v>
      </c>
      <c r="B56" s="17"/>
      <c r="C56" s="17"/>
      <c r="D56" s="92">
        <v>0</v>
      </c>
      <c r="E56" s="119">
        <v>0</v>
      </c>
      <c r="F56" s="119">
        <v>0</v>
      </c>
      <c r="G56" s="21">
        <v>0</v>
      </c>
      <c r="H56" s="119">
        <v>0</v>
      </c>
      <c r="I56" s="119">
        <v>0</v>
      </c>
      <c r="J56" s="21">
        <f t="shared" si="3"/>
        <v>0</v>
      </c>
    </row>
    <row r="57" spans="1:10" x14ac:dyDescent="0.25">
      <c r="A57" s="20" t="s">
        <v>36</v>
      </c>
      <c r="B57" s="17"/>
      <c r="C57" s="17"/>
      <c r="D57" s="92">
        <v>0</v>
      </c>
      <c r="E57" s="119">
        <v>0</v>
      </c>
      <c r="F57" s="119">
        <v>0</v>
      </c>
      <c r="G57" s="21">
        <v>0</v>
      </c>
      <c r="H57" s="119">
        <v>0</v>
      </c>
      <c r="I57" s="119">
        <v>0</v>
      </c>
      <c r="J57" s="21">
        <f t="shared" si="3"/>
        <v>0</v>
      </c>
    </row>
    <row r="58" spans="1:10" x14ac:dyDescent="0.25">
      <c r="A58" s="20"/>
      <c r="B58" s="17"/>
      <c r="C58" s="17"/>
      <c r="D58" s="92"/>
      <c r="E58" s="119"/>
      <c r="F58" s="119"/>
      <c r="G58" s="21"/>
      <c r="H58" s="119"/>
      <c r="I58" s="119"/>
      <c r="J58" s="21"/>
    </row>
    <row r="59" spans="1:10" x14ac:dyDescent="0.25">
      <c r="A59" s="20" t="s">
        <v>37</v>
      </c>
      <c r="B59" s="17"/>
      <c r="C59" s="17"/>
      <c r="D59" s="92">
        <v>-1304614.7820000001</v>
      </c>
      <c r="E59" s="119">
        <v>-263607.837</v>
      </c>
      <c r="F59" s="119">
        <v>-751939.60499999986</v>
      </c>
      <c r="G59" s="21">
        <v>-2320162.2239999999</v>
      </c>
      <c r="H59" s="119">
        <v>187771.89199999996</v>
      </c>
      <c r="I59" s="119">
        <v>772079.07</v>
      </c>
      <c r="J59" s="21">
        <f t="shared" ref="J59:J70" si="4">+SUM(G59:I59)</f>
        <v>-1360311.2620000001</v>
      </c>
    </row>
    <row r="60" spans="1:10" x14ac:dyDescent="0.25">
      <c r="A60" s="20" t="s">
        <v>38</v>
      </c>
      <c r="B60" s="17"/>
      <c r="C60" s="17"/>
      <c r="D60" s="92">
        <v>-1452.4839999999999</v>
      </c>
      <c r="E60" s="119">
        <v>-656.6</v>
      </c>
      <c r="F60" s="119">
        <v>-8780.5580000000009</v>
      </c>
      <c r="G60" s="21">
        <v>-10889.642</v>
      </c>
      <c r="H60" s="119">
        <v>-2324.9090000000001</v>
      </c>
      <c r="I60" s="119">
        <v>-3365.7530000000002</v>
      </c>
      <c r="J60" s="21">
        <f t="shared" si="4"/>
        <v>-16580.304</v>
      </c>
    </row>
    <row r="61" spans="1:10" x14ac:dyDescent="0.25">
      <c r="A61" s="20"/>
      <c r="B61" s="17" t="s">
        <v>39</v>
      </c>
      <c r="C61" s="17"/>
      <c r="D61" s="92">
        <v>0</v>
      </c>
      <c r="E61" s="119">
        <v>0</v>
      </c>
      <c r="F61" s="119">
        <v>0</v>
      </c>
      <c r="G61" s="21">
        <v>0</v>
      </c>
      <c r="H61" s="119">
        <v>0</v>
      </c>
      <c r="I61" s="119">
        <v>0</v>
      </c>
      <c r="J61" s="21">
        <f t="shared" si="4"/>
        <v>0</v>
      </c>
    </row>
    <row r="62" spans="1:10" x14ac:dyDescent="0.25">
      <c r="A62" s="20"/>
      <c r="B62" s="17"/>
      <c r="C62" s="17" t="s">
        <v>40</v>
      </c>
      <c r="D62" s="92">
        <v>0</v>
      </c>
      <c r="E62" s="119">
        <v>0</v>
      </c>
      <c r="F62" s="119">
        <v>0</v>
      </c>
      <c r="G62" s="21">
        <v>0</v>
      </c>
      <c r="H62" s="119">
        <v>0</v>
      </c>
      <c r="I62" s="119">
        <v>0</v>
      </c>
      <c r="J62" s="21">
        <f t="shared" si="4"/>
        <v>0</v>
      </c>
    </row>
    <row r="63" spans="1:10" x14ac:dyDescent="0.25">
      <c r="A63" s="20"/>
      <c r="B63" s="17"/>
      <c r="C63" s="17" t="s">
        <v>41</v>
      </c>
      <c r="D63" s="92">
        <v>0</v>
      </c>
      <c r="E63" s="119">
        <v>0</v>
      </c>
      <c r="F63" s="119">
        <v>0</v>
      </c>
      <c r="G63" s="21">
        <v>0</v>
      </c>
      <c r="H63" s="119">
        <v>0</v>
      </c>
      <c r="I63" s="119">
        <v>0</v>
      </c>
      <c r="J63" s="21">
        <f t="shared" si="4"/>
        <v>0</v>
      </c>
    </row>
    <row r="64" spans="1:10" x14ac:dyDescent="0.25">
      <c r="A64" s="20"/>
      <c r="B64" s="17" t="s">
        <v>42</v>
      </c>
      <c r="C64" s="17"/>
      <c r="D64" s="92">
        <v>1452.4839999999999</v>
      </c>
      <c r="E64" s="119">
        <v>656.6</v>
      </c>
      <c r="F64" s="119">
        <v>8780.5580000000009</v>
      </c>
      <c r="G64" s="21">
        <v>10889.642</v>
      </c>
      <c r="H64" s="119">
        <v>2324.9090000000001</v>
      </c>
      <c r="I64" s="119">
        <v>3365.7530000000002</v>
      </c>
      <c r="J64" s="21">
        <f t="shared" si="4"/>
        <v>16580.304</v>
      </c>
    </row>
    <row r="65" spans="1:11" x14ac:dyDescent="0.25">
      <c r="A65" s="20" t="s">
        <v>43</v>
      </c>
      <c r="B65" s="17"/>
      <c r="C65" s="17"/>
      <c r="D65" s="92">
        <v>-1272084.4650000001</v>
      </c>
      <c r="E65" s="119">
        <v>-235520.51</v>
      </c>
      <c r="F65" s="119">
        <v>-715210.6179999999</v>
      </c>
      <c r="G65" s="21">
        <v>-2222815.5929999999</v>
      </c>
      <c r="H65" s="119">
        <v>217316.56099999999</v>
      </c>
      <c r="I65" s="119">
        <v>803456.11199999996</v>
      </c>
      <c r="J65" s="21">
        <f t="shared" si="4"/>
        <v>-1202042.92</v>
      </c>
    </row>
    <row r="66" spans="1:11" x14ac:dyDescent="0.25">
      <c r="A66" s="20"/>
      <c r="B66" s="17" t="s">
        <v>39</v>
      </c>
      <c r="C66" s="17"/>
      <c r="D66" s="92">
        <v>0</v>
      </c>
      <c r="E66" s="119">
        <v>0</v>
      </c>
      <c r="F66" s="119">
        <v>846265.799</v>
      </c>
      <c r="G66" s="21">
        <v>846265.799</v>
      </c>
      <c r="H66" s="119">
        <v>811370.47100000002</v>
      </c>
      <c r="I66" s="119">
        <v>848317</v>
      </c>
      <c r="J66" s="21">
        <f t="shared" si="4"/>
        <v>2505953.27</v>
      </c>
    </row>
    <row r="67" spans="1:11" x14ac:dyDescent="0.25">
      <c r="A67" s="20"/>
      <c r="B67" s="17"/>
      <c r="C67" s="17" t="s">
        <v>40</v>
      </c>
      <c r="D67" s="92">
        <v>0</v>
      </c>
      <c r="E67" s="119">
        <v>0</v>
      </c>
      <c r="F67" s="119">
        <v>846265.799</v>
      </c>
      <c r="G67" s="21">
        <v>846265.799</v>
      </c>
      <c r="H67" s="119">
        <v>811370.47100000002</v>
      </c>
      <c r="I67" s="119">
        <v>848317</v>
      </c>
      <c r="J67" s="21">
        <f t="shared" si="4"/>
        <v>2505953.27</v>
      </c>
    </row>
    <row r="68" spans="1:11" x14ac:dyDescent="0.25">
      <c r="A68" s="20"/>
      <c r="B68" s="17"/>
      <c r="C68" s="17" t="s">
        <v>41</v>
      </c>
      <c r="D68" s="92">
        <v>0</v>
      </c>
      <c r="E68" s="119">
        <v>0</v>
      </c>
      <c r="F68" s="119">
        <v>0</v>
      </c>
      <c r="G68" s="21">
        <v>0</v>
      </c>
      <c r="H68" s="119">
        <v>0</v>
      </c>
      <c r="I68" s="119">
        <v>0</v>
      </c>
      <c r="J68" s="21">
        <f t="shared" si="4"/>
        <v>0</v>
      </c>
    </row>
    <row r="69" spans="1:11" x14ac:dyDescent="0.25">
      <c r="A69" s="20"/>
      <c r="B69" s="17" t="s">
        <v>42</v>
      </c>
      <c r="C69" s="17"/>
      <c r="D69" s="92">
        <v>1272084.4650000001</v>
      </c>
      <c r="E69" s="119">
        <v>235520.51</v>
      </c>
      <c r="F69" s="119">
        <v>1561476.4169999999</v>
      </c>
      <c r="G69" s="21">
        <v>3069081.392</v>
      </c>
      <c r="H69" s="119">
        <v>594053.91</v>
      </c>
      <c r="I69" s="119">
        <v>44860.887999999999</v>
      </c>
      <c r="J69" s="21">
        <f t="shared" si="4"/>
        <v>3707996.19</v>
      </c>
    </row>
    <row r="70" spans="1:11" x14ac:dyDescent="0.25">
      <c r="A70" s="20" t="s">
        <v>44</v>
      </c>
      <c r="B70" s="17"/>
      <c r="C70" s="17"/>
      <c r="D70" s="92">
        <v>-31077.832999999999</v>
      </c>
      <c r="E70" s="119">
        <v>-27430.726999999999</v>
      </c>
      <c r="F70" s="119">
        <v>-27948.429</v>
      </c>
      <c r="G70" s="21">
        <v>-86456.989000000001</v>
      </c>
      <c r="H70" s="119">
        <v>-27219.759999999998</v>
      </c>
      <c r="I70" s="119">
        <v>-28011.289000000001</v>
      </c>
      <c r="J70" s="21">
        <f t="shared" si="4"/>
        <v>-141688.038</v>
      </c>
    </row>
    <row r="71" spans="1:11" x14ac:dyDescent="0.25">
      <c r="A71" s="20"/>
      <c r="B71" s="17"/>
      <c r="C71" s="17"/>
      <c r="D71" s="92"/>
      <c r="E71" s="119"/>
      <c r="F71" s="119"/>
      <c r="G71" s="21"/>
      <c r="H71" s="119"/>
      <c r="I71" s="119"/>
      <c r="J71" s="21"/>
    </row>
    <row r="72" spans="1:11" ht="13" x14ac:dyDescent="0.3">
      <c r="A72" s="24" t="s">
        <v>45</v>
      </c>
      <c r="B72" s="25"/>
      <c r="C72" s="25"/>
      <c r="D72" s="94">
        <v>511489.54499999993</v>
      </c>
      <c r="E72" s="122">
        <v>-303833.44300000003</v>
      </c>
      <c r="F72" s="122">
        <v>-1767810.9219999998</v>
      </c>
      <c r="G72" s="26">
        <v>-1560154.8200000003</v>
      </c>
      <c r="H72" s="122">
        <v>1248217.145</v>
      </c>
      <c r="I72" s="122">
        <v>-3535392.0759999999</v>
      </c>
      <c r="J72" s="26">
        <f t="shared" ref="J72" si="5">+SUM(G72:I72)</f>
        <v>-3847329.7510000002</v>
      </c>
    </row>
    <row r="73" spans="1:11" x14ac:dyDescent="0.25">
      <c r="A73" s="30"/>
      <c r="B73" s="31"/>
      <c r="C73" s="31"/>
      <c r="D73" s="96"/>
      <c r="E73" s="123"/>
      <c r="F73" s="123"/>
      <c r="G73" s="194"/>
      <c r="H73" s="123"/>
      <c r="I73" s="123"/>
      <c r="J73" s="32"/>
    </row>
    <row r="74" spans="1:11" ht="13.75" customHeight="1" x14ac:dyDescent="0.25">
      <c r="A74" s="38" t="s">
        <v>46</v>
      </c>
      <c r="B74" s="244" t="s">
        <v>49</v>
      </c>
      <c r="C74" s="244"/>
      <c r="D74" s="244"/>
      <c r="E74" s="244"/>
      <c r="F74" s="244"/>
      <c r="G74" s="181"/>
    </row>
    <row r="75" spans="1:11" ht="12.75" customHeight="1" x14ac:dyDescent="0.25">
      <c r="A75" s="36" t="s">
        <v>47</v>
      </c>
      <c r="B75" s="246" t="s">
        <v>63</v>
      </c>
      <c r="C75" s="246"/>
      <c r="D75" s="246"/>
      <c r="E75" s="246"/>
      <c r="F75" s="246"/>
      <c r="G75" s="247"/>
      <c r="H75" s="247"/>
      <c r="I75" s="247"/>
      <c r="J75" s="247"/>
    </row>
    <row r="76" spans="1:11" ht="12.75" customHeight="1" x14ac:dyDescent="0.25">
      <c r="A76" s="36" t="s">
        <v>48</v>
      </c>
      <c r="B76" s="246" t="s">
        <v>82</v>
      </c>
      <c r="C76" s="246"/>
      <c r="D76" s="246"/>
      <c r="E76" s="246"/>
      <c r="F76" s="246"/>
      <c r="G76" s="247"/>
      <c r="H76" s="247"/>
      <c r="I76" s="247"/>
      <c r="J76" s="247"/>
    </row>
    <row r="77" spans="1:11" s="70" customFormat="1" ht="26.5" customHeight="1" x14ac:dyDescent="0.25">
      <c r="A77" s="36" t="s">
        <v>50</v>
      </c>
      <c r="B77" s="245" t="s">
        <v>65</v>
      </c>
      <c r="C77" s="245"/>
      <c r="D77" s="245"/>
      <c r="E77" s="245"/>
      <c r="F77" s="245"/>
      <c r="G77" s="197"/>
      <c r="J77" s="36"/>
      <c r="K77" s="199"/>
    </row>
    <row r="78" spans="1:11" x14ac:dyDescent="0.25">
      <c r="A78" s="17"/>
      <c r="B78" s="17"/>
      <c r="C78" s="17"/>
      <c r="D78" s="33"/>
      <c r="E78" s="17"/>
      <c r="F78" s="17"/>
      <c r="G78" s="17"/>
    </row>
    <row r="79" spans="1:11" x14ac:dyDescent="0.25">
      <c r="A79" s="17"/>
      <c r="B79" s="17"/>
      <c r="C79" s="17"/>
      <c r="D79" s="33"/>
      <c r="E79" s="17"/>
      <c r="F79" s="17"/>
      <c r="G79" s="17"/>
    </row>
  </sheetData>
  <mergeCells count="4">
    <mergeCell ref="B74:F74"/>
    <mergeCell ref="B77:F77"/>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M80"/>
  <sheetViews>
    <sheetView workbookViewId="0">
      <selection activeCell="F36" sqref="F36"/>
    </sheetView>
  </sheetViews>
  <sheetFormatPr baseColWidth="10" defaultRowHeight="12.5" x14ac:dyDescent="0.25"/>
  <cols>
    <col min="1" max="2" width="2.81640625" customWidth="1"/>
    <col min="3" max="3" width="52.54296875" customWidth="1"/>
    <col min="4" max="10" width="11" customWidth="1"/>
    <col min="11" max="11" width="5.453125" customWidth="1"/>
  </cols>
  <sheetData>
    <row r="1" spans="1:11" ht="29" x14ac:dyDescent="0.25">
      <c r="K1" s="207">
        <v>7</v>
      </c>
    </row>
    <row r="2" spans="1:11" ht="13" x14ac:dyDescent="0.3">
      <c r="A2" s="1" t="s">
        <v>78</v>
      </c>
      <c r="B2" s="2"/>
      <c r="C2" s="2"/>
      <c r="D2" s="2"/>
      <c r="E2" s="2"/>
      <c r="F2" s="2"/>
      <c r="G2" s="2"/>
      <c r="H2" s="2"/>
      <c r="I2" s="2"/>
      <c r="J2" s="2"/>
    </row>
    <row r="3" spans="1:11" ht="13" x14ac:dyDescent="0.3">
      <c r="A3" s="4" t="str">
        <f>+Total!A3</f>
        <v>ESTADO DE OPERACIONES DE GOBIERNO  2021</v>
      </c>
      <c r="B3" s="5"/>
      <c r="C3" s="5"/>
      <c r="D3" s="2"/>
      <c r="E3" s="2"/>
      <c r="F3" s="2"/>
      <c r="G3" s="2"/>
      <c r="H3" s="2"/>
      <c r="I3" s="2"/>
      <c r="J3" s="2"/>
    </row>
    <row r="4" spans="1:11" ht="13" x14ac:dyDescent="0.3">
      <c r="A4" s="1" t="s">
        <v>1</v>
      </c>
      <c r="B4" s="2"/>
      <c r="C4" s="2"/>
      <c r="D4" s="2"/>
      <c r="E4" s="2"/>
      <c r="F4" s="2"/>
      <c r="G4" s="2"/>
      <c r="H4" s="2"/>
      <c r="I4" s="2"/>
      <c r="J4" s="2"/>
    </row>
    <row r="5" spans="1:11" ht="13" x14ac:dyDescent="0.3">
      <c r="A5" s="1" t="s">
        <v>54</v>
      </c>
      <c r="B5" s="2"/>
      <c r="C5" s="7"/>
      <c r="D5" s="2"/>
      <c r="E5" s="2"/>
      <c r="F5" s="2"/>
      <c r="G5" s="2"/>
      <c r="H5" s="2"/>
      <c r="I5" s="2"/>
      <c r="J5" s="2"/>
    </row>
    <row r="6" spans="1:11" ht="13" x14ac:dyDescent="0.3">
      <c r="A6" s="1" t="s">
        <v>55</v>
      </c>
      <c r="B6" s="2"/>
      <c r="C6" s="7"/>
      <c r="D6" s="2"/>
      <c r="E6" s="2"/>
      <c r="F6" s="2"/>
      <c r="G6" s="2"/>
      <c r="H6" s="2"/>
      <c r="I6" s="2"/>
      <c r="J6" s="2"/>
    </row>
    <row r="7" spans="1:11" ht="13" x14ac:dyDescent="0.3">
      <c r="A7" s="9"/>
      <c r="B7" s="10"/>
      <c r="C7" s="11"/>
      <c r="D7" s="2"/>
      <c r="E7" s="2"/>
      <c r="F7" s="2"/>
      <c r="G7" s="2"/>
    </row>
    <row r="8" spans="1:11" ht="25.5" customHeight="1" x14ac:dyDescent="0.25">
      <c r="A8" s="13"/>
      <c r="B8" s="14"/>
      <c r="C8" s="14"/>
      <c r="D8" s="15" t="s">
        <v>5</v>
      </c>
      <c r="E8" s="107" t="s">
        <v>85</v>
      </c>
      <c r="F8" s="107" t="s">
        <v>86</v>
      </c>
      <c r="G8" s="133" t="s">
        <v>94</v>
      </c>
      <c r="H8" s="107" t="s">
        <v>87</v>
      </c>
      <c r="I8" s="107" t="s">
        <v>89</v>
      </c>
      <c r="J8" s="34" t="s">
        <v>88</v>
      </c>
    </row>
    <row r="9" spans="1:11" ht="13" x14ac:dyDescent="0.3">
      <c r="A9" s="16"/>
      <c r="B9" s="17"/>
      <c r="C9" s="17"/>
      <c r="D9" s="90"/>
      <c r="E9" s="121"/>
      <c r="F9" s="121"/>
      <c r="G9" s="193"/>
      <c r="H9" s="121"/>
      <c r="I9" s="121"/>
      <c r="J9" s="185"/>
    </row>
    <row r="10" spans="1:11" ht="13" x14ac:dyDescent="0.3">
      <c r="A10" s="19" t="s">
        <v>6</v>
      </c>
      <c r="B10" s="17"/>
      <c r="C10" s="17"/>
      <c r="D10" s="91"/>
      <c r="E10" s="115"/>
      <c r="F10" s="115"/>
      <c r="G10" s="186"/>
      <c r="H10" s="115"/>
      <c r="I10" s="115"/>
      <c r="J10" s="186"/>
    </row>
    <row r="11" spans="1:11" x14ac:dyDescent="0.25">
      <c r="A11" s="20" t="s">
        <v>7</v>
      </c>
      <c r="B11" s="17"/>
      <c r="C11" s="17"/>
      <c r="D11" s="92">
        <v>158320.35569</v>
      </c>
      <c r="E11" s="119">
        <v>20573.478449999995</v>
      </c>
      <c r="F11" s="119">
        <v>225798.33407000001</v>
      </c>
      <c r="G11" s="21">
        <v>404692.16821000003</v>
      </c>
      <c r="H11" s="119">
        <v>286756.51</v>
      </c>
      <c r="I11" s="119">
        <v>331834</v>
      </c>
      <c r="J11" s="21">
        <f>+SUM(G11:I11)</f>
        <v>1023282.67821</v>
      </c>
    </row>
    <row r="12" spans="1:11" x14ac:dyDescent="0.25">
      <c r="A12" s="20"/>
      <c r="B12" s="17" t="s">
        <v>83</v>
      </c>
      <c r="C12" s="17"/>
      <c r="D12" s="92">
        <v>0</v>
      </c>
      <c r="E12" s="119">
        <v>0</v>
      </c>
      <c r="F12" s="119">
        <v>0</v>
      </c>
      <c r="G12" s="21">
        <v>0</v>
      </c>
      <c r="H12" s="119">
        <v>0</v>
      </c>
      <c r="I12" s="119">
        <v>0</v>
      </c>
      <c r="J12" s="21">
        <f t="shared" ref="J12:J30" si="0">+SUM(G12:I12)</f>
        <v>0</v>
      </c>
    </row>
    <row r="13" spans="1:11" s="144" customFormat="1" x14ac:dyDescent="0.25">
      <c r="A13" s="77"/>
      <c r="B13" s="75"/>
      <c r="C13" s="75" t="s">
        <v>69</v>
      </c>
      <c r="D13" s="145">
        <v>0</v>
      </c>
      <c r="E13" s="146">
        <v>0</v>
      </c>
      <c r="F13" s="146">
        <v>0</v>
      </c>
      <c r="G13" s="141">
        <v>0</v>
      </c>
      <c r="H13" s="146">
        <v>0</v>
      </c>
      <c r="I13" s="146">
        <v>0</v>
      </c>
      <c r="J13" s="21">
        <f t="shared" si="0"/>
        <v>0</v>
      </c>
    </row>
    <row r="14" spans="1:11" s="144" customFormat="1" x14ac:dyDescent="0.25">
      <c r="A14" s="77"/>
      <c r="B14" s="75"/>
      <c r="C14" s="75" t="s">
        <v>84</v>
      </c>
      <c r="D14" s="145">
        <v>0</v>
      </c>
      <c r="E14" s="146">
        <v>0</v>
      </c>
      <c r="F14" s="146">
        <v>0</v>
      </c>
      <c r="G14" s="141">
        <v>0</v>
      </c>
      <c r="H14" s="146">
        <v>0</v>
      </c>
      <c r="I14" s="146">
        <v>0</v>
      </c>
      <c r="J14" s="21">
        <f t="shared" si="0"/>
        <v>0</v>
      </c>
    </row>
    <row r="15" spans="1:11" x14ac:dyDescent="0.25">
      <c r="A15" s="20"/>
      <c r="B15" s="17" t="s">
        <v>95</v>
      </c>
      <c r="C15" s="17"/>
      <c r="D15" s="92">
        <v>63709.355689999997</v>
      </c>
      <c r="E15" s="119">
        <v>140534.47845</v>
      </c>
      <c r="F15" s="119">
        <v>145644.33407000001</v>
      </c>
      <c r="G15" s="21">
        <v>349888.16821000003</v>
      </c>
      <c r="H15" s="119">
        <v>235355.51</v>
      </c>
      <c r="I15" s="119">
        <v>350910</v>
      </c>
      <c r="J15" s="21">
        <f t="shared" si="0"/>
        <v>936153.67821000004</v>
      </c>
    </row>
    <row r="16" spans="1:11" x14ac:dyDescent="0.25">
      <c r="A16" s="20"/>
      <c r="B16" s="17" t="s">
        <v>9</v>
      </c>
      <c r="C16" s="17"/>
      <c r="D16" s="92">
        <v>0</v>
      </c>
      <c r="E16" s="119">
        <v>0</v>
      </c>
      <c r="F16" s="119">
        <v>0</v>
      </c>
      <c r="G16" s="21">
        <v>0</v>
      </c>
      <c r="H16" s="119">
        <v>0</v>
      </c>
      <c r="I16" s="119">
        <v>0</v>
      </c>
      <c r="J16" s="21">
        <f t="shared" si="0"/>
        <v>0</v>
      </c>
    </row>
    <row r="17" spans="1:10" x14ac:dyDescent="0.25">
      <c r="A17" s="20"/>
      <c r="B17" s="17" t="s">
        <v>56</v>
      </c>
      <c r="C17" s="17"/>
      <c r="D17" s="92">
        <v>0</v>
      </c>
      <c r="E17" s="119">
        <v>0</v>
      </c>
      <c r="F17" s="119">
        <v>0</v>
      </c>
      <c r="G17" s="21">
        <v>0</v>
      </c>
      <c r="H17" s="119">
        <v>0</v>
      </c>
      <c r="I17" s="119">
        <v>0</v>
      </c>
      <c r="J17" s="21">
        <f t="shared" si="0"/>
        <v>0</v>
      </c>
    </row>
    <row r="18" spans="1:10" x14ac:dyDescent="0.25">
      <c r="A18" s="20"/>
      <c r="B18" s="75" t="s">
        <v>57</v>
      </c>
      <c r="C18" s="17"/>
      <c r="D18" s="92">
        <v>16387</v>
      </c>
      <c r="E18" s="119">
        <v>17162</v>
      </c>
      <c r="F18" s="119">
        <v>19838</v>
      </c>
      <c r="G18" s="21">
        <v>53387</v>
      </c>
      <c r="H18" s="119">
        <v>18710</v>
      </c>
      <c r="I18" s="119">
        <v>19269</v>
      </c>
      <c r="J18" s="21">
        <f t="shared" si="0"/>
        <v>91366</v>
      </c>
    </row>
    <row r="19" spans="1:10" x14ac:dyDescent="0.25">
      <c r="A19" s="20"/>
      <c r="B19" s="17" t="s">
        <v>10</v>
      </c>
      <c r="C19" s="17"/>
      <c r="D19" s="92">
        <v>299</v>
      </c>
      <c r="E19" s="119">
        <v>220</v>
      </c>
      <c r="F19" s="119">
        <v>217</v>
      </c>
      <c r="G19" s="21">
        <v>736</v>
      </c>
      <c r="H19" s="119">
        <v>216</v>
      </c>
      <c r="I19" s="119">
        <v>132</v>
      </c>
      <c r="J19" s="21">
        <f t="shared" si="0"/>
        <v>1084</v>
      </c>
    </row>
    <row r="20" spans="1:10" x14ac:dyDescent="0.25">
      <c r="A20" s="20"/>
      <c r="B20" s="17" t="s">
        <v>11</v>
      </c>
      <c r="C20" s="17"/>
      <c r="D20" s="92">
        <v>77925</v>
      </c>
      <c r="E20" s="119">
        <v>-137343</v>
      </c>
      <c r="F20" s="119">
        <v>60099</v>
      </c>
      <c r="G20" s="21">
        <v>681</v>
      </c>
      <c r="H20" s="119">
        <v>32475</v>
      </c>
      <c r="I20" s="119">
        <v>-38477</v>
      </c>
      <c r="J20" s="21">
        <f t="shared" si="0"/>
        <v>-5321</v>
      </c>
    </row>
    <row r="21" spans="1:10" x14ac:dyDescent="0.25">
      <c r="A21" s="20"/>
      <c r="B21" s="17"/>
      <c r="C21" s="17"/>
      <c r="D21" s="90"/>
      <c r="E21" s="121"/>
      <c r="F21" s="121"/>
      <c r="G21" s="193"/>
      <c r="H21" s="121"/>
      <c r="I21" s="121"/>
      <c r="J21" s="21"/>
    </row>
    <row r="22" spans="1:10" x14ac:dyDescent="0.25">
      <c r="A22" s="20" t="s">
        <v>12</v>
      </c>
      <c r="B22" s="17"/>
      <c r="C22" s="17"/>
      <c r="D22" s="92">
        <v>207874</v>
      </c>
      <c r="E22" s="119">
        <v>46390</v>
      </c>
      <c r="F22" s="119">
        <v>41834</v>
      </c>
      <c r="G22" s="21">
        <v>296098</v>
      </c>
      <c r="H22" s="119">
        <v>52909</v>
      </c>
      <c r="I22" s="119">
        <v>64503</v>
      </c>
      <c r="J22" s="21">
        <f t="shared" si="0"/>
        <v>413510</v>
      </c>
    </row>
    <row r="23" spans="1:10" x14ac:dyDescent="0.25">
      <c r="A23" s="20"/>
      <c r="B23" s="17" t="s">
        <v>13</v>
      </c>
      <c r="C23" s="17"/>
      <c r="D23" s="92">
        <v>8565</v>
      </c>
      <c r="E23" s="119">
        <v>8707</v>
      </c>
      <c r="F23" s="119">
        <v>3525</v>
      </c>
      <c r="G23" s="21">
        <v>20797</v>
      </c>
      <c r="H23" s="119">
        <v>19916</v>
      </c>
      <c r="I23" s="119">
        <v>11070</v>
      </c>
      <c r="J23" s="21">
        <f t="shared" si="0"/>
        <v>51783</v>
      </c>
    </row>
    <row r="24" spans="1:10" x14ac:dyDescent="0.25">
      <c r="A24" s="20"/>
      <c r="B24" s="17" t="s">
        <v>14</v>
      </c>
      <c r="C24" s="17"/>
      <c r="D24" s="92">
        <v>4290</v>
      </c>
      <c r="E24" s="119">
        <v>2934</v>
      </c>
      <c r="F24" s="119">
        <v>5339</v>
      </c>
      <c r="G24" s="21">
        <v>12563</v>
      </c>
      <c r="H24" s="119">
        <v>14019</v>
      </c>
      <c r="I24" s="119">
        <v>7929</v>
      </c>
      <c r="J24" s="21">
        <f t="shared" si="0"/>
        <v>34511</v>
      </c>
    </row>
    <row r="25" spans="1:10" x14ac:dyDescent="0.25">
      <c r="A25" s="20"/>
      <c r="B25" s="17" t="s">
        <v>15</v>
      </c>
      <c r="C25" s="17"/>
      <c r="D25" s="92">
        <v>194631</v>
      </c>
      <c r="E25" s="119">
        <v>34553</v>
      </c>
      <c r="F25" s="119">
        <v>13381</v>
      </c>
      <c r="G25" s="21">
        <v>242565</v>
      </c>
      <c r="H25" s="119">
        <v>14653</v>
      </c>
      <c r="I25" s="119">
        <v>39436</v>
      </c>
      <c r="J25" s="21">
        <f t="shared" si="0"/>
        <v>296654</v>
      </c>
    </row>
    <row r="26" spans="1:10" x14ac:dyDescent="0.25">
      <c r="A26" s="20"/>
      <c r="B26" s="17" t="s">
        <v>58</v>
      </c>
      <c r="C26" s="17"/>
      <c r="D26" s="92">
        <v>388</v>
      </c>
      <c r="E26" s="119">
        <v>196</v>
      </c>
      <c r="F26" s="119">
        <v>19588</v>
      </c>
      <c r="G26" s="21">
        <v>20172</v>
      </c>
      <c r="H26" s="119">
        <v>4321</v>
      </c>
      <c r="I26" s="119">
        <v>6068</v>
      </c>
      <c r="J26" s="21">
        <f t="shared" si="0"/>
        <v>30561</v>
      </c>
    </row>
    <row r="27" spans="1:10" x14ac:dyDescent="0.25">
      <c r="A27" s="20"/>
      <c r="B27" s="17" t="s">
        <v>60</v>
      </c>
      <c r="C27" s="17"/>
      <c r="D27" s="92">
        <v>0</v>
      </c>
      <c r="E27" s="119">
        <v>0</v>
      </c>
      <c r="F27" s="119">
        <v>1</v>
      </c>
      <c r="G27" s="21">
        <v>1</v>
      </c>
      <c r="H27" s="119">
        <v>0</v>
      </c>
      <c r="I27" s="119">
        <v>0</v>
      </c>
      <c r="J27" s="21">
        <f t="shared" si="0"/>
        <v>1</v>
      </c>
    </row>
    <row r="28" spans="1:10" x14ac:dyDescent="0.25">
      <c r="A28" s="20"/>
      <c r="B28" s="17" t="s">
        <v>16</v>
      </c>
      <c r="C28" s="17"/>
      <c r="D28" s="92">
        <v>0</v>
      </c>
      <c r="E28" s="119">
        <v>0</v>
      </c>
      <c r="F28" s="119">
        <v>0</v>
      </c>
      <c r="G28" s="21">
        <v>0</v>
      </c>
      <c r="H28" s="119">
        <v>0</v>
      </c>
      <c r="I28" s="119">
        <v>0</v>
      </c>
      <c r="J28" s="21">
        <f t="shared" si="0"/>
        <v>0</v>
      </c>
    </row>
    <row r="29" spans="1:10" x14ac:dyDescent="0.25">
      <c r="A29" s="20"/>
      <c r="B29" s="17"/>
      <c r="C29" s="17"/>
      <c r="D29" s="92"/>
      <c r="E29" s="119"/>
      <c r="F29" s="119"/>
      <c r="G29" s="21"/>
      <c r="H29" s="119"/>
      <c r="I29" s="119"/>
      <c r="J29" s="21"/>
    </row>
    <row r="30" spans="1:10" x14ac:dyDescent="0.25">
      <c r="A30" s="22" t="s">
        <v>17</v>
      </c>
      <c r="B30" s="23"/>
      <c r="C30" s="23"/>
      <c r="D30" s="92">
        <v>-49553.644310000003</v>
      </c>
      <c r="E30" s="119">
        <v>-25816.521550000005</v>
      </c>
      <c r="F30" s="119">
        <v>183964.33407000001</v>
      </c>
      <c r="G30" s="21">
        <v>108594.16821000003</v>
      </c>
      <c r="H30" s="119">
        <v>233847.51</v>
      </c>
      <c r="I30" s="119">
        <v>267331</v>
      </c>
      <c r="J30" s="21">
        <f t="shared" si="0"/>
        <v>609772.67821000004</v>
      </c>
    </row>
    <row r="31" spans="1:10" x14ac:dyDescent="0.25">
      <c r="A31" s="20"/>
      <c r="B31" s="17"/>
      <c r="C31" s="17"/>
      <c r="D31" s="92"/>
      <c r="E31" s="119"/>
      <c r="F31" s="119"/>
      <c r="G31" s="21"/>
      <c r="H31" s="119"/>
      <c r="I31" s="119"/>
      <c r="J31" s="21"/>
    </row>
    <row r="32" spans="1:10" x14ac:dyDescent="0.25">
      <c r="A32" s="19" t="s">
        <v>18</v>
      </c>
      <c r="B32" s="17"/>
      <c r="C32" s="17"/>
      <c r="D32" s="92"/>
      <c r="E32" s="119"/>
      <c r="F32" s="119"/>
      <c r="G32" s="21"/>
      <c r="H32" s="119"/>
      <c r="I32" s="119"/>
      <c r="J32" s="21"/>
    </row>
    <row r="33" spans="1:10" x14ac:dyDescent="0.25">
      <c r="A33" s="20" t="s">
        <v>19</v>
      </c>
      <c r="B33" s="17"/>
      <c r="C33" s="17"/>
      <c r="D33" s="92">
        <v>39</v>
      </c>
      <c r="E33" s="119">
        <v>15</v>
      </c>
      <c r="F33" s="119">
        <v>0</v>
      </c>
      <c r="G33" s="21">
        <v>54</v>
      </c>
      <c r="H33" s="119">
        <v>743</v>
      </c>
      <c r="I33" s="119">
        <v>251</v>
      </c>
      <c r="J33" s="21">
        <f t="shared" ref="J33:J36" si="1">+SUM(G33:I33)</f>
        <v>1048</v>
      </c>
    </row>
    <row r="34" spans="1:10" x14ac:dyDescent="0.25">
      <c r="A34" s="20"/>
      <c r="B34" s="17" t="s">
        <v>20</v>
      </c>
      <c r="C34" s="17"/>
      <c r="D34" s="92">
        <v>0</v>
      </c>
      <c r="E34" s="119">
        <v>0</v>
      </c>
      <c r="F34" s="119">
        <v>0</v>
      </c>
      <c r="G34" s="21">
        <v>0</v>
      </c>
      <c r="H34" s="119">
        <v>0</v>
      </c>
      <c r="I34" s="119">
        <v>0</v>
      </c>
      <c r="J34" s="21">
        <f t="shared" si="1"/>
        <v>0</v>
      </c>
    </row>
    <row r="35" spans="1:10" x14ac:dyDescent="0.25">
      <c r="A35" s="20"/>
      <c r="B35" s="17" t="s">
        <v>21</v>
      </c>
      <c r="C35" s="17"/>
      <c r="D35" s="92">
        <v>39</v>
      </c>
      <c r="E35" s="119">
        <v>15</v>
      </c>
      <c r="F35" s="119">
        <v>0</v>
      </c>
      <c r="G35" s="21">
        <v>54</v>
      </c>
      <c r="H35" s="119">
        <v>743</v>
      </c>
      <c r="I35" s="119">
        <v>251</v>
      </c>
      <c r="J35" s="21">
        <f t="shared" si="1"/>
        <v>1048</v>
      </c>
    </row>
    <row r="36" spans="1:10" x14ac:dyDescent="0.25">
      <c r="A36" s="20"/>
      <c r="B36" s="17" t="s">
        <v>22</v>
      </c>
      <c r="C36" s="17"/>
      <c r="D36" s="92">
        <v>0</v>
      </c>
      <c r="E36" s="119">
        <v>0</v>
      </c>
      <c r="F36" s="119">
        <v>0</v>
      </c>
      <c r="G36" s="21">
        <v>0</v>
      </c>
      <c r="H36" s="119">
        <v>0</v>
      </c>
      <c r="I36" s="119">
        <v>0</v>
      </c>
      <c r="J36" s="21">
        <f t="shared" si="1"/>
        <v>0</v>
      </c>
    </row>
    <row r="37" spans="1:10" x14ac:dyDescent="0.25">
      <c r="A37" s="20"/>
      <c r="B37" s="17"/>
      <c r="C37" s="17"/>
      <c r="D37" s="92"/>
      <c r="E37" s="119"/>
      <c r="F37" s="119"/>
      <c r="G37" s="21"/>
      <c r="H37" s="119"/>
      <c r="I37" s="119"/>
      <c r="J37" s="21"/>
    </row>
    <row r="38" spans="1:10" ht="13" x14ac:dyDescent="0.3">
      <c r="A38" s="24" t="s">
        <v>61</v>
      </c>
      <c r="B38" s="25"/>
      <c r="C38" s="25"/>
      <c r="D38" s="94">
        <v>158320.35569</v>
      </c>
      <c r="E38" s="122">
        <v>20573.478449999995</v>
      </c>
      <c r="F38" s="122">
        <v>225798.33407000001</v>
      </c>
      <c r="G38" s="26">
        <v>404692.16821000003</v>
      </c>
      <c r="H38" s="122">
        <v>286756.51</v>
      </c>
      <c r="I38" s="122">
        <v>331834</v>
      </c>
      <c r="J38" s="26">
        <f t="shared" ref="J38:J40" si="2">+SUM(G38:I38)</f>
        <v>1023282.67821</v>
      </c>
    </row>
    <row r="39" spans="1:10" ht="13" x14ac:dyDescent="0.3">
      <c r="A39" s="24" t="s">
        <v>62</v>
      </c>
      <c r="B39" s="25"/>
      <c r="C39" s="25"/>
      <c r="D39" s="94">
        <v>207913</v>
      </c>
      <c r="E39" s="122">
        <v>46405</v>
      </c>
      <c r="F39" s="122">
        <v>41834</v>
      </c>
      <c r="G39" s="26">
        <v>296152</v>
      </c>
      <c r="H39" s="122">
        <v>53652</v>
      </c>
      <c r="I39" s="122">
        <v>64754</v>
      </c>
      <c r="J39" s="26">
        <f t="shared" si="2"/>
        <v>414558</v>
      </c>
    </row>
    <row r="40" spans="1:10" ht="13" x14ac:dyDescent="0.3">
      <c r="A40" s="24" t="s">
        <v>23</v>
      </c>
      <c r="B40" s="25"/>
      <c r="C40" s="25"/>
      <c r="D40" s="94">
        <v>-49592.644310000003</v>
      </c>
      <c r="E40" s="122">
        <v>-25831.521550000005</v>
      </c>
      <c r="F40" s="122">
        <v>183964.33407000001</v>
      </c>
      <c r="G40" s="26">
        <v>108540.16821000003</v>
      </c>
      <c r="H40" s="122">
        <v>233104.51</v>
      </c>
      <c r="I40" s="122">
        <v>267080</v>
      </c>
      <c r="J40" s="26">
        <f t="shared" si="2"/>
        <v>608724.67821000004</v>
      </c>
    </row>
    <row r="41" spans="1:10" ht="13" x14ac:dyDescent="0.3">
      <c r="A41" s="27"/>
      <c r="B41" s="28"/>
      <c r="C41" s="28"/>
      <c r="D41" s="96"/>
      <c r="E41" s="123"/>
      <c r="F41" s="123"/>
      <c r="G41" s="194"/>
      <c r="H41" s="123"/>
      <c r="I41" s="123"/>
      <c r="J41" s="29"/>
    </row>
    <row r="42" spans="1:10" x14ac:dyDescent="0.25">
      <c r="A42" s="19" t="s">
        <v>24</v>
      </c>
      <c r="B42" s="17"/>
      <c r="C42" s="17"/>
      <c r="D42" s="90"/>
      <c r="E42" s="121"/>
      <c r="F42" s="121"/>
      <c r="G42" s="193"/>
      <c r="H42" s="121"/>
      <c r="I42" s="121"/>
      <c r="J42" s="18"/>
    </row>
    <row r="43" spans="1:10" x14ac:dyDescent="0.25">
      <c r="A43" s="19"/>
      <c r="B43" s="17"/>
      <c r="C43" s="17"/>
      <c r="D43" s="90"/>
      <c r="E43" s="121"/>
      <c r="F43" s="121"/>
      <c r="G43" s="193"/>
      <c r="H43" s="121"/>
      <c r="I43" s="121"/>
      <c r="J43" s="18"/>
    </row>
    <row r="44" spans="1:10" x14ac:dyDescent="0.25">
      <c r="A44" s="20" t="s">
        <v>25</v>
      </c>
      <c r="B44" s="17"/>
      <c r="C44" s="17"/>
      <c r="D44" s="92">
        <v>4248626.3556899996</v>
      </c>
      <c r="E44" s="119">
        <v>-25831.521549999947</v>
      </c>
      <c r="F44" s="119">
        <v>182976.3340700001</v>
      </c>
      <c r="G44" s="21">
        <v>4405771.1682099998</v>
      </c>
      <c r="H44" s="119">
        <v>1731744.5099999998</v>
      </c>
      <c r="I44" s="119">
        <v>2220791</v>
      </c>
      <c r="J44" s="21">
        <f t="shared" ref="J44:J57" si="3">+SUM(G44:I44)</f>
        <v>8358306.6782099996</v>
      </c>
    </row>
    <row r="45" spans="1:10" x14ac:dyDescent="0.25">
      <c r="A45" s="20" t="s">
        <v>26</v>
      </c>
      <c r="B45" s="17"/>
      <c r="C45" s="17"/>
      <c r="D45" s="92">
        <v>-389</v>
      </c>
      <c r="E45" s="119">
        <v>-16</v>
      </c>
      <c r="F45" s="119">
        <v>-27</v>
      </c>
      <c r="G45" s="21">
        <v>-432</v>
      </c>
      <c r="H45" s="119">
        <v>-25</v>
      </c>
      <c r="I45" s="119">
        <v>-18</v>
      </c>
      <c r="J45" s="21">
        <f t="shared" si="3"/>
        <v>-475</v>
      </c>
    </row>
    <row r="46" spans="1:10" x14ac:dyDescent="0.25">
      <c r="A46" s="20"/>
      <c r="B46" s="17" t="s">
        <v>27</v>
      </c>
      <c r="C46" s="17"/>
      <c r="D46" s="92">
        <v>59</v>
      </c>
      <c r="E46" s="119">
        <v>41</v>
      </c>
      <c r="F46" s="119">
        <v>55</v>
      </c>
      <c r="G46" s="21">
        <v>155</v>
      </c>
      <c r="H46" s="119">
        <v>77</v>
      </c>
      <c r="I46" s="119">
        <v>75</v>
      </c>
      <c r="J46" s="21">
        <f t="shared" si="3"/>
        <v>307</v>
      </c>
    </row>
    <row r="47" spans="1:10" x14ac:dyDescent="0.25">
      <c r="A47" s="20"/>
      <c r="B47" s="17" t="s">
        <v>28</v>
      </c>
      <c r="C47" s="17"/>
      <c r="D47" s="92">
        <v>448</v>
      </c>
      <c r="E47" s="119">
        <v>57</v>
      </c>
      <c r="F47" s="119">
        <v>82</v>
      </c>
      <c r="G47" s="21">
        <v>587</v>
      </c>
      <c r="H47" s="119">
        <v>102</v>
      </c>
      <c r="I47" s="119">
        <v>93</v>
      </c>
      <c r="J47" s="21">
        <f t="shared" si="3"/>
        <v>782</v>
      </c>
    </row>
    <row r="48" spans="1:10" x14ac:dyDescent="0.25">
      <c r="A48" s="20" t="s">
        <v>29</v>
      </c>
      <c r="B48" s="17"/>
      <c r="C48" s="17"/>
      <c r="D48" s="92">
        <v>4290433</v>
      </c>
      <c r="E48" s="119">
        <v>-1695087</v>
      </c>
      <c r="F48" s="119">
        <v>-1531942</v>
      </c>
      <c r="G48" s="21">
        <v>1063404</v>
      </c>
      <c r="H48" s="119">
        <v>-914597</v>
      </c>
      <c r="I48" s="119">
        <v>702206</v>
      </c>
      <c r="J48" s="21">
        <f t="shared" si="3"/>
        <v>851013</v>
      </c>
    </row>
    <row r="49" spans="1:10" x14ac:dyDescent="0.25">
      <c r="A49" s="20"/>
      <c r="B49" s="17" t="s">
        <v>30</v>
      </c>
      <c r="C49" s="17"/>
      <c r="D49" s="92">
        <v>5042364</v>
      </c>
      <c r="E49" s="119">
        <v>-1559543</v>
      </c>
      <c r="F49" s="119">
        <v>-1530414</v>
      </c>
      <c r="G49" s="21">
        <v>1952407</v>
      </c>
      <c r="H49" s="119">
        <v>2318036</v>
      </c>
      <c r="I49" s="119">
        <v>702439</v>
      </c>
      <c r="J49" s="21">
        <f t="shared" si="3"/>
        <v>4972882</v>
      </c>
    </row>
    <row r="50" spans="1:10" x14ac:dyDescent="0.25">
      <c r="A50" s="20"/>
      <c r="B50" s="17" t="s">
        <v>31</v>
      </c>
      <c r="C50" s="17"/>
      <c r="D50" s="92">
        <v>751931</v>
      </c>
      <c r="E50" s="119">
        <v>135544</v>
      </c>
      <c r="F50" s="119">
        <v>1528</v>
      </c>
      <c r="G50" s="21">
        <v>889003</v>
      </c>
      <c r="H50" s="119">
        <v>3232633</v>
      </c>
      <c r="I50" s="119">
        <v>233</v>
      </c>
      <c r="J50" s="21">
        <f t="shared" si="3"/>
        <v>4121869</v>
      </c>
    </row>
    <row r="51" spans="1:10" x14ac:dyDescent="0.25">
      <c r="A51" s="20" t="s">
        <v>32</v>
      </c>
      <c r="B51" s="17"/>
      <c r="C51" s="17"/>
      <c r="D51" s="92">
        <v>-49441</v>
      </c>
      <c r="E51" s="119">
        <v>1662872</v>
      </c>
      <c r="F51" s="119">
        <v>1676278</v>
      </c>
      <c r="G51" s="21">
        <v>3289709</v>
      </c>
      <c r="H51" s="119">
        <v>1666784</v>
      </c>
      <c r="I51" s="119">
        <v>2509538</v>
      </c>
      <c r="J51" s="21">
        <f t="shared" si="3"/>
        <v>7466031</v>
      </c>
    </row>
    <row r="52" spans="1:10" x14ac:dyDescent="0.25">
      <c r="A52" s="20" t="s">
        <v>33</v>
      </c>
      <c r="B52" s="17"/>
      <c r="C52" s="17"/>
      <c r="D52" s="92">
        <v>8023.3556899996474</v>
      </c>
      <c r="E52" s="119">
        <v>6399.4784500000533</v>
      </c>
      <c r="F52" s="119">
        <v>38667.334070000099</v>
      </c>
      <c r="G52" s="21">
        <v>53090.1682099998</v>
      </c>
      <c r="H52" s="119">
        <v>979582.50999999978</v>
      </c>
      <c r="I52" s="119">
        <v>-990935</v>
      </c>
      <c r="J52" s="21">
        <f t="shared" si="3"/>
        <v>41737.678209999576</v>
      </c>
    </row>
    <row r="53" spans="1:10" x14ac:dyDescent="0.25">
      <c r="A53" s="20" t="s">
        <v>90</v>
      </c>
      <c r="B53" s="17"/>
      <c r="C53" s="17"/>
      <c r="D53" s="92">
        <v>0</v>
      </c>
      <c r="E53" s="119">
        <v>0</v>
      </c>
      <c r="F53" s="119">
        <v>0</v>
      </c>
      <c r="G53" s="21">
        <v>0</v>
      </c>
      <c r="H53" s="119">
        <v>0</v>
      </c>
      <c r="I53" s="119">
        <v>0</v>
      </c>
      <c r="J53" s="21">
        <f t="shared" si="3"/>
        <v>0</v>
      </c>
    </row>
    <row r="54" spans="1:10" x14ac:dyDescent="0.25">
      <c r="A54" s="20"/>
      <c r="B54" s="17" t="s">
        <v>34</v>
      </c>
      <c r="C54" s="17"/>
      <c r="D54" s="92">
        <v>0</v>
      </c>
      <c r="E54" s="119">
        <v>0</v>
      </c>
      <c r="F54" s="119">
        <v>0</v>
      </c>
      <c r="G54" s="21">
        <v>0</v>
      </c>
      <c r="H54" s="119">
        <v>0</v>
      </c>
      <c r="I54" s="119">
        <v>0</v>
      </c>
      <c r="J54" s="21">
        <f t="shared" si="3"/>
        <v>0</v>
      </c>
    </row>
    <row r="55" spans="1:10" x14ac:dyDescent="0.25">
      <c r="A55" s="20"/>
      <c r="B55" s="17" t="s">
        <v>35</v>
      </c>
      <c r="C55" s="17"/>
      <c r="D55" s="92">
        <v>0</v>
      </c>
      <c r="E55" s="119">
        <v>0</v>
      </c>
      <c r="F55" s="119">
        <v>0</v>
      </c>
      <c r="G55" s="21">
        <v>0</v>
      </c>
      <c r="H55" s="119">
        <v>0</v>
      </c>
      <c r="I55" s="119">
        <v>0</v>
      </c>
      <c r="J55" s="21">
        <f t="shared" si="3"/>
        <v>0</v>
      </c>
    </row>
    <row r="56" spans="1:10" x14ac:dyDescent="0.25">
      <c r="A56" s="77" t="s">
        <v>92</v>
      </c>
      <c r="B56" s="17"/>
      <c r="C56" s="17"/>
      <c r="D56" s="92">
        <v>0</v>
      </c>
      <c r="E56" s="119">
        <v>0</v>
      </c>
      <c r="F56" s="119">
        <v>0</v>
      </c>
      <c r="G56" s="21">
        <v>0</v>
      </c>
      <c r="H56" s="119">
        <v>0</v>
      </c>
      <c r="I56" s="119">
        <v>0</v>
      </c>
      <c r="J56" s="21">
        <f t="shared" si="3"/>
        <v>0</v>
      </c>
    </row>
    <row r="57" spans="1:10" x14ac:dyDescent="0.25">
      <c r="A57" s="20" t="s">
        <v>36</v>
      </c>
      <c r="B57" s="17"/>
      <c r="C57" s="17"/>
      <c r="D57" s="92">
        <v>0</v>
      </c>
      <c r="E57" s="119">
        <v>0</v>
      </c>
      <c r="F57" s="119">
        <v>0</v>
      </c>
      <c r="G57" s="21">
        <v>0</v>
      </c>
      <c r="H57" s="119">
        <v>0</v>
      </c>
      <c r="I57" s="119">
        <v>0</v>
      </c>
      <c r="J57" s="21">
        <f t="shared" si="3"/>
        <v>0</v>
      </c>
    </row>
    <row r="58" spans="1:10" x14ac:dyDescent="0.25">
      <c r="A58" s="20"/>
      <c r="B58" s="17"/>
      <c r="C58" s="17"/>
      <c r="D58" s="92"/>
      <c r="E58" s="119"/>
      <c r="F58" s="119"/>
      <c r="G58" s="21"/>
      <c r="H58" s="119"/>
      <c r="I58" s="119"/>
      <c r="J58" s="21"/>
    </row>
    <row r="59" spans="1:10" x14ac:dyDescent="0.25">
      <c r="A59" s="20" t="s">
        <v>37</v>
      </c>
      <c r="B59" s="17"/>
      <c r="C59" s="17"/>
      <c r="D59" s="92">
        <v>4298219</v>
      </c>
      <c r="E59" s="119">
        <v>0</v>
      </c>
      <c r="F59" s="119">
        <v>-988</v>
      </c>
      <c r="G59" s="21">
        <v>4297231</v>
      </c>
      <c r="H59" s="119">
        <v>1498640</v>
      </c>
      <c r="I59" s="119">
        <v>1953711</v>
      </c>
      <c r="J59" s="21">
        <f t="shared" ref="J59:J70" si="4">+SUM(G59:I59)</f>
        <v>7749582</v>
      </c>
    </row>
    <row r="60" spans="1:10" x14ac:dyDescent="0.25">
      <c r="A60" s="20" t="s">
        <v>38</v>
      </c>
      <c r="B60" s="17"/>
      <c r="C60" s="17"/>
      <c r="D60" s="92">
        <v>4298928</v>
      </c>
      <c r="E60" s="119">
        <v>0</v>
      </c>
      <c r="F60" s="119">
        <v>-988</v>
      </c>
      <c r="G60" s="21">
        <v>4297940</v>
      </c>
      <c r="H60" s="119">
        <v>1498500</v>
      </c>
      <c r="I60" s="119">
        <v>1953711</v>
      </c>
      <c r="J60" s="21">
        <f t="shared" si="4"/>
        <v>7750151</v>
      </c>
    </row>
    <row r="61" spans="1:10" x14ac:dyDescent="0.25">
      <c r="A61" s="20"/>
      <c r="B61" s="17" t="s">
        <v>39</v>
      </c>
      <c r="C61" s="17"/>
      <c r="D61" s="92">
        <v>4299077</v>
      </c>
      <c r="E61" s="119">
        <v>0</v>
      </c>
      <c r="F61" s="119">
        <v>0</v>
      </c>
      <c r="G61" s="21">
        <v>4299077</v>
      </c>
      <c r="H61" s="119">
        <v>1500000</v>
      </c>
      <c r="I61" s="119">
        <v>1954766</v>
      </c>
      <c r="J61" s="21">
        <f t="shared" si="4"/>
        <v>7753843</v>
      </c>
    </row>
    <row r="62" spans="1:10" x14ac:dyDescent="0.25">
      <c r="A62" s="20"/>
      <c r="B62" s="17"/>
      <c r="C62" s="17" t="s">
        <v>40</v>
      </c>
      <c r="D62" s="92">
        <v>4299077</v>
      </c>
      <c r="E62" s="119">
        <v>0</v>
      </c>
      <c r="F62" s="119">
        <v>0</v>
      </c>
      <c r="G62" s="21">
        <v>4299077</v>
      </c>
      <c r="H62" s="119">
        <v>1500000</v>
      </c>
      <c r="I62" s="119">
        <v>1954766</v>
      </c>
      <c r="J62" s="21">
        <f t="shared" si="4"/>
        <v>7753843</v>
      </c>
    </row>
    <row r="63" spans="1:10" x14ac:dyDescent="0.25">
      <c r="A63" s="20"/>
      <c r="B63" s="17"/>
      <c r="C63" s="17" t="s">
        <v>41</v>
      </c>
      <c r="D63" s="92">
        <v>0</v>
      </c>
      <c r="E63" s="119">
        <v>0</v>
      </c>
      <c r="F63" s="119">
        <v>0</v>
      </c>
      <c r="G63" s="21">
        <v>0</v>
      </c>
      <c r="H63" s="119">
        <v>0</v>
      </c>
      <c r="I63" s="119">
        <v>0</v>
      </c>
      <c r="J63" s="21">
        <f t="shared" si="4"/>
        <v>0</v>
      </c>
    </row>
    <row r="64" spans="1:10" x14ac:dyDescent="0.25">
      <c r="A64" s="20"/>
      <c r="B64" s="17" t="s">
        <v>42</v>
      </c>
      <c r="C64" s="17"/>
      <c r="D64" s="92">
        <v>149</v>
      </c>
      <c r="E64" s="119">
        <v>0</v>
      </c>
      <c r="F64" s="119">
        <v>988</v>
      </c>
      <c r="G64" s="21">
        <v>1137</v>
      </c>
      <c r="H64" s="119">
        <v>1500</v>
      </c>
      <c r="I64" s="119">
        <v>1055</v>
      </c>
      <c r="J64" s="21">
        <f t="shared" si="4"/>
        <v>3692</v>
      </c>
    </row>
    <row r="65" spans="1:13" x14ac:dyDescent="0.25">
      <c r="A65" s="20" t="s">
        <v>43</v>
      </c>
      <c r="B65" s="17"/>
      <c r="C65" s="17"/>
      <c r="D65" s="92">
        <v>-709</v>
      </c>
      <c r="E65" s="119">
        <v>0</v>
      </c>
      <c r="F65" s="119">
        <v>0</v>
      </c>
      <c r="G65" s="21">
        <v>-709</v>
      </c>
      <c r="H65" s="119">
        <v>140</v>
      </c>
      <c r="I65" s="119">
        <v>0</v>
      </c>
      <c r="J65" s="21">
        <f t="shared" si="4"/>
        <v>-569</v>
      </c>
    </row>
    <row r="66" spans="1:13" x14ac:dyDescent="0.25">
      <c r="A66" s="20"/>
      <c r="B66" s="17" t="s">
        <v>39</v>
      </c>
      <c r="C66" s="17"/>
      <c r="D66" s="92">
        <v>0</v>
      </c>
      <c r="E66" s="119">
        <v>0</v>
      </c>
      <c r="F66" s="119">
        <v>0</v>
      </c>
      <c r="G66" s="21">
        <v>0</v>
      </c>
      <c r="H66" s="119">
        <v>0</v>
      </c>
      <c r="I66" s="119">
        <v>0</v>
      </c>
      <c r="J66" s="21">
        <f t="shared" si="4"/>
        <v>0</v>
      </c>
    </row>
    <row r="67" spans="1:13" x14ac:dyDescent="0.25">
      <c r="A67" s="20"/>
      <c r="B67" s="17"/>
      <c r="C67" s="17" t="s">
        <v>40</v>
      </c>
      <c r="D67" s="92">
        <v>0</v>
      </c>
      <c r="E67" s="119">
        <v>0</v>
      </c>
      <c r="F67" s="119">
        <v>0</v>
      </c>
      <c r="G67" s="21">
        <v>0</v>
      </c>
      <c r="H67" s="119">
        <v>0</v>
      </c>
      <c r="I67" s="119">
        <v>0</v>
      </c>
      <c r="J67" s="21">
        <f t="shared" si="4"/>
        <v>0</v>
      </c>
    </row>
    <row r="68" spans="1:13" x14ac:dyDescent="0.25">
      <c r="A68" s="20"/>
      <c r="B68" s="17"/>
      <c r="C68" s="17" t="s">
        <v>41</v>
      </c>
      <c r="D68" s="92">
        <v>0</v>
      </c>
      <c r="E68" s="119">
        <v>0</v>
      </c>
      <c r="F68" s="119">
        <v>0</v>
      </c>
      <c r="G68" s="21">
        <v>0</v>
      </c>
      <c r="H68" s="119">
        <v>0</v>
      </c>
      <c r="I68" s="119">
        <v>0</v>
      </c>
      <c r="J68" s="21">
        <f t="shared" si="4"/>
        <v>0</v>
      </c>
    </row>
    <row r="69" spans="1:13" x14ac:dyDescent="0.25">
      <c r="A69" s="20"/>
      <c r="B69" s="17" t="s">
        <v>42</v>
      </c>
      <c r="C69" s="17"/>
      <c r="D69" s="92">
        <v>709</v>
      </c>
      <c r="E69" s="119">
        <v>0</v>
      </c>
      <c r="F69" s="119">
        <v>0</v>
      </c>
      <c r="G69" s="21">
        <v>709</v>
      </c>
      <c r="H69" s="119">
        <v>-140</v>
      </c>
      <c r="I69" s="119">
        <v>0</v>
      </c>
      <c r="J69" s="21">
        <f t="shared" si="4"/>
        <v>569</v>
      </c>
    </row>
    <row r="70" spans="1:13" x14ac:dyDescent="0.25">
      <c r="A70" s="20" t="s">
        <v>44</v>
      </c>
      <c r="B70" s="17"/>
      <c r="C70" s="17"/>
      <c r="D70" s="92">
        <v>0</v>
      </c>
      <c r="E70" s="119">
        <v>0</v>
      </c>
      <c r="F70" s="119">
        <v>0</v>
      </c>
      <c r="G70" s="21">
        <v>0</v>
      </c>
      <c r="H70" s="119">
        <v>0</v>
      </c>
      <c r="I70" s="119">
        <v>0</v>
      </c>
      <c r="J70" s="21">
        <f t="shared" si="4"/>
        <v>0</v>
      </c>
    </row>
    <row r="71" spans="1:13" x14ac:dyDescent="0.25">
      <c r="A71" s="20"/>
      <c r="B71" s="17"/>
      <c r="C71" s="17"/>
      <c r="D71" s="92"/>
      <c r="E71" s="119"/>
      <c r="F71" s="119"/>
      <c r="G71" s="21"/>
      <c r="H71" s="119"/>
      <c r="I71" s="119"/>
      <c r="J71" s="21"/>
    </row>
    <row r="72" spans="1:13" ht="13" x14ac:dyDescent="0.3">
      <c r="A72" s="24" t="s">
        <v>45</v>
      </c>
      <c r="B72" s="25"/>
      <c r="C72" s="25"/>
      <c r="D72" s="94">
        <v>-49592.644310000353</v>
      </c>
      <c r="E72" s="122">
        <v>-25831.521549999947</v>
      </c>
      <c r="F72" s="122">
        <v>183964.3340700001</v>
      </c>
      <c r="G72" s="26">
        <v>108540.1682099998</v>
      </c>
      <c r="H72" s="122">
        <v>233104.50999999978</v>
      </c>
      <c r="I72" s="122">
        <v>267080</v>
      </c>
      <c r="J72" s="26">
        <f t="shared" ref="J72" si="5">+SUM(G72:I72)</f>
        <v>608724.67820999958</v>
      </c>
    </row>
    <row r="73" spans="1:13" x14ac:dyDescent="0.25">
      <c r="A73" s="30"/>
      <c r="B73" s="31"/>
      <c r="C73" s="31"/>
      <c r="D73" s="96"/>
      <c r="E73" s="123"/>
      <c r="F73" s="123"/>
      <c r="G73" s="194"/>
      <c r="H73" s="123"/>
      <c r="I73" s="123"/>
      <c r="J73" s="32"/>
    </row>
    <row r="74" spans="1:13" ht="14.25" customHeight="1" x14ac:dyDescent="0.25">
      <c r="A74" s="36" t="s">
        <v>46</v>
      </c>
      <c r="B74" s="244" t="s">
        <v>49</v>
      </c>
      <c r="C74" s="244"/>
      <c r="D74" s="244"/>
      <c r="E74" s="244"/>
      <c r="F74" s="244"/>
      <c r="G74" s="181"/>
    </row>
    <row r="75" spans="1:13" ht="12.75" customHeight="1" x14ac:dyDescent="0.25">
      <c r="A75" s="36" t="s">
        <v>47</v>
      </c>
      <c r="B75" s="246" t="s">
        <v>63</v>
      </c>
      <c r="C75" s="246"/>
      <c r="D75" s="246"/>
      <c r="E75" s="246"/>
      <c r="F75" s="246"/>
      <c r="G75" s="247"/>
      <c r="H75" s="247"/>
      <c r="I75" s="247"/>
      <c r="J75" s="247"/>
    </row>
    <row r="76" spans="1:13" ht="12.75" customHeight="1" x14ac:dyDescent="0.25">
      <c r="A76" s="36" t="s">
        <v>48</v>
      </c>
      <c r="B76" s="246" t="s">
        <v>64</v>
      </c>
      <c r="C76" s="246"/>
      <c r="D76" s="246"/>
      <c r="E76" s="246"/>
      <c r="F76" s="246"/>
      <c r="G76" s="247"/>
      <c r="H76" s="247"/>
      <c r="I76" s="247"/>
      <c r="J76" s="247"/>
    </row>
    <row r="77" spans="1:13" s="70" customFormat="1" ht="22.75" customHeight="1" x14ac:dyDescent="0.25">
      <c r="A77" s="36" t="s">
        <v>50</v>
      </c>
      <c r="B77" s="245" t="s">
        <v>70</v>
      </c>
      <c r="C77" s="245"/>
      <c r="D77" s="245"/>
      <c r="E77" s="245"/>
      <c r="F77" s="245"/>
      <c r="G77" s="197"/>
      <c r="K77" s="199"/>
    </row>
    <row r="78" spans="1:13" s="128" customFormat="1" ht="25.5" customHeight="1" x14ac:dyDescent="0.25">
      <c r="A78" s="125"/>
      <c r="B78" s="248"/>
      <c r="C78" s="248"/>
      <c r="D78" s="248"/>
      <c r="E78" s="248"/>
      <c r="F78" s="248"/>
      <c r="G78" s="182"/>
      <c r="H78" s="248"/>
      <c r="I78" s="248"/>
      <c r="J78" s="248"/>
      <c r="K78" s="248"/>
      <c r="L78" s="248"/>
      <c r="M78" s="248"/>
    </row>
    <row r="79" spans="1:13" ht="24.75" customHeight="1" x14ac:dyDescent="0.25">
      <c r="A79" s="74"/>
    </row>
    <row r="80" spans="1:13" x14ac:dyDescent="0.25">
      <c r="B80" s="73"/>
    </row>
  </sheetData>
  <mergeCells count="7">
    <mergeCell ref="H78:J78"/>
    <mergeCell ref="K78:M78"/>
    <mergeCell ref="B74:F74"/>
    <mergeCell ref="B77:F77"/>
    <mergeCell ref="B78:F78"/>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G44"/>
  <sheetViews>
    <sheetView topLeftCell="A34" workbookViewId="0">
      <selection activeCell="N18" sqref="N18"/>
    </sheetView>
  </sheetViews>
  <sheetFormatPr baseColWidth="10" defaultRowHeight="12.5" x14ac:dyDescent="0.25"/>
  <cols>
    <col min="1" max="2" width="2.81640625" customWidth="1"/>
    <col min="3" max="3" width="44.453125" customWidth="1"/>
    <col min="4" max="9" width="6.54296875" customWidth="1"/>
    <col min="10" max="10" width="10.453125" customWidth="1"/>
    <col min="11" max="11" width="1.453125" customWidth="1"/>
    <col min="12" max="17" width="6.81640625" customWidth="1"/>
    <col min="18" max="18" width="10.1796875" customWidth="1"/>
    <col min="19" max="19" width="4.81640625" customWidth="1"/>
    <col min="20" max="22" width="9.453125" customWidth="1"/>
  </cols>
  <sheetData>
    <row r="1" spans="1:33" ht="31" x14ac:dyDescent="0.4">
      <c r="K1" s="41"/>
      <c r="S1" s="208">
        <v>8</v>
      </c>
      <c r="X1" s="72"/>
    </row>
    <row r="2" spans="1:33" ht="13" x14ac:dyDescent="0.3">
      <c r="A2" s="1" t="s">
        <v>97</v>
      </c>
      <c r="B2" s="2"/>
      <c r="C2" s="2"/>
      <c r="D2" s="46"/>
      <c r="E2" s="46"/>
      <c r="F2" s="46"/>
      <c r="G2" s="46"/>
      <c r="H2" s="46"/>
      <c r="I2" s="46"/>
      <c r="J2" s="46"/>
      <c r="K2" s="46"/>
      <c r="L2" s="46"/>
      <c r="M2" s="46"/>
      <c r="N2" s="2"/>
      <c r="O2" s="2"/>
      <c r="P2" s="2"/>
      <c r="Q2" s="2"/>
      <c r="R2" s="2"/>
      <c r="S2" s="41"/>
      <c r="T2" s="2"/>
      <c r="U2" s="2"/>
      <c r="V2" s="2"/>
      <c r="W2" s="2"/>
    </row>
    <row r="3" spans="1:33" ht="13" x14ac:dyDescent="0.3">
      <c r="A3" s="47" t="str">
        <f>+Total!A3</f>
        <v>ESTADO DE OPERACIONES DE GOBIERNO  2021</v>
      </c>
      <c r="B3" s="2"/>
      <c r="C3" s="2"/>
      <c r="D3" s="46"/>
      <c r="E3" s="46"/>
      <c r="F3" s="46"/>
      <c r="G3" s="46"/>
      <c r="H3" s="46"/>
      <c r="I3" s="46"/>
      <c r="J3" s="46"/>
      <c r="K3" s="46"/>
      <c r="L3" s="46"/>
      <c r="M3" s="46"/>
      <c r="N3" s="2"/>
      <c r="O3" s="2"/>
      <c r="P3" s="2"/>
      <c r="Q3" s="2"/>
      <c r="R3" s="2"/>
      <c r="S3" s="41"/>
      <c r="T3" s="2"/>
      <c r="U3" s="2"/>
      <c r="V3" s="2"/>
      <c r="W3" s="2"/>
    </row>
    <row r="4" spans="1:33" ht="13" x14ac:dyDescent="0.3">
      <c r="A4" s="1" t="s">
        <v>1</v>
      </c>
      <c r="B4" s="2"/>
      <c r="C4" s="2"/>
      <c r="D4" s="46"/>
      <c r="E4" s="46"/>
      <c r="F4" s="46"/>
      <c r="G4" s="46"/>
      <c r="H4" s="46"/>
      <c r="I4" s="46"/>
      <c r="J4" s="46"/>
      <c r="K4" s="46"/>
      <c r="L4" s="46"/>
      <c r="M4" s="46"/>
      <c r="N4" s="2"/>
      <c r="O4" s="2"/>
      <c r="P4" s="2"/>
      <c r="Q4" s="2"/>
      <c r="R4" s="2"/>
      <c r="S4" s="41"/>
      <c r="T4" s="2"/>
      <c r="U4" s="2"/>
      <c r="V4" s="2"/>
      <c r="W4" s="2"/>
    </row>
    <row r="5" spans="1:33" ht="13" x14ac:dyDescent="0.3">
      <c r="A5" s="1" t="s">
        <v>2</v>
      </c>
      <c r="B5" s="2"/>
      <c r="C5" s="2"/>
      <c r="D5" s="46"/>
      <c r="E5" s="46"/>
      <c r="F5" s="46"/>
      <c r="G5" s="46"/>
      <c r="H5" s="46"/>
      <c r="I5" s="46"/>
      <c r="J5" s="46"/>
      <c r="K5" s="46"/>
      <c r="L5" s="46"/>
      <c r="M5" s="46"/>
      <c r="N5" s="2"/>
      <c r="O5" s="2"/>
      <c r="P5" s="2"/>
      <c r="Q5" s="2"/>
      <c r="R5" s="2"/>
      <c r="S5" s="41"/>
      <c r="T5" s="2"/>
      <c r="U5" s="2"/>
      <c r="V5" s="2"/>
      <c r="W5" s="2"/>
    </row>
    <row r="6" spans="1:33" ht="13" x14ac:dyDescent="0.3">
      <c r="A6" s="1" t="s">
        <v>72</v>
      </c>
      <c r="B6" s="2"/>
      <c r="C6" s="2"/>
      <c r="D6" s="46"/>
      <c r="E6" s="46"/>
      <c r="F6" s="46"/>
      <c r="G6" s="46"/>
      <c r="H6" s="46"/>
      <c r="I6" s="46"/>
      <c r="J6" s="46"/>
      <c r="K6" s="46"/>
      <c r="L6" s="46"/>
      <c r="M6" s="46"/>
      <c r="N6" s="2"/>
      <c r="O6" s="2"/>
      <c r="P6" s="2"/>
      <c r="Q6" s="2"/>
      <c r="R6" s="2"/>
      <c r="S6" s="41"/>
      <c r="T6" s="2"/>
      <c r="U6" s="2"/>
      <c r="V6" s="2"/>
      <c r="W6" s="2"/>
    </row>
    <row r="7" spans="1:33" ht="13" x14ac:dyDescent="0.3">
      <c r="A7" s="1"/>
      <c r="B7" s="2"/>
      <c r="C7" s="7"/>
      <c r="D7" s="69" t="s">
        <v>105</v>
      </c>
      <c r="E7" s="78"/>
      <c r="F7" s="78"/>
      <c r="G7" s="78"/>
      <c r="H7" s="78"/>
      <c r="I7" s="78"/>
      <c r="J7" s="79"/>
      <c r="K7" s="48"/>
      <c r="L7" s="129" t="s">
        <v>103</v>
      </c>
      <c r="M7" s="130"/>
      <c r="N7" s="131"/>
      <c r="O7" s="131"/>
      <c r="P7" s="131"/>
      <c r="Q7" s="131"/>
      <c r="R7" s="132"/>
      <c r="S7" s="41"/>
    </row>
    <row r="8" spans="1:33" ht="25.5" customHeight="1" x14ac:dyDescent="0.25">
      <c r="A8" s="13"/>
      <c r="B8" s="14"/>
      <c r="C8" s="14"/>
      <c r="D8" s="214" t="s">
        <v>5</v>
      </c>
      <c r="E8" s="215" t="s">
        <v>85</v>
      </c>
      <c r="F8" s="215" t="s">
        <v>86</v>
      </c>
      <c r="G8" s="212" t="s">
        <v>94</v>
      </c>
      <c r="H8" s="215" t="s">
        <v>87</v>
      </c>
      <c r="I8" s="215" t="s">
        <v>89</v>
      </c>
      <c r="J8" s="212" t="s">
        <v>88</v>
      </c>
      <c r="K8" s="216"/>
      <c r="L8" s="217" t="s">
        <v>5</v>
      </c>
      <c r="M8" s="218" t="s">
        <v>85</v>
      </c>
      <c r="N8" s="218" t="s">
        <v>86</v>
      </c>
      <c r="O8" s="213" t="s">
        <v>94</v>
      </c>
      <c r="P8" s="218" t="s">
        <v>87</v>
      </c>
      <c r="Q8" s="218" t="s">
        <v>89</v>
      </c>
      <c r="R8" s="213" t="s">
        <v>88</v>
      </c>
    </row>
    <row r="9" spans="1:33" ht="13" x14ac:dyDescent="0.3">
      <c r="A9" s="16"/>
      <c r="B9" s="17"/>
      <c r="C9" s="17"/>
      <c r="D9" s="219"/>
      <c r="E9" s="220"/>
      <c r="F9" s="220"/>
      <c r="G9" s="221"/>
      <c r="H9" s="220"/>
      <c r="I9" s="220"/>
      <c r="J9" s="221"/>
      <c r="K9" s="222"/>
      <c r="L9" s="223"/>
      <c r="M9" s="224"/>
      <c r="N9" s="224"/>
      <c r="O9" s="225"/>
      <c r="P9" s="224"/>
      <c r="Q9" s="224"/>
      <c r="R9" s="225"/>
    </row>
    <row r="10" spans="1:33" x14ac:dyDescent="0.25">
      <c r="A10" s="19" t="s">
        <v>6</v>
      </c>
      <c r="B10" s="17"/>
      <c r="C10" s="17"/>
      <c r="D10" s="226"/>
      <c r="E10" s="222"/>
      <c r="F10" s="222"/>
      <c r="G10" s="227"/>
      <c r="H10" s="222"/>
      <c r="I10" s="222"/>
      <c r="J10" s="227"/>
      <c r="K10" s="222"/>
      <c r="L10" s="228"/>
      <c r="M10" s="229"/>
      <c r="N10" s="229"/>
      <c r="O10" s="230"/>
      <c r="P10" s="229"/>
      <c r="Q10" s="229"/>
      <c r="R10" s="230"/>
    </row>
    <row r="11" spans="1:33" x14ac:dyDescent="0.25">
      <c r="A11" s="20" t="s">
        <v>7</v>
      </c>
      <c r="B11" s="17"/>
      <c r="C11" s="17"/>
      <c r="D11" s="148">
        <v>9.3735963640538564</v>
      </c>
      <c r="E11" s="149">
        <v>7.8210677618406068</v>
      </c>
      <c r="F11" s="149">
        <v>9.3786367757393929</v>
      </c>
      <c r="G11" s="150">
        <v>26.573300901633857</v>
      </c>
      <c r="H11" s="149">
        <v>14.986633283315989</v>
      </c>
      <c r="I11" s="149">
        <v>6.5744913767711504</v>
      </c>
      <c r="J11" s="150">
        <v>48.134425561720995</v>
      </c>
      <c r="K11" s="144"/>
      <c r="L11" s="151">
        <v>9.6603580938380755</v>
      </c>
      <c r="M11" s="152">
        <v>8.0409026680580791</v>
      </c>
      <c r="N11" s="152">
        <v>7.7079075119176332</v>
      </c>
      <c r="O11" s="153">
        <v>25.409168273813787</v>
      </c>
      <c r="P11" s="152">
        <v>9.6953413301589997</v>
      </c>
      <c r="Q11" s="152">
        <v>2.4870987756722993</v>
      </c>
      <c r="R11" s="153">
        <v>37.591608379645088</v>
      </c>
      <c r="AA11" s="62"/>
      <c r="AB11" s="62"/>
      <c r="AC11" s="62"/>
      <c r="AD11" s="62"/>
      <c r="AE11" s="62"/>
      <c r="AF11" s="62"/>
      <c r="AG11" s="62"/>
    </row>
    <row r="12" spans="1:33" x14ac:dyDescent="0.25">
      <c r="A12" s="20"/>
      <c r="B12" s="17" t="s">
        <v>8</v>
      </c>
      <c r="C12" s="17"/>
      <c r="D12" s="148">
        <v>9.4917147880734465</v>
      </c>
      <c r="E12" s="149">
        <v>7.9437579444360127</v>
      </c>
      <c r="F12" s="149">
        <v>8.1124589876647395</v>
      </c>
      <c r="G12" s="150">
        <v>25.547931720174198</v>
      </c>
      <c r="H12" s="149">
        <v>15.440512187461339</v>
      </c>
      <c r="I12" s="149">
        <v>6.0034075131203046</v>
      </c>
      <c r="J12" s="150">
        <v>46.991851420755836</v>
      </c>
      <c r="K12" s="144"/>
      <c r="L12" s="151">
        <v>10.207237711906721</v>
      </c>
      <c r="M12" s="152">
        <v>7.9265987870432983</v>
      </c>
      <c r="N12" s="152">
        <v>7.7322962428963526</v>
      </c>
      <c r="O12" s="153">
        <v>25.866132741846371</v>
      </c>
      <c r="P12" s="152">
        <v>10.152742768348071</v>
      </c>
      <c r="Q12" s="152">
        <v>1.4584844191947595</v>
      </c>
      <c r="R12" s="153">
        <v>37.477359929389202</v>
      </c>
      <c r="AA12" s="62"/>
      <c r="AB12" s="62"/>
      <c r="AC12" s="62"/>
      <c r="AD12" s="62"/>
      <c r="AE12" s="62"/>
      <c r="AF12" s="62"/>
      <c r="AG12" s="62"/>
    </row>
    <row r="13" spans="1:33" s="144" customFormat="1" x14ac:dyDescent="0.25">
      <c r="A13" s="77"/>
      <c r="B13" s="75"/>
      <c r="C13" s="75" t="s">
        <v>73</v>
      </c>
      <c r="D13" s="148">
        <v>10.216727058203585</v>
      </c>
      <c r="E13" s="149">
        <v>15.885132166595984</v>
      </c>
      <c r="F13" s="149">
        <v>12.514326807802719</v>
      </c>
      <c r="G13" s="150">
        <v>38.616186032602286</v>
      </c>
      <c r="H13" s="149">
        <v>42.433008045597411</v>
      </c>
      <c r="I13" s="149">
        <v>25.020206427228526</v>
      </c>
      <c r="J13" s="150">
        <v>106.06940050542822</v>
      </c>
      <c r="L13" s="151">
        <v>9.3980993038860117</v>
      </c>
      <c r="M13" s="152">
        <v>10.212877923310062</v>
      </c>
      <c r="N13" s="152">
        <v>7.1997810107065598</v>
      </c>
      <c r="O13" s="153">
        <v>26.810758237902633</v>
      </c>
      <c r="P13" s="152">
        <v>6.5420956412805857</v>
      </c>
      <c r="Q13" s="152">
        <v>4.0395316165460731</v>
      </c>
      <c r="R13" s="153">
        <v>37.392385495729286</v>
      </c>
      <c r="AA13" s="62"/>
      <c r="AB13" s="62"/>
      <c r="AC13" s="62"/>
      <c r="AD13" s="62"/>
      <c r="AE13" s="62"/>
      <c r="AF13" s="62"/>
      <c r="AG13" s="62"/>
    </row>
    <row r="14" spans="1:33" s="144" customFormat="1" x14ac:dyDescent="0.25">
      <c r="A14" s="77"/>
      <c r="B14" s="75"/>
      <c r="C14" s="75" t="s">
        <v>59</v>
      </c>
      <c r="D14" s="148">
        <v>9.4668449006022186</v>
      </c>
      <c r="E14" s="149">
        <v>7.6713472675290033</v>
      </c>
      <c r="F14" s="149">
        <v>7.9614629813069353</v>
      </c>
      <c r="G14" s="150">
        <v>25.099655149438156</v>
      </c>
      <c r="H14" s="149">
        <v>14.514596362010598</v>
      </c>
      <c r="I14" s="149">
        <v>5.3510797270374972</v>
      </c>
      <c r="J14" s="150">
        <v>44.965331238486257</v>
      </c>
      <c r="L14" s="151">
        <v>10.242550755186256</v>
      </c>
      <c r="M14" s="152">
        <v>7.8268192273440143</v>
      </c>
      <c r="N14" s="152">
        <v>7.7555366839073407</v>
      </c>
      <c r="O14" s="153">
        <v>25.824906666437609</v>
      </c>
      <c r="P14" s="152">
        <v>10.310321418677075</v>
      </c>
      <c r="Q14" s="152">
        <v>1.3458403641318637</v>
      </c>
      <c r="R14" s="153">
        <v>37.48106844924655</v>
      </c>
      <c r="AA14" s="62"/>
      <c r="AB14" s="62"/>
      <c r="AC14" s="62"/>
      <c r="AD14" s="62"/>
      <c r="AE14" s="62"/>
      <c r="AF14" s="62"/>
      <c r="AG14" s="62"/>
    </row>
    <row r="15" spans="1:33" x14ac:dyDescent="0.25">
      <c r="A15" s="20"/>
      <c r="B15" s="17" t="s">
        <v>95</v>
      </c>
      <c r="C15" s="17"/>
      <c r="D15" s="148">
        <v>3.621565743963203</v>
      </c>
      <c r="E15" s="149">
        <v>7.9784308279657834</v>
      </c>
      <c r="F15" s="149">
        <v>8.3113219120204782</v>
      </c>
      <c r="G15" s="150">
        <v>19.911318483949465</v>
      </c>
      <c r="H15" s="149">
        <v>13.088329416452153</v>
      </c>
      <c r="I15" s="149">
        <v>19.635994894027021</v>
      </c>
      <c r="J15" s="150">
        <v>52.635642794428641</v>
      </c>
      <c r="K15" s="144"/>
      <c r="L15" s="151">
        <v>4.4033363201049527</v>
      </c>
      <c r="M15" s="152">
        <v>5.6095380833060027</v>
      </c>
      <c r="N15" s="152">
        <v>5.8514889393243692</v>
      </c>
      <c r="O15" s="153">
        <v>15.864363342735324</v>
      </c>
      <c r="P15" s="152">
        <v>4.1483952141685796</v>
      </c>
      <c r="Q15" s="152">
        <v>5.0616380295178738</v>
      </c>
      <c r="R15" s="153">
        <v>25.074396586421777</v>
      </c>
      <c r="AA15" s="62"/>
      <c r="AB15" s="62"/>
      <c r="AC15" s="62"/>
      <c r="AD15" s="62"/>
      <c r="AE15" s="62"/>
      <c r="AF15" s="62"/>
      <c r="AG15" s="62"/>
    </row>
    <row r="16" spans="1:33" x14ac:dyDescent="0.25">
      <c r="A16" s="20"/>
      <c r="B16" s="17" t="s">
        <v>9</v>
      </c>
      <c r="C16" s="17"/>
      <c r="D16" s="148">
        <v>9.9524878470982721</v>
      </c>
      <c r="E16" s="149">
        <v>9.0111470690888833</v>
      </c>
      <c r="F16" s="149">
        <v>9.6146873098352899</v>
      </c>
      <c r="G16" s="150">
        <v>28.578322226022443</v>
      </c>
      <c r="H16" s="149">
        <v>9.4312463943969753</v>
      </c>
      <c r="I16" s="149">
        <v>9.4718462898276599</v>
      </c>
      <c r="J16" s="150">
        <v>47.481414910247075</v>
      </c>
      <c r="K16" s="144"/>
      <c r="L16" s="151">
        <v>9.1066242419396755</v>
      </c>
      <c r="M16" s="152">
        <v>8.791224768642703</v>
      </c>
      <c r="N16" s="152">
        <v>9.1554678836943992</v>
      </c>
      <c r="O16" s="153">
        <v>27.053316894276776</v>
      </c>
      <c r="P16" s="152">
        <v>8.5236424159261546</v>
      </c>
      <c r="Q16" s="152">
        <v>8.6076714172684472</v>
      </c>
      <c r="R16" s="153">
        <v>44.184630727471379</v>
      </c>
      <c r="AA16" s="62"/>
      <c r="AB16" s="62"/>
      <c r="AC16" s="62"/>
      <c r="AD16" s="62"/>
      <c r="AE16" s="62"/>
      <c r="AF16" s="62"/>
      <c r="AG16" s="62"/>
    </row>
    <row r="17" spans="1:33" x14ac:dyDescent="0.25">
      <c r="A17" s="20"/>
      <c r="B17" s="17" t="s">
        <v>56</v>
      </c>
      <c r="C17" s="17"/>
      <c r="D17" s="148">
        <v>6.805976192260256</v>
      </c>
      <c r="E17" s="149">
        <v>2.6104626189325408</v>
      </c>
      <c r="F17" s="149">
        <v>3.8205100234324725</v>
      </c>
      <c r="G17" s="150">
        <v>13.23694883462527</v>
      </c>
      <c r="H17" s="149">
        <v>33.756858229344296</v>
      </c>
      <c r="I17" s="149">
        <v>6.0205610535219121</v>
      </c>
      <c r="J17" s="150">
        <v>53.014368117491479</v>
      </c>
      <c r="K17" s="144"/>
      <c r="L17" s="151">
        <v>6.1111863547749961</v>
      </c>
      <c r="M17" s="152">
        <v>15.430356828584715</v>
      </c>
      <c r="N17" s="152">
        <v>1.6142182139740751</v>
      </c>
      <c r="O17" s="153">
        <v>23.155761397333784</v>
      </c>
      <c r="P17" s="152">
        <v>5.2415470835255578</v>
      </c>
      <c r="Q17" s="152">
        <v>22.782915105918885</v>
      </c>
      <c r="R17" s="153">
        <v>51.180223586778226</v>
      </c>
      <c r="AA17" s="62"/>
      <c r="AB17" s="62"/>
      <c r="AC17" s="62"/>
      <c r="AD17" s="62"/>
      <c r="AE17" s="62"/>
      <c r="AF17" s="62"/>
      <c r="AG17" s="62"/>
    </row>
    <row r="18" spans="1:33" x14ac:dyDescent="0.25">
      <c r="A18" s="20"/>
      <c r="B18" s="17" t="s">
        <v>57</v>
      </c>
      <c r="C18" s="17"/>
      <c r="D18" s="148">
        <v>4.2552743215757287</v>
      </c>
      <c r="E18" s="149">
        <v>5.2041661420205703</v>
      </c>
      <c r="F18" s="149">
        <v>4.2156973649477996</v>
      </c>
      <c r="G18" s="150">
        <v>13.675137828544099</v>
      </c>
      <c r="H18" s="149">
        <v>6.0734892650460655</v>
      </c>
      <c r="I18" s="149">
        <v>5.6670077983258764</v>
      </c>
      <c r="J18" s="150">
        <v>25.415634891916042</v>
      </c>
      <c r="K18" s="144"/>
      <c r="L18" s="151">
        <v>5.1219064421439091</v>
      </c>
      <c r="M18" s="152">
        <v>9.0460759942885556</v>
      </c>
      <c r="N18" s="152">
        <v>8.1545735853778751</v>
      </c>
      <c r="O18" s="153">
        <v>22.322556021810339</v>
      </c>
      <c r="P18" s="152">
        <v>5.4239122030541385</v>
      </c>
      <c r="Q18" s="152">
        <v>6.9989937540088931</v>
      </c>
      <c r="R18" s="153">
        <v>34.745461978873372</v>
      </c>
      <c r="AA18" s="62"/>
      <c r="AB18" s="62"/>
      <c r="AC18" s="62"/>
      <c r="AD18" s="62"/>
      <c r="AE18" s="62"/>
      <c r="AF18" s="62"/>
      <c r="AG18" s="62"/>
    </row>
    <row r="19" spans="1:33" x14ac:dyDescent="0.25">
      <c r="A19" s="20"/>
      <c r="B19" s="17" t="s">
        <v>10</v>
      </c>
      <c r="C19" s="17"/>
      <c r="D19" s="148">
        <v>6.6766698395853625</v>
      </c>
      <c r="E19" s="149">
        <v>7.8234846959387179</v>
      </c>
      <c r="F19" s="149">
        <v>40.201773834495469</v>
      </c>
      <c r="G19" s="150">
        <v>54.701928370019552</v>
      </c>
      <c r="H19" s="149">
        <v>12.322842785656409</v>
      </c>
      <c r="I19" s="149">
        <v>7.4763081910005251</v>
      </c>
      <c r="J19" s="150">
        <v>74.501079346676491</v>
      </c>
      <c r="K19" s="144"/>
      <c r="L19" s="151">
        <v>8.7092826049211709</v>
      </c>
      <c r="M19" s="152">
        <v>9.9744489392145912</v>
      </c>
      <c r="N19" s="152">
        <v>7.3223370502945428</v>
      </c>
      <c r="O19" s="153">
        <v>26.006068594430303</v>
      </c>
      <c r="P19" s="152">
        <v>4.4643665152188028</v>
      </c>
      <c r="Q19" s="152">
        <v>4.4350697512860906</v>
      </c>
      <c r="R19" s="153">
        <v>34.905504860935196</v>
      </c>
      <c r="AA19" s="62"/>
      <c r="AB19" s="62"/>
      <c r="AC19" s="62"/>
      <c r="AD19" s="62"/>
      <c r="AE19" s="62"/>
      <c r="AF19" s="62"/>
      <c r="AG19" s="62"/>
    </row>
    <row r="20" spans="1:33" x14ac:dyDescent="0.25">
      <c r="A20" s="20"/>
      <c r="B20" s="17" t="s">
        <v>11</v>
      </c>
      <c r="C20" s="17"/>
      <c r="D20" s="148">
        <v>14.026778448860124</v>
      </c>
      <c r="E20" s="149">
        <v>4.5939456227177438</v>
      </c>
      <c r="F20" s="149">
        <v>24.339435537697085</v>
      </c>
      <c r="G20" s="150">
        <v>42.960159609274953</v>
      </c>
      <c r="H20" s="149">
        <v>18.155542462184052</v>
      </c>
      <c r="I20" s="149">
        <v>5.4916684718098354</v>
      </c>
      <c r="J20" s="150">
        <v>66.607370543268843</v>
      </c>
      <c r="K20" s="144"/>
      <c r="L20" s="151">
        <v>6.339072974957773</v>
      </c>
      <c r="M20" s="152">
        <v>8.3748105981131147</v>
      </c>
      <c r="N20" s="152">
        <v>6.5096007724240526</v>
      </c>
      <c r="O20" s="153">
        <v>21.223484345494938</v>
      </c>
      <c r="P20" s="152">
        <v>11.46908554517791</v>
      </c>
      <c r="Q20" s="152">
        <v>5.9606187547691416</v>
      </c>
      <c r="R20" s="153">
        <v>38.653188645441993</v>
      </c>
      <c r="AA20" s="62"/>
      <c r="AB20" s="62"/>
      <c r="AC20" s="62"/>
      <c r="AD20" s="62"/>
      <c r="AE20" s="62"/>
      <c r="AF20" s="62"/>
      <c r="AG20" s="62"/>
    </row>
    <row r="21" spans="1:33" x14ac:dyDescent="0.25">
      <c r="A21" s="50"/>
      <c r="B21" s="51"/>
      <c r="C21" s="51"/>
      <c r="D21" s="81"/>
      <c r="E21" s="103"/>
      <c r="F21" s="103"/>
      <c r="G21" s="52"/>
      <c r="H21" s="103"/>
      <c r="I21" s="103"/>
      <c r="J21" s="52"/>
      <c r="K21" s="53"/>
      <c r="L21" s="135"/>
      <c r="M21" s="136"/>
      <c r="N21" s="136"/>
      <c r="O21" s="137"/>
      <c r="P21" s="136"/>
      <c r="Q21" s="136"/>
      <c r="R21" s="137"/>
      <c r="AA21" s="62"/>
      <c r="AB21" s="62"/>
      <c r="AC21" s="62"/>
      <c r="AD21" s="62"/>
      <c r="AE21" s="62"/>
      <c r="AF21" s="62"/>
      <c r="AG21" s="62"/>
    </row>
    <row r="22" spans="1:33" x14ac:dyDescent="0.25">
      <c r="A22" s="20" t="s">
        <v>12</v>
      </c>
      <c r="B22" s="17"/>
      <c r="C22" s="17"/>
      <c r="D22" s="148">
        <v>8.1434668336404616</v>
      </c>
      <c r="E22" s="149">
        <v>7.8337868108652291</v>
      </c>
      <c r="F22" s="149">
        <v>11.954738451172274</v>
      </c>
      <c r="G22" s="150">
        <v>27.931992095677963</v>
      </c>
      <c r="H22" s="149">
        <v>10.954270557976557</v>
      </c>
      <c r="I22" s="149">
        <v>13.141680710830874</v>
      </c>
      <c r="J22" s="150">
        <v>52.027943364485395</v>
      </c>
      <c r="K22" s="144"/>
      <c r="L22" s="151">
        <v>7.3935621174533184</v>
      </c>
      <c r="M22" s="152">
        <v>7.3876344198324704</v>
      </c>
      <c r="N22" s="152">
        <v>9.7915160733915894</v>
      </c>
      <c r="O22" s="153">
        <v>24.572712610677378</v>
      </c>
      <c r="P22" s="152">
        <v>8.0588371792700535</v>
      </c>
      <c r="Q22" s="152">
        <v>7.9165506374175267</v>
      </c>
      <c r="R22" s="153">
        <v>40.548100427364957</v>
      </c>
      <c r="AA22" s="62"/>
      <c r="AB22" s="62"/>
      <c r="AC22" s="62"/>
      <c r="AD22" s="62"/>
      <c r="AE22" s="62"/>
      <c r="AF22" s="62"/>
      <c r="AG22" s="62"/>
    </row>
    <row r="23" spans="1:33" x14ac:dyDescent="0.25">
      <c r="A23" s="20"/>
      <c r="B23" s="17" t="s">
        <v>13</v>
      </c>
      <c r="C23" s="17"/>
      <c r="D23" s="148">
        <v>8.8257562356734098</v>
      </c>
      <c r="E23" s="149">
        <v>8.3252017451547289</v>
      </c>
      <c r="F23" s="149">
        <v>10.725483948945586</v>
      </c>
      <c r="G23" s="150">
        <v>27.876441929773726</v>
      </c>
      <c r="H23" s="149">
        <v>8.435800195540164</v>
      </c>
      <c r="I23" s="149">
        <v>8.1455693532681988</v>
      </c>
      <c r="J23" s="150">
        <v>44.457811478582087</v>
      </c>
      <c r="K23" s="144"/>
      <c r="L23" s="151">
        <v>8.2345344399333449</v>
      </c>
      <c r="M23" s="152">
        <v>7.8370164959593813</v>
      </c>
      <c r="N23" s="152">
        <v>10.401799859767438</v>
      </c>
      <c r="O23" s="153">
        <v>26.473350795660167</v>
      </c>
      <c r="P23" s="152">
        <v>8.0567379434929052</v>
      </c>
      <c r="Q23" s="152">
        <v>7.9156464933314465</v>
      </c>
      <c r="R23" s="153">
        <v>42.445735232484516</v>
      </c>
      <c r="AA23" s="62"/>
      <c r="AB23" s="62"/>
      <c r="AC23" s="62"/>
      <c r="AD23" s="62"/>
      <c r="AE23" s="62"/>
      <c r="AF23" s="62"/>
      <c r="AG23" s="62"/>
    </row>
    <row r="24" spans="1:33" x14ac:dyDescent="0.25">
      <c r="A24" s="20"/>
      <c r="B24" s="17" t="s">
        <v>14</v>
      </c>
      <c r="C24" s="17"/>
      <c r="D24" s="148">
        <v>5.9398665438577272</v>
      </c>
      <c r="E24" s="149">
        <v>8.6802701946424179</v>
      </c>
      <c r="F24" s="149">
        <v>11.332038406313826</v>
      </c>
      <c r="G24" s="150">
        <v>25.952175144813971</v>
      </c>
      <c r="H24" s="149">
        <v>10.173844000185749</v>
      </c>
      <c r="I24" s="149">
        <v>9.8325070340321261</v>
      </c>
      <c r="J24" s="150">
        <v>45.958526179031843</v>
      </c>
      <c r="K24" s="144"/>
      <c r="L24" s="151">
        <v>5.3987482601893815</v>
      </c>
      <c r="M24" s="152">
        <v>7.6908123256356067</v>
      </c>
      <c r="N24" s="152">
        <v>10.815479354894924</v>
      </c>
      <c r="O24" s="153">
        <v>23.905039940719909</v>
      </c>
      <c r="P24" s="152">
        <v>9.4066623082020069</v>
      </c>
      <c r="Q24" s="152">
        <v>8.4489097746972561</v>
      </c>
      <c r="R24" s="153">
        <v>41.760612023619174</v>
      </c>
      <c r="AA24" s="62"/>
      <c r="AB24" s="62"/>
      <c r="AC24" s="62"/>
      <c r="AD24" s="62"/>
      <c r="AE24" s="62"/>
      <c r="AF24" s="62"/>
      <c r="AG24" s="62"/>
    </row>
    <row r="25" spans="1:33" x14ac:dyDescent="0.25">
      <c r="A25" s="20"/>
      <c r="B25" s="17" t="s">
        <v>15</v>
      </c>
      <c r="C25" s="17"/>
      <c r="D25" s="148">
        <v>17.944217970274217</v>
      </c>
      <c r="E25" s="149">
        <v>1.3951269974566729</v>
      </c>
      <c r="F25" s="149">
        <v>25.514979302269818</v>
      </c>
      <c r="G25" s="150">
        <v>44.854324270000703</v>
      </c>
      <c r="H25" s="149">
        <v>1.8263165260598684</v>
      </c>
      <c r="I25" s="149">
        <v>1.4628715651256641</v>
      </c>
      <c r="J25" s="150">
        <v>48.143512361186239</v>
      </c>
      <c r="K25" s="144"/>
      <c r="L25" s="151">
        <v>17.823411514543562</v>
      </c>
      <c r="M25" s="152">
        <v>2.888474977700155</v>
      </c>
      <c r="N25" s="152">
        <v>28.144833738903742</v>
      </c>
      <c r="O25" s="153">
        <v>48.856720231147463</v>
      </c>
      <c r="P25" s="152">
        <v>1.7218071903832326</v>
      </c>
      <c r="Q25" s="152">
        <v>1.7823669860376641</v>
      </c>
      <c r="R25" s="153">
        <v>52.36089440756836</v>
      </c>
      <c r="AA25" s="62"/>
      <c r="AB25" s="62"/>
      <c r="AC25" s="62"/>
      <c r="AD25" s="62"/>
      <c r="AE25" s="62"/>
      <c r="AF25" s="62"/>
      <c r="AG25" s="62"/>
    </row>
    <row r="26" spans="1:33" x14ac:dyDescent="0.25">
      <c r="A26" s="20"/>
      <c r="B26" s="17" t="s">
        <v>58</v>
      </c>
      <c r="C26" s="17"/>
      <c r="D26" s="148">
        <v>7.0624228362220371</v>
      </c>
      <c r="E26" s="149">
        <v>7.4163465922520651</v>
      </c>
      <c r="F26" s="149">
        <v>11.869800222922743</v>
      </c>
      <c r="G26" s="150">
        <v>26.348569651396843</v>
      </c>
      <c r="H26" s="149">
        <v>14.136189896916518</v>
      </c>
      <c r="I26" s="149">
        <v>18.293654304127703</v>
      </c>
      <c r="J26" s="150">
        <v>58.778413852441062</v>
      </c>
      <c r="K26" s="144"/>
      <c r="L26" s="151">
        <v>5.2688306404058087</v>
      </c>
      <c r="M26" s="152">
        <v>6.8489427511545564</v>
      </c>
      <c r="N26" s="152">
        <v>7.5496220079937961</v>
      </c>
      <c r="O26" s="153">
        <v>19.667395399554163</v>
      </c>
      <c r="P26" s="152">
        <v>8.2467403109321413</v>
      </c>
      <c r="Q26" s="152">
        <v>7.8755363386070822</v>
      </c>
      <c r="R26" s="153">
        <v>35.78967204909339</v>
      </c>
      <c r="AA26" s="62"/>
      <c r="AB26" s="62"/>
      <c r="AC26" s="62"/>
      <c r="AD26" s="62"/>
      <c r="AE26" s="62"/>
      <c r="AF26" s="62"/>
      <c r="AG26" s="62"/>
    </row>
    <row r="27" spans="1:33" x14ac:dyDescent="0.25">
      <c r="A27" s="20"/>
      <c r="B27" s="17" t="s">
        <v>74</v>
      </c>
      <c r="C27" s="17"/>
      <c r="D27" s="148">
        <v>8.4795320901589104</v>
      </c>
      <c r="E27" s="149">
        <v>9.4763359813216788</v>
      </c>
      <c r="F27" s="149">
        <v>10.443710988547991</v>
      </c>
      <c r="G27" s="150">
        <v>28.399579060028579</v>
      </c>
      <c r="H27" s="149">
        <v>8.6121245469001693</v>
      </c>
      <c r="I27" s="149">
        <v>10.798617557926523</v>
      </c>
      <c r="J27" s="150">
        <v>47.810321164855267</v>
      </c>
      <c r="K27" s="144"/>
      <c r="L27" s="151">
        <v>10.222880228965584</v>
      </c>
      <c r="M27" s="152">
        <v>9.1088779287194566</v>
      </c>
      <c r="N27" s="152">
        <v>9.8673605146458012</v>
      </c>
      <c r="O27" s="153">
        <v>29.19911867233084</v>
      </c>
      <c r="P27" s="152">
        <v>8.3948688963824232</v>
      </c>
      <c r="Q27" s="152">
        <v>9.1513398400858765</v>
      </c>
      <c r="R27" s="153">
        <v>46.745327408799135</v>
      </c>
      <c r="AA27" s="62"/>
      <c r="AB27" s="62"/>
      <c r="AC27" s="62"/>
      <c r="AD27" s="62"/>
      <c r="AE27" s="62"/>
      <c r="AF27" s="62"/>
      <c r="AG27" s="62"/>
    </row>
    <row r="28" spans="1:33" x14ac:dyDescent="0.25">
      <c r="A28" s="20"/>
      <c r="B28" s="17" t="s">
        <v>75</v>
      </c>
      <c r="C28" s="17"/>
      <c r="D28" s="81"/>
      <c r="E28" s="103"/>
      <c r="F28" s="103"/>
      <c r="G28" s="52"/>
      <c r="H28" s="103"/>
      <c r="I28" s="103"/>
      <c r="J28" s="52"/>
      <c r="K28" s="53"/>
      <c r="L28" s="135"/>
      <c r="M28" s="136"/>
      <c r="N28" s="136"/>
      <c r="O28" s="137"/>
      <c r="P28" s="136"/>
      <c r="Q28" s="136"/>
      <c r="R28" s="137"/>
      <c r="AA28" s="62"/>
      <c r="AB28" s="62"/>
      <c r="AC28" s="62"/>
      <c r="AD28" s="62"/>
      <c r="AE28" s="62"/>
      <c r="AF28" s="62"/>
      <c r="AG28" s="62"/>
    </row>
    <row r="29" spans="1:33" x14ac:dyDescent="0.25">
      <c r="A29" s="20"/>
      <c r="B29" s="17"/>
      <c r="C29" s="17"/>
      <c r="D29" s="238"/>
      <c r="E29" s="239"/>
      <c r="F29" s="239"/>
      <c r="G29" s="240"/>
      <c r="H29" s="239"/>
      <c r="I29" s="239"/>
      <c r="J29" s="240"/>
      <c r="K29" s="144"/>
      <c r="L29" s="154"/>
      <c r="M29" s="155"/>
      <c r="N29" s="155"/>
      <c r="O29" s="156"/>
      <c r="P29" s="155"/>
      <c r="Q29" s="155"/>
      <c r="R29" s="156"/>
      <c r="AA29" s="62"/>
      <c r="AB29" s="62"/>
      <c r="AC29" s="62"/>
      <c r="AD29" s="62"/>
      <c r="AE29" s="62"/>
      <c r="AF29" s="62"/>
      <c r="AG29" s="62"/>
    </row>
    <row r="30" spans="1:33" x14ac:dyDescent="0.25">
      <c r="A30" s="20" t="s">
        <v>17</v>
      </c>
      <c r="B30" s="23"/>
      <c r="C30" s="23"/>
      <c r="D30" s="148">
        <v>45.083995442860811</v>
      </c>
      <c r="E30" s="149">
        <v>7.4518364692469419</v>
      </c>
      <c r="F30" s="149">
        <v>-65.405047887433028</v>
      </c>
      <c r="G30" s="150">
        <v>-12.869215975325275</v>
      </c>
      <c r="H30" s="149">
        <v>132.04526702246832</v>
      </c>
      <c r="I30" s="149">
        <v>-184.06962060267747</v>
      </c>
      <c r="J30" s="150">
        <v>-64.893569555534427</v>
      </c>
      <c r="K30" s="144"/>
      <c r="L30" s="151">
        <v>78.321491752387089</v>
      </c>
      <c r="M30" s="152">
        <v>27.828364342417167</v>
      </c>
      <c r="N30" s="152">
        <v>-55.404488761004565</v>
      </c>
      <c r="O30" s="153">
        <v>50.745367333799685</v>
      </c>
      <c r="P30" s="152">
        <v>59.264967978324499</v>
      </c>
      <c r="Q30" s="152">
        <v>-161.97071915574196</v>
      </c>
      <c r="R30" s="153">
        <v>-51.960383843617777</v>
      </c>
      <c r="AA30" s="62"/>
      <c r="AB30" s="62"/>
      <c r="AC30" s="62"/>
      <c r="AD30" s="62"/>
      <c r="AE30" s="62"/>
      <c r="AF30" s="62"/>
      <c r="AG30" s="62"/>
    </row>
    <row r="31" spans="1:33" x14ac:dyDescent="0.25">
      <c r="A31" s="20"/>
      <c r="B31" s="17"/>
      <c r="C31" s="17"/>
      <c r="D31" s="238"/>
      <c r="E31" s="239"/>
      <c r="F31" s="239"/>
      <c r="G31" s="240"/>
      <c r="H31" s="239"/>
      <c r="I31" s="239"/>
      <c r="J31" s="240"/>
      <c r="K31" s="144"/>
      <c r="L31" s="154"/>
      <c r="M31" s="155"/>
      <c r="N31" s="155"/>
      <c r="O31" s="156"/>
      <c r="P31" s="155"/>
      <c r="Q31" s="155"/>
      <c r="R31" s="156"/>
      <c r="AA31" s="62"/>
      <c r="AB31" s="62"/>
      <c r="AC31" s="62"/>
      <c r="AD31" s="62"/>
      <c r="AE31" s="62"/>
      <c r="AF31" s="62"/>
      <c r="AG31" s="62"/>
    </row>
    <row r="32" spans="1:33" x14ac:dyDescent="0.25">
      <c r="A32" s="19" t="s">
        <v>18</v>
      </c>
      <c r="B32" s="17"/>
      <c r="C32" s="17"/>
      <c r="D32" s="238"/>
      <c r="E32" s="239"/>
      <c r="F32" s="239"/>
      <c r="G32" s="240"/>
      <c r="H32" s="239"/>
      <c r="I32" s="239"/>
      <c r="J32" s="240"/>
      <c r="K32" s="144"/>
      <c r="L32" s="154"/>
      <c r="M32" s="155"/>
      <c r="N32" s="155"/>
      <c r="O32" s="156"/>
      <c r="P32" s="155"/>
      <c r="Q32" s="155"/>
      <c r="R32" s="156"/>
      <c r="AA32" s="62"/>
      <c r="AB32" s="62"/>
      <c r="AC32" s="62"/>
      <c r="AD32" s="62"/>
      <c r="AE32" s="62"/>
      <c r="AF32" s="62"/>
      <c r="AG32" s="62"/>
    </row>
    <row r="33" spans="1:33" x14ac:dyDescent="0.25">
      <c r="A33" s="20" t="s">
        <v>19</v>
      </c>
      <c r="B33" s="17"/>
      <c r="C33" s="17"/>
      <c r="D33" s="148">
        <v>2.5919459721210174</v>
      </c>
      <c r="E33" s="149">
        <v>5.4439749861595903</v>
      </c>
      <c r="F33" s="149">
        <v>8.0462286863536789</v>
      </c>
      <c r="G33" s="150">
        <v>16.082149644634285</v>
      </c>
      <c r="H33" s="149">
        <v>7.3385194582445701</v>
      </c>
      <c r="I33" s="149">
        <v>6.96522681912165</v>
      </c>
      <c r="J33" s="150">
        <v>30.385895922000504</v>
      </c>
      <c r="K33" s="144"/>
      <c r="L33" s="151">
        <v>2.9186071249668712</v>
      </c>
      <c r="M33" s="152">
        <v>4.4409495130791772</v>
      </c>
      <c r="N33" s="152">
        <v>6.9344553611311088</v>
      </c>
      <c r="O33" s="153">
        <v>14.294011999177158</v>
      </c>
      <c r="P33" s="152">
        <v>7.4787854763662969</v>
      </c>
      <c r="Q33" s="152">
        <v>5.3662402000574154</v>
      </c>
      <c r="R33" s="153">
        <v>27.139037675600871</v>
      </c>
      <c r="AA33" s="62"/>
      <c r="AB33" s="62"/>
      <c r="AC33" s="62"/>
      <c r="AD33" s="62"/>
      <c r="AE33" s="62"/>
      <c r="AF33" s="62"/>
      <c r="AG33" s="62"/>
    </row>
    <row r="34" spans="1:33" x14ac:dyDescent="0.25">
      <c r="A34" s="20"/>
      <c r="B34" s="17" t="s">
        <v>20</v>
      </c>
      <c r="C34" s="17"/>
      <c r="D34" s="148">
        <v>1.2096214673834409</v>
      </c>
      <c r="E34" s="149">
        <v>1.6507996261549938</v>
      </c>
      <c r="F34" s="149">
        <v>6.6875553912784627</v>
      </c>
      <c r="G34" s="150">
        <v>9.5479764848168962</v>
      </c>
      <c r="H34" s="149">
        <v>1.745128463857708</v>
      </c>
      <c r="I34" s="149">
        <v>3.400456466720319</v>
      </c>
      <c r="J34" s="150">
        <v>14.693561415394923</v>
      </c>
      <c r="K34" s="144"/>
      <c r="L34" s="151">
        <v>0.4434599393616846</v>
      </c>
      <c r="M34" s="152">
        <v>0.69988691237093659</v>
      </c>
      <c r="N34" s="152">
        <v>0.55338021557358441</v>
      </c>
      <c r="O34" s="153">
        <v>1.6967270673062056</v>
      </c>
      <c r="P34" s="152">
        <v>10.721437653790332</v>
      </c>
      <c r="Q34" s="152">
        <v>0.76127685481251028</v>
      </c>
      <c r="R34" s="153">
        <v>13.179441575909049</v>
      </c>
      <c r="AA34" s="62"/>
      <c r="AB34" s="62"/>
      <c r="AC34" s="62"/>
      <c r="AD34" s="62"/>
      <c r="AE34" s="62"/>
      <c r="AF34" s="62"/>
      <c r="AG34" s="62"/>
    </row>
    <row r="35" spans="1:33" x14ac:dyDescent="0.25">
      <c r="A35" s="20"/>
      <c r="B35" s="17" t="s">
        <v>21</v>
      </c>
      <c r="C35" s="17"/>
      <c r="D35" s="148">
        <v>1.5786610536753578</v>
      </c>
      <c r="E35" s="149">
        <v>5.0897326224017032</v>
      </c>
      <c r="F35" s="149">
        <v>7.2771351478659891</v>
      </c>
      <c r="G35" s="150">
        <v>13.94552882394305</v>
      </c>
      <c r="H35" s="149">
        <v>7.2428708495443166</v>
      </c>
      <c r="I35" s="149">
        <v>5.8351905545566192</v>
      </c>
      <c r="J35" s="150">
        <v>27.023590228043986</v>
      </c>
      <c r="K35" s="144"/>
      <c r="L35" s="151">
        <v>1.4867283316223077</v>
      </c>
      <c r="M35" s="152">
        <v>4.0440930657611025</v>
      </c>
      <c r="N35" s="152">
        <v>7.216845701305612</v>
      </c>
      <c r="O35" s="153">
        <v>12.747667098689021</v>
      </c>
      <c r="P35" s="152">
        <v>6.1972290020759342</v>
      </c>
      <c r="Q35" s="152">
        <v>4.3138662597033335</v>
      </c>
      <c r="R35" s="153">
        <v>23.258762360468289</v>
      </c>
      <c r="AA35" s="62"/>
      <c r="AB35" s="62"/>
      <c r="AC35" s="62"/>
      <c r="AD35" s="62"/>
      <c r="AE35" s="62"/>
      <c r="AF35" s="62"/>
      <c r="AG35" s="62"/>
    </row>
    <row r="36" spans="1:33" x14ac:dyDescent="0.25">
      <c r="A36" s="20"/>
      <c r="B36" s="17" t="s">
        <v>22</v>
      </c>
      <c r="C36" s="17"/>
      <c r="D36" s="148">
        <v>3.9243019039554516</v>
      </c>
      <c r="E36" s="149">
        <v>5.8916377681601766</v>
      </c>
      <c r="F36" s="149">
        <v>9.0558055790804772</v>
      </c>
      <c r="G36" s="150">
        <v>18.871745251196106</v>
      </c>
      <c r="H36" s="149">
        <v>7.4343700203249385</v>
      </c>
      <c r="I36" s="149">
        <v>8.4400181225443163</v>
      </c>
      <c r="J36" s="150">
        <v>34.74613339406536</v>
      </c>
      <c r="K36" s="144"/>
      <c r="L36" s="151">
        <v>4.8079467135675493</v>
      </c>
      <c r="M36" s="152">
        <v>4.9437075297112294</v>
      </c>
      <c r="N36" s="152">
        <v>6.5148816191453403</v>
      </c>
      <c r="O36" s="153">
        <v>16.266535862424121</v>
      </c>
      <c r="P36" s="152">
        <v>9.2070931068846757</v>
      </c>
      <c r="Q36" s="152">
        <v>6.7357830382627197</v>
      </c>
      <c r="R36" s="153">
        <v>32.209412007571515</v>
      </c>
      <c r="AA36" s="62"/>
      <c r="AB36" s="62"/>
      <c r="AC36" s="62"/>
      <c r="AD36" s="62"/>
      <c r="AE36" s="62"/>
      <c r="AF36" s="62"/>
      <c r="AG36" s="62"/>
    </row>
    <row r="37" spans="1:33" x14ac:dyDescent="0.25">
      <c r="A37" s="50"/>
      <c r="B37" s="51"/>
      <c r="C37" s="51"/>
      <c r="D37" s="81"/>
      <c r="E37" s="103"/>
      <c r="F37" s="103"/>
      <c r="G37" s="52"/>
      <c r="H37" s="103"/>
      <c r="I37" s="103"/>
      <c r="J37" s="52"/>
      <c r="K37" s="53"/>
      <c r="L37" s="135"/>
      <c r="M37" s="136"/>
      <c r="N37" s="136"/>
      <c r="O37" s="137"/>
      <c r="P37" s="136"/>
      <c r="Q37" s="136"/>
      <c r="R37" s="137"/>
      <c r="AA37" s="62"/>
      <c r="AB37" s="62"/>
      <c r="AC37" s="62"/>
      <c r="AD37" s="62"/>
      <c r="AE37" s="62"/>
      <c r="AF37" s="62"/>
      <c r="AG37" s="62"/>
    </row>
    <row r="38" spans="1:33" ht="13" x14ac:dyDescent="0.3">
      <c r="A38" s="24" t="s">
        <v>76</v>
      </c>
      <c r="B38" s="25"/>
      <c r="C38" s="25"/>
      <c r="D38" s="83">
        <v>9.3702050373509227</v>
      </c>
      <c r="E38" s="105">
        <v>7.8185046237421121</v>
      </c>
      <c r="F38" s="105">
        <v>9.3775188967313845</v>
      </c>
      <c r="G38" s="55">
        <v>26.56622855782442</v>
      </c>
      <c r="H38" s="105">
        <v>14.981132743511589</v>
      </c>
      <c r="I38" s="105">
        <v>6.5731728781864858</v>
      </c>
      <c r="J38" s="55">
        <v>48.120534179522494</v>
      </c>
      <c r="K38" s="56"/>
      <c r="L38" s="138">
        <v>9.6554808097928984</v>
      </c>
      <c r="M38" s="139">
        <v>8.037018040234214</v>
      </c>
      <c r="N38" s="139">
        <v>7.7041215677476513</v>
      </c>
      <c r="O38" s="140">
        <v>25.396620417774766</v>
      </c>
      <c r="P38" s="139">
        <v>9.6958843071067946</v>
      </c>
      <c r="Q38" s="139">
        <v>2.4861855265967048</v>
      </c>
      <c r="R38" s="140">
        <v>37.578690251478271</v>
      </c>
      <c r="AA38" s="62"/>
      <c r="AB38" s="62"/>
      <c r="AC38" s="62"/>
      <c r="AD38" s="62"/>
      <c r="AE38" s="62"/>
      <c r="AF38" s="62"/>
      <c r="AG38" s="62"/>
    </row>
    <row r="39" spans="1:33" ht="13" x14ac:dyDescent="0.3">
      <c r="A39" s="24" t="s">
        <v>77</v>
      </c>
      <c r="B39" s="25"/>
      <c r="C39" s="25"/>
      <c r="D39" s="83">
        <v>7.2869519633128927</v>
      </c>
      <c r="E39" s="105">
        <v>7.4639125064005105</v>
      </c>
      <c r="F39" s="105">
        <v>11.351574942887806</v>
      </c>
      <c r="G39" s="55">
        <v>26.102439412601207</v>
      </c>
      <c r="H39" s="105">
        <v>10.394708978279105</v>
      </c>
      <c r="I39" s="105">
        <v>12.188011255285419</v>
      </c>
      <c r="J39" s="55">
        <v>48.685159646165729</v>
      </c>
      <c r="K39" s="56"/>
      <c r="L39" s="138">
        <v>6.6890440847320587</v>
      </c>
      <c r="M39" s="139">
        <v>6.9227475924565285</v>
      </c>
      <c r="N39" s="139">
        <v>9.3394995083208556</v>
      </c>
      <c r="O39" s="140">
        <v>22.951291185509444</v>
      </c>
      <c r="P39" s="139">
        <v>7.9691589130730183</v>
      </c>
      <c r="Q39" s="139">
        <v>7.5135680492099652</v>
      </c>
      <c r="R39" s="140">
        <v>38.434018147792429</v>
      </c>
      <c r="AA39" s="62"/>
      <c r="AB39" s="62"/>
      <c r="AC39" s="62"/>
      <c r="AD39" s="62"/>
      <c r="AE39" s="62"/>
      <c r="AF39" s="62"/>
      <c r="AG39" s="62"/>
    </row>
    <row r="40" spans="1:33" ht="13" x14ac:dyDescent="0.3">
      <c r="A40" s="57"/>
      <c r="B40" s="58"/>
      <c r="C40" s="58"/>
      <c r="D40" s="231"/>
      <c r="E40" s="232"/>
      <c r="F40" s="232"/>
      <c r="G40" s="233"/>
      <c r="H40" s="232"/>
      <c r="I40" s="232"/>
      <c r="J40" s="233"/>
      <c r="K40" s="234"/>
      <c r="L40" s="235"/>
      <c r="M40" s="236"/>
      <c r="N40" s="236"/>
      <c r="O40" s="237"/>
      <c r="P40" s="236"/>
      <c r="Q40" s="236"/>
      <c r="R40" s="237"/>
    </row>
    <row r="41" spans="1:33" ht="13" x14ac:dyDescent="0.3">
      <c r="A41" s="59"/>
      <c r="B41" s="59"/>
      <c r="C41" s="59"/>
      <c r="D41" s="60"/>
      <c r="E41" s="60"/>
      <c r="F41" s="60"/>
      <c r="G41" s="60"/>
      <c r="H41" s="60"/>
      <c r="I41" s="60"/>
      <c r="J41" s="60"/>
      <c r="K41" s="59"/>
      <c r="L41" s="59"/>
    </row>
    <row r="42" spans="1:33" ht="25.5" customHeight="1" x14ac:dyDescent="0.25">
      <c r="A42" s="70" t="s">
        <v>80</v>
      </c>
      <c r="B42" s="249" t="s">
        <v>81</v>
      </c>
      <c r="C42" s="249"/>
      <c r="D42" s="249"/>
      <c r="E42" s="249"/>
      <c r="F42" s="249"/>
      <c r="G42" s="249"/>
      <c r="H42" s="249"/>
      <c r="I42" s="249"/>
      <c r="J42" s="249"/>
      <c r="K42" s="249"/>
      <c r="L42" s="249"/>
      <c r="M42" s="249"/>
      <c r="N42" s="249"/>
      <c r="O42" s="249"/>
      <c r="P42" s="249"/>
      <c r="Q42" s="249"/>
      <c r="R42" s="249"/>
      <c r="S42" s="42"/>
      <c r="T42" s="42"/>
      <c r="U42" s="42"/>
      <c r="V42" s="42"/>
      <c r="W42" s="42"/>
    </row>
    <row r="43" spans="1:33" ht="35.5" customHeight="1" x14ac:dyDescent="0.25">
      <c r="A43" s="61"/>
      <c r="D43" s="62"/>
      <c r="E43" s="62"/>
      <c r="F43" s="62"/>
      <c r="G43" s="62"/>
      <c r="H43" s="62"/>
      <c r="I43" s="62"/>
      <c r="J43" s="62"/>
    </row>
    <row r="44" spans="1:33" x14ac:dyDescent="0.25">
      <c r="A44" s="17"/>
      <c r="C44" s="61"/>
      <c r="D44" s="62"/>
      <c r="E44" s="62"/>
      <c r="F44" s="62"/>
      <c r="G44" s="62"/>
      <c r="H44" s="62"/>
      <c r="I44" s="62"/>
      <c r="J44" s="62"/>
    </row>
  </sheetData>
  <mergeCells count="1">
    <mergeCell ref="B42:R42"/>
  </mergeCells>
  <phoneticPr fontId="0" type="noConversion"/>
  <printOptions horizontalCentered="1"/>
  <pageMargins left="0.39370078740157483" right="0" top="0.59055118110236227" bottom="0" header="0" footer="0"/>
  <pageSetup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L40"/>
  <sheetViews>
    <sheetView workbookViewId="0">
      <selection activeCell="J15" sqref="J15"/>
    </sheetView>
  </sheetViews>
  <sheetFormatPr baseColWidth="10" defaultRowHeight="12.5" x14ac:dyDescent="0.25"/>
  <cols>
    <col min="1" max="2" width="3.1796875" customWidth="1"/>
    <col min="3" max="3" width="44.81640625" customWidth="1"/>
    <col min="4" max="4" width="1.1796875" hidden="1" customWidth="1"/>
    <col min="5" max="10" width="8.81640625" customWidth="1"/>
    <col min="11" max="11" width="10.453125" customWidth="1"/>
    <col min="12" max="12" width="5.1796875" customWidth="1"/>
  </cols>
  <sheetData>
    <row r="1" spans="1:12" ht="25" x14ac:dyDescent="0.25">
      <c r="A1" s="41"/>
      <c r="L1" s="209">
        <v>9</v>
      </c>
    </row>
    <row r="2" spans="1:12" ht="13" x14ac:dyDescent="0.3">
      <c r="A2" s="1" t="s">
        <v>98</v>
      </c>
      <c r="B2" s="2"/>
      <c r="C2" s="2"/>
      <c r="D2" s="2"/>
      <c r="E2" s="2"/>
      <c r="F2" s="2"/>
      <c r="G2" s="2"/>
      <c r="H2" s="2"/>
      <c r="I2" s="2"/>
      <c r="J2" s="2"/>
      <c r="K2" s="2"/>
    </row>
    <row r="3" spans="1:12" ht="13" x14ac:dyDescent="0.3">
      <c r="A3" s="47" t="str">
        <f>+Total!A3</f>
        <v>ESTADO DE OPERACIONES DE GOBIERNO  2021</v>
      </c>
      <c r="B3" s="1"/>
      <c r="C3" s="1"/>
      <c r="D3" s="1"/>
      <c r="E3" s="1"/>
      <c r="F3" s="2"/>
      <c r="G3" s="2"/>
      <c r="H3" s="2"/>
      <c r="I3" s="2"/>
      <c r="J3" s="2"/>
      <c r="K3" s="2"/>
    </row>
    <row r="4" spans="1:12" ht="13" x14ac:dyDescent="0.3">
      <c r="A4" s="4" t="s">
        <v>1</v>
      </c>
      <c r="B4" s="5"/>
      <c r="C4" s="5"/>
      <c r="D4" s="5"/>
      <c r="E4" s="5"/>
      <c r="F4" s="2"/>
      <c r="G4" s="2"/>
      <c r="H4" s="2"/>
      <c r="I4" s="2"/>
      <c r="J4" s="2"/>
      <c r="K4" s="2"/>
    </row>
    <row r="5" spans="1:12" ht="13" x14ac:dyDescent="0.3">
      <c r="A5" s="4" t="s">
        <v>2</v>
      </c>
      <c r="B5" s="1"/>
      <c r="C5" s="1"/>
      <c r="D5" s="1"/>
      <c r="E5" s="1"/>
      <c r="F5" s="2"/>
      <c r="G5" s="2"/>
      <c r="H5" s="2"/>
      <c r="I5" s="2"/>
      <c r="J5" s="2"/>
      <c r="K5" s="2"/>
    </row>
    <row r="6" spans="1:12" ht="13" x14ac:dyDescent="0.3">
      <c r="A6" s="1" t="s">
        <v>79</v>
      </c>
      <c r="B6" s="1"/>
      <c r="C6" s="1"/>
      <c r="D6" s="1"/>
      <c r="E6" s="1"/>
      <c r="F6" s="2"/>
      <c r="G6" s="2"/>
      <c r="H6" s="2"/>
      <c r="I6" s="2"/>
      <c r="J6" s="2"/>
      <c r="K6" s="2"/>
    </row>
    <row r="7" spans="1:12" ht="13" x14ac:dyDescent="0.3">
      <c r="A7" s="63"/>
      <c r="B7" s="2"/>
      <c r="C7" s="7"/>
      <c r="D7" s="2"/>
      <c r="E7" s="69" t="str">
        <f>+VarTotal!E7</f>
        <v>2021/ 2020</v>
      </c>
      <c r="F7" s="85"/>
      <c r="G7" s="85"/>
      <c r="H7" s="85"/>
      <c r="I7" s="85"/>
      <c r="J7" s="85"/>
      <c r="K7" s="86"/>
    </row>
    <row r="8" spans="1:12" x14ac:dyDescent="0.25">
      <c r="A8" s="13"/>
      <c r="B8" s="14"/>
      <c r="C8" s="64"/>
      <c r="D8" s="65"/>
      <c r="E8" s="109" t="s">
        <v>5</v>
      </c>
      <c r="F8" s="110" t="s">
        <v>85</v>
      </c>
      <c r="G8" s="110" t="s">
        <v>86</v>
      </c>
      <c r="H8" s="34" t="s">
        <v>94</v>
      </c>
      <c r="I8" s="106" t="s">
        <v>87</v>
      </c>
      <c r="J8" s="106" t="s">
        <v>89</v>
      </c>
      <c r="K8" s="34" t="s">
        <v>88</v>
      </c>
    </row>
    <row r="9" spans="1:12" ht="13" x14ac:dyDescent="0.3">
      <c r="A9" s="16"/>
      <c r="B9" s="17"/>
      <c r="C9" s="17"/>
      <c r="E9" s="20"/>
      <c r="F9" s="17"/>
      <c r="G9" s="17"/>
      <c r="H9" s="49"/>
      <c r="I9" s="17"/>
      <c r="J9" s="17"/>
      <c r="K9" s="49"/>
    </row>
    <row r="10" spans="1:12" x14ac:dyDescent="0.25">
      <c r="A10" s="19" t="s">
        <v>6</v>
      </c>
      <c r="B10" s="17"/>
      <c r="C10" s="17"/>
      <c r="E10" s="20"/>
      <c r="F10" s="17"/>
      <c r="G10" s="17"/>
      <c r="H10" s="49"/>
      <c r="I10" s="17"/>
      <c r="J10" s="17"/>
      <c r="K10" s="49"/>
    </row>
    <row r="11" spans="1:12" x14ac:dyDescent="0.25">
      <c r="A11" s="77" t="s">
        <v>7</v>
      </c>
      <c r="B11" s="17"/>
      <c r="C11" s="17"/>
      <c r="E11" s="84">
        <v>-3.8777414499629015</v>
      </c>
      <c r="F11" s="108">
        <v>-3.3907679662505297</v>
      </c>
      <c r="G11" s="108">
        <v>20.809115577828209</v>
      </c>
      <c r="H11" s="66">
        <v>3.7682042311255382</v>
      </c>
      <c r="I11" s="108">
        <v>52.822218926208244</v>
      </c>
      <c r="J11" s="108">
        <v>160.52450259241309</v>
      </c>
      <c r="K11" s="66">
        <v>26.795810661664831</v>
      </c>
    </row>
    <row r="12" spans="1:12" x14ac:dyDescent="0.25">
      <c r="A12" s="20"/>
      <c r="B12" s="17" t="s">
        <v>8</v>
      </c>
      <c r="C12" s="17"/>
      <c r="E12" s="84">
        <v>-4.6581948351718143</v>
      </c>
      <c r="F12" s="108">
        <v>3.0225957492159283</v>
      </c>
      <c r="G12" s="108">
        <v>7.814330179458584</v>
      </c>
      <c r="H12" s="66">
        <v>1.4307101201334049</v>
      </c>
      <c r="I12" s="108">
        <v>55.617996463636253</v>
      </c>
      <c r="J12" s="108">
        <v>319.86672295172883</v>
      </c>
      <c r="K12" s="66">
        <v>28.507821511797271</v>
      </c>
    </row>
    <row r="13" spans="1:12" s="144" customFormat="1" x14ac:dyDescent="0.25">
      <c r="A13" s="77"/>
      <c r="B13" s="75"/>
      <c r="C13" s="75" t="s">
        <v>73</v>
      </c>
      <c r="E13" s="154">
        <v>-11.602695781332685</v>
      </c>
      <c r="F13" s="155">
        <v>26.810844250382381</v>
      </c>
      <c r="G13" s="155">
        <v>41.657966828799609</v>
      </c>
      <c r="H13" s="156">
        <v>17.307517014953767</v>
      </c>
      <c r="I13" s="155">
        <v>426.36714133359908</v>
      </c>
      <c r="J13" s="155">
        <v>401.06681573102395</v>
      </c>
      <c r="K13" s="156">
        <v>130.57025324429944</v>
      </c>
    </row>
    <row r="14" spans="1:12" s="144" customFormat="1" x14ac:dyDescent="0.25">
      <c r="A14" s="77"/>
      <c r="B14" s="75"/>
      <c r="C14" s="75" t="s">
        <v>59</v>
      </c>
      <c r="D14" s="157"/>
      <c r="E14" s="154">
        <v>-4.380104896465653</v>
      </c>
      <c r="F14" s="155">
        <v>1.6679128947788113</v>
      </c>
      <c r="G14" s="155">
        <v>6.4431428721707595</v>
      </c>
      <c r="H14" s="156">
        <v>0.71135087661777785</v>
      </c>
      <c r="I14" s="155">
        <v>45.351147512876054</v>
      </c>
      <c r="J14" s="155">
        <v>309.23003747021733</v>
      </c>
      <c r="K14" s="156">
        <v>24.064073216377402</v>
      </c>
    </row>
    <row r="15" spans="1:12" x14ac:dyDescent="0.25">
      <c r="A15" s="20"/>
      <c r="B15" s="17" t="s">
        <v>95</v>
      </c>
      <c r="C15" s="17"/>
      <c r="E15" s="84">
        <v>-11.208058285061895</v>
      </c>
      <c r="F15" s="108">
        <v>53.955732133008169</v>
      </c>
      <c r="G15" s="108">
        <v>53.690948980618344</v>
      </c>
      <c r="H15" s="66">
        <v>35.717143375136004</v>
      </c>
      <c r="I15" s="108">
        <v>239.93643084704564</v>
      </c>
      <c r="J15" s="108">
        <v>316.66725233988763</v>
      </c>
      <c r="K15" s="66">
        <v>126.53616969577701</v>
      </c>
    </row>
    <row r="16" spans="1:12" x14ac:dyDescent="0.25">
      <c r="A16" s="20"/>
      <c r="B16" s="17" t="s">
        <v>9</v>
      </c>
      <c r="C16" s="17"/>
      <c r="E16" s="84">
        <v>-15.684050545474214</v>
      </c>
      <c r="F16" s="108">
        <v>-20.711056224572889</v>
      </c>
      <c r="G16" s="108">
        <v>-18.796330144188865</v>
      </c>
      <c r="H16" s="66">
        <v>-18.369960525925421</v>
      </c>
      <c r="I16" s="108">
        <v>-14.805031708105975</v>
      </c>
      <c r="J16" s="108">
        <v>-15.539633263677921</v>
      </c>
      <c r="K16" s="66">
        <v>-17.126249447634635</v>
      </c>
    </row>
    <row r="17" spans="1:11" x14ac:dyDescent="0.25">
      <c r="A17" s="20"/>
      <c r="B17" s="17" t="s">
        <v>56</v>
      </c>
      <c r="C17" s="17"/>
      <c r="E17" s="84">
        <v>-25.495842472380026</v>
      </c>
      <c r="F17" s="108">
        <v>-88.652411928738999</v>
      </c>
      <c r="G17" s="108">
        <v>58.693906030427122</v>
      </c>
      <c r="H17" s="66">
        <v>-61.696122844742298</v>
      </c>
      <c r="I17" s="108">
        <v>329.98441921138857</v>
      </c>
      <c r="J17" s="108">
        <v>-82.41218906628275</v>
      </c>
      <c r="K17" s="66">
        <v>-30.731450104185488</v>
      </c>
    </row>
    <row r="18" spans="1:11" x14ac:dyDescent="0.25">
      <c r="A18" s="20"/>
      <c r="B18" s="75" t="s">
        <v>67</v>
      </c>
      <c r="C18" s="17"/>
      <c r="E18" s="84">
        <v>-39.916641029728837</v>
      </c>
      <c r="F18" s="108">
        <v>-58.284673561661606</v>
      </c>
      <c r="G18" s="108">
        <v>-62.527558292674627</v>
      </c>
      <c r="H18" s="66">
        <v>-55.624386033797002</v>
      </c>
      <c r="I18" s="108">
        <v>-19.180068073759749</v>
      </c>
      <c r="J18" s="108">
        <v>-41.743419065687263</v>
      </c>
      <c r="K18" s="66">
        <v>-47.120148042654989</v>
      </c>
    </row>
    <row r="19" spans="1:11" x14ac:dyDescent="0.25">
      <c r="A19" s="20"/>
      <c r="B19" s="17" t="s">
        <v>10</v>
      </c>
      <c r="C19" s="17"/>
      <c r="E19" s="84">
        <v>-33.230794703363053</v>
      </c>
      <c r="F19" s="108">
        <v>-31.505380409407547</v>
      </c>
      <c r="G19" s="108">
        <v>379.26943084058405</v>
      </c>
      <c r="H19" s="66">
        <v>83.495291073865175</v>
      </c>
      <c r="I19" s="108">
        <v>139.92987928639872</v>
      </c>
      <c r="J19" s="108">
        <v>46.067614282467396</v>
      </c>
      <c r="K19" s="66">
        <v>85.821690025703063</v>
      </c>
    </row>
    <row r="20" spans="1:11" x14ac:dyDescent="0.25">
      <c r="A20" s="20"/>
      <c r="B20" s="17" t="s">
        <v>11</v>
      </c>
      <c r="C20" s="17"/>
      <c r="E20" s="84">
        <v>87.698405571556577</v>
      </c>
      <c r="F20" s="108">
        <v>-53.346342522656165</v>
      </c>
      <c r="G20" s="108">
        <v>217.88503621319273</v>
      </c>
      <c r="H20" s="66">
        <v>71.979190324905403</v>
      </c>
      <c r="I20" s="108">
        <v>34.011915675594025</v>
      </c>
      <c r="J20" s="108">
        <v>-22.248304331838408</v>
      </c>
      <c r="K20" s="66">
        <v>46.114876714763952</v>
      </c>
    </row>
    <row r="21" spans="1:11" x14ac:dyDescent="0.25">
      <c r="A21" s="50"/>
      <c r="B21" s="51"/>
      <c r="C21" s="51"/>
      <c r="D21" s="53"/>
      <c r="E21" s="87"/>
      <c r="F21" s="111"/>
      <c r="G21" s="111"/>
      <c r="H21" s="67"/>
      <c r="I21" s="111"/>
      <c r="J21" s="111"/>
      <c r="K21" s="67"/>
    </row>
    <row r="22" spans="1:11" x14ac:dyDescent="0.25">
      <c r="A22" s="20" t="s">
        <v>12</v>
      </c>
      <c r="B22" s="17"/>
      <c r="C22" s="17"/>
      <c r="E22" s="84">
        <v>8.9593392016994891</v>
      </c>
      <c r="F22" s="108">
        <v>5.1772109060445937</v>
      </c>
      <c r="G22" s="108">
        <v>21.055501819365972</v>
      </c>
      <c r="H22" s="66">
        <v>12.63048791416994</v>
      </c>
      <c r="I22" s="108">
        <v>34.200618431990179</v>
      </c>
      <c r="J22" s="108">
        <v>63.377511810876719</v>
      </c>
      <c r="K22" s="66">
        <v>26.883186144979156</v>
      </c>
    </row>
    <row r="23" spans="1:11" x14ac:dyDescent="0.25">
      <c r="A23" s="20"/>
      <c r="B23" s="17" t="s">
        <v>13</v>
      </c>
      <c r="C23" s="17"/>
      <c r="E23" s="84">
        <v>9.652071538929242</v>
      </c>
      <c r="F23" s="108">
        <v>8.9668537028769979</v>
      </c>
      <c r="G23" s="108">
        <v>5.7299207302441646</v>
      </c>
      <c r="H23" s="66">
        <v>7.9022972145755599</v>
      </c>
      <c r="I23" s="108">
        <v>6.9068640169001494</v>
      </c>
      <c r="J23" s="108">
        <v>4.7387829781294188</v>
      </c>
      <c r="K23" s="66">
        <v>7.1142022072909761</v>
      </c>
    </row>
    <row r="24" spans="1:11" x14ac:dyDescent="0.25">
      <c r="A24" s="20"/>
      <c r="B24" s="17" t="s">
        <v>14</v>
      </c>
      <c r="C24" s="17"/>
      <c r="E24" s="84">
        <v>13.474054756538445</v>
      </c>
      <c r="F24" s="108">
        <v>16.713323592582661</v>
      </c>
      <c r="G24" s="108">
        <v>8.3080578681718578</v>
      </c>
      <c r="H24" s="66">
        <v>12.14903858681633</v>
      </c>
      <c r="I24" s="108">
        <v>11.326117818605663</v>
      </c>
      <c r="J24" s="108">
        <v>19.41119988615543</v>
      </c>
      <c r="K24" s="66">
        <v>13.459607571157273</v>
      </c>
    </row>
    <row r="25" spans="1:11" x14ac:dyDescent="0.25">
      <c r="A25" s="20"/>
      <c r="B25" s="17" t="s">
        <v>15</v>
      </c>
      <c r="C25" s="17"/>
      <c r="E25" s="84">
        <v>7.8828974373771565</v>
      </c>
      <c r="F25" s="108">
        <v>-48.106797134773075</v>
      </c>
      <c r="G25" s="108">
        <v>-2.6354248947397574</v>
      </c>
      <c r="H25" s="66">
        <v>-1.4634821018403743</v>
      </c>
      <c r="I25" s="108">
        <v>13.434461214593995</v>
      </c>
      <c r="J25" s="108">
        <v>-12.502332729243658</v>
      </c>
      <c r="K25" s="66">
        <v>-1.5130493918051657</v>
      </c>
    </row>
    <row r="26" spans="1:11" x14ac:dyDescent="0.25">
      <c r="A26" s="20"/>
      <c r="B26" s="17" t="s">
        <v>58</v>
      </c>
      <c r="C26" s="17"/>
      <c r="E26" s="84">
        <v>30.633322672455954</v>
      </c>
      <c r="F26" s="108">
        <v>5.8101721619131519</v>
      </c>
      <c r="G26" s="108">
        <v>53.574191562070375</v>
      </c>
      <c r="H26" s="66">
        <v>30.774477446550328</v>
      </c>
      <c r="I26" s="108">
        <v>66.724386764315113</v>
      </c>
      <c r="J26" s="108">
        <v>125.21812067784359</v>
      </c>
      <c r="K26" s="66">
        <v>59.994007081203904</v>
      </c>
    </row>
    <row r="27" spans="1:11" x14ac:dyDescent="0.25">
      <c r="A27" s="20"/>
      <c r="B27" s="17" t="s">
        <v>74</v>
      </c>
      <c r="C27" s="17"/>
      <c r="E27" s="84">
        <v>-21.611031951128577</v>
      </c>
      <c r="F27" s="108">
        <v>-1.4223767873736137</v>
      </c>
      <c r="G27" s="108">
        <v>0.25261754680461213</v>
      </c>
      <c r="H27" s="66">
        <v>-7.9345260572092124</v>
      </c>
      <c r="I27" s="108">
        <v>-3.2419079465252243</v>
      </c>
      <c r="J27" s="108">
        <v>10.945148133961013</v>
      </c>
      <c r="K27" s="66">
        <v>-3.3795930429790455</v>
      </c>
    </row>
    <row r="28" spans="1:11" x14ac:dyDescent="0.25">
      <c r="A28" s="20"/>
      <c r="B28" s="17" t="s">
        <v>16</v>
      </c>
      <c r="C28" s="17"/>
      <c r="E28" s="84">
        <v>-8.9149807122881342</v>
      </c>
      <c r="F28" s="108">
        <v>107.08431418304518</v>
      </c>
      <c r="G28" s="108">
        <v>-42.608307107794417</v>
      </c>
      <c r="H28" s="66">
        <v>-6.2401919912817183</v>
      </c>
      <c r="I28" s="108">
        <v>55.604761431263427</v>
      </c>
      <c r="J28" s="108">
        <v>96.244792130074444</v>
      </c>
      <c r="K28" s="66">
        <v>22.375901257526152</v>
      </c>
    </row>
    <row r="29" spans="1:11" x14ac:dyDescent="0.25">
      <c r="A29" s="20"/>
      <c r="B29" s="17"/>
      <c r="C29" s="17"/>
      <c r="E29" s="82"/>
      <c r="F29" s="104"/>
      <c r="G29" s="104"/>
      <c r="H29" s="54"/>
      <c r="I29" s="104"/>
      <c r="J29" s="104"/>
      <c r="K29" s="54"/>
    </row>
    <row r="30" spans="1:11" x14ac:dyDescent="0.25">
      <c r="A30" s="77" t="s">
        <v>17</v>
      </c>
      <c r="B30" s="23"/>
      <c r="C30" s="23"/>
      <c r="E30" s="84">
        <v>-40.583785522435825</v>
      </c>
      <c r="F30" s="108">
        <v>-72.286868029750011</v>
      </c>
      <c r="G30" s="108">
        <v>-22.128040208581655</v>
      </c>
      <c r="H30" s="66">
        <v>-126.21908445639596</v>
      </c>
      <c r="I30" s="108">
        <v>129.52124849005835</v>
      </c>
      <c r="J30" s="108">
        <v>-16.701824074100834</v>
      </c>
      <c r="K30" s="66">
        <v>-28.861125620146467</v>
      </c>
    </row>
    <row r="31" spans="1:11" x14ac:dyDescent="0.25">
      <c r="A31" s="20"/>
      <c r="B31" s="17"/>
      <c r="C31" s="17"/>
      <c r="E31" s="82"/>
      <c r="F31" s="104"/>
      <c r="G31" s="104"/>
      <c r="H31" s="54"/>
      <c r="I31" s="104"/>
      <c r="J31" s="104"/>
      <c r="K31" s="54"/>
    </row>
    <row r="32" spans="1:11" x14ac:dyDescent="0.25">
      <c r="A32" s="19" t="s">
        <v>18</v>
      </c>
      <c r="B32" s="17"/>
      <c r="C32" s="17"/>
      <c r="E32" s="82"/>
      <c r="F32" s="104"/>
      <c r="G32" s="104"/>
      <c r="H32" s="54"/>
      <c r="I32" s="104"/>
      <c r="J32" s="104"/>
      <c r="K32" s="54"/>
    </row>
    <row r="33" spans="1:11" x14ac:dyDescent="0.25">
      <c r="A33" s="20" t="s">
        <v>19</v>
      </c>
      <c r="B33" s="17"/>
      <c r="C33" s="17"/>
      <c r="E33" s="84">
        <v>-14.070641153272412</v>
      </c>
      <c r="F33" s="108">
        <v>18.926323428742343</v>
      </c>
      <c r="G33" s="108">
        <v>12.527020510740773</v>
      </c>
      <c r="H33" s="66">
        <v>9.0384133401316458</v>
      </c>
      <c r="I33" s="108">
        <v>-5.2447635486345678</v>
      </c>
      <c r="J33" s="108">
        <v>24.946738950042757</v>
      </c>
      <c r="K33" s="66">
        <v>8.2923909815934458</v>
      </c>
    </row>
    <row r="34" spans="1:11" x14ac:dyDescent="0.25">
      <c r="A34" s="20"/>
      <c r="B34" s="17" t="s">
        <v>20</v>
      </c>
      <c r="C34" s="17"/>
      <c r="E34" s="84">
        <v>112.09543109886147</v>
      </c>
      <c r="F34" s="108">
        <v>83.886206231067376</v>
      </c>
      <c r="G34" s="108">
        <v>841.81482969198669</v>
      </c>
      <c r="H34" s="66">
        <v>338.26205927460205</v>
      </c>
      <c r="I34" s="108">
        <v>-87.368783505836163</v>
      </c>
      <c r="J34" s="108">
        <v>245.54078804854385</v>
      </c>
      <c r="K34" s="66">
        <v>-13.344654228806775</v>
      </c>
    </row>
    <row r="35" spans="1:11" x14ac:dyDescent="0.25">
      <c r="A35" s="20"/>
      <c r="B35" s="17" t="s">
        <v>21</v>
      </c>
      <c r="C35" s="17"/>
      <c r="E35" s="84">
        <v>2.3859463610809817</v>
      </c>
      <c r="F35" s="108">
        <v>21.675556522590057</v>
      </c>
      <c r="G35" s="108">
        <v>-2.5500474708260223</v>
      </c>
      <c r="H35" s="66">
        <v>5.6539278812564708</v>
      </c>
      <c r="I35" s="108">
        <v>12.468485926349015</v>
      </c>
      <c r="J35" s="108">
        <v>29.759732995617448</v>
      </c>
      <c r="K35" s="66">
        <v>11.98725319953693</v>
      </c>
    </row>
    <row r="36" spans="1:11" x14ac:dyDescent="0.25">
      <c r="A36" s="20"/>
      <c r="B36" s="17" t="s">
        <v>22</v>
      </c>
      <c r="C36" s="17"/>
      <c r="E36" s="84">
        <v>-20.765749518255049</v>
      </c>
      <c r="F36" s="108">
        <v>15.995168238666825</v>
      </c>
      <c r="G36" s="108">
        <v>35.243465255538673</v>
      </c>
      <c r="H36" s="66">
        <v>12.80425476836664</v>
      </c>
      <c r="I36" s="108">
        <v>-21.771247078388111</v>
      </c>
      <c r="J36" s="108">
        <v>21.013544976766795</v>
      </c>
      <c r="K36" s="66">
        <v>4.6798158816380164</v>
      </c>
    </row>
    <row r="37" spans="1:11" x14ac:dyDescent="0.25">
      <c r="A37" s="50"/>
      <c r="B37" s="51"/>
      <c r="C37" s="51"/>
      <c r="D37" s="53"/>
      <c r="E37" s="87"/>
      <c r="F37" s="111"/>
      <c r="G37" s="111"/>
      <c r="H37" s="67"/>
      <c r="I37" s="111"/>
      <c r="J37" s="111"/>
      <c r="K37" s="67"/>
    </row>
    <row r="38" spans="1:11" ht="13" x14ac:dyDescent="0.3">
      <c r="A38" s="24" t="s">
        <v>76</v>
      </c>
      <c r="B38" s="25"/>
      <c r="C38" s="25"/>
      <c r="E38" s="88">
        <v>-3.8749228639891165</v>
      </c>
      <c r="F38" s="112">
        <v>-3.3867461162329526</v>
      </c>
      <c r="G38" s="112">
        <v>20.840321709824394</v>
      </c>
      <c r="H38" s="68">
        <v>3.7800296753537355</v>
      </c>
      <c r="I38" s="112">
        <v>52.740187738209166</v>
      </c>
      <c r="J38" s="112">
        <v>160.53827800065679</v>
      </c>
      <c r="K38" s="68">
        <v>26.788361094703816</v>
      </c>
    </row>
    <row r="39" spans="1:11" ht="13" x14ac:dyDescent="0.3">
      <c r="A39" s="24" t="s">
        <v>77</v>
      </c>
      <c r="B39" s="25"/>
      <c r="C39" s="25"/>
      <c r="E39" s="88">
        <v>7.3876773770255255</v>
      </c>
      <c r="F39" s="112">
        <v>6.5631590041988597</v>
      </c>
      <c r="G39" s="112">
        <v>20.085524125831313</v>
      </c>
      <c r="H39" s="68">
        <v>12.290981032680271</v>
      </c>
      <c r="I39" s="112">
        <v>28.323746056970055</v>
      </c>
      <c r="J39" s="112">
        <v>59.084449325608254</v>
      </c>
      <c r="K39" s="68">
        <v>24.819513083330726</v>
      </c>
    </row>
    <row r="40" spans="1:11" x14ac:dyDescent="0.25">
      <c r="A40" s="30"/>
      <c r="B40" s="31"/>
      <c r="C40" s="31"/>
      <c r="D40" s="31"/>
      <c r="E40" s="89"/>
      <c r="F40" s="113"/>
      <c r="G40" s="113"/>
      <c r="H40" s="71"/>
      <c r="I40" s="113"/>
      <c r="J40" s="113"/>
      <c r="K40" s="71"/>
    </row>
  </sheetData>
  <phoneticPr fontId="0" type="noConversion"/>
  <printOptions horizontalCentered="1"/>
  <pageMargins left="0.59055118110236227" right="0" top="0.59055118110236227" bottom="0" header="0" footer="0"/>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M75"/>
  <sheetViews>
    <sheetView topLeftCell="B1" workbookViewId="0">
      <selection activeCell="N36" sqref="N36"/>
    </sheetView>
  </sheetViews>
  <sheetFormatPr baseColWidth="10" defaultRowHeight="12.5" x14ac:dyDescent="0.25"/>
  <cols>
    <col min="1" max="2" width="2.54296875" customWidth="1"/>
    <col min="3" max="3" width="42.453125" customWidth="1"/>
    <col min="4" max="4" width="10.453125" customWidth="1"/>
    <col min="5" max="10" width="8.54296875" customWidth="1"/>
    <col min="11" max="11" width="10" customWidth="1"/>
    <col min="12" max="12" width="7.54296875" bestFit="1" customWidth="1"/>
  </cols>
  <sheetData>
    <row r="1" spans="1:13" ht="28" x14ac:dyDescent="0.6">
      <c r="L1" s="210">
        <v>10</v>
      </c>
    </row>
    <row r="2" spans="1:13" ht="13" x14ac:dyDescent="0.3">
      <c r="A2" s="1" t="s">
        <v>100</v>
      </c>
      <c r="B2" s="2"/>
      <c r="C2" s="2"/>
      <c r="D2" s="158"/>
      <c r="E2" s="2"/>
      <c r="F2" s="2"/>
      <c r="G2" s="2"/>
      <c r="H2" s="2"/>
      <c r="I2" s="2"/>
      <c r="J2" s="2"/>
      <c r="K2" s="2"/>
    </row>
    <row r="3" spans="1:13" ht="13" x14ac:dyDescent="0.3">
      <c r="A3" s="47" t="str">
        <f>+Total!A3</f>
        <v>ESTADO DE OPERACIONES DE GOBIERNO  2021</v>
      </c>
      <c r="B3" s="5"/>
      <c r="C3" s="5"/>
      <c r="D3" s="159"/>
      <c r="E3" s="5"/>
      <c r="F3" s="2"/>
      <c r="G3" s="2"/>
      <c r="H3" s="2"/>
      <c r="I3" s="2"/>
      <c r="J3" s="2"/>
      <c r="K3" s="2"/>
    </row>
    <row r="4" spans="1:13" ht="13" x14ac:dyDescent="0.3">
      <c r="A4" s="1" t="s">
        <v>93</v>
      </c>
      <c r="B4" s="2"/>
      <c r="C4" s="2"/>
      <c r="D4" s="158"/>
      <c r="E4" s="2"/>
      <c r="F4" s="2"/>
      <c r="G4" s="2"/>
      <c r="H4" s="2"/>
      <c r="I4" s="2"/>
      <c r="J4" s="2"/>
      <c r="K4" s="2"/>
    </row>
    <row r="5" spans="1:13" ht="13" x14ac:dyDescent="0.3">
      <c r="A5" s="1" t="s">
        <v>2</v>
      </c>
      <c r="B5" s="2"/>
      <c r="C5" s="7"/>
      <c r="D5" s="160"/>
      <c r="E5" s="2"/>
      <c r="F5" s="2"/>
      <c r="G5" s="2"/>
      <c r="H5" s="2"/>
      <c r="I5" s="2"/>
      <c r="J5" s="2"/>
      <c r="K5" s="2"/>
    </row>
    <row r="6" spans="1:13" ht="13" x14ac:dyDescent="0.3">
      <c r="A6" s="1" t="s">
        <v>3</v>
      </c>
      <c r="B6" s="2"/>
      <c r="C6" s="7"/>
      <c r="D6" s="160"/>
      <c r="E6" s="2"/>
      <c r="F6" s="2"/>
      <c r="G6" s="2"/>
      <c r="H6" s="2"/>
      <c r="I6" s="2"/>
      <c r="J6" s="2"/>
      <c r="K6" s="2"/>
    </row>
    <row r="7" spans="1:13" ht="13" x14ac:dyDescent="0.3">
      <c r="A7" s="9"/>
      <c r="B7" s="10"/>
      <c r="C7" s="11"/>
      <c r="D7" s="161"/>
      <c r="E7" s="124"/>
      <c r="F7" s="2"/>
      <c r="G7" s="2"/>
      <c r="H7" s="2"/>
      <c r="I7" s="2"/>
      <c r="J7" s="2"/>
      <c r="K7" s="2"/>
    </row>
    <row r="8" spans="1:13" x14ac:dyDescent="0.25">
      <c r="A8" s="164"/>
      <c r="B8" s="165"/>
      <c r="C8" s="165"/>
      <c r="D8" s="107"/>
      <c r="E8" s="15" t="s">
        <v>5</v>
      </c>
      <c r="F8" s="107" t="s">
        <v>85</v>
      </c>
      <c r="G8" s="107" t="s">
        <v>86</v>
      </c>
      <c r="H8" s="133" t="s">
        <v>94</v>
      </c>
      <c r="I8" s="107" t="s">
        <v>87</v>
      </c>
      <c r="J8" s="107" t="s">
        <v>89</v>
      </c>
      <c r="K8" s="133" t="s">
        <v>88</v>
      </c>
    </row>
    <row r="9" spans="1:13" ht="13" x14ac:dyDescent="0.3">
      <c r="A9" s="166"/>
      <c r="B9" s="33"/>
      <c r="C9" s="33"/>
      <c r="D9" s="134"/>
      <c r="E9" s="97"/>
      <c r="F9" s="120"/>
      <c r="G9" s="120"/>
      <c r="H9" s="192"/>
      <c r="I9" s="120"/>
      <c r="J9" s="120"/>
      <c r="K9" s="192"/>
    </row>
    <row r="10" spans="1:13" ht="13" x14ac:dyDescent="0.3">
      <c r="A10" s="167" t="s">
        <v>6</v>
      </c>
      <c r="B10" s="33"/>
      <c r="C10" s="33"/>
      <c r="D10" s="134"/>
      <c r="E10" s="91"/>
      <c r="F10" s="115"/>
      <c r="G10" s="115"/>
      <c r="H10" s="186"/>
      <c r="I10" s="115"/>
      <c r="J10" s="115"/>
      <c r="K10" s="186"/>
    </row>
    <row r="11" spans="1:13" x14ac:dyDescent="0.25">
      <c r="A11" s="35" t="s">
        <v>7</v>
      </c>
      <c r="B11" s="33"/>
      <c r="C11" s="33"/>
      <c r="D11" s="93"/>
      <c r="E11" s="92">
        <v>0</v>
      </c>
      <c r="F11" s="119">
        <v>0</v>
      </c>
      <c r="G11" s="119">
        <v>0</v>
      </c>
      <c r="H11" s="21">
        <v>0</v>
      </c>
      <c r="I11" s="119">
        <v>0</v>
      </c>
      <c r="J11" s="119">
        <v>0</v>
      </c>
      <c r="K11" s="21">
        <f>+SUM(H11:J11)</f>
        <v>0</v>
      </c>
      <c r="M11" s="200"/>
    </row>
    <row r="12" spans="1:13" x14ac:dyDescent="0.25">
      <c r="A12" s="35"/>
      <c r="B12" s="33" t="s">
        <v>8</v>
      </c>
      <c r="C12" s="33"/>
      <c r="D12" s="93"/>
      <c r="E12" s="92">
        <v>0</v>
      </c>
      <c r="F12" s="119">
        <v>0</v>
      </c>
      <c r="G12" s="119">
        <v>0</v>
      </c>
      <c r="H12" s="21">
        <v>0</v>
      </c>
      <c r="I12" s="119">
        <v>0</v>
      </c>
      <c r="J12" s="119">
        <v>0</v>
      </c>
      <c r="K12" s="21">
        <f t="shared" ref="K12:K30" si="0">+SUM(H12:J12)</f>
        <v>0</v>
      </c>
      <c r="M12" s="200"/>
    </row>
    <row r="13" spans="1:13" x14ac:dyDescent="0.25">
      <c r="A13" s="76"/>
      <c r="B13" s="168"/>
      <c r="C13" s="168" t="s">
        <v>102</v>
      </c>
      <c r="D13" s="147"/>
      <c r="E13" s="92">
        <v>0</v>
      </c>
      <c r="F13" s="146">
        <v>0</v>
      </c>
      <c r="G13" s="146">
        <v>0</v>
      </c>
      <c r="H13" s="141">
        <v>0</v>
      </c>
      <c r="I13" s="119">
        <v>0</v>
      </c>
      <c r="J13" s="146">
        <v>0</v>
      </c>
      <c r="K13" s="21">
        <f t="shared" si="0"/>
        <v>0</v>
      </c>
      <c r="M13" s="200"/>
    </row>
    <row r="14" spans="1:13" x14ac:dyDescent="0.25">
      <c r="A14" s="76"/>
      <c r="B14" s="168"/>
      <c r="C14" s="168" t="s">
        <v>59</v>
      </c>
      <c r="D14" s="147"/>
      <c r="E14" s="92">
        <v>0</v>
      </c>
      <c r="F14" s="146">
        <v>0</v>
      </c>
      <c r="G14" s="146">
        <v>0</v>
      </c>
      <c r="H14" s="141">
        <v>0</v>
      </c>
      <c r="I14" s="119">
        <v>0</v>
      </c>
      <c r="J14" s="146">
        <v>0</v>
      </c>
      <c r="K14" s="21">
        <f t="shared" si="0"/>
        <v>0</v>
      </c>
      <c r="M14" s="200"/>
    </row>
    <row r="15" spans="1:13" x14ac:dyDescent="0.25">
      <c r="A15" s="35"/>
      <c r="B15" s="33" t="s">
        <v>95</v>
      </c>
      <c r="C15" s="33"/>
      <c r="D15" s="93"/>
      <c r="E15" s="92">
        <v>0</v>
      </c>
      <c r="F15" s="119">
        <v>0</v>
      </c>
      <c r="G15" s="119">
        <v>0</v>
      </c>
      <c r="H15" s="21">
        <v>0</v>
      </c>
      <c r="I15" s="119">
        <v>0</v>
      </c>
      <c r="J15" s="119">
        <v>0</v>
      </c>
      <c r="K15" s="21">
        <f t="shared" si="0"/>
        <v>0</v>
      </c>
      <c r="M15" s="200"/>
    </row>
    <row r="16" spans="1:13" x14ac:dyDescent="0.25">
      <c r="A16" s="35"/>
      <c r="B16" s="33" t="s">
        <v>9</v>
      </c>
      <c r="C16" s="33"/>
      <c r="D16" s="93"/>
      <c r="E16" s="92">
        <v>0</v>
      </c>
      <c r="F16" s="119">
        <v>0</v>
      </c>
      <c r="G16" s="119">
        <v>0</v>
      </c>
      <c r="H16" s="21">
        <v>0</v>
      </c>
      <c r="I16" s="119">
        <v>0</v>
      </c>
      <c r="J16" s="119">
        <v>0</v>
      </c>
      <c r="K16" s="21">
        <f t="shared" si="0"/>
        <v>0</v>
      </c>
      <c r="M16" s="200"/>
    </row>
    <row r="17" spans="1:13" x14ac:dyDescent="0.25">
      <c r="A17" s="35"/>
      <c r="B17" s="33" t="s">
        <v>56</v>
      </c>
      <c r="C17" s="33"/>
      <c r="D17" s="93"/>
      <c r="E17" s="92">
        <v>0</v>
      </c>
      <c r="F17" s="119">
        <v>0</v>
      </c>
      <c r="G17" s="119">
        <v>0</v>
      </c>
      <c r="H17" s="21">
        <v>0</v>
      </c>
      <c r="I17" s="119">
        <v>0</v>
      </c>
      <c r="J17" s="119">
        <v>0</v>
      </c>
      <c r="K17" s="21">
        <f t="shared" si="0"/>
        <v>0</v>
      </c>
      <c r="M17" s="200"/>
    </row>
    <row r="18" spans="1:13" x14ac:dyDescent="0.25">
      <c r="A18" s="35"/>
      <c r="B18" s="168" t="s">
        <v>57</v>
      </c>
      <c r="C18" s="33"/>
      <c r="D18" s="93"/>
      <c r="E18" s="92">
        <v>0</v>
      </c>
      <c r="F18" s="119">
        <v>0</v>
      </c>
      <c r="G18" s="119">
        <v>0</v>
      </c>
      <c r="H18" s="21">
        <v>0</v>
      </c>
      <c r="I18" s="119">
        <v>0</v>
      </c>
      <c r="J18" s="119">
        <v>0</v>
      </c>
      <c r="K18" s="21">
        <f t="shared" si="0"/>
        <v>0</v>
      </c>
      <c r="M18" s="200"/>
    </row>
    <row r="19" spans="1:13" x14ac:dyDescent="0.25">
      <c r="A19" s="35"/>
      <c r="B19" s="33" t="s">
        <v>10</v>
      </c>
      <c r="C19" s="33"/>
      <c r="D19" s="93"/>
      <c r="E19" s="92">
        <v>0</v>
      </c>
      <c r="F19" s="119">
        <v>0</v>
      </c>
      <c r="G19" s="119">
        <v>0</v>
      </c>
      <c r="H19" s="21">
        <v>0</v>
      </c>
      <c r="I19" s="119">
        <v>0</v>
      </c>
      <c r="J19" s="119">
        <v>0</v>
      </c>
      <c r="K19" s="21">
        <f t="shared" si="0"/>
        <v>0</v>
      </c>
      <c r="M19" s="200"/>
    </row>
    <row r="20" spans="1:13" x14ac:dyDescent="0.25">
      <c r="A20" s="35"/>
      <c r="B20" s="33" t="s">
        <v>11</v>
      </c>
      <c r="C20" s="33"/>
      <c r="D20" s="93"/>
      <c r="E20" s="92">
        <v>0</v>
      </c>
      <c r="F20" s="119">
        <v>0</v>
      </c>
      <c r="G20" s="119">
        <v>0</v>
      </c>
      <c r="H20" s="21">
        <v>0</v>
      </c>
      <c r="I20" s="119">
        <v>0</v>
      </c>
      <c r="J20" s="119">
        <v>0</v>
      </c>
      <c r="K20" s="21">
        <f t="shared" si="0"/>
        <v>0</v>
      </c>
      <c r="M20" s="200"/>
    </row>
    <row r="21" spans="1:13" x14ac:dyDescent="0.25">
      <c r="A21" s="35"/>
      <c r="B21" s="33"/>
      <c r="C21" s="33"/>
      <c r="D21" s="134"/>
      <c r="E21" s="90"/>
      <c r="F21" s="121"/>
      <c r="G21" s="121"/>
      <c r="H21" s="193"/>
      <c r="I21" s="121"/>
      <c r="J21" s="121"/>
      <c r="K21" s="18"/>
      <c r="M21" s="200"/>
    </row>
    <row r="22" spans="1:13" x14ac:dyDescent="0.25">
      <c r="A22" s="35" t="s">
        <v>12</v>
      </c>
      <c r="B22" s="33"/>
      <c r="C22" s="33"/>
      <c r="D22" s="93"/>
      <c r="E22" s="92">
        <v>2367.8716626666669</v>
      </c>
      <c r="F22" s="119">
        <v>2317.5212793333335</v>
      </c>
      <c r="G22" s="119">
        <v>2267.1708960000001</v>
      </c>
      <c r="H22" s="21">
        <v>6952.563838</v>
      </c>
      <c r="I22" s="119">
        <v>2186.8706628888885</v>
      </c>
      <c r="J22" s="119">
        <v>2121.5453546666668</v>
      </c>
      <c r="K22" s="21">
        <f t="shared" si="0"/>
        <v>11260.979855555555</v>
      </c>
      <c r="M22" s="200"/>
    </row>
    <row r="23" spans="1:13" x14ac:dyDescent="0.25">
      <c r="A23" s="35"/>
      <c r="B23" s="33" t="s">
        <v>13</v>
      </c>
      <c r="C23" s="33"/>
      <c r="D23" s="93"/>
      <c r="E23" s="92">
        <v>0</v>
      </c>
      <c r="F23" s="119">
        <v>0</v>
      </c>
      <c r="G23" s="119">
        <v>0</v>
      </c>
      <c r="H23" s="21">
        <v>0</v>
      </c>
      <c r="I23" s="119">
        <v>0</v>
      </c>
      <c r="J23" s="119">
        <v>0</v>
      </c>
      <c r="K23" s="21">
        <f t="shared" si="0"/>
        <v>0</v>
      </c>
      <c r="M23" s="200"/>
    </row>
    <row r="24" spans="1:13" x14ac:dyDescent="0.25">
      <c r="A24" s="35"/>
      <c r="B24" s="33" t="s">
        <v>14</v>
      </c>
      <c r="C24" s="33"/>
      <c r="D24" s="93"/>
      <c r="E24" s="92">
        <v>0</v>
      </c>
      <c r="F24" s="119">
        <v>0</v>
      </c>
      <c r="G24" s="119">
        <v>0</v>
      </c>
      <c r="H24" s="21">
        <v>0</v>
      </c>
      <c r="I24" s="119">
        <v>0</v>
      </c>
      <c r="J24" s="119">
        <v>0</v>
      </c>
      <c r="K24" s="21">
        <f t="shared" si="0"/>
        <v>0</v>
      </c>
      <c r="M24" s="200"/>
    </row>
    <row r="25" spans="1:13" x14ac:dyDescent="0.25">
      <c r="A25" s="35"/>
      <c r="B25" s="33" t="s">
        <v>15</v>
      </c>
      <c r="C25" s="33"/>
      <c r="D25" s="93"/>
      <c r="E25" s="92">
        <v>2367.8716626666669</v>
      </c>
      <c r="F25" s="119">
        <v>2317.5212793333335</v>
      </c>
      <c r="G25" s="119">
        <v>2267.1708960000001</v>
      </c>
      <c r="H25" s="21">
        <v>6952.563838</v>
      </c>
      <c r="I25" s="119">
        <v>2186.8706628888885</v>
      </c>
      <c r="J25" s="119">
        <v>2121.5453546666668</v>
      </c>
      <c r="K25" s="21">
        <f t="shared" si="0"/>
        <v>11260.979855555555</v>
      </c>
      <c r="M25" s="200"/>
    </row>
    <row r="26" spans="1:13" x14ac:dyDescent="0.25">
      <c r="A26" s="35"/>
      <c r="B26" s="33" t="s">
        <v>58</v>
      </c>
      <c r="C26" s="33"/>
      <c r="D26" s="93"/>
      <c r="E26" s="92">
        <v>0</v>
      </c>
      <c r="F26" s="119">
        <v>0</v>
      </c>
      <c r="G26" s="119">
        <v>0</v>
      </c>
      <c r="H26" s="21">
        <v>0</v>
      </c>
      <c r="I26" s="119">
        <v>0</v>
      </c>
      <c r="J26" s="119">
        <v>0</v>
      </c>
      <c r="K26" s="21">
        <f t="shared" si="0"/>
        <v>0</v>
      </c>
      <c r="M26" s="200"/>
    </row>
    <row r="27" spans="1:13" x14ac:dyDescent="0.25">
      <c r="A27" s="35"/>
      <c r="B27" s="168" t="s">
        <v>74</v>
      </c>
      <c r="C27" s="33"/>
      <c r="D27" s="93"/>
      <c r="E27" s="92">
        <v>0</v>
      </c>
      <c r="F27" s="119">
        <v>0</v>
      </c>
      <c r="G27" s="119">
        <v>0</v>
      </c>
      <c r="H27" s="21">
        <v>0</v>
      </c>
      <c r="I27" s="119">
        <v>0</v>
      </c>
      <c r="J27" s="119">
        <v>0</v>
      </c>
      <c r="K27" s="21">
        <f t="shared" si="0"/>
        <v>0</v>
      </c>
      <c r="M27" s="200"/>
    </row>
    <row r="28" spans="1:13" x14ac:dyDescent="0.25">
      <c r="A28" s="35"/>
      <c r="B28" s="33" t="s">
        <v>16</v>
      </c>
      <c r="C28" s="33"/>
      <c r="D28" s="93"/>
      <c r="E28" s="92">
        <v>0</v>
      </c>
      <c r="F28" s="119">
        <v>0</v>
      </c>
      <c r="G28" s="119">
        <v>0</v>
      </c>
      <c r="H28" s="21">
        <v>0</v>
      </c>
      <c r="I28" s="119">
        <v>0</v>
      </c>
      <c r="J28" s="119">
        <v>0</v>
      </c>
      <c r="K28" s="21">
        <f t="shared" si="0"/>
        <v>0</v>
      </c>
      <c r="M28" s="200"/>
    </row>
    <row r="29" spans="1:13" x14ac:dyDescent="0.25">
      <c r="A29" s="35"/>
      <c r="B29" s="33"/>
      <c r="C29" s="33"/>
      <c r="D29" s="93"/>
      <c r="E29" s="92"/>
      <c r="F29" s="119"/>
      <c r="G29" s="119"/>
      <c r="H29" s="21"/>
      <c r="I29" s="119"/>
      <c r="J29" s="119"/>
      <c r="K29" s="21"/>
      <c r="M29" s="200"/>
    </row>
    <row r="30" spans="1:13" x14ac:dyDescent="0.25">
      <c r="A30" s="169" t="s">
        <v>17</v>
      </c>
      <c r="B30" s="170"/>
      <c r="C30" s="170"/>
      <c r="D30" s="93"/>
      <c r="E30" s="92">
        <v>-2367.8716626666669</v>
      </c>
      <c r="F30" s="119">
        <v>-2317.5212793333335</v>
      </c>
      <c r="G30" s="119">
        <v>-2267.1708960000001</v>
      </c>
      <c r="H30" s="21">
        <v>-6952.563838</v>
      </c>
      <c r="I30" s="119">
        <v>-2186.8706628888885</v>
      </c>
      <c r="J30" s="119">
        <v>-2121.5453546666668</v>
      </c>
      <c r="K30" s="21">
        <f t="shared" si="0"/>
        <v>-11260.979855555555</v>
      </c>
      <c r="M30" s="200"/>
    </row>
    <row r="31" spans="1:13" x14ac:dyDescent="0.25">
      <c r="A31" s="35"/>
      <c r="B31" s="33"/>
      <c r="C31" s="33"/>
      <c r="D31" s="93"/>
      <c r="E31" s="92"/>
      <c r="F31" s="119"/>
      <c r="G31" s="119"/>
      <c r="H31" s="21"/>
      <c r="I31" s="119"/>
      <c r="J31" s="119"/>
      <c r="K31" s="21"/>
      <c r="M31" s="200"/>
    </row>
    <row r="32" spans="1:13" x14ac:dyDescent="0.25">
      <c r="A32" s="167" t="s">
        <v>18</v>
      </c>
      <c r="B32" s="33"/>
      <c r="C32" s="33"/>
      <c r="D32" s="93"/>
      <c r="E32" s="92"/>
      <c r="F32" s="119"/>
      <c r="G32" s="119"/>
      <c r="H32" s="21"/>
      <c r="I32" s="119"/>
      <c r="J32" s="119"/>
      <c r="K32" s="21"/>
      <c r="M32" s="200"/>
    </row>
    <row r="33" spans="1:13" x14ac:dyDescent="0.25">
      <c r="A33" s="35" t="s">
        <v>19</v>
      </c>
      <c r="B33" s="33"/>
      <c r="C33" s="33"/>
      <c r="D33" s="93"/>
      <c r="E33" s="92">
        <v>0</v>
      </c>
      <c r="F33" s="119">
        <v>0</v>
      </c>
      <c r="G33" s="119">
        <v>0</v>
      </c>
      <c r="H33" s="21">
        <v>0</v>
      </c>
      <c r="I33" s="119">
        <v>0</v>
      </c>
      <c r="J33" s="119">
        <v>0</v>
      </c>
      <c r="K33" s="21">
        <f t="shared" ref="K33:K36" si="1">+SUM(H33:J33)</f>
        <v>0</v>
      </c>
      <c r="M33" s="200"/>
    </row>
    <row r="34" spans="1:13" x14ac:dyDescent="0.25">
      <c r="A34" s="35"/>
      <c r="B34" s="33" t="s">
        <v>20</v>
      </c>
      <c r="C34" s="33"/>
      <c r="D34" s="93"/>
      <c r="E34" s="92">
        <v>0</v>
      </c>
      <c r="F34" s="119">
        <v>0</v>
      </c>
      <c r="G34" s="119">
        <v>0</v>
      </c>
      <c r="H34" s="21">
        <v>0</v>
      </c>
      <c r="I34" s="119">
        <v>0</v>
      </c>
      <c r="J34" s="119">
        <v>0</v>
      </c>
      <c r="K34" s="21">
        <f t="shared" si="1"/>
        <v>0</v>
      </c>
      <c r="M34" s="200"/>
    </row>
    <row r="35" spans="1:13" x14ac:dyDescent="0.25">
      <c r="A35" s="35"/>
      <c r="B35" s="33" t="s">
        <v>21</v>
      </c>
      <c r="C35" s="33"/>
      <c r="D35" s="93"/>
      <c r="E35" s="92">
        <v>0</v>
      </c>
      <c r="F35" s="119">
        <v>0</v>
      </c>
      <c r="G35" s="119">
        <v>0</v>
      </c>
      <c r="H35" s="21">
        <v>0</v>
      </c>
      <c r="I35" s="119">
        <v>0</v>
      </c>
      <c r="J35" s="119">
        <v>0</v>
      </c>
      <c r="K35" s="21">
        <f t="shared" si="1"/>
        <v>0</v>
      </c>
      <c r="M35" s="200"/>
    </row>
    <row r="36" spans="1:13" x14ac:dyDescent="0.25">
      <c r="A36" s="35"/>
      <c r="B36" s="33" t="s">
        <v>22</v>
      </c>
      <c r="C36" s="33"/>
      <c r="D36" s="93"/>
      <c r="E36" s="92">
        <v>0</v>
      </c>
      <c r="F36" s="119">
        <v>0</v>
      </c>
      <c r="G36" s="119">
        <v>0</v>
      </c>
      <c r="H36" s="21">
        <v>0</v>
      </c>
      <c r="I36" s="119">
        <v>0</v>
      </c>
      <c r="J36" s="119">
        <v>0</v>
      </c>
      <c r="K36" s="21">
        <f t="shared" si="1"/>
        <v>0</v>
      </c>
      <c r="M36" s="200"/>
    </row>
    <row r="37" spans="1:13" x14ac:dyDescent="0.25">
      <c r="A37" s="35"/>
      <c r="B37" s="33"/>
      <c r="C37" s="33"/>
      <c r="D37" s="93"/>
      <c r="E37" s="92"/>
      <c r="F37" s="119"/>
      <c r="G37" s="119"/>
      <c r="H37" s="21"/>
      <c r="I37" s="119"/>
      <c r="J37" s="119"/>
      <c r="K37" s="21"/>
      <c r="M37" s="200"/>
    </row>
    <row r="38" spans="1:13" ht="13" x14ac:dyDescent="0.3">
      <c r="A38" s="171" t="s">
        <v>76</v>
      </c>
      <c r="B38" s="172"/>
      <c r="C38" s="172"/>
      <c r="D38" s="95"/>
      <c r="E38" s="94">
        <v>0</v>
      </c>
      <c r="F38" s="122">
        <v>0</v>
      </c>
      <c r="G38" s="122">
        <v>0</v>
      </c>
      <c r="H38" s="26">
        <v>0</v>
      </c>
      <c r="I38" s="122">
        <v>0</v>
      </c>
      <c r="J38" s="122">
        <v>0</v>
      </c>
      <c r="K38" s="26">
        <f t="shared" ref="K38:K40" si="2">+SUM(H38:J38)</f>
        <v>0</v>
      </c>
      <c r="M38" s="200"/>
    </row>
    <row r="39" spans="1:13" ht="13" x14ac:dyDescent="0.3">
      <c r="A39" s="171" t="s">
        <v>77</v>
      </c>
      <c r="B39" s="172"/>
      <c r="C39" s="172"/>
      <c r="D39" s="95"/>
      <c r="E39" s="94">
        <v>2367.8716626666669</v>
      </c>
      <c r="F39" s="122">
        <v>2317.5212793333335</v>
      </c>
      <c r="G39" s="122">
        <v>2267.1708960000001</v>
      </c>
      <c r="H39" s="26">
        <v>6952.563838</v>
      </c>
      <c r="I39" s="122">
        <v>2186.8706628888885</v>
      </c>
      <c r="J39" s="122">
        <v>2121.5453546666668</v>
      </c>
      <c r="K39" s="26">
        <f t="shared" si="2"/>
        <v>11260.979855555555</v>
      </c>
      <c r="M39" s="200"/>
    </row>
    <row r="40" spans="1:13" ht="13" x14ac:dyDescent="0.3">
      <c r="A40" s="171" t="s">
        <v>23</v>
      </c>
      <c r="B40" s="172"/>
      <c r="C40" s="172"/>
      <c r="D40" s="95"/>
      <c r="E40" s="94">
        <v>-2367.8716626666669</v>
      </c>
      <c r="F40" s="122">
        <v>-2317.5212793333335</v>
      </c>
      <c r="G40" s="122">
        <v>-2267.1708960000001</v>
      </c>
      <c r="H40" s="26">
        <v>-6952.563838</v>
      </c>
      <c r="I40" s="122">
        <v>-2186.8706628888885</v>
      </c>
      <c r="J40" s="195">
        <v>-2121.5453546666668</v>
      </c>
      <c r="K40" s="26">
        <f t="shared" si="2"/>
        <v>-11260.979855555555</v>
      </c>
      <c r="M40" s="200"/>
    </row>
    <row r="41" spans="1:13" ht="13" x14ac:dyDescent="0.3">
      <c r="A41" s="27"/>
      <c r="B41" s="173"/>
      <c r="C41" s="173"/>
      <c r="D41" s="162"/>
      <c r="E41" s="96"/>
      <c r="F41" s="123"/>
      <c r="G41" s="123"/>
      <c r="H41" s="194"/>
      <c r="I41" s="123"/>
      <c r="J41" s="123"/>
      <c r="K41" s="29"/>
      <c r="M41" s="200"/>
    </row>
    <row r="42" spans="1:13" x14ac:dyDescent="0.25">
      <c r="A42" s="167" t="s">
        <v>24</v>
      </c>
      <c r="B42" s="33"/>
      <c r="C42" s="33"/>
      <c r="D42" s="134"/>
      <c r="E42" s="90"/>
      <c r="F42" s="121"/>
      <c r="G42" s="121"/>
      <c r="H42" s="193"/>
      <c r="I42" s="121"/>
      <c r="J42" s="121"/>
      <c r="K42" s="18"/>
      <c r="M42" s="200"/>
    </row>
    <row r="43" spans="1:13" x14ac:dyDescent="0.25">
      <c r="A43" s="167"/>
      <c r="B43" s="33"/>
      <c r="C43" s="33"/>
      <c r="D43" s="134"/>
      <c r="E43" s="90"/>
      <c r="F43" s="121"/>
      <c r="G43" s="121"/>
      <c r="H43" s="193"/>
      <c r="I43" s="121"/>
      <c r="J43" s="121"/>
      <c r="K43" s="18"/>
      <c r="M43" s="200"/>
    </row>
    <row r="44" spans="1:13" x14ac:dyDescent="0.25">
      <c r="A44" s="35" t="s">
        <v>25</v>
      </c>
      <c r="B44" s="33"/>
      <c r="C44" s="33"/>
      <c r="D44" s="93"/>
      <c r="E44" s="92">
        <v>0</v>
      </c>
      <c r="F44" s="119">
        <v>0</v>
      </c>
      <c r="G44" s="119">
        <v>0</v>
      </c>
      <c r="H44" s="21">
        <v>0</v>
      </c>
      <c r="I44" s="119">
        <v>0</v>
      </c>
      <c r="J44" s="119">
        <v>0</v>
      </c>
      <c r="K44" s="21">
        <f t="shared" ref="K44:K57" si="3">+SUM(H44:J44)</f>
        <v>0</v>
      </c>
      <c r="M44" s="200"/>
    </row>
    <row r="45" spans="1:13" x14ac:dyDescent="0.25">
      <c r="A45" s="35" t="s">
        <v>26</v>
      </c>
      <c r="B45" s="33"/>
      <c r="C45" s="33"/>
      <c r="D45" s="93"/>
      <c r="E45" s="92">
        <v>0</v>
      </c>
      <c r="F45" s="119">
        <v>0</v>
      </c>
      <c r="G45" s="119">
        <v>0</v>
      </c>
      <c r="H45" s="21">
        <v>0</v>
      </c>
      <c r="I45" s="119">
        <v>0</v>
      </c>
      <c r="J45" s="119">
        <v>0</v>
      </c>
      <c r="K45" s="21">
        <f t="shared" si="3"/>
        <v>0</v>
      </c>
      <c r="M45" s="200"/>
    </row>
    <row r="46" spans="1:13" x14ac:dyDescent="0.25">
      <c r="A46" s="35"/>
      <c r="B46" s="33" t="s">
        <v>27</v>
      </c>
      <c r="C46" s="33"/>
      <c r="D46" s="93"/>
      <c r="E46" s="92">
        <v>0</v>
      </c>
      <c r="F46" s="119">
        <v>0</v>
      </c>
      <c r="G46" s="119">
        <v>0</v>
      </c>
      <c r="H46" s="21">
        <v>0</v>
      </c>
      <c r="I46" s="119">
        <v>0</v>
      </c>
      <c r="J46" s="119">
        <v>0</v>
      </c>
      <c r="K46" s="21">
        <f t="shared" si="3"/>
        <v>0</v>
      </c>
      <c r="M46" s="200"/>
    </row>
    <row r="47" spans="1:13" x14ac:dyDescent="0.25">
      <c r="A47" s="35"/>
      <c r="B47" s="33" t="s">
        <v>28</v>
      </c>
      <c r="C47" s="33"/>
      <c r="D47" s="93"/>
      <c r="E47" s="92">
        <v>0</v>
      </c>
      <c r="F47" s="119">
        <v>0</v>
      </c>
      <c r="G47" s="119">
        <v>0</v>
      </c>
      <c r="H47" s="21">
        <v>0</v>
      </c>
      <c r="I47" s="119">
        <v>0</v>
      </c>
      <c r="J47" s="119">
        <v>0</v>
      </c>
      <c r="K47" s="21">
        <f t="shared" si="3"/>
        <v>0</v>
      </c>
      <c r="M47" s="200"/>
    </row>
    <row r="48" spans="1:13" x14ac:dyDescent="0.25">
      <c r="A48" s="35" t="s">
        <v>29</v>
      </c>
      <c r="B48" s="33"/>
      <c r="C48" s="33"/>
      <c r="D48" s="93"/>
      <c r="E48" s="92">
        <v>0</v>
      </c>
      <c r="F48" s="119">
        <v>0</v>
      </c>
      <c r="G48" s="119">
        <v>0</v>
      </c>
      <c r="H48" s="21">
        <v>0</v>
      </c>
      <c r="I48" s="119">
        <v>0</v>
      </c>
      <c r="J48" s="119">
        <v>0</v>
      </c>
      <c r="K48" s="21">
        <f t="shared" si="3"/>
        <v>0</v>
      </c>
      <c r="M48" s="200"/>
    </row>
    <row r="49" spans="1:13" x14ac:dyDescent="0.25">
      <c r="A49" s="35"/>
      <c r="B49" s="33" t="s">
        <v>30</v>
      </c>
      <c r="C49" s="33"/>
      <c r="D49" s="93"/>
      <c r="E49" s="92">
        <v>0</v>
      </c>
      <c r="F49" s="119">
        <v>0</v>
      </c>
      <c r="G49" s="119">
        <v>0</v>
      </c>
      <c r="H49" s="21">
        <v>0</v>
      </c>
      <c r="I49" s="119">
        <v>0</v>
      </c>
      <c r="J49" s="119">
        <v>0</v>
      </c>
      <c r="K49" s="21">
        <f t="shared" si="3"/>
        <v>0</v>
      </c>
      <c r="M49" s="200"/>
    </row>
    <row r="50" spans="1:13" x14ac:dyDescent="0.25">
      <c r="A50" s="35"/>
      <c r="B50" s="33" t="s">
        <v>31</v>
      </c>
      <c r="C50" s="33"/>
      <c r="D50" s="93"/>
      <c r="E50" s="92">
        <v>0</v>
      </c>
      <c r="F50" s="119">
        <v>0</v>
      </c>
      <c r="G50" s="119">
        <v>0</v>
      </c>
      <c r="H50" s="21">
        <v>0</v>
      </c>
      <c r="I50" s="119">
        <v>0</v>
      </c>
      <c r="J50" s="119">
        <v>0</v>
      </c>
      <c r="K50" s="21">
        <f t="shared" si="3"/>
        <v>0</v>
      </c>
      <c r="M50" s="200"/>
    </row>
    <row r="51" spans="1:13" x14ac:dyDescent="0.25">
      <c r="A51" s="35" t="s">
        <v>32</v>
      </c>
      <c r="B51" s="33"/>
      <c r="C51" s="33"/>
      <c r="D51" s="93"/>
      <c r="E51" s="92">
        <v>0</v>
      </c>
      <c r="F51" s="119">
        <v>0</v>
      </c>
      <c r="G51" s="119">
        <v>0</v>
      </c>
      <c r="H51" s="21">
        <v>0</v>
      </c>
      <c r="I51" s="119">
        <v>0</v>
      </c>
      <c r="J51" s="119">
        <v>0</v>
      </c>
      <c r="K51" s="21">
        <f t="shared" si="3"/>
        <v>0</v>
      </c>
      <c r="M51" s="200"/>
    </row>
    <row r="52" spans="1:13" x14ac:dyDescent="0.25">
      <c r="A52" s="35" t="s">
        <v>33</v>
      </c>
      <c r="B52" s="33"/>
      <c r="C52" s="33"/>
      <c r="D52" s="93"/>
      <c r="E52" s="92">
        <v>0</v>
      </c>
      <c r="F52" s="119">
        <v>0</v>
      </c>
      <c r="G52" s="119">
        <v>0</v>
      </c>
      <c r="H52" s="21">
        <v>0</v>
      </c>
      <c r="I52" s="119">
        <v>0</v>
      </c>
      <c r="J52" s="119">
        <v>0</v>
      </c>
      <c r="K52" s="21">
        <f t="shared" si="3"/>
        <v>0</v>
      </c>
      <c r="M52" s="200"/>
    </row>
    <row r="53" spans="1:13" x14ac:dyDescent="0.25">
      <c r="A53" s="35" t="s">
        <v>90</v>
      </c>
      <c r="B53" s="33"/>
      <c r="C53" s="33"/>
      <c r="D53" s="93"/>
      <c r="E53" s="92">
        <v>0</v>
      </c>
      <c r="F53" s="119">
        <v>0</v>
      </c>
      <c r="G53" s="119">
        <v>0</v>
      </c>
      <c r="H53" s="21">
        <v>0</v>
      </c>
      <c r="I53" s="119">
        <v>0</v>
      </c>
      <c r="J53" s="119">
        <v>0</v>
      </c>
      <c r="K53" s="21">
        <f t="shared" si="3"/>
        <v>0</v>
      </c>
      <c r="M53" s="200"/>
    </row>
    <row r="54" spans="1:13" x14ac:dyDescent="0.25">
      <c r="A54" s="35"/>
      <c r="B54" s="33" t="s">
        <v>34</v>
      </c>
      <c r="C54" s="33"/>
      <c r="D54" s="93"/>
      <c r="E54" s="92">
        <v>0</v>
      </c>
      <c r="F54" s="119">
        <v>0</v>
      </c>
      <c r="G54" s="119">
        <v>0</v>
      </c>
      <c r="H54" s="21">
        <v>0</v>
      </c>
      <c r="I54" s="119">
        <v>0</v>
      </c>
      <c r="J54" s="119">
        <v>0</v>
      </c>
      <c r="K54" s="21">
        <f t="shared" si="3"/>
        <v>0</v>
      </c>
      <c r="M54" s="200"/>
    </row>
    <row r="55" spans="1:13" x14ac:dyDescent="0.25">
      <c r="A55" s="35"/>
      <c r="B55" s="33" t="s">
        <v>35</v>
      </c>
      <c r="C55" s="33"/>
      <c r="D55" s="93"/>
      <c r="E55" s="92">
        <v>0</v>
      </c>
      <c r="F55" s="119">
        <v>0</v>
      </c>
      <c r="G55" s="119">
        <v>0</v>
      </c>
      <c r="H55" s="21">
        <v>0</v>
      </c>
      <c r="I55" s="119">
        <v>0</v>
      </c>
      <c r="J55" s="119">
        <v>0</v>
      </c>
      <c r="K55" s="21">
        <f t="shared" si="3"/>
        <v>0</v>
      </c>
      <c r="M55" s="200"/>
    </row>
    <row r="56" spans="1:13" x14ac:dyDescent="0.25">
      <c r="A56" s="76" t="s">
        <v>91</v>
      </c>
      <c r="B56" s="33"/>
      <c r="C56" s="33"/>
      <c r="D56" s="93"/>
      <c r="E56" s="92">
        <v>0</v>
      </c>
      <c r="F56" s="119">
        <v>0</v>
      </c>
      <c r="G56" s="119">
        <v>0</v>
      </c>
      <c r="H56" s="21">
        <v>0</v>
      </c>
      <c r="I56" s="119">
        <v>0</v>
      </c>
      <c r="J56" s="119">
        <v>0</v>
      </c>
      <c r="K56" s="21">
        <f t="shared" si="3"/>
        <v>0</v>
      </c>
      <c r="M56" s="200"/>
    </row>
    <row r="57" spans="1:13" x14ac:dyDescent="0.25">
      <c r="A57" s="35" t="s">
        <v>36</v>
      </c>
      <c r="B57" s="33"/>
      <c r="C57" s="33"/>
      <c r="D57" s="93"/>
      <c r="E57" s="92">
        <v>0</v>
      </c>
      <c r="F57" s="119">
        <v>0</v>
      </c>
      <c r="G57" s="119">
        <v>0</v>
      </c>
      <c r="H57" s="21">
        <v>0</v>
      </c>
      <c r="I57" s="119">
        <v>0</v>
      </c>
      <c r="J57" s="119">
        <v>0</v>
      </c>
      <c r="K57" s="21">
        <f t="shared" si="3"/>
        <v>0</v>
      </c>
      <c r="M57" s="200"/>
    </row>
    <row r="58" spans="1:13" x14ac:dyDescent="0.25">
      <c r="A58" s="35"/>
      <c r="B58" s="33"/>
      <c r="C58" s="33"/>
      <c r="D58" s="93"/>
      <c r="E58" s="92"/>
      <c r="F58" s="119"/>
      <c r="G58" s="119"/>
      <c r="H58" s="21"/>
      <c r="I58" s="119"/>
      <c r="J58" s="119"/>
      <c r="K58" s="21"/>
      <c r="M58" s="200"/>
    </row>
    <row r="59" spans="1:13" x14ac:dyDescent="0.25">
      <c r="A59" s="35" t="s">
        <v>37</v>
      </c>
      <c r="B59" s="33"/>
      <c r="C59" s="33"/>
      <c r="D59" s="93"/>
      <c r="E59" s="92">
        <v>2367.8716626666669</v>
      </c>
      <c r="F59" s="119">
        <v>2317.5212793333335</v>
      </c>
      <c r="G59" s="119">
        <v>2267.1708960000001</v>
      </c>
      <c r="H59" s="21">
        <v>6952.563838</v>
      </c>
      <c r="I59" s="119">
        <v>2186.8706628888885</v>
      </c>
      <c r="J59" s="119">
        <v>2121.5453546666668</v>
      </c>
      <c r="K59" s="21">
        <f t="shared" ref="K59:K70" si="4">+SUM(H59:J59)</f>
        <v>11260.979855555555</v>
      </c>
      <c r="M59" s="200"/>
    </row>
    <row r="60" spans="1:13" x14ac:dyDescent="0.25">
      <c r="A60" s="35" t="s">
        <v>38</v>
      </c>
      <c r="B60" s="33"/>
      <c r="C60" s="33"/>
      <c r="D60" s="93"/>
      <c r="E60" s="92">
        <v>0</v>
      </c>
      <c r="F60" s="119">
        <v>0</v>
      </c>
      <c r="G60" s="119">
        <v>0</v>
      </c>
      <c r="H60" s="21">
        <v>0</v>
      </c>
      <c r="I60" s="119">
        <v>0</v>
      </c>
      <c r="J60" s="119">
        <v>0</v>
      </c>
      <c r="K60" s="21">
        <f t="shared" si="4"/>
        <v>0</v>
      </c>
      <c r="M60" s="200"/>
    </row>
    <row r="61" spans="1:13" x14ac:dyDescent="0.25">
      <c r="A61" s="35"/>
      <c r="B61" s="33" t="s">
        <v>39</v>
      </c>
      <c r="C61" s="33"/>
      <c r="D61" s="93"/>
      <c r="E61" s="92">
        <v>0</v>
      </c>
      <c r="F61" s="119">
        <v>0</v>
      </c>
      <c r="G61" s="119">
        <v>0</v>
      </c>
      <c r="H61" s="21">
        <v>0</v>
      </c>
      <c r="I61" s="119">
        <v>0</v>
      </c>
      <c r="J61" s="119">
        <v>0</v>
      </c>
      <c r="K61" s="21">
        <f t="shared" si="4"/>
        <v>0</v>
      </c>
      <c r="M61" s="200"/>
    </row>
    <row r="62" spans="1:13" x14ac:dyDescent="0.25">
      <c r="A62" s="35"/>
      <c r="B62" s="33"/>
      <c r="C62" s="33" t="s">
        <v>40</v>
      </c>
      <c r="D62" s="93"/>
      <c r="E62" s="92">
        <v>0</v>
      </c>
      <c r="F62" s="119">
        <v>0</v>
      </c>
      <c r="G62" s="119">
        <v>0</v>
      </c>
      <c r="H62" s="21">
        <v>0</v>
      </c>
      <c r="I62" s="119">
        <v>0</v>
      </c>
      <c r="J62" s="119">
        <v>0</v>
      </c>
      <c r="K62" s="21">
        <f t="shared" si="4"/>
        <v>0</v>
      </c>
      <c r="M62" s="200"/>
    </row>
    <row r="63" spans="1:13" x14ac:dyDescent="0.25">
      <c r="A63" s="35"/>
      <c r="B63" s="33"/>
      <c r="C63" s="33" t="s">
        <v>41</v>
      </c>
      <c r="D63" s="93"/>
      <c r="E63" s="92">
        <v>0</v>
      </c>
      <c r="F63" s="119">
        <v>0</v>
      </c>
      <c r="G63" s="119">
        <v>0</v>
      </c>
      <c r="H63" s="21">
        <v>0</v>
      </c>
      <c r="I63" s="119">
        <v>0</v>
      </c>
      <c r="J63" s="119">
        <v>0</v>
      </c>
      <c r="K63" s="21">
        <f t="shared" si="4"/>
        <v>0</v>
      </c>
      <c r="M63" s="200"/>
    </row>
    <row r="64" spans="1:13" x14ac:dyDescent="0.25">
      <c r="A64" s="35"/>
      <c r="B64" s="33" t="s">
        <v>42</v>
      </c>
      <c r="C64" s="33"/>
      <c r="D64" s="93"/>
      <c r="E64" s="92">
        <v>0</v>
      </c>
      <c r="F64" s="119">
        <v>0</v>
      </c>
      <c r="G64" s="119">
        <v>0</v>
      </c>
      <c r="H64" s="21">
        <v>0</v>
      </c>
      <c r="I64" s="119">
        <v>0</v>
      </c>
      <c r="J64" s="119">
        <v>0</v>
      </c>
      <c r="K64" s="21">
        <f t="shared" si="4"/>
        <v>0</v>
      </c>
      <c r="M64" s="200"/>
    </row>
    <row r="65" spans="1:13" x14ac:dyDescent="0.25">
      <c r="A65" s="35" t="s">
        <v>43</v>
      </c>
      <c r="B65" s="33"/>
      <c r="C65" s="33"/>
      <c r="D65" s="93"/>
      <c r="E65" s="92">
        <v>0</v>
      </c>
      <c r="F65" s="119">
        <v>0</v>
      </c>
      <c r="G65" s="119">
        <v>0</v>
      </c>
      <c r="H65" s="21">
        <v>0</v>
      </c>
      <c r="I65" s="119">
        <v>0</v>
      </c>
      <c r="J65" s="119">
        <v>0</v>
      </c>
      <c r="K65" s="21">
        <f t="shared" si="4"/>
        <v>0</v>
      </c>
      <c r="M65" s="200"/>
    </row>
    <row r="66" spans="1:13" x14ac:dyDescent="0.25">
      <c r="A66" s="35"/>
      <c r="B66" s="33" t="s">
        <v>39</v>
      </c>
      <c r="C66" s="33"/>
      <c r="D66" s="93"/>
      <c r="E66" s="92">
        <v>0</v>
      </c>
      <c r="F66" s="119">
        <v>0</v>
      </c>
      <c r="G66" s="119">
        <v>0</v>
      </c>
      <c r="H66" s="21">
        <v>0</v>
      </c>
      <c r="I66" s="119">
        <v>0</v>
      </c>
      <c r="J66" s="119">
        <v>0</v>
      </c>
      <c r="K66" s="21">
        <f t="shared" si="4"/>
        <v>0</v>
      </c>
      <c r="M66" s="200"/>
    </row>
    <row r="67" spans="1:13" x14ac:dyDescent="0.25">
      <c r="A67" s="35"/>
      <c r="B67" s="33"/>
      <c r="C67" s="33" t="s">
        <v>40</v>
      </c>
      <c r="D67" s="93"/>
      <c r="E67" s="92">
        <v>0</v>
      </c>
      <c r="F67" s="119">
        <v>0</v>
      </c>
      <c r="G67" s="119">
        <v>0</v>
      </c>
      <c r="H67" s="21">
        <v>0</v>
      </c>
      <c r="I67" s="119">
        <v>0</v>
      </c>
      <c r="J67" s="119">
        <v>0</v>
      </c>
      <c r="K67" s="21">
        <f t="shared" si="4"/>
        <v>0</v>
      </c>
      <c r="M67" s="200"/>
    </row>
    <row r="68" spans="1:13" x14ac:dyDescent="0.25">
      <c r="A68" s="35"/>
      <c r="B68" s="33"/>
      <c r="C68" s="33" t="s">
        <v>41</v>
      </c>
      <c r="D68" s="93"/>
      <c r="E68" s="92">
        <v>0</v>
      </c>
      <c r="F68" s="119">
        <v>0</v>
      </c>
      <c r="G68" s="119">
        <v>0</v>
      </c>
      <c r="H68" s="21">
        <v>0</v>
      </c>
      <c r="I68" s="119">
        <v>0</v>
      </c>
      <c r="J68" s="119">
        <v>0</v>
      </c>
      <c r="K68" s="21">
        <f t="shared" si="4"/>
        <v>0</v>
      </c>
      <c r="M68" s="200"/>
    </row>
    <row r="69" spans="1:13" x14ac:dyDescent="0.25">
      <c r="A69" s="35"/>
      <c r="B69" s="33" t="s">
        <v>42</v>
      </c>
      <c r="C69" s="33"/>
      <c r="D69" s="93"/>
      <c r="E69" s="92">
        <v>0</v>
      </c>
      <c r="F69" s="119">
        <v>0</v>
      </c>
      <c r="G69" s="119">
        <v>0</v>
      </c>
      <c r="H69" s="21">
        <v>0</v>
      </c>
      <c r="I69" s="119">
        <v>0</v>
      </c>
      <c r="J69" s="119">
        <v>0</v>
      </c>
      <c r="K69" s="21">
        <f t="shared" si="4"/>
        <v>0</v>
      </c>
      <c r="M69" s="200"/>
    </row>
    <row r="70" spans="1:13" x14ac:dyDescent="0.25">
      <c r="A70" s="35" t="s">
        <v>44</v>
      </c>
      <c r="B70" s="33"/>
      <c r="C70" s="33"/>
      <c r="D70" s="93"/>
      <c r="E70" s="92">
        <v>2367.8716626666669</v>
      </c>
      <c r="F70" s="119">
        <v>2317.5212793333335</v>
      </c>
      <c r="G70" s="119">
        <v>2267.1708960000001</v>
      </c>
      <c r="H70" s="21">
        <v>6952.563838</v>
      </c>
      <c r="I70" s="119">
        <v>2186.8706628888885</v>
      </c>
      <c r="J70" s="119">
        <v>2121.5453546666668</v>
      </c>
      <c r="K70" s="21">
        <f t="shared" si="4"/>
        <v>11260.979855555555</v>
      </c>
      <c r="M70" s="200"/>
    </row>
    <row r="71" spans="1:13" x14ac:dyDescent="0.25">
      <c r="A71" s="35"/>
      <c r="B71" s="33"/>
      <c r="C71" s="33"/>
      <c r="D71" s="93"/>
      <c r="E71" s="92"/>
      <c r="F71" s="119"/>
      <c r="G71" s="119"/>
      <c r="H71" s="21"/>
      <c r="I71" s="119"/>
      <c r="J71" s="119"/>
      <c r="K71" s="21"/>
      <c r="M71" s="200"/>
    </row>
    <row r="72" spans="1:13" ht="13" x14ac:dyDescent="0.3">
      <c r="A72" s="171" t="s">
        <v>45</v>
      </c>
      <c r="B72" s="172"/>
      <c r="C72" s="172"/>
      <c r="D72" s="95"/>
      <c r="E72" s="94">
        <v>-2367.8716626666669</v>
      </c>
      <c r="F72" s="122">
        <v>-2317.5212793333335</v>
      </c>
      <c r="G72" s="122">
        <v>-2267.1708960000001</v>
      </c>
      <c r="H72" s="26">
        <v>-6952.563838</v>
      </c>
      <c r="I72" s="122">
        <v>-2186.8706628888885</v>
      </c>
      <c r="J72" s="122">
        <v>-2121.5453546666668</v>
      </c>
      <c r="K72" s="26">
        <f t="shared" ref="K72" si="5">+SUM(H72:J72)</f>
        <v>-11260.979855555555</v>
      </c>
      <c r="M72" s="200"/>
    </row>
    <row r="73" spans="1:13" x14ac:dyDescent="0.25">
      <c r="A73" s="174"/>
      <c r="B73" s="175"/>
      <c r="C73" s="175"/>
      <c r="D73" s="163"/>
      <c r="E73" s="96"/>
      <c r="F73" s="123"/>
      <c r="G73" s="123"/>
      <c r="H73" s="194"/>
      <c r="I73" s="123"/>
      <c r="J73" s="123"/>
      <c r="K73" s="32"/>
      <c r="M73" s="200"/>
    </row>
    <row r="74" spans="1:13" ht="39.75" customHeight="1" x14ac:dyDescent="0.25">
      <c r="L74" s="199"/>
    </row>
    <row r="75" spans="1:13" ht="33.75" customHeight="1" x14ac:dyDescent="0.25"/>
  </sheetData>
  <printOptions horizontalCentered="1"/>
  <pageMargins left="0.59055118110236227" right="0" top="0.59055118110236227" bottom="0" header="0" footer="0"/>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L42"/>
  <sheetViews>
    <sheetView topLeftCell="A28" workbookViewId="0">
      <selection activeCell="J45" sqref="J45"/>
    </sheetView>
  </sheetViews>
  <sheetFormatPr baseColWidth="10" defaultRowHeight="12.5" x14ac:dyDescent="0.25"/>
  <cols>
    <col min="1" max="2" width="3.453125" customWidth="1"/>
    <col min="4" max="4" width="33.1796875" customWidth="1"/>
    <col min="5" max="5" width="8.453125" bestFit="1" customWidth="1"/>
    <col min="6" max="7" width="8.1796875" customWidth="1"/>
    <col min="8" max="8" width="10.453125" bestFit="1" customWidth="1"/>
    <col min="9" max="10" width="8.1796875" customWidth="1"/>
    <col min="11" max="11" width="10.453125" bestFit="1" customWidth="1"/>
    <col min="12" max="12" width="6.453125" bestFit="1" customWidth="1"/>
  </cols>
  <sheetData>
    <row r="1" spans="1:12" ht="23" x14ac:dyDescent="0.5">
      <c r="L1" s="211">
        <v>11</v>
      </c>
    </row>
    <row r="2" spans="1:12" ht="13" x14ac:dyDescent="0.3">
      <c r="A2" s="4" t="s">
        <v>99</v>
      </c>
      <c r="B2" s="5"/>
      <c r="C2" s="5"/>
      <c r="D2" s="159"/>
      <c r="E2" s="2"/>
      <c r="F2" s="2"/>
      <c r="G2" s="2"/>
      <c r="H2" s="2"/>
      <c r="I2" s="2"/>
      <c r="J2" s="2"/>
      <c r="K2" s="2"/>
    </row>
    <row r="3" spans="1:12" ht="13" x14ac:dyDescent="0.3">
      <c r="A3" s="47" t="str">
        <f>+Total!A3</f>
        <v>ESTADO DE OPERACIONES DE GOBIERNO  2021</v>
      </c>
      <c r="B3" s="2"/>
      <c r="C3" s="2"/>
      <c r="D3" s="158"/>
      <c r="E3" s="2"/>
      <c r="F3" s="2"/>
      <c r="G3" s="2"/>
      <c r="H3" s="2"/>
      <c r="I3" s="2"/>
      <c r="J3" s="2"/>
      <c r="K3" s="2"/>
    </row>
    <row r="4" spans="1:12" ht="13" x14ac:dyDescent="0.3">
      <c r="A4" s="1" t="s">
        <v>93</v>
      </c>
      <c r="B4" s="2"/>
      <c r="C4" s="2"/>
      <c r="D4" s="158"/>
      <c r="E4" s="2"/>
      <c r="F4" s="2"/>
      <c r="G4" s="2"/>
      <c r="H4" s="2"/>
      <c r="I4" s="2"/>
      <c r="J4" s="2"/>
      <c r="K4" s="2"/>
    </row>
    <row r="5" spans="1:12" ht="13" x14ac:dyDescent="0.3">
      <c r="A5" s="4" t="s">
        <v>2</v>
      </c>
      <c r="B5" s="1"/>
      <c r="C5" s="1"/>
      <c r="D5" s="1"/>
      <c r="E5" s="1"/>
      <c r="F5" s="2"/>
      <c r="G5" s="2"/>
      <c r="H5" s="2"/>
      <c r="I5" s="2"/>
      <c r="J5" s="2"/>
      <c r="K5" s="2"/>
    </row>
    <row r="6" spans="1:12" ht="13" x14ac:dyDescent="0.3">
      <c r="A6" s="1" t="s">
        <v>79</v>
      </c>
      <c r="B6" s="1"/>
      <c r="C6" s="1"/>
      <c r="D6" s="1"/>
      <c r="E6" s="1"/>
      <c r="F6" s="2"/>
      <c r="G6" s="2"/>
      <c r="H6" s="2"/>
      <c r="I6" s="2"/>
      <c r="J6" s="2"/>
      <c r="K6" s="2"/>
    </row>
    <row r="7" spans="1:12" ht="13" x14ac:dyDescent="0.3">
      <c r="A7" s="9"/>
      <c r="B7" s="10"/>
      <c r="C7" s="11"/>
      <c r="D7" s="161"/>
      <c r="E7" s="69" t="str">
        <f>+VarTotal!E7</f>
        <v>2021/ 2020</v>
      </c>
      <c r="F7" s="85"/>
      <c r="G7" s="85"/>
      <c r="H7" s="85"/>
      <c r="I7" s="85"/>
      <c r="J7" s="85"/>
      <c r="K7" s="86"/>
    </row>
    <row r="8" spans="1:12" x14ac:dyDescent="0.25">
      <c r="A8" s="13"/>
      <c r="B8" s="14"/>
      <c r="C8" s="14"/>
      <c r="D8" s="107"/>
      <c r="E8" s="80" t="s">
        <v>5</v>
      </c>
      <c r="F8" s="106" t="s">
        <v>85</v>
      </c>
      <c r="G8" s="106" t="s">
        <v>86</v>
      </c>
      <c r="H8" s="34" t="s">
        <v>94</v>
      </c>
      <c r="I8" s="106" t="s">
        <v>87</v>
      </c>
      <c r="J8" s="106" t="s">
        <v>89</v>
      </c>
      <c r="K8" s="34" t="s">
        <v>88</v>
      </c>
    </row>
    <row r="9" spans="1:12" ht="13" x14ac:dyDescent="0.3">
      <c r="A9" s="16"/>
      <c r="B9" s="17"/>
      <c r="C9" s="17"/>
      <c r="D9" s="134"/>
      <c r="E9" s="20"/>
      <c r="F9" s="17"/>
      <c r="G9" s="17"/>
      <c r="H9" s="49"/>
      <c r="I9" s="17"/>
      <c r="J9" s="17"/>
      <c r="K9" s="49"/>
    </row>
    <row r="10" spans="1:12" x14ac:dyDescent="0.25">
      <c r="A10" s="19" t="s">
        <v>6</v>
      </c>
      <c r="B10" s="17"/>
      <c r="C10" s="17"/>
      <c r="D10" s="134"/>
      <c r="E10" s="20"/>
      <c r="F10" s="17"/>
      <c r="G10" s="17"/>
      <c r="H10" s="49"/>
      <c r="I10" s="17"/>
      <c r="J10" s="17"/>
      <c r="K10" s="49"/>
    </row>
    <row r="11" spans="1:12" x14ac:dyDescent="0.25">
      <c r="A11" s="20" t="s">
        <v>7</v>
      </c>
      <c r="B11" s="17"/>
      <c r="C11" s="17"/>
      <c r="D11" s="93"/>
      <c r="E11" s="84">
        <v>0</v>
      </c>
      <c r="F11" s="108">
        <v>0</v>
      </c>
      <c r="G11" s="108">
        <v>0</v>
      </c>
      <c r="H11" s="66">
        <v>0</v>
      </c>
      <c r="I11" s="108">
        <v>0</v>
      </c>
      <c r="J11" s="108">
        <v>0</v>
      </c>
      <c r="K11" s="66">
        <v>0</v>
      </c>
    </row>
    <row r="12" spans="1:12" x14ac:dyDescent="0.25">
      <c r="A12" s="20"/>
      <c r="B12" s="17" t="s">
        <v>8</v>
      </c>
      <c r="C12" s="17"/>
      <c r="D12" s="93"/>
      <c r="E12" s="84">
        <v>0</v>
      </c>
      <c r="F12" s="108">
        <v>0</v>
      </c>
      <c r="G12" s="108">
        <v>0</v>
      </c>
      <c r="H12" s="66">
        <v>0</v>
      </c>
      <c r="I12" s="108">
        <v>0</v>
      </c>
      <c r="J12" s="108">
        <v>0</v>
      </c>
      <c r="K12" s="66">
        <v>0</v>
      </c>
    </row>
    <row r="13" spans="1:12" x14ac:dyDescent="0.25">
      <c r="A13" s="77"/>
      <c r="B13" s="75"/>
      <c r="C13" s="75" t="s">
        <v>73</v>
      </c>
      <c r="D13" s="147"/>
      <c r="E13" s="84">
        <v>0</v>
      </c>
      <c r="F13" s="108">
        <v>0</v>
      </c>
      <c r="G13" s="108">
        <v>0</v>
      </c>
      <c r="H13" s="66">
        <v>0</v>
      </c>
      <c r="I13" s="108">
        <v>0</v>
      </c>
      <c r="J13" s="108">
        <v>0</v>
      </c>
      <c r="K13" s="66">
        <v>0</v>
      </c>
    </row>
    <row r="14" spans="1:12" x14ac:dyDescent="0.25">
      <c r="A14" s="77"/>
      <c r="B14" s="75"/>
      <c r="C14" s="75" t="s">
        <v>59</v>
      </c>
      <c r="D14" s="147"/>
      <c r="E14" s="84">
        <v>0</v>
      </c>
      <c r="F14" s="108">
        <v>0</v>
      </c>
      <c r="G14" s="108">
        <v>0</v>
      </c>
      <c r="H14" s="66">
        <v>0</v>
      </c>
      <c r="I14" s="108">
        <v>0</v>
      </c>
      <c r="J14" s="108">
        <v>0</v>
      </c>
      <c r="K14" s="66">
        <v>0</v>
      </c>
    </row>
    <row r="15" spans="1:12" x14ac:dyDescent="0.25">
      <c r="A15" s="20"/>
      <c r="B15" s="17" t="s">
        <v>95</v>
      </c>
      <c r="C15" s="17"/>
      <c r="D15" s="93"/>
      <c r="E15" s="84">
        <v>0</v>
      </c>
      <c r="F15" s="108">
        <v>0</v>
      </c>
      <c r="G15" s="108">
        <v>0</v>
      </c>
      <c r="H15" s="66">
        <v>0</v>
      </c>
      <c r="I15" s="108">
        <v>0</v>
      </c>
      <c r="J15" s="108">
        <v>0</v>
      </c>
      <c r="K15" s="66">
        <v>0</v>
      </c>
    </row>
    <row r="16" spans="1:12" x14ac:dyDescent="0.25">
      <c r="A16" s="20"/>
      <c r="B16" s="17" t="s">
        <v>9</v>
      </c>
      <c r="C16" s="17"/>
      <c r="D16" s="93"/>
      <c r="E16" s="84">
        <v>0</v>
      </c>
      <c r="F16" s="108">
        <v>0</v>
      </c>
      <c r="G16" s="108">
        <v>0</v>
      </c>
      <c r="H16" s="66">
        <v>0</v>
      </c>
      <c r="I16" s="108">
        <v>0</v>
      </c>
      <c r="J16" s="108">
        <v>0</v>
      </c>
      <c r="K16" s="66">
        <v>0</v>
      </c>
    </row>
    <row r="17" spans="1:11" x14ac:dyDescent="0.25">
      <c r="A17" s="20"/>
      <c r="B17" s="17" t="s">
        <v>56</v>
      </c>
      <c r="C17" s="17"/>
      <c r="D17" s="93"/>
      <c r="E17" s="84">
        <v>0</v>
      </c>
      <c r="F17" s="108">
        <v>0</v>
      </c>
      <c r="G17" s="108">
        <v>0</v>
      </c>
      <c r="H17" s="66">
        <v>0</v>
      </c>
      <c r="I17" s="108">
        <v>0</v>
      </c>
      <c r="J17" s="108">
        <v>0</v>
      </c>
      <c r="K17" s="66">
        <v>0</v>
      </c>
    </row>
    <row r="18" spans="1:11" x14ac:dyDescent="0.25">
      <c r="A18" s="20"/>
      <c r="B18" s="75" t="s">
        <v>57</v>
      </c>
      <c r="C18" s="17"/>
      <c r="D18" s="93"/>
      <c r="E18" s="84">
        <v>0</v>
      </c>
      <c r="F18" s="108">
        <v>0</v>
      </c>
      <c r="G18" s="108">
        <v>0</v>
      </c>
      <c r="H18" s="66">
        <v>0</v>
      </c>
      <c r="I18" s="108">
        <v>0</v>
      </c>
      <c r="J18" s="108">
        <v>0</v>
      </c>
      <c r="K18" s="66">
        <v>0</v>
      </c>
    </row>
    <row r="19" spans="1:11" x14ac:dyDescent="0.25">
      <c r="A19" s="20"/>
      <c r="B19" s="17" t="s">
        <v>10</v>
      </c>
      <c r="C19" s="17"/>
      <c r="D19" s="93"/>
      <c r="E19" s="84">
        <v>0</v>
      </c>
      <c r="F19" s="108">
        <v>0</v>
      </c>
      <c r="G19" s="108">
        <v>0</v>
      </c>
      <c r="H19" s="66">
        <v>0</v>
      </c>
      <c r="I19" s="108">
        <v>0</v>
      </c>
      <c r="J19" s="108">
        <v>0</v>
      </c>
      <c r="K19" s="66">
        <v>0</v>
      </c>
    </row>
    <row r="20" spans="1:11" x14ac:dyDescent="0.25">
      <c r="A20" s="20"/>
      <c r="B20" s="17" t="s">
        <v>11</v>
      </c>
      <c r="C20" s="17"/>
      <c r="D20" s="93"/>
      <c r="E20" s="84">
        <v>0</v>
      </c>
      <c r="F20" s="108">
        <v>0</v>
      </c>
      <c r="G20" s="108">
        <v>0</v>
      </c>
      <c r="H20" s="66">
        <v>0</v>
      </c>
      <c r="I20" s="108">
        <v>0</v>
      </c>
      <c r="J20" s="108">
        <v>0</v>
      </c>
      <c r="K20" s="66">
        <v>0</v>
      </c>
    </row>
    <row r="21" spans="1:11" x14ac:dyDescent="0.25">
      <c r="A21" s="20"/>
      <c r="B21" s="17"/>
      <c r="C21" s="17"/>
      <c r="D21" s="134"/>
      <c r="E21" s="87"/>
      <c r="F21" s="111"/>
      <c r="G21" s="111"/>
      <c r="H21" s="67"/>
      <c r="I21" s="111"/>
      <c r="J21" s="111"/>
      <c r="K21" s="67"/>
    </row>
    <row r="22" spans="1:11" x14ac:dyDescent="0.25">
      <c r="A22" s="20" t="s">
        <v>12</v>
      </c>
      <c r="B22" s="17"/>
      <c r="C22" s="17"/>
      <c r="D22" s="93"/>
      <c r="E22" s="84">
        <v>-33.792374754294109</v>
      </c>
      <c r="F22" s="108">
        <v>-29.869049254207948</v>
      </c>
      <c r="G22" s="108">
        <v>-25.501603226890722</v>
      </c>
      <c r="H22" s="66">
        <v>-29.941378879374327</v>
      </c>
      <c r="I22" s="108">
        <v>-30.837498278431553</v>
      </c>
      <c r="J22" s="108">
        <v>-31.400539867515718</v>
      </c>
      <c r="K22" s="66">
        <v>-30.396269936983046</v>
      </c>
    </row>
    <row r="23" spans="1:11" x14ac:dyDescent="0.25">
      <c r="A23" s="20"/>
      <c r="B23" s="17" t="s">
        <v>13</v>
      </c>
      <c r="C23" s="17"/>
      <c r="D23" s="93"/>
      <c r="E23" s="84">
        <v>0</v>
      </c>
      <c r="F23" s="108">
        <v>0</v>
      </c>
      <c r="G23" s="108">
        <v>0</v>
      </c>
      <c r="H23" s="66">
        <v>0</v>
      </c>
      <c r="I23" s="108">
        <v>0</v>
      </c>
      <c r="J23" s="108">
        <v>0</v>
      </c>
      <c r="K23" s="66">
        <v>0</v>
      </c>
    </row>
    <row r="24" spans="1:11" x14ac:dyDescent="0.25">
      <c r="A24" s="20"/>
      <c r="B24" s="17" t="s">
        <v>14</v>
      </c>
      <c r="C24" s="17"/>
      <c r="D24" s="93"/>
      <c r="E24" s="84">
        <v>0</v>
      </c>
      <c r="F24" s="108">
        <v>0</v>
      </c>
      <c r="G24" s="108">
        <v>0</v>
      </c>
      <c r="H24" s="66">
        <v>0</v>
      </c>
      <c r="I24" s="108">
        <v>0</v>
      </c>
      <c r="J24" s="108">
        <v>0</v>
      </c>
      <c r="K24" s="66">
        <v>0</v>
      </c>
    </row>
    <row r="25" spans="1:11" x14ac:dyDescent="0.25">
      <c r="A25" s="20"/>
      <c r="B25" s="17" t="s">
        <v>15</v>
      </c>
      <c r="C25" s="17"/>
      <c r="D25" s="93"/>
      <c r="E25" s="84">
        <v>-33.792374754294109</v>
      </c>
      <c r="F25" s="108">
        <v>-29.869049254207948</v>
      </c>
      <c r="G25" s="108">
        <v>-25.501603226890722</v>
      </c>
      <c r="H25" s="66">
        <v>-29.941378879374327</v>
      </c>
      <c r="I25" s="108">
        <v>-30.837498278431553</v>
      </c>
      <c r="J25" s="108">
        <v>-31.400539867515718</v>
      </c>
      <c r="K25" s="66">
        <v>-30.396269936983046</v>
      </c>
    </row>
    <row r="26" spans="1:11" x14ac:dyDescent="0.25">
      <c r="A26" s="20"/>
      <c r="B26" s="17" t="s">
        <v>58</v>
      </c>
      <c r="C26" s="17"/>
      <c r="D26" s="93"/>
      <c r="E26" s="84">
        <v>0</v>
      </c>
      <c r="F26" s="108">
        <v>0</v>
      </c>
      <c r="G26" s="108">
        <v>0</v>
      </c>
      <c r="H26" s="66">
        <v>0</v>
      </c>
      <c r="I26" s="108">
        <v>0</v>
      </c>
      <c r="J26" s="108">
        <v>0</v>
      </c>
      <c r="K26" s="66">
        <v>0</v>
      </c>
    </row>
    <row r="27" spans="1:11" x14ac:dyDescent="0.25">
      <c r="A27" s="20"/>
      <c r="B27" s="75" t="s">
        <v>74</v>
      </c>
      <c r="C27" s="17"/>
      <c r="D27" s="93"/>
      <c r="E27" s="84">
        <v>0</v>
      </c>
      <c r="F27" s="108">
        <v>0</v>
      </c>
      <c r="G27" s="108">
        <v>0</v>
      </c>
      <c r="H27" s="66">
        <v>0</v>
      </c>
      <c r="I27" s="108">
        <v>0</v>
      </c>
      <c r="J27" s="108">
        <v>0</v>
      </c>
      <c r="K27" s="66">
        <v>0</v>
      </c>
    </row>
    <row r="28" spans="1:11" x14ac:dyDescent="0.25">
      <c r="A28" s="20"/>
      <c r="B28" s="17" t="s">
        <v>16</v>
      </c>
      <c r="C28" s="17"/>
      <c r="D28" s="93"/>
      <c r="E28" s="84">
        <v>0</v>
      </c>
      <c r="F28" s="108">
        <v>0</v>
      </c>
      <c r="G28" s="108">
        <v>0</v>
      </c>
      <c r="H28" s="66">
        <v>0</v>
      </c>
      <c r="I28" s="108">
        <v>0</v>
      </c>
      <c r="J28" s="108">
        <v>0</v>
      </c>
      <c r="K28" s="66">
        <v>0</v>
      </c>
    </row>
    <row r="29" spans="1:11" x14ac:dyDescent="0.25">
      <c r="A29" s="20"/>
      <c r="B29" s="17"/>
      <c r="C29" s="17"/>
      <c r="D29" s="93"/>
      <c r="E29" s="82"/>
      <c r="F29" s="104"/>
      <c r="G29" s="104"/>
      <c r="H29" s="54"/>
      <c r="I29" s="104"/>
      <c r="J29" s="104"/>
      <c r="K29" s="54"/>
    </row>
    <row r="30" spans="1:11" x14ac:dyDescent="0.25">
      <c r="A30" s="22" t="s">
        <v>17</v>
      </c>
      <c r="B30" s="23"/>
      <c r="C30" s="23"/>
      <c r="D30" s="93"/>
      <c r="E30" s="84">
        <v>33.792374754294109</v>
      </c>
      <c r="F30" s="108">
        <v>29.869049254207948</v>
      </c>
      <c r="G30" s="108">
        <v>25.501603226890722</v>
      </c>
      <c r="H30" s="66">
        <v>29.941378879374327</v>
      </c>
      <c r="I30" s="108">
        <v>30.837498278431553</v>
      </c>
      <c r="J30" s="108">
        <v>31.400539867515718</v>
      </c>
      <c r="K30" s="66">
        <v>30.396269936983046</v>
      </c>
    </row>
    <row r="31" spans="1:11" x14ac:dyDescent="0.25">
      <c r="A31" s="20"/>
      <c r="B31" s="17"/>
      <c r="C31" s="17"/>
      <c r="D31" s="93"/>
      <c r="E31" s="82"/>
      <c r="F31" s="104"/>
      <c r="G31" s="104"/>
      <c r="H31" s="54"/>
      <c r="I31" s="104"/>
      <c r="J31" s="104"/>
      <c r="K31" s="54"/>
    </row>
    <row r="32" spans="1:11" x14ac:dyDescent="0.25">
      <c r="A32" s="19" t="s">
        <v>18</v>
      </c>
      <c r="B32" s="17"/>
      <c r="C32" s="17"/>
      <c r="D32" s="93"/>
      <c r="E32" s="82"/>
      <c r="F32" s="104"/>
      <c r="G32" s="104"/>
      <c r="H32" s="54"/>
      <c r="I32" s="104"/>
      <c r="J32" s="104"/>
      <c r="K32" s="54"/>
    </row>
    <row r="33" spans="1:11" x14ac:dyDescent="0.25">
      <c r="A33" s="20" t="s">
        <v>19</v>
      </c>
      <c r="B33" s="17"/>
      <c r="C33" s="17"/>
      <c r="D33" s="93"/>
      <c r="E33" s="84">
        <v>0</v>
      </c>
      <c r="F33" s="108">
        <v>0</v>
      </c>
      <c r="G33" s="108">
        <v>0</v>
      </c>
      <c r="H33" s="66">
        <v>0</v>
      </c>
      <c r="I33" s="108">
        <v>0</v>
      </c>
      <c r="J33" s="108">
        <v>0</v>
      </c>
      <c r="K33" s="66">
        <v>0</v>
      </c>
    </row>
    <row r="34" spans="1:11" x14ac:dyDescent="0.25">
      <c r="A34" s="20"/>
      <c r="B34" s="17" t="s">
        <v>20</v>
      </c>
      <c r="C34" s="17"/>
      <c r="D34" s="93"/>
      <c r="E34" s="84">
        <v>0</v>
      </c>
      <c r="F34" s="108">
        <v>0</v>
      </c>
      <c r="G34" s="108">
        <v>0</v>
      </c>
      <c r="H34" s="66">
        <v>0</v>
      </c>
      <c r="I34" s="108">
        <v>0</v>
      </c>
      <c r="J34" s="108">
        <v>0</v>
      </c>
      <c r="K34" s="66">
        <v>0</v>
      </c>
    </row>
    <row r="35" spans="1:11" x14ac:dyDescent="0.25">
      <c r="A35" s="20"/>
      <c r="B35" s="17" t="s">
        <v>21</v>
      </c>
      <c r="C35" s="17"/>
      <c r="D35" s="93"/>
      <c r="E35" s="84">
        <v>0</v>
      </c>
      <c r="F35" s="108">
        <v>0</v>
      </c>
      <c r="G35" s="108">
        <v>0</v>
      </c>
      <c r="H35" s="66">
        <v>0</v>
      </c>
      <c r="I35" s="108">
        <v>0</v>
      </c>
      <c r="J35" s="108">
        <v>0</v>
      </c>
      <c r="K35" s="66">
        <v>0</v>
      </c>
    </row>
    <row r="36" spans="1:11" x14ac:dyDescent="0.25">
      <c r="A36" s="20"/>
      <c r="B36" s="17" t="s">
        <v>22</v>
      </c>
      <c r="C36" s="17"/>
      <c r="D36" s="93"/>
      <c r="E36" s="84">
        <v>0</v>
      </c>
      <c r="F36" s="108">
        <v>0</v>
      </c>
      <c r="G36" s="108">
        <v>0</v>
      </c>
      <c r="H36" s="66">
        <v>0</v>
      </c>
      <c r="I36" s="108">
        <v>0</v>
      </c>
      <c r="J36" s="108">
        <v>0</v>
      </c>
      <c r="K36" s="66">
        <v>0</v>
      </c>
    </row>
    <row r="37" spans="1:11" x14ac:dyDescent="0.25">
      <c r="A37" s="20"/>
      <c r="B37" s="17"/>
      <c r="C37" s="17"/>
      <c r="D37" s="93"/>
      <c r="E37" s="87"/>
      <c r="F37" s="111"/>
      <c r="G37" s="111"/>
      <c r="H37" s="67"/>
      <c r="I37" s="111"/>
      <c r="J37" s="111"/>
      <c r="K37" s="67"/>
    </row>
    <row r="38" spans="1:11" ht="13" x14ac:dyDescent="0.3">
      <c r="A38" s="24" t="s">
        <v>76</v>
      </c>
      <c r="B38" s="25"/>
      <c r="C38" s="25"/>
      <c r="D38" s="95"/>
      <c r="E38" s="88">
        <v>0</v>
      </c>
      <c r="F38" s="179">
        <v>0</v>
      </c>
      <c r="G38" s="112">
        <v>0</v>
      </c>
      <c r="H38" s="68">
        <v>0</v>
      </c>
      <c r="I38" s="112">
        <v>0</v>
      </c>
      <c r="J38" s="112">
        <v>0</v>
      </c>
      <c r="K38" s="68">
        <v>0</v>
      </c>
    </row>
    <row r="39" spans="1:11" ht="13" x14ac:dyDescent="0.3">
      <c r="A39" s="24" t="s">
        <v>101</v>
      </c>
      <c r="B39" s="25"/>
      <c r="C39" s="25"/>
      <c r="D39" s="95"/>
      <c r="E39" s="88">
        <v>-33.792374754294109</v>
      </c>
      <c r="F39" s="179">
        <v>-29.869049254207948</v>
      </c>
      <c r="G39" s="112">
        <v>-25.501603226890722</v>
      </c>
      <c r="H39" s="68">
        <v>-29.941378879374327</v>
      </c>
      <c r="I39" s="112">
        <v>-30.837498278431553</v>
      </c>
      <c r="J39" s="112">
        <v>-31.400539867515718</v>
      </c>
      <c r="K39" s="68">
        <v>-30.396269936983046</v>
      </c>
    </row>
    <row r="40" spans="1:11" ht="13" x14ac:dyDescent="0.3">
      <c r="A40" s="27"/>
      <c r="B40" s="28"/>
      <c r="C40" s="28"/>
      <c r="D40" s="162"/>
      <c r="E40" s="89"/>
      <c r="F40" s="113"/>
      <c r="G40" s="113"/>
      <c r="H40" s="71"/>
      <c r="I40" s="113"/>
      <c r="J40" s="113"/>
      <c r="K40" s="71"/>
    </row>
    <row r="41" spans="1:11" ht="13" x14ac:dyDescent="0.3">
      <c r="A41" s="176"/>
      <c r="B41" s="177"/>
      <c r="C41" s="177"/>
      <c r="D41" s="178"/>
    </row>
    <row r="42" spans="1:11" x14ac:dyDescent="0.25">
      <c r="A42" s="17"/>
      <c r="B42" s="17"/>
      <c r="C42" s="17"/>
      <c r="D42" s="17"/>
    </row>
  </sheetData>
  <printOptions horizontalCentered="1"/>
  <pageMargins left="0.59055118110236227" right="0" top="0.59055118110236227" bottom="0" header="0" footer="0"/>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2017-06-23T14:55:36Z</cp:lastPrinted>
  <dcterms:created xsi:type="dcterms:W3CDTF">2005-03-30T13:24:33Z</dcterms:created>
  <dcterms:modified xsi:type="dcterms:W3CDTF">2021-06-23T15:56:08Z</dcterms:modified>
</cp:coreProperties>
</file>